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ilesv.hirakawa.local\財政部\財政課１\★令和7年度\D財務_00総括_03公表\02 財政状況資料集\20260304_【3月12日〆切】令和６年度財政状況資料集の作成及び公表について\"/>
    </mc:Choice>
  </mc:AlternateContent>
  <bookViews>
    <workbookView xWindow="0" yWindow="0" windowWidth="28800" windowHeight="1384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<sst xmlns="http://schemas.openxmlformats.org/spreadsheetml/2006/main" count="1082" uniqueCount="543">
  <si>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</si>
  <si>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</si>
  <si>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</si>
  <si>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</si>
  <si>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</si>
  <si>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</si>
  <si>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</si>
  <si>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</si>
  <si>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</si>
  <si>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</si>
  <si>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</si>
  <si>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</si>
  <si>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</si>
  <si>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</si>
  <si>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</si>
  <si>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</si>
  <si>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弘前地区環境整備事務組合</t>
    <rPh sb="0" eb="2">
      <t>ヒロサキ</t>
    </rPh>
    <rPh sb="2" eb="4">
      <t>チク</t>
    </rPh>
    <rPh sb="4" eb="6">
      <t>カンキョウ</t>
    </rPh>
    <rPh sb="6" eb="8">
      <t>セイビ</t>
    </rPh>
    <rPh sb="8" eb="10">
      <t>ジム</t>
    </rPh>
    <rPh sb="10" eb="12">
      <t>クミアイ</t>
    </rPh>
    <phoneticPr fontId="34"/>
  </si>
  <si>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</si>
  <si>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</si>
  <si>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</si>
  <si>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</si>
  <si>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</si>
  <si>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</si>
  <si>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</si>
  <si>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</si>
  <si>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</si>
  <si>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</si>
  <si>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</si>
  <si>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</si>
  <si>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</si>
  <si>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</si>
  <si>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</si>
  <si>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</si>
  <si>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</si>
  <si>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</si>
  <si>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</si>
  <si>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6"/>
  </si>
  <si>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</si>
  <si>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</si>
  <si>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</si>
  <si>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連結実質赤字額</t>
    <rPh sb="0" eb="2">
      <t>レンケツ</t>
    </rPh>
    <rPh sb="2" eb="4">
      <t>ジッシツ</t>
    </rPh>
    <rPh sb="4" eb="7">
      <t>アカジガク</t>
    </rPh>
    <phoneticPr fontId="5"/>
  </si>
  <si>
    <t>保険給付費</t>
  </si>
  <si>
    <t>黒字額</t>
    <rPh sb="0" eb="2">
      <t>クロジ</t>
    </rPh>
    <rPh sb="2" eb="3">
      <t>ガク</t>
    </rPh>
    <phoneticPr fontId="36"/>
  </si>
  <si>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</si>
  <si>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</si>
  <si>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</si>
  <si>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</si>
  <si>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</si>
  <si>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</si>
  <si>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</si>
  <si>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</si>
  <si>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</si>
  <si>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</si>
  <si>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</si>
  <si>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</si>
  <si>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</si>
  <si>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</si>
  <si>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</si>
  <si>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</si>
  <si>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</si>
  <si>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</si>
  <si>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</si>
  <si>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</si>
  <si>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弘前地区消防事務組合</t>
    <rPh sb="0" eb="2">
      <t>ヒロサキ</t>
    </rPh>
    <rPh sb="2" eb="4">
      <t>チク</t>
    </rPh>
    <rPh sb="4" eb="6">
      <t>ショウボウ</t>
    </rPh>
    <rPh sb="6" eb="8">
      <t>ジム</t>
    </rPh>
    <rPh sb="8" eb="10">
      <t>クミアイ</t>
    </rPh>
    <phoneticPr fontId="3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</si>
  <si>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</si>
  <si>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</si>
  <si>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</si>
  <si>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</si>
  <si>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</si>
  <si>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</si>
  <si>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</si>
  <si>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</si>
  <si>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</si>
  <si>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</si>
  <si>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</si>
  <si>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</si>
  <si>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</si>
  <si>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</si>
  <si>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</si>
  <si>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</si>
  <si>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</si>
  <si>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</si>
  <si>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</si>
  <si>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</si>
  <si>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</si>
  <si>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</si>
  <si>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</si>
  <si>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</si>
  <si>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</si>
  <si>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</si>
  <si>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</si>
  <si>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5"/>
  </si>
  <si>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</si>
  <si>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</si>
  <si>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</si>
  <si>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</si>
  <si>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</si>
  <si>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</si>
  <si>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</si>
  <si>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</si>
  <si>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</si>
  <si>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</si>
  <si>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</si>
  <si>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6"/>
  </si>
  <si>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</si>
  <si>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</si>
  <si>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</si>
  <si>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</si>
  <si>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</si>
  <si>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</si>
  <si>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</si>
  <si>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</si>
  <si>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</si>
  <si>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</si>
  <si>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</si>
  <si>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</si>
  <si>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</si>
  <si>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</si>
  <si>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</si>
  <si>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</si>
  <si>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</si>
  <si>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</si>
  <si>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青森県</t>
  </si>
  <si>
    <t>土木費</t>
  </si>
  <si>
    <t>財産収入</t>
  </si>
  <si>
    <t>市町村類型</t>
  </si>
  <si>
    <t>Ⅰ－０</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</si>
  <si>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</si>
  <si>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</si>
  <si>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</si>
  <si>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</si>
  <si>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</si>
  <si>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</si>
  <si>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</si>
  <si>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</si>
  <si>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</si>
  <si>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</si>
  <si>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</si>
  <si>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</si>
  <si>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</si>
  <si>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</si>
  <si>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</si>
  <si>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</si>
  <si>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</si>
  <si>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</si>
  <si>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</si>
  <si>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平川市</t>
  </si>
  <si>
    <t>世帯数 (世帯)</t>
    <rPh sb="0" eb="3">
      <t>セタイスウ</t>
    </rPh>
    <phoneticPr fontId="5"/>
  </si>
  <si>
    <t>地方交付税種地</t>
    <rPh sb="0" eb="2">
      <t>チホウ</t>
    </rPh>
    <rPh sb="2" eb="5">
      <t>コウフゼイ</t>
    </rPh>
    <rPh sb="5" eb="6">
      <t>シュ</t>
    </rPh>
    <rPh sb="6" eb="7">
      <t>チ</t>
    </rPh>
    <phoneticPr fontId="5"/>
  </si>
  <si>
    <t>上水道</t>
  </si>
  <si>
    <t>1-1</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</si>
  <si>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</si>
  <si>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</si>
  <si>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</si>
  <si>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</si>
  <si>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</si>
  <si>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</si>
  <si>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</si>
  <si>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</si>
  <si>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</si>
  <si>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</si>
  <si>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</si>
  <si>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</si>
  <si>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</si>
  <si>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</si>
  <si>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</si>
  <si>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</si>
  <si>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</si>
  <si>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</si>
  <si>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</si>
  <si>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</si>
  <si>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9"/>
  </si>
  <si>
    <t>決算額</t>
    <rPh sb="0" eb="2">
      <t>ケッサン</t>
    </rPh>
    <rPh sb="2" eb="3">
      <t>ガク</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</si>
  <si>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</si>
  <si>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</si>
  <si>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40"/>
  </si>
  <si>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</si>
  <si>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</si>
  <si>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</si>
  <si>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</si>
  <si>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</si>
  <si>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</si>
  <si>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t>
  </si>
  <si>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</si>
  <si>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</si>
  <si>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1"/>
  </si>
  <si>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</si>
  <si>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</si>
  <si>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</si>
  <si>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</si>
  <si>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-4.8</t>
  </si>
  <si>
    <t>山振</t>
    <rPh sb="0" eb="1">
      <t>ヤマ</t>
    </rPh>
    <rPh sb="1" eb="2">
      <t>フ</t>
    </rPh>
    <phoneticPr fontId="5"/>
  </si>
  <si>
    <t>繰上償還金</t>
  </si>
  <si>
    <t>歳出</t>
  </si>
  <si>
    <t>　実質赤字比率</t>
    <rPh sb="1" eb="3">
      <t>ジッシツ</t>
    </rPh>
    <rPh sb="3" eb="5">
      <t>アカジ</t>
    </rPh>
    <rPh sb="5" eb="7">
      <t>ヒリツ</t>
    </rPh>
    <phoneticPr fontId="5"/>
  </si>
  <si>
    <t>株式会社津軽バイオマスエナジー</t>
    <rPh sb="0" eb="4">
      <t>カブシキガイシャ</t>
    </rPh>
    <rPh sb="4" eb="6">
      <t>ツガル</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</si>
  <si>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</si>
  <si>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</si>
  <si>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</si>
  <si>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</si>
  <si>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</si>
  <si>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5"/>
  </si>
  <si>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</si>
  <si>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</si>
  <si>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</si>
  <si>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</si>
  <si>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</si>
  <si>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</si>
  <si>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</si>
  <si>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</si>
  <si>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</si>
  <si>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5"/>
  </si>
  <si>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</si>
  <si>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</si>
  <si>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</si>
  <si>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</si>
  <si>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</si>
  <si>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</si>
  <si>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</si>
  <si>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</si>
  <si>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</si>
  <si>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</si>
  <si>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</si>
  <si>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</si>
  <si>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5"/>
  </si>
  <si>
    <r>
      <t>資金不足比率 (※</t>
    </r>
    <r>
      <rPr>
        <sz val="9"/>
        <color indexed="8"/>
        <rFont val="ＭＳ ゴシック"/>
        <family val="3"/>
        <charset val="128"/>
      </rPr>
      <t>4)</t>
    </r>
  </si>
  <si>
    <t>　前年度繰上充用金</t>
  </si>
  <si>
    <t>-1.2</t>
  </si>
  <si>
    <t>農林水産業費</t>
  </si>
  <si>
    <t>青森県交通災害共済組合</t>
    <rPh sb="0" eb="3">
      <t>アオモリケン</t>
    </rPh>
    <rPh sb="3" eb="5">
      <t>コウツウ</t>
    </rPh>
    <rPh sb="5" eb="7">
      <t>サイガイ</t>
    </rPh>
    <rPh sb="7" eb="9">
      <t>キョウサイ</t>
    </rPh>
    <rPh sb="9" eb="11">
      <t>クミアイ</t>
    </rPh>
    <phoneticPr fontId="34"/>
  </si>
  <si>
    <t>基準財政需要額</t>
  </si>
  <si>
    <t>うち日本人(％)</t>
  </si>
  <si>
    <t>-1.3</t>
  </si>
  <si>
    <t>標準税収入額等</t>
  </si>
  <si>
    <t>元利償還金</t>
    <rPh sb="0" eb="2">
      <t>ガンリ</t>
    </rPh>
    <rPh sb="2" eb="5">
      <t>ショウカンキン</t>
    </rPh>
    <phoneticPr fontId="35"/>
  </si>
  <si>
    <t>経常経費充当一般財源等</t>
    <rPh sb="0" eb="2">
      <t>ケイジョウ</t>
    </rPh>
    <rPh sb="2" eb="4">
      <t>ケイヒ</t>
    </rPh>
    <rPh sb="4" eb="6">
      <t>ジュウトウ</t>
    </rPh>
    <rPh sb="6" eb="8">
      <t>イッパン</t>
    </rPh>
    <rPh sb="8" eb="10">
      <t>ザイゲン</t>
    </rPh>
    <rPh sb="10" eb="11">
      <t>トウ</t>
    </rPh>
    <phoneticPr fontId="39"/>
  </si>
  <si>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</si>
  <si>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9"/>
  </si>
  <si>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</si>
  <si>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</si>
  <si>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</si>
  <si>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</si>
  <si>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</si>
  <si>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</si>
  <si>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</si>
  <si>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</si>
  <si>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</si>
  <si>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</si>
  <si>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</si>
  <si>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</si>
  <si>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</si>
  <si>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</si>
  <si>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</si>
  <si>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</si>
  <si>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</si>
  <si>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</si>
  <si>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</si>
  <si>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</si>
  <si>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</si>
  <si>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</si>
  <si>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</si>
  <si>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</si>
  <si>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</si>
  <si>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</si>
  <si>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平川市下水道事業会計</t>
  </si>
  <si>
    <t>土地開発基金現在高</t>
    <rPh sb="0" eb="2">
      <t>トチ</t>
    </rPh>
    <rPh sb="2" eb="4">
      <t>カイハツ</t>
    </rPh>
    <rPh sb="4" eb="6">
      <t>キキン</t>
    </rPh>
    <rPh sb="6" eb="8">
      <t>ゲンザイ</t>
    </rPh>
    <rPh sb="8" eb="9">
      <t>タカ</t>
    </rPh>
    <phoneticPr fontId="39"/>
  </si>
  <si>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</si>
  <si>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</si>
  <si>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</si>
  <si>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</si>
  <si>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</si>
  <si>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</si>
  <si>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</si>
  <si>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</si>
  <si>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</si>
  <si>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</si>
  <si>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</si>
  <si>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</si>
  <si>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</si>
  <si>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</si>
  <si>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</si>
  <si>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</si>
  <si>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</si>
  <si>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</si>
  <si>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</si>
  <si>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</si>
  <si>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5"/>
  </si>
  <si>
    <t>利子補給に係るもの</t>
  </si>
  <si>
    <r>
      <t>(※</t>
    </r>
    <r>
      <rPr>
        <sz val="9"/>
        <color indexed="8"/>
        <rFont val="ＭＳ ゴシック"/>
        <family val="3"/>
        <charset val="128"/>
      </rPr>
      <t>3)</t>
    </r>
  </si>
  <si>
    <t xml:space="preserve"> R04</t>
  </si>
  <si>
    <t>令和5年度</t>
    <rPh sb="0" eb="2">
      <t>レイワ</t>
    </rPh>
    <rPh sb="4" eb="5">
      <t>ド</t>
    </rPh>
    <phoneticPr fontId="5"/>
  </si>
  <si>
    <t>碇ケ関開発株式会社</t>
    <rPh sb="0" eb="5">
      <t>イカリガセキカイハツ</t>
    </rPh>
    <rPh sb="5" eb="9">
      <t>カブシキガイシャ</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</si>
  <si>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</si>
  <si>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</si>
  <si>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</si>
  <si>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</si>
  <si>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</si>
  <si>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</si>
  <si>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</si>
  <si>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</si>
  <si>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</si>
  <si>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2"/>
  </si>
  <si>
    <t>実質赤字額</t>
    <rPh sb="0" eb="2">
      <t>ジッシツ</t>
    </rPh>
    <rPh sb="2" eb="5">
      <t>アカジガク</t>
    </rPh>
    <phoneticPr fontId="5"/>
  </si>
  <si>
    <t>※8：職員の状況については、調査対象年度の地方公務員給与実態調査に基づいている。</t>
  </si>
  <si>
    <t>軽油引取税交付金</t>
  </si>
  <si>
    <t>青森県平川市</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</si>
  <si>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</si>
  <si>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</si>
  <si>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</si>
  <si>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</si>
  <si>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</si>
  <si>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34"/>
  </si>
  <si>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</si>
  <si>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</si>
  <si>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</si>
  <si>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</si>
  <si>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</si>
  <si>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</si>
  <si>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</si>
  <si>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</si>
  <si>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</si>
  <si>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3"/>
  </si>
  <si>
    <t>　　市町村民税</t>
  </si>
  <si>
    <t>(注釈)</t>
    <rPh sb="1" eb="2">
      <t>チュウ</t>
    </rPh>
    <rPh sb="2" eb="3">
      <t>シャク</t>
    </rPh>
    <phoneticPr fontId="5"/>
  </si>
  <si>
    <t>配当割交付金</t>
    <rPh sb="0" eb="2">
      <t>ハイトウ</t>
    </rPh>
    <rPh sb="2" eb="3">
      <t>ワリ</t>
    </rPh>
    <rPh sb="3" eb="6">
      <t>コウフキン</t>
    </rPh>
    <phoneticPr fontId="40"/>
  </si>
  <si>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</si>
  <si>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</si>
  <si>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</si>
  <si>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</si>
  <si>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</si>
  <si>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40"/>
  </si>
  <si>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</si>
  <si>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</si>
  <si>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</si>
  <si>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</si>
  <si>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</si>
  <si>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</si>
  <si>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</si>
  <si>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</si>
  <si>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</si>
  <si>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</si>
  <si>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</si>
  <si>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</si>
  <si>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</si>
  <si>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</si>
  <si>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</si>
  <si>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</si>
  <si>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</si>
  <si>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</si>
  <si>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</si>
  <si>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</si>
  <si>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</si>
  <si>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</si>
  <si>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</si>
  <si>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</si>
  <si>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</si>
  <si>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</si>
  <si>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</si>
  <si>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6"/>
  </si>
  <si>
    <t>　住宅借入金等特別税額控除減収補塡特例交付金</t>
  </si>
  <si>
    <t>諸支出金</t>
    <rPh sb="3" eb="4">
      <t>キン</t>
    </rPh>
    <phoneticPr fontId="39"/>
  </si>
  <si>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</si>
  <si>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</si>
  <si>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</si>
  <si>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</si>
  <si>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</si>
  <si>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</si>
  <si>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</si>
  <si>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</si>
  <si>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</si>
  <si>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</si>
  <si>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</si>
  <si>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</si>
  <si>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</si>
  <si>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</si>
  <si>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</si>
  <si>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</si>
  <si>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</si>
  <si>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</si>
  <si>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</si>
  <si>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</si>
  <si>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</si>
  <si>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</si>
  <si>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</si>
  <si>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8"/>
  </si>
  <si>
    <t>健全化判断比率</t>
    <rPh sb="0" eb="3">
      <t>ケンゼンカ</t>
    </rPh>
    <rPh sb="3" eb="5">
      <t>ハンダン</t>
    </rPh>
    <rPh sb="5" eb="7">
      <t>ヒリツ</t>
    </rPh>
    <phoneticPr fontId="38"/>
  </si>
  <si>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</si>
  <si>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</si>
  <si>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</si>
  <si>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</si>
  <si>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</si>
  <si>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</si>
  <si>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</si>
  <si>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</si>
  <si>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</si>
  <si>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</si>
  <si>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</si>
  <si>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</si>
  <si>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</si>
  <si>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</si>
  <si>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</si>
  <si>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</si>
  <si>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</si>
  <si>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</si>
  <si>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</si>
  <si>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</si>
  <si>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</si>
  <si>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</si>
  <si>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</si>
  <si>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</si>
  <si>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</si>
  <si>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6"/>
  </si>
  <si>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</si>
  <si>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</si>
  <si>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</si>
  <si>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</si>
  <si>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</si>
  <si>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</si>
  <si>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</si>
  <si>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</si>
  <si>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</si>
  <si>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</si>
  <si>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</si>
  <si>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</si>
  <si>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</si>
  <si>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</si>
  <si>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 2.42</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</si>
  <si>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</si>
  <si>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</si>
  <si>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</si>
  <si>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</si>
  <si>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</si>
  <si>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</si>
  <si>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</si>
  <si>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</si>
  <si>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</si>
  <si>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</si>
  <si>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</si>
  <si>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</si>
  <si>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</si>
  <si>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</si>
  <si>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</si>
  <si>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</si>
  <si>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令和6年度</t>
    <rPh sb="0" eb="2">
      <t>レイワ</t>
    </rPh>
    <rPh sb="3" eb="5">
      <t>ネンド</t>
    </rPh>
    <phoneticPr fontId="38"/>
  </si>
  <si>
    <t>他会計等
からの
繰入金</t>
    <rPh sb="9" eb="11">
      <t>クリイレ</t>
    </rPh>
    <rPh sb="11" eb="12">
      <t>キン</t>
    </rPh>
    <phoneticPr fontId="35"/>
  </si>
  <si>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</si>
  <si>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</si>
  <si>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</si>
  <si>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</si>
  <si>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</si>
  <si>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5"/>
  </si>
  <si>
    <t>当該団体からの損失補償に係る債務残高</t>
  </si>
  <si>
    <t>一般会計</t>
  </si>
  <si>
    <t>尾上地区住宅団地温泉事業特別会計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</si>
  <si>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</si>
  <si>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</si>
  <si>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</si>
  <si>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</si>
  <si>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</si>
  <si>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</si>
  <si>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8"/>
  </si>
  <si>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</si>
  <si>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</si>
  <si>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</si>
  <si>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左のうち
一般会計等
繰入見込額</t>
  </si>
  <si>
    <t>介護保険特別会計</t>
  </si>
  <si>
    <t>(Ｃ)－(Ｄ)</t>
  </si>
  <si>
    <t>後期高齢者医療特別会計</t>
  </si>
  <si>
    <t>当該団体</t>
    <rPh sb="0" eb="2">
      <t>トウガイ</t>
    </rPh>
    <rPh sb="2" eb="4">
      <t>ダンタイ</t>
    </rPh>
    <phoneticPr fontId="5"/>
  </si>
  <si>
    <t>国民健康保険診療施設事業診療所特別会計</t>
  </si>
  <si>
    <t>平川市水道事業会計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</si>
  <si>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</si>
  <si>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</si>
  <si>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</si>
  <si>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</si>
  <si>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</si>
  <si>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</si>
  <si>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</si>
  <si>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</si>
  <si>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5"/>
  </si>
  <si>
    <t>準元利償還金</t>
    <rPh sb="0" eb="1">
      <t>ジュン</t>
    </rPh>
    <rPh sb="1" eb="3">
      <t>ガンリ</t>
    </rPh>
    <rPh sb="3" eb="6">
      <t>ショウカンキン</t>
    </rPh>
    <phoneticPr fontId="35"/>
  </si>
  <si>
    <t>令和5年度</t>
    <rPh sb="0" eb="2">
      <t>レイワ</t>
    </rPh>
    <rPh sb="3" eb="5">
      <t>ネンド</t>
    </rPh>
    <phoneticPr fontId="5"/>
  </si>
  <si>
    <t>分母比</t>
    <rPh sb="0" eb="2">
      <t>ブンボ</t>
    </rPh>
    <rPh sb="2" eb="3">
      <t>ヒ</t>
    </rPh>
    <phoneticPr fontId="5"/>
  </si>
  <si>
    <t>内訳</t>
    <rPh sb="0" eb="2">
      <t>ウチワケ</t>
    </rPh>
    <phoneticPr fontId="35"/>
  </si>
  <si>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</si>
  <si>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</si>
  <si>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 xml:space="preserve">公営企業債等繰入見込額 </t>
    <rPh sb="0" eb="2">
      <t>コウエイ</t>
    </rPh>
    <rPh sb="2" eb="5">
      <t>キギョウサイ</t>
    </rPh>
    <rPh sb="5" eb="6">
      <t>トウ</t>
    </rPh>
    <rPh sb="6" eb="8">
      <t>クリイ</t>
    </rPh>
    <rPh sb="8" eb="11">
      <t>ミコミガク</t>
    </rPh>
    <phoneticPr fontId="35"/>
  </si>
  <si>
    <t>国営土地改良事業に係るもの</t>
    <rPh sb="0" eb="2">
      <t>コクエイ</t>
    </rPh>
    <rPh sb="2" eb="4">
      <t>トチ</t>
    </rPh>
    <rPh sb="4" eb="6">
      <t>カイリョウ</t>
    </rPh>
    <rPh sb="6" eb="8">
      <t>ジギョウ</t>
    </rPh>
    <rPh sb="9" eb="10">
      <t>カカ</t>
    </rPh>
    <phoneticPr fontId="35"/>
  </si>
  <si>
    <t xml:space="preserve">組合等負担等見込額 </t>
    <rPh sb="0" eb="2">
      <t>クミアイ</t>
    </rPh>
    <rPh sb="2" eb="3">
      <t>トウ</t>
    </rPh>
    <rPh sb="3" eb="5">
      <t>フタン</t>
    </rPh>
    <rPh sb="5" eb="6">
      <t>トウ</t>
    </rPh>
    <rPh sb="6" eb="9">
      <t>ミコミガク</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</si>
  <si>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</si>
  <si>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5"/>
  </si>
  <si>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</si>
  <si>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</si>
  <si>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</si>
  <si>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</si>
  <si>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</si>
  <si>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</si>
  <si>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</si>
  <si>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充当可能特定歳入 </t>
    <rPh sb="0" eb="2">
      <t>ジュウトウ</t>
    </rPh>
    <rPh sb="2" eb="4">
      <t>カノウ</t>
    </rPh>
    <rPh sb="4" eb="6">
      <t>トクテイ</t>
    </rPh>
    <rPh sb="6" eb="8">
      <t>サイニュウ</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</si>
  <si>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</si>
  <si>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</si>
  <si>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</si>
  <si>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</si>
  <si>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8"/>
  </si>
  <si>
    <t>将来負担比率</t>
    <rPh sb="0" eb="2">
      <t>ショウライ</t>
    </rPh>
    <rPh sb="2" eb="4">
      <t>フタン</t>
    </rPh>
    <rPh sb="4" eb="6">
      <t>ヒリツ</t>
    </rPh>
    <phoneticPr fontId="38"/>
  </si>
  <si>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</si>
  <si>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</si>
  <si>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</si>
  <si>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</si>
  <si>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</si>
  <si>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</si>
  <si>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</si>
  <si>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</si>
  <si>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</si>
  <si>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</si>
  <si>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</si>
  <si>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</si>
  <si>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</si>
  <si>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</si>
  <si>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</si>
  <si>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</si>
  <si>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</si>
  <si>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</si>
  <si>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</si>
  <si>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</si>
  <si>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</si>
  <si>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</si>
  <si>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0.82</t>
  </si>
  <si>
    <t>▲ 5.72</t>
  </si>
  <si>
    <t>▲ 3.68</t>
  </si>
  <si>
    <t>青森県市町村職員退職手当組合</t>
    <rPh sb="0" eb="3">
      <t>アオモリケン</t>
    </rPh>
    <rPh sb="3" eb="6">
      <t>シチョウソン</t>
    </rPh>
    <rPh sb="6" eb="8">
      <t>ショクイン</t>
    </rPh>
    <rPh sb="8" eb="10">
      <t>タイショク</t>
    </rPh>
    <rPh sb="10" eb="12">
      <t>テアテ</t>
    </rPh>
    <rPh sb="12" eb="14">
      <t>クミアイ</t>
    </rPh>
    <phoneticPr fontId="34"/>
  </si>
  <si>
    <t>青森県市長会館管理組合</t>
    <rPh sb="0" eb="3">
      <t>アオモリケン</t>
    </rPh>
    <rPh sb="3" eb="5">
      <t>シチョウ</t>
    </rPh>
    <rPh sb="5" eb="7">
      <t>カイカン</t>
    </rPh>
    <rPh sb="7" eb="9">
      <t>カンリ</t>
    </rPh>
    <rPh sb="9" eb="11">
      <t>クミアイ</t>
    </rPh>
    <phoneticPr fontId="34"/>
  </si>
  <si>
    <t>黒石地区清掃施設組合</t>
    <rPh sb="0" eb="2">
      <t>クロイシ</t>
    </rPh>
    <rPh sb="2" eb="4">
      <t>チク</t>
    </rPh>
    <rPh sb="4" eb="6">
      <t>セイソウ</t>
    </rPh>
    <rPh sb="6" eb="8">
      <t>シセツ</t>
    </rPh>
    <rPh sb="8" eb="10">
      <t>クミアイ</t>
    </rPh>
    <phoneticPr fontId="34"/>
  </si>
  <si>
    <t>青森県市町村総合事務組合</t>
    <rPh sb="0" eb="3">
      <t>アオモリケン</t>
    </rPh>
    <rPh sb="3" eb="6">
      <t>シチョウソン</t>
    </rPh>
    <rPh sb="6" eb="8">
      <t>ソウゴウ</t>
    </rPh>
    <rPh sb="8" eb="10">
      <t>ジム</t>
    </rPh>
    <rPh sb="10" eb="12">
      <t>クミアイ</t>
    </rPh>
    <phoneticPr fontId="34"/>
  </si>
  <si>
    <t>津軽広域連合</t>
  </si>
  <si>
    <t>津軽広域水道企業団</t>
    <rPh sb="0" eb="2">
      <t>ツガル</t>
    </rPh>
    <rPh sb="2" eb="4">
      <t>コウイキ</t>
    </rPh>
    <rPh sb="4" eb="6">
      <t>スイドウ</t>
    </rPh>
    <rPh sb="6" eb="8">
      <t>キギョウ</t>
    </rPh>
    <rPh sb="8" eb="9">
      <t>ダン</t>
    </rPh>
    <phoneticPr fontId="34"/>
  </si>
  <si>
    <t>久吉ダム水道企業団</t>
    <rPh sb="0" eb="2">
      <t>ヒサヨシ</t>
    </rPh>
    <rPh sb="4" eb="6">
      <t>スイドウ</t>
    </rPh>
    <rPh sb="6" eb="8">
      <t>キギョウ</t>
    </rPh>
    <rPh sb="8" eb="9">
      <t>ダン</t>
    </rPh>
    <phoneticPr fontId="34"/>
  </si>
  <si>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34"/>
  </si>
  <si>
    <t>公共施設等整備基金</t>
    <rPh sb="0" eb="2">
      <t>コウキョウ</t>
    </rPh>
    <rPh sb="2" eb="5">
      <t>シセツトウ</t>
    </rPh>
    <rPh sb="5" eb="7">
      <t>セイビ</t>
    </rPh>
    <rPh sb="7" eb="9">
      <t>キキン</t>
    </rPh>
    <phoneticPr fontId="5"/>
  </si>
  <si>
    <t>合併振興基金</t>
    <rPh sb="0" eb="2">
      <t>ガッペイ</t>
    </rPh>
    <rPh sb="2" eb="4">
      <t>シンコウ</t>
    </rPh>
    <rPh sb="4" eb="6">
      <t>キキン</t>
    </rPh>
    <phoneticPr fontId="2"/>
  </si>
  <si>
    <t>温泉管理基金</t>
    <rPh sb="0" eb="2">
      <t>オンセン</t>
    </rPh>
    <rPh sb="2" eb="4">
      <t>カンリ</t>
    </rPh>
    <rPh sb="4" eb="6">
      <t>キキン</t>
    </rPh>
    <phoneticPr fontId="2"/>
  </si>
  <si>
    <t>森林環境整備基金</t>
    <rPh sb="0" eb="4">
      <t>シンリンカンキョウ</t>
    </rPh>
    <rPh sb="4" eb="6">
      <t>セイビ</t>
    </rPh>
    <rPh sb="6" eb="8">
      <t>キキン</t>
    </rPh>
    <phoneticPr fontId="2"/>
  </si>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</sst>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sz val="6"/>
      <name val="游ゴシック"/>
      <family val="3"/>
      <charset val="128"/>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1410-428C-AA19-5E38174B85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91113</c:v>
                </c:pt>
                <c:pt idx="1">
                  <c:v>124071</c:v>
                </c:pt>
                <c:pt idx="2">
                  <c:v>235971</c:v>
                </c:pt>
                <c:pt idx="3">
                  <c:v>110741</c:v>
                </c:pt>
                <c:pt idx="4">
                  <c:v>125971</c:v>
                </c:pt>
              </c:numCache>
            </c:numRef>
          </c:val>
          <c:smooth val="0"/>
          <c:extLst>
            <c:ext xmlns:c16="http://schemas.microsoft.com/office/drawing/2014/chart" uri="{C3380CC4-5D6E-409C-BE32-E72D297353CC}">
              <c16:uniqueId val="{00000001-1410-428C-AA19-5E38174B85C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5.42</c:v>
                </c:pt>
                <c:pt idx="1">
                  <c:v>4.99</c:v>
                </c:pt>
                <c:pt idx="2">
                  <c:v>6.1</c:v>
                </c:pt>
                <c:pt idx="3">
                  <c:v>4.7</c:v>
                </c:pt>
                <c:pt idx="4">
                  <c:v>3.58</c:v>
                </c:pt>
              </c:numCache>
            </c:numRef>
          </c:val>
          <c:extLst>
            <c:ext xmlns:c16="http://schemas.microsoft.com/office/drawing/2014/chart" uri="{C3380CC4-5D6E-409C-BE32-E72D297353CC}">
              <c16:uniqueId val="{00000000-A74D-40E3-99E6-F6BC675689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26.85</c:v>
                </c:pt>
                <c:pt idx="1">
                  <c:v>25.38</c:v>
                </c:pt>
                <c:pt idx="2">
                  <c:v>25.6</c:v>
                </c:pt>
                <c:pt idx="3">
                  <c:v>25.06</c:v>
                </c:pt>
                <c:pt idx="4">
                  <c:v>24.14</c:v>
                </c:pt>
              </c:numCache>
            </c:numRef>
          </c:val>
          <c:extLst>
            <c:ext xmlns:c16="http://schemas.microsoft.com/office/drawing/2014/chart" uri="{C3380CC4-5D6E-409C-BE32-E72D297353CC}">
              <c16:uniqueId val="{00000001-A74D-40E3-99E6-F6BC675689C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-5.72</c:v>
                </c:pt>
                <c:pt idx="2">
                  <c:v>-3.68</c:v>
                </c:pt>
                <c:pt idx="3">
                  <c:v>-2.42</c:v>
                </c:pt>
                <c:pt idx="4">
                  <c:v>13.68</c:v>
                </c:pt>
              </c:numCache>
            </c:numRef>
          </c:val>
          <c:smooth val="0"/>
          <c:extLst>
            <c:ext xmlns:c16="http://schemas.microsoft.com/office/drawing/2014/chart" uri="{C3380CC4-5D6E-409C-BE32-E72D297353CC}">
              <c16:uniqueId val="{00000002-A74D-40E3-99E6-F6BC675689C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CFB8-48AA-B065-89FF719737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B8-48AA-B065-89FF719737FB}"/>
            </c:ext>
          </c:extLst>
        </c:ser>
        <c:ser>
          <c:idx val="2"/>
          <c:order val="2"/>
          <c:tx>
            <c:strRef>
              <c:f>データシート!$A$29</c:f>
              <c:strCache>
                <c:ptCount val="1"/>
                <c:pt idx="0">
                  <c:v>国民健康保険診療施設事業診療所特別会計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FB8-48AA-B065-89FF719737FB}"/>
            </c:ext>
          </c:extLst>
        </c:ser>
        <c:ser>
          <c:idx val="3"/>
          <c:order val="3"/>
          <c:tx>
            <c:strRef>
              <c:f>データシート!$A$30</c:f>
              <c:strCache>
                <c:ptCount val="1"/>
                <c:pt idx="0">
                  <c:v>尾上地区住宅団地温泉事業特別会計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CFB8-48AA-B065-89FF719737F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7.0000000000000007E-2</c:v>
                </c:pt>
                <c:pt idx="4">
                  <c:v>#N/A</c:v>
                </c:pt>
                <c:pt idx="5">
                  <c:v>0.08</c:v>
                </c:pt>
                <c:pt idx="6">
                  <c:v>#N/A</c:v>
                </c:pt>
                <c:pt idx="7">
                  <c:v>0.1</c:v>
                </c:pt>
                <c:pt idx="8">
                  <c:v>#N/A</c:v>
                </c:pt>
                <c:pt idx="9">
                  <c:v>0.11</c:v>
                </c:pt>
              </c:numCache>
            </c:numRef>
          </c:val>
          <c:extLst>
            <c:ext xmlns:c16="http://schemas.microsoft.com/office/drawing/2014/chart" uri="{C3380CC4-5D6E-409C-BE32-E72D297353CC}">
              <c16:uniqueId val="{00000004-CFB8-48AA-B065-89FF719737F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0.44</c:v>
                </c:pt>
                <c:pt idx="2">
                  <c:v>#N/A</c:v>
                </c:pt>
                <c:pt idx="3">
                  <c:v>1.1200000000000001</c:v>
                </c:pt>
                <c:pt idx="4">
                  <c:v>#N/A</c:v>
                </c:pt>
                <c:pt idx="5">
                  <c:v>0.78</c:v>
                </c:pt>
                <c:pt idx="6">
                  <c:v>#N/A</c:v>
                </c:pt>
                <c:pt idx="7">
                  <c:v>1.6</c:v>
                </c:pt>
                <c:pt idx="8">
                  <c:v>#N/A</c:v>
                </c:pt>
                <c:pt idx="9">
                  <c:v>0.23</c:v>
                </c:pt>
              </c:numCache>
            </c:numRef>
          </c:val>
          <c:extLst>
            <c:ext xmlns:c16="http://schemas.microsoft.com/office/drawing/2014/chart" uri="{C3380CC4-5D6E-409C-BE32-E72D297353CC}">
              <c16:uniqueId val="{00000005-CFB8-48AA-B065-89FF719737F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0.45</c:v>
                </c:pt>
                <c:pt idx="2">
                  <c:v>#N/A</c:v>
                </c:pt>
                <c:pt idx="3">
                  <c:v>1.41</c:v>
                </c:pt>
                <c:pt idx="4">
                  <c:v>#N/A</c:v>
                </c:pt>
                <c:pt idx="5">
                  <c:v>1.66</c:v>
                </c:pt>
                <c:pt idx="6">
                  <c:v>#N/A</c:v>
                </c:pt>
                <c:pt idx="7">
                  <c:v>1.0900000000000001</c:v>
                </c:pt>
                <c:pt idx="8">
                  <c:v>#N/A</c:v>
                </c:pt>
                <c:pt idx="9">
                  <c:v>0.49</c:v>
                </c:pt>
              </c:numCache>
            </c:numRef>
          </c:val>
          <c:extLst>
            <c:ext xmlns:c16="http://schemas.microsoft.com/office/drawing/2014/chart" uri="{C3380CC4-5D6E-409C-BE32-E72D297353CC}">
              <c16:uniqueId val="{00000006-CFB8-48AA-B065-89FF719737FB}"/>
            </c:ext>
          </c:extLst>
        </c:ser>
        <c:ser>
          <c:idx val="7"/>
          <c:order val="7"/>
          <c:tx>
            <c:strRef>
              <c:f>データシート!$A$34</c:f>
              <c:strCache>
                <c:ptCount val="1"/>
                <c:pt idx="0">
                  <c:v>平川市下水道事業会計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1.04</c:v>
                </c:pt>
                <c:pt idx="2">
                  <c:v>#N/A</c:v>
                </c:pt>
                <c:pt idx="3">
                  <c:v>1.42</c:v>
                </c:pt>
                <c:pt idx="4">
                  <c:v>#N/A</c:v>
                </c:pt>
                <c:pt idx="5">
                  <c:v>1.87</c:v>
                </c:pt>
                <c:pt idx="6">
                  <c:v>#N/A</c:v>
                </c:pt>
                <c:pt idx="7">
                  <c:v>2.0699999999999998</c:v>
                </c:pt>
                <c:pt idx="8">
                  <c:v>#N/A</c:v>
                </c:pt>
                <c:pt idx="9">
                  <c:v>2.46</c:v>
                </c:pt>
              </c:numCache>
            </c:numRef>
          </c:val>
          <c:extLst>
            <c:ext xmlns:c16="http://schemas.microsoft.com/office/drawing/2014/chart" uri="{C3380CC4-5D6E-409C-BE32-E72D297353CC}">
              <c16:uniqueId val="{00000007-CFB8-48AA-B065-89FF719737F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5.38</c:v>
                </c:pt>
                <c:pt idx="2">
                  <c:v>#N/A</c:v>
                </c:pt>
                <c:pt idx="3">
                  <c:v>4.97</c:v>
                </c:pt>
                <c:pt idx="4">
                  <c:v>#N/A</c:v>
                </c:pt>
                <c:pt idx="5">
                  <c:v>6.08</c:v>
                </c:pt>
                <c:pt idx="6">
                  <c:v>#N/A</c:v>
                </c:pt>
                <c:pt idx="7">
                  <c:v>4.68</c:v>
                </c:pt>
                <c:pt idx="8">
                  <c:v>#N/A</c:v>
                </c:pt>
                <c:pt idx="9">
                  <c:v>3.55</c:v>
                </c:pt>
              </c:numCache>
            </c:numRef>
          </c:val>
          <c:extLst>
            <c:ext xmlns:c16="http://schemas.microsoft.com/office/drawing/2014/chart" uri="{C3380CC4-5D6E-409C-BE32-E72D297353CC}">
              <c16:uniqueId val="{00000008-CFB8-48AA-B065-89FF719737FB}"/>
            </c:ext>
          </c:extLst>
        </c:ser>
        <c:ser>
          <c:idx val="9"/>
          <c:order val="9"/>
          <c:tx>
            <c:strRef>
              <c:f>データシート!$A$36</c:f>
              <c:strCache>
                <c:ptCount val="1"/>
                <c:pt idx="0">
                  <c:v>平川市水道事業会計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10.72</c:v>
                </c:pt>
                <c:pt idx="2">
                  <c:v>#N/A</c:v>
                </c:pt>
                <c:pt idx="3">
                  <c:v>11.97</c:v>
                </c:pt>
                <c:pt idx="4">
                  <c:v>#N/A</c:v>
                </c:pt>
                <c:pt idx="5">
                  <c:v>14.16</c:v>
                </c:pt>
                <c:pt idx="6">
                  <c:v>#N/A</c:v>
                </c:pt>
                <c:pt idx="7">
                  <c:v>15.4</c:v>
                </c:pt>
                <c:pt idx="8">
                  <c:v>#N/A</c:v>
                </c:pt>
                <c:pt idx="9">
                  <c:v>11.39</c:v>
                </c:pt>
              </c:numCache>
            </c:numRef>
          </c:val>
          <c:extLst>
            <c:ext xmlns:c16="http://schemas.microsoft.com/office/drawing/2014/chart" uri="{C3380CC4-5D6E-409C-BE32-E72D297353CC}">
              <c16:uniqueId val="{00000009-CFB8-48AA-B065-89FF719737F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1837</c:v>
                </c:pt>
                <c:pt idx="5">
                  <c:v>1760</c:v>
                </c:pt>
                <c:pt idx="8">
                  <c:v>1832</c:v>
                </c:pt>
                <c:pt idx="11">
                  <c:v>1920</c:v>
                </c:pt>
                <c:pt idx="14">
                  <c:v>2139</c:v>
                </c:pt>
              </c:numCache>
            </c:numRef>
          </c:val>
          <c:extLst>
            <c:ext xmlns:c16="http://schemas.microsoft.com/office/drawing/2014/chart" uri="{C3380CC4-5D6E-409C-BE32-E72D297353CC}">
              <c16:uniqueId val="{00000000-7C37-4042-A3B7-FD6AAAB8F7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37-4042-A3B7-FD6AAAB8F7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0</c:v>
                </c:pt>
                <c:pt idx="6">
                  <c:v>0</c:v>
                </c:pt>
                <c:pt idx="9">
                  <c:v>0</c:v>
                </c:pt>
                <c:pt idx="12">
                  <c:v>6</c:v>
                </c:pt>
              </c:numCache>
            </c:numRef>
          </c:val>
          <c:extLst>
            <c:ext xmlns:c16="http://schemas.microsoft.com/office/drawing/2014/chart" uri="{C3380CC4-5D6E-409C-BE32-E72D297353CC}">
              <c16:uniqueId val="{00000002-7C37-4042-A3B7-FD6AAAB8F7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104</c:v>
                </c:pt>
                <c:pt idx="3">
                  <c:v>103</c:v>
                </c:pt>
                <c:pt idx="6">
                  <c:v>99</c:v>
                </c:pt>
                <c:pt idx="9">
                  <c:v>108</c:v>
                </c:pt>
                <c:pt idx="12">
                  <c:v>86</c:v>
                </c:pt>
              </c:numCache>
            </c:numRef>
          </c:val>
          <c:extLst>
            <c:ext xmlns:c16="http://schemas.microsoft.com/office/drawing/2014/chart" uri="{C3380CC4-5D6E-409C-BE32-E72D297353CC}">
              <c16:uniqueId val="{00000003-7C37-4042-A3B7-FD6AAAB8F7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404</c:v>
                </c:pt>
                <c:pt idx="3">
                  <c:v>500</c:v>
                </c:pt>
                <c:pt idx="6">
                  <c:v>442</c:v>
                </c:pt>
                <c:pt idx="9">
                  <c:v>431</c:v>
                </c:pt>
                <c:pt idx="12">
                  <c:v>410</c:v>
                </c:pt>
              </c:numCache>
            </c:numRef>
          </c:val>
          <c:extLst>
            <c:ext xmlns:c16="http://schemas.microsoft.com/office/drawing/2014/chart" uri="{C3380CC4-5D6E-409C-BE32-E72D297353CC}">
              <c16:uniqueId val="{00000004-7C37-4042-A3B7-FD6AAAB8F7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37-4042-A3B7-FD6AAAB8F7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37-4042-A3B7-FD6AAAB8F7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2001</c:v>
                </c:pt>
                <c:pt idx="3">
                  <c:v>1913</c:v>
                </c:pt>
                <c:pt idx="6">
                  <c:v>1964</c:v>
                </c:pt>
                <c:pt idx="9">
                  <c:v>2110</c:v>
                </c:pt>
                <c:pt idx="12">
                  <c:v>2395</c:v>
                </c:pt>
              </c:numCache>
            </c:numRef>
          </c:val>
          <c:extLst>
            <c:ext xmlns:c16="http://schemas.microsoft.com/office/drawing/2014/chart" uri="{C3380CC4-5D6E-409C-BE32-E72D297353CC}">
              <c16:uniqueId val="{00000007-7C37-4042-A3B7-FD6AAAB8F70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675</c:v>
                </c:pt>
                <c:pt idx="2">
                  <c:v>#N/A</c:v>
                </c:pt>
                <c:pt idx="3">
                  <c:v>#N/A</c:v>
                </c:pt>
                <c:pt idx="4">
                  <c:v>756</c:v>
                </c:pt>
                <c:pt idx="5">
                  <c:v>#N/A</c:v>
                </c:pt>
                <c:pt idx="6">
                  <c:v>#N/A</c:v>
                </c:pt>
                <c:pt idx="7">
                  <c:v>673</c:v>
                </c:pt>
                <c:pt idx="8">
                  <c:v>#N/A</c:v>
                </c:pt>
                <c:pt idx="9">
                  <c:v>#N/A</c:v>
                </c:pt>
                <c:pt idx="10">
                  <c:v>729</c:v>
                </c:pt>
                <c:pt idx="11">
                  <c:v>#N/A</c:v>
                </c:pt>
                <c:pt idx="12">
                  <c:v>#N/A</c:v>
                </c:pt>
                <c:pt idx="13">
                  <c:v>758</c:v>
                </c:pt>
                <c:pt idx="14">
                  <c:v>#N/A</c:v>
                </c:pt>
              </c:numCache>
            </c:numRef>
          </c:val>
          <c:smooth val="0"/>
          <c:extLst>
            <c:ext xmlns:c16="http://schemas.microsoft.com/office/drawing/2014/chart" uri="{C3380CC4-5D6E-409C-BE32-E72D297353CC}">
              <c16:uniqueId val="{00000008-7C37-4042-A3B7-FD6AAAB8F70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18640</c:v>
                </c:pt>
                <c:pt idx="5">
                  <c:v>18919</c:v>
                </c:pt>
                <c:pt idx="8">
                  <c:v>19630</c:v>
                </c:pt>
                <c:pt idx="11">
                  <c:v>19965</c:v>
                </c:pt>
                <c:pt idx="14">
                  <c:v>19474</c:v>
                </c:pt>
              </c:numCache>
            </c:numRef>
          </c:val>
          <c:extLst>
            <c:ext xmlns:c16="http://schemas.microsoft.com/office/drawing/2014/chart" uri="{C3380CC4-5D6E-409C-BE32-E72D297353CC}">
              <c16:uniqueId val="{00000000-6F7A-4A26-A32E-75B5208ECB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648</c:v>
                </c:pt>
                <c:pt idx="5">
                  <c:v>578</c:v>
                </c:pt>
                <c:pt idx="8">
                  <c:v>508</c:v>
                </c:pt>
                <c:pt idx="11">
                  <c:v>438</c:v>
                </c:pt>
                <c:pt idx="14">
                  <c:v>367</c:v>
                </c:pt>
              </c:numCache>
            </c:numRef>
          </c:val>
          <c:extLst>
            <c:ext xmlns:c16="http://schemas.microsoft.com/office/drawing/2014/chart" uri="{C3380CC4-5D6E-409C-BE32-E72D297353CC}">
              <c16:uniqueId val="{00000001-6F7A-4A26-A32E-75B5208ECB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8618</c:v>
                </c:pt>
                <c:pt idx="5">
                  <c:v>9743</c:v>
                </c:pt>
                <c:pt idx="8">
                  <c:v>10021</c:v>
                </c:pt>
                <c:pt idx="11">
                  <c:v>12873</c:v>
                </c:pt>
                <c:pt idx="14">
                  <c:v>11684</c:v>
                </c:pt>
              </c:numCache>
            </c:numRef>
          </c:val>
          <c:extLst>
            <c:ext xmlns:c16="http://schemas.microsoft.com/office/drawing/2014/chart" uri="{C3380CC4-5D6E-409C-BE32-E72D297353CC}">
              <c16:uniqueId val="{00000002-6F7A-4A26-A32E-75B5208ECB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7A-4A26-A32E-75B5208ECB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7A-4A26-A32E-75B5208ECB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7A-4A26-A32E-75B5208ECB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2068</c:v>
                </c:pt>
                <c:pt idx="3">
                  <c:v>1992</c:v>
                </c:pt>
                <c:pt idx="6">
                  <c:v>1931</c:v>
                </c:pt>
                <c:pt idx="9">
                  <c:v>1898</c:v>
                </c:pt>
                <c:pt idx="12">
                  <c:v>1909</c:v>
                </c:pt>
              </c:numCache>
            </c:numRef>
          </c:val>
          <c:extLst>
            <c:ext xmlns:c16="http://schemas.microsoft.com/office/drawing/2014/chart" uri="{C3380CC4-5D6E-409C-BE32-E72D297353CC}">
              <c16:uniqueId val="{00000006-6F7A-4A26-A32E-75B5208ECB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628</c:v>
                </c:pt>
                <c:pt idx="3">
                  <c:v>564</c:v>
                </c:pt>
                <c:pt idx="6">
                  <c:v>468</c:v>
                </c:pt>
                <c:pt idx="9">
                  <c:v>374</c:v>
                </c:pt>
                <c:pt idx="12">
                  <c:v>487</c:v>
                </c:pt>
              </c:numCache>
            </c:numRef>
          </c:val>
          <c:extLst>
            <c:ext xmlns:c16="http://schemas.microsoft.com/office/drawing/2014/chart" uri="{C3380CC4-5D6E-409C-BE32-E72D297353CC}">
              <c16:uniqueId val="{00000007-6F7A-4A26-A32E-75B5208ECB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2829</c:v>
                </c:pt>
                <c:pt idx="3">
                  <c:v>2608</c:v>
                </c:pt>
                <c:pt idx="6">
                  <c:v>2338</c:v>
                </c:pt>
                <c:pt idx="9">
                  <c:v>2175</c:v>
                </c:pt>
                <c:pt idx="12">
                  <c:v>1860</c:v>
                </c:pt>
              </c:numCache>
            </c:numRef>
          </c:val>
          <c:extLst>
            <c:ext xmlns:c16="http://schemas.microsoft.com/office/drawing/2014/chart" uri="{C3380CC4-5D6E-409C-BE32-E72D297353CC}">
              <c16:uniqueId val="{00000008-6F7A-4A26-A32E-75B5208ECB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89</c:v>
                </c:pt>
                <c:pt idx="6">
                  <c:v>86</c:v>
                </c:pt>
                <c:pt idx="9">
                  <c:v>87</c:v>
                </c:pt>
                <c:pt idx="12">
                  <c:v>81</c:v>
                </c:pt>
              </c:numCache>
            </c:numRef>
          </c:val>
          <c:extLst>
            <c:ext xmlns:c16="http://schemas.microsoft.com/office/drawing/2014/chart" uri="{C3380CC4-5D6E-409C-BE32-E72D297353CC}">
              <c16:uniqueId val="{00000009-6F7A-4A26-A32E-75B5208ECB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15763</c:v>
                </c:pt>
                <c:pt idx="3">
                  <c:v>15862</c:v>
                </c:pt>
                <c:pt idx="6">
                  <c:v>19384</c:v>
                </c:pt>
                <c:pt idx="9">
                  <c:v>19433</c:v>
                </c:pt>
                <c:pt idx="12">
                  <c:v>17391</c:v>
                </c:pt>
              </c:numCache>
            </c:numRef>
          </c:val>
          <c:extLst>
            <c:ext xmlns:c16="http://schemas.microsoft.com/office/drawing/2014/chart" uri="{C3380CC4-5D6E-409C-BE32-E72D297353CC}">
              <c16:uniqueId val="{0000000A-6F7A-4A26-A32E-75B5208ECBA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7A-4A26-A32E-75B5208ECBA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2705</c:v>
                </c:pt>
                <c:pt idx="1">
                  <c:v>2709</c:v>
                </c:pt>
                <c:pt idx="2">
                  <c:v>2721</c:v>
                </c:pt>
              </c:numCache>
            </c:numRef>
          </c:val>
          <c:extLst>
            <c:ext xmlns:c16="http://schemas.microsoft.com/office/drawing/2014/chart" uri="{C3380CC4-5D6E-409C-BE32-E72D297353CC}">
              <c16:uniqueId val="{00000000-ACE7-4014-B530-CE233AACCE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1873</c:v>
                </c:pt>
                <c:pt idx="1">
                  <c:v>2377</c:v>
                </c:pt>
                <c:pt idx="2">
                  <c:v>1362</c:v>
                </c:pt>
              </c:numCache>
            </c:numRef>
          </c:val>
          <c:extLst>
            <c:ext xmlns:c16="http://schemas.microsoft.com/office/drawing/2014/chart" uri="{C3380CC4-5D6E-409C-BE32-E72D297353CC}">
              <c16:uniqueId val="{00000001-ACE7-4014-B530-CE233AACCE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8010</c:v>
                </c:pt>
                <c:pt idx="1">
                  <c:v>7980</c:v>
                </c:pt>
                <c:pt idx="2">
                  <c:v>7631</c:v>
                </c:pt>
              </c:numCache>
            </c:numRef>
          </c:val>
          <c:extLst>
            <c:ext xmlns:c16="http://schemas.microsoft.com/office/drawing/2014/chart" uri="{C3380CC4-5D6E-409C-BE32-E72D297353CC}">
              <c16:uniqueId val="{00000002-ACE7-4014-B530-CE233AACCE2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a:ea typeface="ＭＳ Ｐゴシック"/>
              <a:cs typeface="+mn-cs"/>
            </a:rPr>
            <a:t>平成</a:t>
          </a:r>
          <a:r>
            <a:rPr kumimoji="1" lang="en-US" altLang="ja-JP" sz="1400">
              <a:solidFill>
                <a:schemeClr val="dk1"/>
              </a:solidFill>
              <a:effectLst/>
              <a:latin typeface="ＭＳ Ｐゴシック"/>
              <a:ea typeface="ＭＳ Ｐゴシック"/>
              <a:cs typeface="+mn-cs"/>
            </a:rPr>
            <a:t>19</a:t>
          </a:r>
          <a:r>
            <a:rPr kumimoji="1" lang="ja-JP" altLang="ja-JP" sz="1400">
              <a:solidFill>
                <a:schemeClr val="dk1"/>
              </a:solidFill>
              <a:effectLst/>
              <a:latin typeface="ＭＳ Ｐゴシック"/>
              <a:ea typeface="ＭＳ Ｐゴシック"/>
              <a:cs typeface="+mn-cs"/>
            </a:rPr>
            <a:t>～</a:t>
          </a:r>
          <a:r>
            <a:rPr kumimoji="1" lang="en-US" altLang="ja-JP" sz="1400">
              <a:solidFill>
                <a:schemeClr val="dk1"/>
              </a:solidFill>
              <a:effectLst/>
              <a:latin typeface="ＭＳ Ｐゴシック"/>
              <a:ea typeface="ＭＳ Ｐゴシック"/>
              <a:cs typeface="+mn-cs"/>
            </a:rPr>
            <a:t>28</a:t>
          </a:r>
          <a:r>
            <a:rPr kumimoji="1" lang="ja-JP" altLang="ja-JP" sz="1400">
              <a:solidFill>
                <a:schemeClr val="dk1"/>
              </a:solidFill>
              <a:effectLst/>
              <a:latin typeface="ＭＳ Ｐゴシック"/>
              <a:ea typeface="ＭＳ Ｐゴシック"/>
              <a:cs typeface="+mn-cs"/>
            </a:rPr>
            <a:t>年度において集中的に実施した既発債の繰上償還（</a:t>
          </a:r>
          <a:r>
            <a:rPr kumimoji="1" lang="en-US" altLang="ja-JP" sz="1400">
              <a:solidFill>
                <a:schemeClr val="dk1"/>
              </a:solidFill>
              <a:effectLst/>
              <a:latin typeface="ＭＳ Ｐゴシック"/>
              <a:ea typeface="ＭＳ Ｐゴシック"/>
              <a:cs typeface="+mn-cs"/>
            </a:rPr>
            <a:t>4,321,439</a:t>
          </a:r>
          <a:r>
            <a:rPr kumimoji="1" lang="ja-JP" altLang="ja-JP" sz="1400">
              <a:solidFill>
                <a:schemeClr val="dk1"/>
              </a:solidFill>
              <a:effectLst/>
              <a:latin typeface="ＭＳ Ｐゴシック"/>
              <a:ea typeface="ＭＳ Ｐゴシック"/>
              <a:cs typeface="+mn-cs"/>
            </a:rPr>
            <a:t>千円）などにより、元利償還金の上昇抑制に努めている。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今後は、利子負担軽減のため元金償還額を増やして起債残高を減らすこととしている。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長期総合プランに基づいた地方債の計画的な発行、交付税措置の有利な地方債の活用により、財政の一層の健全化を図る。</a:t>
          </a:r>
          <a:endParaRPr lang="ja-JP" altLang="ja-JP" sz="1400">
            <a:effectLst/>
            <a:latin typeface="ＭＳ Ｐゴシック"/>
            <a:ea typeface="ＭＳ Ｐ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将来負担比率は、将来負担額を充当可能財源等が超過しているため、令和</a:t>
          </a:r>
          <a:r>
            <a:rPr kumimoji="1" lang="en-US" altLang="ja-JP" sz="1400">
              <a:solidFill>
                <a:schemeClr val="dk1"/>
              </a:solidFill>
              <a:effectLst/>
              <a:latin typeface="ＭＳ Ｐゴシック"/>
              <a:ea typeface="ＭＳ Ｐゴシック"/>
              <a:cs typeface="+mn-cs"/>
            </a:rPr>
            <a:t>6</a:t>
          </a:r>
          <a:r>
            <a:rPr kumimoji="1" lang="ja-JP" altLang="ja-JP" sz="1400">
              <a:solidFill>
                <a:schemeClr val="dk1"/>
              </a:solidFill>
              <a:effectLst/>
              <a:latin typeface="ＭＳ Ｐゴシック"/>
              <a:ea typeface="ＭＳ Ｐゴシック"/>
              <a:cs typeface="+mn-cs"/>
            </a:rPr>
            <a:t>年度においても「比率なし」となった。</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a:t>
          </a:r>
          <a:r>
            <a:rPr kumimoji="1" lang="ja-JP" altLang="en-US" sz="1400">
              <a:solidFill>
                <a:schemeClr val="dk1"/>
              </a:solidFill>
              <a:effectLst/>
              <a:latin typeface="ＭＳ Ｐゴシック"/>
              <a:ea typeface="ＭＳ Ｐゴシック"/>
              <a:cs typeface="+mn-cs"/>
            </a:rPr>
            <a:t>令和</a:t>
          </a:r>
          <a:r>
            <a:rPr kumimoji="1" lang="en-US" altLang="ja-JP" sz="1400">
              <a:solidFill>
                <a:schemeClr val="dk1"/>
              </a:solidFill>
              <a:effectLst/>
              <a:latin typeface="ＭＳ Ｐゴシック"/>
              <a:ea typeface="ＭＳ Ｐゴシック"/>
              <a:cs typeface="+mn-cs"/>
            </a:rPr>
            <a:t>6</a:t>
          </a:r>
          <a:r>
            <a:rPr kumimoji="1" lang="ja-JP" altLang="en-US" sz="1400">
              <a:solidFill>
                <a:schemeClr val="dk1"/>
              </a:solidFill>
              <a:effectLst/>
              <a:latin typeface="ＭＳ Ｐゴシック"/>
              <a:ea typeface="ＭＳ Ｐゴシック"/>
              <a:cs typeface="+mn-cs"/>
            </a:rPr>
            <a:t>年度に繰上償還（</a:t>
          </a:r>
          <a:r>
            <a:rPr kumimoji="1" lang="en-US" altLang="ja-JP" sz="1400">
              <a:solidFill>
                <a:schemeClr val="dk1"/>
              </a:solidFill>
              <a:effectLst/>
              <a:latin typeface="ＭＳ Ｐゴシック"/>
              <a:ea typeface="ＭＳ Ｐゴシック"/>
              <a:cs typeface="+mn-cs"/>
            </a:rPr>
            <a:t>2,142,075</a:t>
          </a:r>
          <a:r>
            <a:rPr kumimoji="1" lang="ja-JP" altLang="en-US" sz="1400">
              <a:solidFill>
                <a:schemeClr val="dk1"/>
              </a:solidFill>
              <a:effectLst/>
              <a:latin typeface="ＭＳ Ｐゴシック"/>
              <a:ea typeface="ＭＳ Ｐゴシック"/>
              <a:cs typeface="+mn-cs"/>
            </a:rPr>
            <a:t>千円）を行ったことにより</a:t>
          </a:r>
          <a:r>
            <a:rPr kumimoji="1" lang="ja-JP" altLang="ja-JP" sz="1400">
              <a:solidFill>
                <a:schemeClr val="dk1"/>
              </a:solidFill>
              <a:effectLst/>
              <a:latin typeface="ＭＳ Ｐゴシック"/>
              <a:ea typeface="ＭＳ Ｐゴシック"/>
              <a:cs typeface="+mn-cs"/>
            </a:rPr>
            <a:t>将来負担額は</a:t>
          </a:r>
          <a:r>
            <a:rPr kumimoji="1" lang="ja-JP" altLang="en-US" sz="1400">
              <a:solidFill>
                <a:schemeClr val="dk1"/>
              </a:solidFill>
              <a:effectLst/>
              <a:latin typeface="ＭＳ Ｐゴシック"/>
              <a:ea typeface="ＭＳ Ｐゴシック"/>
              <a:cs typeface="+mn-cs"/>
            </a:rPr>
            <a:t>減少したが、基金を財源に実施したことから充当可能財源等も減少している。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引き続き交付税措置の有利な地方債の発行に努めるとともに、充当可能財源等においても、基金の効率的な運用により、後世への負担を軽減できるよう財政の健全化を図る。</a:t>
          </a:r>
          <a:endParaRPr lang="ja-JP" altLang="ja-JP" sz="1400">
            <a:effectLst/>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青森県平川市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財政調整基金については、財源調整のため</a:t>
          </a:r>
          <a:r>
            <a:rPr kumimoji="1" lang="en-US" altLang="ja-JP" sz="1400">
              <a:solidFill>
                <a:schemeClr val="dk1"/>
              </a:solidFill>
              <a:effectLst/>
              <a:latin typeface="ＭＳ Ｐゴシック"/>
              <a:ea typeface="ＭＳ Ｐゴシック"/>
              <a:cs typeface="+mn-cs"/>
            </a:rPr>
            <a:t>500,000</a:t>
          </a:r>
          <a:r>
            <a:rPr kumimoji="1" lang="ja-JP" altLang="ja-JP" sz="1400">
              <a:solidFill>
                <a:schemeClr val="dk1"/>
              </a:solidFill>
              <a:effectLst/>
              <a:latin typeface="ＭＳ Ｐゴシック"/>
              <a:ea typeface="ＭＳ Ｐゴシック"/>
              <a:cs typeface="+mn-cs"/>
            </a:rPr>
            <a:t>千円を取り崩したものの、令和</a:t>
          </a:r>
          <a:r>
            <a:rPr kumimoji="1" lang="en-US" altLang="ja-JP" sz="1400">
              <a:solidFill>
                <a:schemeClr val="dk1"/>
              </a:solidFill>
              <a:effectLst/>
              <a:latin typeface="ＭＳ Ｐゴシック"/>
              <a:ea typeface="ＭＳ Ｐゴシック"/>
              <a:cs typeface="+mn-cs"/>
            </a:rPr>
            <a:t>5</a:t>
          </a:r>
          <a:r>
            <a:rPr kumimoji="1" lang="ja-JP" altLang="ja-JP" sz="1400">
              <a:solidFill>
                <a:schemeClr val="dk1"/>
              </a:solidFill>
              <a:effectLst/>
              <a:latin typeface="ＭＳ Ｐゴシック"/>
              <a:ea typeface="ＭＳ Ｐゴシック"/>
              <a:cs typeface="+mn-cs"/>
            </a:rPr>
            <a:t>年度決算の実質収支額のうち</a:t>
          </a:r>
          <a:r>
            <a:rPr kumimoji="1" lang="en-US" altLang="ja-JP" sz="1400">
              <a:solidFill>
                <a:schemeClr val="dk1"/>
              </a:solidFill>
              <a:effectLst/>
              <a:latin typeface="ＭＳ Ｐゴシック"/>
              <a:ea typeface="ＭＳ Ｐゴシック"/>
              <a:cs typeface="+mn-cs"/>
            </a:rPr>
            <a:t>500,000</a:t>
          </a:r>
          <a:r>
            <a:rPr kumimoji="1" lang="ja-JP" altLang="ja-JP" sz="1400">
              <a:solidFill>
                <a:schemeClr val="dk1"/>
              </a:solidFill>
              <a:effectLst/>
              <a:latin typeface="ＭＳ Ｐゴシック"/>
              <a:ea typeface="ＭＳ Ｐゴシック"/>
              <a:cs typeface="+mn-cs"/>
            </a:rPr>
            <a:t>千円を積み立てたことなどにより、前年度に比べ</a:t>
          </a:r>
          <a:r>
            <a:rPr kumimoji="1" lang="en-US" altLang="ja-JP" sz="1400">
              <a:solidFill>
                <a:schemeClr val="dk1"/>
              </a:solidFill>
              <a:effectLst/>
              <a:latin typeface="ＭＳ Ｐゴシック"/>
              <a:ea typeface="ＭＳ Ｐゴシック"/>
              <a:cs typeface="+mn-cs"/>
            </a:rPr>
            <a:t>12,301</a:t>
          </a:r>
          <a:r>
            <a:rPr kumimoji="1" lang="ja-JP" altLang="ja-JP" sz="1400">
              <a:solidFill>
                <a:schemeClr val="dk1"/>
              </a:solidFill>
              <a:effectLst/>
              <a:latin typeface="ＭＳ Ｐゴシック"/>
              <a:ea typeface="ＭＳ Ｐゴシック"/>
              <a:cs typeface="+mn-cs"/>
            </a:rPr>
            <a:t>千円の増となった。また、公共施設等整備基金</a:t>
          </a:r>
          <a:r>
            <a:rPr kumimoji="1" lang="ja-JP" altLang="en-US" sz="1400">
              <a:solidFill>
                <a:schemeClr val="dk1"/>
              </a:solidFill>
              <a:effectLst/>
              <a:latin typeface="ＭＳ Ｐゴシック"/>
              <a:ea typeface="ＭＳ Ｐゴシック"/>
              <a:cs typeface="+mn-cs"/>
            </a:rPr>
            <a:t>を</a:t>
          </a:r>
          <a:r>
            <a:rPr kumimoji="1" lang="en-US" altLang="ja-JP" sz="1400">
              <a:solidFill>
                <a:schemeClr val="dk1"/>
              </a:solidFill>
              <a:effectLst/>
              <a:latin typeface="ＭＳ Ｐゴシック"/>
              <a:ea typeface="ＭＳ Ｐゴシック"/>
              <a:cs typeface="+mn-cs"/>
            </a:rPr>
            <a:t>400,000</a:t>
          </a:r>
          <a:r>
            <a:rPr kumimoji="1" lang="ja-JP" altLang="ja-JP" sz="1400">
              <a:solidFill>
                <a:schemeClr val="dk1"/>
              </a:solidFill>
              <a:effectLst/>
              <a:latin typeface="ＭＳ Ｐゴシック"/>
              <a:ea typeface="ＭＳ Ｐゴシック"/>
              <a:cs typeface="+mn-cs"/>
            </a:rPr>
            <a:t>千円</a:t>
          </a:r>
          <a:r>
            <a:rPr kumimoji="1" lang="ja-JP" altLang="en-US" sz="1400">
              <a:solidFill>
                <a:schemeClr val="dk1"/>
              </a:solidFill>
              <a:effectLst/>
              <a:latin typeface="ＭＳ Ｐゴシック"/>
              <a:ea typeface="ＭＳ Ｐゴシック"/>
              <a:cs typeface="+mn-cs"/>
            </a:rPr>
            <a:t>を取り崩したほか</a:t>
          </a:r>
          <a:r>
            <a:rPr kumimoji="1" lang="ja-JP" altLang="ja-JP" sz="1400">
              <a:solidFill>
                <a:schemeClr val="dk1"/>
              </a:solidFill>
              <a:effectLst/>
              <a:latin typeface="ＭＳ Ｐゴシック"/>
              <a:ea typeface="ＭＳ Ｐゴシック"/>
              <a:cs typeface="+mn-cs"/>
            </a:rPr>
            <a:t>、市債管理基金</a:t>
          </a:r>
          <a:r>
            <a:rPr kumimoji="1" lang="ja-JP" altLang="en-US" sz="1400">
              <a:solidFill>
                <a:schemeClr val="dk1"/>
              </a:solidFill>
              <a:effectLst/>
              <a:latin typeface="ＭＳ Ｐゴシック"/>
              <a:ea typeface="ＭＳ Ｐゴシック"/>
              <a:cs typeface="+mn-cs"/>
            </a:rPr>
            <a:t>も</a:t>
          </a:r>
          <a:r>
            <a:rPr kumimoji="1" lang="en-US" altLang="ja-JP" sz="1400">
              <a:solidFill>
                <a:schemeClr val="dk1"/>
              </a:solidFill>
              <a:effectLst/>
              <a:latin typeface="ＭＳ Ｐゴシック"/>
              <a:ea typeface="ＭＳ Ｐゴシック"/>
              <a:cs typeface="+mn-cs"/>
            </a:rPr>
            <a:t>1,071,301</a:t>
          </a:r>
          <a:r>
            <a:rPr kumimoji="1" lang="ja-JP" altLang="ja-JP" sz="1400">
              <a:solidFill>
                <a:schemeClr val="dk1"/>
              </a:solidFill>
              <a:effectLst/>
              <a:latin typeface="ＭＳ Ｐゴシック"/>
              <a:ea typeface="ＭＳ Ｐゴシック"/>
              <a:cs typeface="+mn-cs"/>
            </a:rPr>
            <a:t>千円を</a:t>
          </a:r>
          <a:r>
            <a:rPr kumimoji="1" lang="ja-JP" altLang="en-US" sz="1400">
              <a:solidFill>
                <a:schemeClr val="dk1"/>
              </a:solidFill>
              <a:effectLst/>
              <a:latin typeface="ＭＳ Ｐゴシック"/>
              <a:ea typeface="ＭＳ Ｐゴシック"/>
              <a:cs typeface="+mn-cs"/>
            </a:rPr>
            <a:t>取り崩したこと</a:t>
          </a:r>
          <a:r>
            <a:rPr kumimoji="1" lang="ja-JP" altLang="ja-JP" sz="1400">
              <a:solidFill>
                <a:schemeClr val="dk1"/>
              </a:solidFill>
              <a:effectLst/>
              <a:latin typeface="ＭＳ Ｐゴシック"/>
              <a:ea typeface="ＭＳ Ｐゴシック"/>
              <a:cs typeface="+mn-cs"/>
            </a:rPr>
            <a:t>などにより、基金全体としては</a:t>
          </a:r>
          <a:r>
            <a:rPr kumimoji="1" lang="en-US" altLang="ja-JP" sz="1400">
              <a:solidFill>
                <a:schemeClr val="dk1"/>
              </a:solidFill>
              <a:effectLst/>
              <a:latin typeface="ＭＳ Ｐゴシック"/>
              <a:ea typeface="ＭＳ Ｐゴシック"/>
              <a:cs typeface="+mn-cs"/>
            </a:rPr>
            <a:t>1,352,137</a:t>
          </a:r>
          <a:r>
            <a:rPr kumimoji="1" lang="ja-JP" altLang="ja-JP" sz="1400">
              <a:solidFill>
                <a:schemeClr val="dk1"/>
              </a:solidFill>
              <a:effectLst/>
              <a:latin typeface="ＭＳ Ｐゴシック"/>
              <a:ea typeface="ＭＳ Ｐゴシック"/>
              <a:cs typeface="+mn-cs"/>
            </a:rPr>
            <a:t>千円</a:t>
          </a:r>
          <a:r>
            <a:rPr kumimoji="1" lang="en-US" altLang="ja-JP" sz="1400">
              <a:solidFill>
                <a:schemeClr val="dk1"/>
              </a:solidFill>
              <a:effectLst/>
              <a:latin typeface="ＭＳ Ｐゴシック"/>
              <a:ea typeface="ＭＳ Ｐゴシック"/>
              <a:cs typeface="+mn-cs"/>
            </a:rPr>
            <a:t>(10.3</a:t>
          </a:r>
          <a:r>
            <a:rPr kumimoji="1" lang="ja-JP" altLang="ja-JP" sz="1400">
              <a:solidFill>
                <a:schemeClr val="dk1"/>
              </a:solidFill>
              <a:effectLst/>
              <a:latin typeface="ＭＳ Ｐゴシック"/>
              <a:ea typeface="ＭＳ Ｐゴシック"/>
              <a:cs typeface="+mn-cs"/>
            </a:rPr>
            <a:t>％）の</a:t>
          </a:r>
          <a:r>
            <a:rPr kumimoji="1" lang="ja-JP" altLang="en-US" sz="1400">
              <a:solidFill>
                <a:schemeClr val="dk1"/>
              </a:solidFill>
              <a:effectLst/>
              <a:latin typeface="ＭＳ Ｐゴシック"/>
              <a:ea typeface="ＭＳ Ｐゴシック"/>
              <a:cs typeface="+mn-cs"/>
            </a:rPr>
            <a:t>減</a:t>
          </a:r>
          <a:r>
            <a:rPr kumimoji="1" lang="ja-JP" altLang="ja-JP" sz="1400">
              <a:solidFill>
                <a:schemeClr val="dk1"/>
              </a:solidFill>
              <a:effectLst/>
              <a:latin typeface="ＭＳ Ｐゴシック"/>
              <a:ea typeface="ＭＳ Ｐゴシック"/>
              <a:cs typeface="+mn-cs"/>
            </a:rPr>
            <a:t>となった。</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ＭＳ Ｐゴシック"/>
              <a:ea typeface="ＭＳ Ｐゴシック"/>
              <a:cs typeface="+mn-cs"/>
            </a:rPr>
            <a:t>公共施設の老朽化による建替えや大規模改修を予定しており、中長期的には取り崩しにより減少傾向となる見込みである。</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a:ea typeface="ＭＳ Ｐゴシック"/>
              <a:cs typeface="+mn-cs"/>
            </a:rPr>
            <a:t>公共施設等整備基金・・・公共施設等の整備</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合併振興基金・・・まちづくり推進、公共施設等の整備</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温泉管理基金・・・財政需要等に備えるためのもの</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森林環境整備基金・・・森林の整備やその促進に要する経費</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主な要因として公共施設等整備基</a:t>
          </a:r>
          <a:r>
            <a:rPr kumimoji="1" lang="ja-JP" altLang="en-US" sz="1400">
              <a:solidFill>
                <a:schemeClr val="dk1"/>
              </a:solidFill>
              <a:effectLst/>
              <a:latin typeface="ＭＳ Ｐゴシック"/>
              <a:ea typeface="ＭＳ Ｐゴシック"/>
              <a:cs typeface="+mn-cs"/>
            </a:rPr>
            <a:t>金</a:t>
          </a:r>
          <a:r>
            <a:rPr kumimoji="1" lang="en-US" altLang="ja-JP" sz="1400">
              <a:solidFill>
                <a:schemeClr val="dk1"/>
              </a:solidFill>
              <a:effectLst/>
              <a:latin typeface="ＭＳ Ｐゴシック"/>
              <a:ea typeface="ＭＳ Ｐゴシック"/>
              <a:cs typeface="+mn-cs"/>
            </a:rPr>
            <a:t>40,900</a:t>
          </a:r>
          <a:r>
            <a:rPr kumimoji="1" lang="ja-JP" altLang="en-US" sz="1400">
              <a:solidFill>
                <a:schemeClr val="dk1"/>
              </a:solidFill>
              <a:effectLst/>
              <a:latin typeface="ＭＳ Ｐゴシック"/>
              <a:ea typeface="ＭＳ Ｐゴシック"/>
              <a:cs typeface="+mn-cs"/>
            </a:rPr>
            <a:t>千円と積み立てた一方で、</a:t>
          </a:r>
          <a:r>
            <a:rPr kumimoji="1" lang="en-US" altLang="ja-JP" sz="1400">
              <a:solidFill>
                <a:schemeClr val="dk1"/>
              </a:solidFill>
              <a:effectLst/>
              <a:latin typeface="ＭＳ Ｐゴシック"/>
              <a:ea typeface="ＭＳ Ｐゴシック"/>
              <a:cs typeface="+mn-cs"/>
            </a:rPr>
            <a:t>400,000</a:t>
          </a:r>
          <a:r>
            <a:rPr kumimoji="1" lang="ja-JP" altLang="ja-JP" sz="1400">
              <a:solidFill>
                <a:schemeClr val="dk1"/>
              </a:solidFill>
              <a:effectLst/>
              <a:latin typeface="ＭＳ Ｐゴシック"/>
              <a:ea typeface="ＭＳ Ｐゴシック"/>
              <a:cs typeface="+mn-cs"/>
            </a:rPr>
            <a:t>千円を</a:t>
          </a:r>
          <a:r>
            <a:rPr kumimoji="1" lang="ja-JP" altLang="en-US" sz="1400">
              <a:solidFill>
                <a:schemeClr val="dk1"/>
              </a:solidFill>
              <a:effectLst/>
              <a:latin typeface="ＭＳ Ｐゴシック"/>
              <a:ea typeface="ＭＳ Ｐゴシック"/>
              <a:cs typeface="+mn-cs"/>
            </a:rPr>
            <a:t>取り崩した</a:t>
          </a:r>
          <a:r>
            <a:rPr kumimoji="1" lang="ja-JP" altLang="ja-JP" sz="1400">
              <a:solidFill>
                <a:schemeClr val="dk1"/>
              </a:solidFill>
              <a:effectLst/>
              <a:latin typeface="ＭＳ Ｐゴシック"/>
              <a:ea typeface="ＭＳ Ｐゴシック"/>
              <a:cs typeface="+mn-cs"/>
            </a:rPr>
            <a:t>ことにより、その他特定目的基金の合計は前年度に比べて</a:t>
          </a:r>
          <a:r>
            <a:rPr kumimoji="1" lang="en-US" altLang="ja-JP" sz="1400">
              <a:solidFill>
                <a:schemeClr val="dk1"/>
              </a:solidFill>
              <a:effectLst/>
              <a:latin typeface="ＭＳ Ｐゴシック"/>
              <a:ea typeface="ＭＳ Ｐゴシック"/>
              <a:cs typeface="+mn-cs"/>
            </a:rPr>
            <a:t>348,986</a:t>
          </a:r>
          <a:r>
            <a:rPr kumimoji="1" lang="ja-JP" altLang="ja-JP" sz="1400">
              <a:solidFill>
                <a:schemeClr val="dk1"/>
              </a:solidFill>
              <a:effectLst/>
              <a:latin typeface="ＭＳ Ｐゴシック"/>
              <a:ea typeface="ＭＳ Ｐゴシック"/>
              <a:cs typeface="+mn-cs"/>
            </a:rPr>
            <a:t>千円の減となった。</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a:ea typeface="ＭＳ Ｐゴシック"/>
              <a:cs typeface="+mn-cs"/>
            </a:rPr>
            <a:t>公共施設の老朽化による建替えや大規模改修を予定しており、中長期的には取り崩しにより減少傾向となる見込みである。</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財源調整のため</a:t>
          </a:r>
          <a:r>
            <a:rPr kumimoji="1" lang="en-US" altLang="ja-JP" sz="1400">
              <a:solidFill>
                <a:schemeClr val="dk1"/>
              </a:solidFill>
              <a:effectLst/>
              <a:latin typeface="ＭＳ Ｐゴシック"/>
              <a:ea typeface="ＭＳ Ｐゴシック"/>
              <a:cs typeface="+mn-cs"/>
            </a:rPr>
            <a:t>500,000</a:t>
          </a:r>
          <a:r>
            <a:rPr kumimoji="1" lang="ja-JP" altLang="ja-JP" sz="1400">
              <a:solidFill>
                <a:schemeClr val="dk1"/>
              </a:solidFill>
              <a:effectLst/>
              <a:latin typeface="ＭＳ Ｐゴシック"/>
              <a:ea typeface="ＭＳ Ｐゴシック"/>
              <a:cs typeface="+mn-cs"/>
            </a:rPr>
            <a:t>千円を取り崩したものの、令和</a:t>
          </a:r>
          <a:r>
            <a:rPr kumimoji="1" lang="en-US" altLang="ja-JP" sz="1400">
              <a:solidFill>
                <a:schemeClr val="dk1"/>
              </a:solidFill>
              <a:effectLst/>
              <a:latin typeface="ＭＳ Ｐゴシック"/>
              <a:ea typeface="ＭＳ Ｐゴシック"/>
              <a:cs typeface="+mn-cs"/>
            </a:rPr>
            <a:t>5</a:t>
          </a:r>
          <a:r>
            <a:rPr kumimoji="1" lang="ja-JP" altLang="ja-JP" sz="1400">
              <a:solidFill>
                <a:schemeClr val="dk1"/>
              </a:solidFill>
              <a:effectLst/>
              <a:latin typeface="ＭＳ Ｐゴシック"/>
              <a:ea typeface="ＭＳ Ｐゴシック"/>
              <a:cs typeface="+mn-cs"/>
            </a:rPr>
            <a:t>年度決算の実質収支額のうち</a:t>
          </a:r>
          <a:r>
            <a:rPr kumimoji="1" lang="en-US" altLang="ja-JP" sz="1400">
              <a:solidFill>
                <a:schemeClr val="dk1"/>
              </a:solidFill>
              <a:effectLst/>
              <a:latin typeface="ＭＳ Ｐゴシック"/>
              <a:ea typeface="ＭＳ Ｐゴシック"/>
              <a:cs typeface="+mn-cs"/>
            </a:rPr>
            <a:t>500,000</a:t>
          </a:r>
          <a:r>
            <a:rPr kumimoji="1" lang="ja-JP" altLang="ja-JP" sz="1400">
              <a:solidFill>
                <a:schemeClr val="dk1"/>
              </a:solidFill>
              <a:effectLst/>
              <a:latin typeface="ＭＳ Ｐゴシック"/>
              <a:ea typeface="ＭＳ Ｐゴシック"/>
              <a:cs typeface="+mn-cs"/>
            </a:rPr>
            <a:t>千円を積み立てたことなどにより、前年度に比べ</a:t>
          </a:r>
          <a:r>
            <a:rPr kumimoji="1" lang="en-US" altLang="ja-JP" sz="1400">
              <a:solidFill>
                <a:schemeClr val="dk1"/>
              </a:solidFill>
              <a:effectLst/>
              <a:latin typeface="ＭＳ Ｐゴシック"/>
              <a:ea typeface="ＭＳ Ｐゴシック"/>
              <a:cs typeface="+mn-cs"/>
            </a:rPr>
            <a:t>12,301</a:t>
          </a:r>
          <a:r>
            <a:rPr kumimoji="1" lang="ja-JP" altLang="ja-JP" sz="1400">
              <a:solidFill>
                <a:schemeClr val="dk1"/>
              </a:solidFill>
              <a:effectLst/>
              <a:latin typeface="ＭＳ Ｐゴシック"/>
              <a:ea typeface="ＭＳ Ｐゴシック"/>
              <a:cs typeface="+mn-cs"/>
            </a:rPr>
            <a:t>千円の増となった。</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baseline="0">
              <a:solidFill>
                <a:schemeClr val="dk1"/>
              </a:solidFill>
              <a:effectLst/>
              <a:latin typeface="ＭＳ Ｐゴシック"/>
              <a:ea typeface="ＭＳ Ｐゴシック"/>
              <a:cs typeface="+mn-cs"/>
            </a:rPr>
            <a:t>　</a:t>
          </a:r>
          <a:r>
            <a:rPr kumimoji="1" lang="ja-JP" altLang="ja-JP" sz="1400" b="0" i="0" baseline="0">
              <a:solidFill>
                <a:schemeClr val="dk1"/>
              </a:solidFill>
              <a:effectLst/>
              <a:latin typeface="ＭＳ Ｐゴシック"/>
              <a:ea typeface="ＭＳ Ｐゴシック"/>
              <a:cs typeface="+mn-cs"/>
            </a:rPr>
            <a:t>災害等の不測の財政需要に備え、現在の基金水準を維持できるように努める。</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a:ea typeface="ＭＳ Ｐゴシック"/>
              <a:cs typeface="+mn-cs"/>
            </a:rPr>
            <a:t>預金や債券により基金を管理しており、これにより生じた運用益を積み立てした一方で、繰上</a:t>
          </a:r>
          <a:r>
            <a:rPr kumimoji="1" lang="ja-JP" altLang="en-US" sz="1400">
              <a:solidFill>
                <a:schemeClr val="dk1"/>
              </a:solidFill>
              <a:effectLst/>
              <a:latin typeface="ＭＳ Ｐゴシック"/>
              <a:ea typeface="ＭＳ Ｐゴシック"/>
              <a:cs typeface="+mn-cs"/>
            </a:rPr>
            <a:t>償還のため</a:t>
          </a:r>
          <a:r>
            <a:rPr kumimoji="1" lang="en-US" altLang="ja-JP" sz="1400">
              <a:solidFill>
                <a:schemeClr val="dk1"/>
              </a:solidFill>
              <a:effectLst/>
              <a:latin typeface="ＭＳ Ｐゴシック"/>
              <a:ea typeface="ＭＳ Ｐゴシック"/>
              <a:cs typeface="+mn-cs"/>
            </a:rPr>
            <a:t>1,071,301</a:t>
          </a:r>
          <a:r>
            <a:rPr kumimoji="1" lang="ja-JP" altLang="en-US" sz="1400">
              <a:solidFill>
                <a:schemeClr val="dk1"/>
              </a:solidFill>
              <a:effectLst/>
              <a:latin typeface="ＭＳ Ｐゴシック"/>
              <a:ea typeface="ＭＳ Ｐゴシック"/>
              <a:cs typeface="+mn-cs"/>
            </a:rPr>
            <a:t>千円を取り崩したことにより、</a:t>
          </a:r>
          <a:r>
            <a:rPr kumimoji="1" lang="ja-JP" altLang="ja-JP" sz="1400">
              <a:solidFill>
                <a:schemeClr val="dk1"/>
              </a:solidFill>
              <a:effectLst/>
              <a:latin typeface="ＭＳ Ｐゴシック"/>
              <a:ea typeface="ＭＳ Ｐゴシック"/>
              <a:cs typeface="+mn-cs"/>
            </a:rPr>
            <a:t>前年度に比べて</a:t>
          </a:r>
          <a:r>
            <a:rPr kumimoji="1" lang="en-US" altLang="ja-JP" sz="1400">
              <a:solidFill>
                <a:schemeClr val="dk1"/>
              </a:solidFill>
              <a:effectLst/>
              <a:latin typeface="ＭＳ Ｐゴシック"/>
              <a:ea typeface="ＭＳ Ｐゴシック"/>
              <a:cs typeface="+mn-cs"/>
            </a:rPr>
            <a:t>1,015,452</a:t>
          </a:r>
          <a:r>
            <a:rPr kumimoji="1" lang="ja-JP" altLang="en-US" sz="1400">
              <a:solidFill>
                <a:schemeClr val="dk1"/>
              </a:solidFill>
              <a:effectLst/>
              <a:latin typeface="ＭＳ Ｐゴシック"/>
              <a:ea typeface="ＭＳ Ｐゴシック"/>
              <a:cs typeface="+mn-cs"/>
            </a:rPr>
            <a:t>千円の減と</a:t>
          </a:r>
          <a:r>
            <a:rPr kumimoji="1" lang="ja-JP" altLang="ja-JP" sz="1400">
              <a:solidFill>
                <a:schemeClr val="dk1"/>
              </a:solidFill>
              <a:effectLst/>
              <a:latin typeface="ＭＳ Ｐゴシック"/>
              <a:ea typeface="ＭＳ Ｐゴシック"/>
              <a:cs typeface="+mn-cs"/>
            </a:rPr>
            <a:t>なった</a:t>
          </a:r>
          <a:r>
            <a:rPr kumimoji="1" lang="ja-JP" altLang="en-US" sz="1400">
              <a:solidFill>
                <a:schemeClr val="dk1"/>
              </a:solidFill>
              <a:effectLst/>
              <a:latin typeface="ＭＳ Ｐゴシック"/>
              <a:ea typeface="ＭＳ Ｐゴシック"/>
              <a:cs typeface="+mn-cs"/>
            </a:rPr>
            <a:t>。</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ＭＳ Ｐゴシック"/>
              <a:ea typeface="ＭＳ Ｐゴシック"/>
              <a:cs typeface="+mn-cs"/>
            </a:rPr>
            <a:t>公共施設の老朽化による建替えや大規模改修を予定しており、地方債残高が増加する見込であることから、現在の基金水準を維持できるように努める。</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75565</xdr:rowOff>
    </xdr:from>
    <xdr:to>
      <xdr:col>64</xdr:col>
      <xdr:colOff>12700</xdr:colOff>
      <xdr:row>6</xdr:row>
      <xdr:rowOff>25400</xdr:rowOff>
    </xdr:to>
    <xdr:sp macro="" textlink="">
      <xdr:nvSpPr>
        <xdr:cNvPr id="2" name="正方形/長方形 1"/>
        <xdr:cNvSpPr/>
      </xdr:nvSpPr>
      <xdr:spPr>
        <a:xfrm>
          <a:off x="670560" y="405765"/>
          <a:ext cx="11615420"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62865</xdr:rowOff>
    </xdr:from>
    <xdr:to>
      <xdr:col>115</xdr:col>
      <xdr:colOff>25400</xdr:colOff>
      <xdr:row>5</xdr:row>
      <xdr:rowOff>107950</xdr:rowOff>
    </xdr:to>
    <xdr:sp macro="" textlink="">
      <xdr:nvSpPr>
        <xdr:cNvPr id="3" name="正方形/長方形 2"/>
        <xdr:cNvSpPr/>
      </xdr:nvSpPr>
      <xdr:spPr>
        <a:xfrm>
          <a:off x="18486120" y="393065"/>
          <a:ext cx="3592830"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81915</xdr:rowOff>
    </xdr:to>
    <xdr:sp macro="" textlink="">
      <xdr:nvSpPr>
        <xdr:cNvPr id="4" name="正方形/長方形 3"/>
        <xdr:cNvSpPr/>
      </xdr:nvSpPr>
      <xdr:spPr>
        <a:xfrm>
          <a:off x="18511520" y="419100"/>
          <a:ext cx="354838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113665</xdr:rowOff>
    </xdr:from>
    <xdr:to>
      <xdr:col>114</xdr:col>
      <xdr:colOff>184150</xdr:colOff>
      <xdr:row>5</xdr:row>
      <xdr:rowOff>57150</xdr:rowOff>
    </xdr:to>
    <xdr:sp macro="" textlink="">
      <xdr:nvSpPr>
        <xdr:cNvPr id="5" name="正方形/長方形 4"/>
        <xdr:cNvSpPr/>
      </xdr:nvSpPr>
      <xdr:spPr>
        <a:xfrm>
          <a:off x="18536920" y="443865"/>
          <a:ext cx="3509010" cy="4387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青森県平川市</a:t>
          </a:r>
        </a:p>
      </xdr:txBody>
    </xdr:sp>
    <xdr:clientData/>
  </xdr:twoCellAnchor>
  <xdr:twoCellAnchor>
    <xdr:from>
      <xdr:col>83</xdr:col>
      <xdr:colOff>6350</xdr:colOff>
      <xdr:row>2</xdr:row>
      <xdr:rowOff>62865</xdr:rowOff>
    </xdr:from>
    <xdr:to>
      <xdr:col>95</xdr:col>
      <xdr:colOff>152400</xdr:colOff>
      <xdr:row>5</xdr:row>
      <xdr:rowOff>107950</xdr:rowOff>
    </xdr:to>
    <xdr:sp macro="" textlink="">
      <xdr:nvSpPr>
        <xdr:cNvPr id="6" name="正方形/長方形 5"/>
        <xdr:cNvSpPr/>
      </xdr:nvSpPr>
      <xdr:spPr>
        <a:xfrm>
          <a:off x="15923260" y="393065"/>
          <a:ext cx="2447290"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81915</xdr:rowOff>
    </xdr:to>
    <xdr:sp macro="" textlink="">
      <xdr:nvSpPr>
        <xdr:cNvPr id="7" name="正方形/長方形 6"/>
        <xdr:cNvSpPr/>
      </xdr:nvSpPr>
      <xdr:spPr>
        <a:xfrm>
          <a:off x="15948660" y="419100"/>
          <a:ext cx="240284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113665</xdr:rowOff>
    </xdr:from>
    <xdr:to>
      <xdr:col>95</xdr:col>
      <xdr:colOff>101600</xdr:colOff>
      <xdr:row>5</xdr:row>
      <xdr:rowOff>57150</xdr:rowOff>
    </xdr:to>
    <xdr:sp macro="" textlink="">
      <xdr:nvSpPr>
        <xdr:cNvPr id="8" name="正方形/長方形 7"/>
        <xdr:cNvSpPr/>
      </xdr:nvSpPr>
      <xdr:spPr>
        <a:xfrm>
          <a:off x="15974060" y="443865"/>
          <a:ext cx="2345690" cy="4387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36830</xdr:rowOff>
    </xdr:to>
    <xdr:sp macro="" textlink="">
      <xdr:nvSpPr>
        <xdr:cNvPr id="10" name="正方形/長方形 9"/>
        <xdr:cNvSpPr/>
      </xdr:nvSpPr>
      <xdr:spPr>
        <a:xfrm>
          <a:off x="881380" y="1193800"/>
          <a:ext cx="1272540" cy="1649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191770</xdr:colOff>
      <xdr:row>17</xdr:row>
      <xdr:rowOff>36830</xdr:rowOff>
    </xdr:to>
    <xdr:sp macro="" textlink="">
      <xdr:nvSpPr>
        <xdr:cNvPr id="11" name="正方形/長方形 10"/>
        <xdr:cNvSpPr/>
      </xdr:nvSpPr>
      <xdr:spPr>
        <a:xfrm>
          <a:off x="2108200" y="1193800"/>
          <a:ext cx="1151890" cy="1649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29,353
29,242
346.01
23,596,145
23,077,113
403,207
11,271,397
17,390,631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36830</xdr:rowOff>
    </xdr:to>
    <xdr:sp macro="" textlink="">
      <xdr:nvSpPr>
        <xdr:cNvPr id="12" name="正方形/長方形 11"/>
        <xdr:cNvSpPr/>
      </xdr:nvSpPr>
      <xdr:spPr>
        <a:xfrm>
          <a:off x="3317240" y="1193800"/>
          <a:ext cx="1399540" cy="1649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42545</xdr:rowOff>
    </xdr:to>
    <xdr:sp macro="" textlink="">
      <xdr:nvSpPr>
        <xdr:cNvPr id="13" name="正方形/長方形 12"/>
        <xdr:cNvSpPr/>
      </xdr:nvSpPr>
      <xdr:spPr>
        <a:xfrm>
          <a:off x="4716780" y="1212850"/>
          <a:ext cx="1854200" cy="9759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42545</xdr:rowOff>
    </xdr:to>
    <xdr:sp macro="" textlink="">
      <xdr:nvSpPr>
        <xdr:cNvPr id="14" name="正方形/長方形 13"/>
        <xdr:cNvSpPr/>
      </xdr:nvSpPr>
      <xdr:spPr>
        <a:xfrm>
          <a:off x="6570980" y="1212850"/>
          <a:ext cx="1163320" cy="9759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42545</xdr:rowOff>
    </xdr:to>
    <xdr:sp macro="" textlink="">
      <xdr:nvSpPr>
        <xdr:cNvPr id="15" name="正方形/長方形 14"/>
        <xdr:cNvSpPr/>
      </xdr:nvSpPr>
      <xdr:spPr>
        <a:xfrm>
          <a:off x="7797800" y="1212850"/>
          <a:ext cx="581660" cy="9759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029190" y="1225550"/>
          <a:ext cx="11633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75565</xdr:rowOff>
    </xdr:to>
    <xdr:sp macro="" textlink="">
      <xdr:nvSpPr>
        <xdr:cNvPr id="20" name="正方形/長方形 19"/>
        <xdr:cNvSpPr/>
      </xdr:nvSpPr>
      <xdr:spPr>
        <a:xfrm>
          <a:off x="10029190" y="1485900"/>
          <a:ext cx="116332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97790</xdr:rowOff>
    </xdr:to>
    <xdr:sp macro="" textlink="">
      <xdr:nvSpPr>
        <xdr:cNvPr id="21" name="正方形/長方形 20"/>
        <xdr:cNvSpPr/>
      </xdr:nvSpPr>
      <xdr:spPr>
        <a:xfrm>
          <a:off x="10029190" y="1803400"/>
          <a:ext cx="1163320" cy="6057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88220" y="131445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70770"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88220" y="1778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923145" y="1263650"/>
          <a:ext cx="8382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132715</xdr:rowOff>
    </xdr:to>
    <xdr:sp macro="" textlink="">
      <xdr:nvSpPr>
        <xdr:cNvPr id="28" name="フローチャート: 判断 27"/>
        <xdr:cNvSpPr/>
      </xdr:nvSpPr>
      <xdr:spPr>
        <a:xfrm>
          <a:off x="9923145" y="151701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9990" cy="248285"/>
    <xdr:sp macro="" textlink="">
      <xdr:nvSpPr>
        <xdr:cNvPr id="29" name="テキスト ボックス 28"/>
        <xdr:cNvSpPr txBox="1"/>
      </xdr:nvSpPr>
      <xdr:spPr>
        <a:xfrm>
          <a:off x="708660" y="2898775"/>
          <a:ext cx="88099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7545" cy="249555"/>
    <xdr:sp macro="" textlink="">
      <xdr:nvSpPr>
        <xdr:cNvPr id="30" name="テキスト ボックス 29"/>
        <xdr:cNvSpPr txBox="1"/>
      </xdr:nvSpPr>
      <xdr:spPr>
        <a:xfrm>
          <a:off x="708660" y="3142615"/>
          <a:ext cx="57575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4265" cy="248285"/>
    <xdr:sp macro="" textlink="">
      <xdr:nvSpPr>
        <xdr:cNvPr id="31" name="テキスト ボックス 30"/>
        <xdr:cNvSpPr txBox="1"/>
      </xdr:nvSpPr>
      <xdr:spPr>
        <a:xfrm>
          <a:off x="708660" y="3387725"/>
          <a:ext cx="8724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49555"/>
    <xdr:sp macro="" textlink="">
      <xdr:nvSpPr>
        <xdr:cNvPr id="32" name="テキスト ボックス 31"/>
        <xdr:cNvSpPr txBox="1"/>
      </xdr:nvSpPr>
      <xdr:spPr>
        <a:xfrm>
          <a:off x="708660" y="3632200"/>
          <a:ext cx="5960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79375</xdr:rowOff>
    </xdr:from>
    <xdr:ext cx="8145145" cy="249555"/>
    <xdr:sp macro="" textlink="">
      <xdr:nvSpPr>
        <xdr:cNvPr id="33" name="テキスト ボックス 32"/>
        <xdr:cNvSpPr txBox="1"/>
      </xdr:nvSpPr>
      <xdr:spPr>
        <a:xfrm>
          <a:off x="708660" y="3876675"/>
          <a:ext cx="814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159385</xdr:rowOff>
    </xdr:from>
    <xdr:ext cx="8758555" cy="408305"/>
    <xdr:sp macro="" textlink="">
      <xdr:nvSpPr>
        <xdr:cNvPr id="34" name="テキスト ボックス 33"/>
        <xdr:cNvSpPr txBox="1"/>
      </xdr:nvSpPr>
      <xdr:spPr>
        <a:xfrm>
          <a:off x="708660" y="4121785"/>
          <a:ext cx="8758555" cy="408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73025</xdr:rowOff>
    </xdr:from>
    <xdr:ext cx="183515" cy="249555"/>
    <xdr:sp macro="" textlink="">
      <xdr:nvSpPr>
        <xdr:cNvPr id="35" name="テキスト ボックス 34"/>
        <xdr:cNvSpPr txBox="1"/>
      </xdr:nvSpPr>
      <xdr:spPr>
        <a:xfrm>
          <a:off x="708660" y="4365625"/>
          <a:ext cx="1835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71270" cy="296545"/>
    <xdr:sp macro="" textlink="">
      <xdr:nvSpPr>
        <xdr:cNvPr id="37" name="テキスト ボックス 36"/>
        <xdr:cNvSpPr txBox="1"/>
      </xdr:nvSpPr>
      <xdr:spPr>
        <a:xfrm>
          <a:off x="1634490" y="5179060"/>
          <a:ext cx="12712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9730" cy="345440"/>
    <xdr:sp macro="" textlink="">
      <xdr:nvSpPr>
        <xdr:cNvPr id="38" name="テキスト ボックス 37"/>
        <xdr:cNvSpPr txBox="1"/>
      </xdr:nvSpPr>
      <xdr:spPr>
        <a:xfrm>
          <a:off x="290957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当市の産業構造上、第一次産業が基幹産業という地域性から財政基盤が弱く、類似団体平均を大きく下回っている。引き続き、税収確保に努めていく。</a:t>
          </a:r>
          <a:endParaRPr lang="ja-JP" altLang="ja-JP" sz="1400">
            <a:effectLst/>
            <a:latin typeface="ＭＳ Ｐゴシック"/>
            <a:ea typeface="ＭＳ Ｐゴシック"/>
          </a:endParaRP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8285"/>
    <xdr:sp macro="" textlink="">
      <xdr:nvSpPr>
        <xdr:cNvPr id="50" name="テキスト ボックス 49"/>
        <xdr:cNvSpPr txBox="1"/>
      </xdr:nvSpPr>
      <xdr:spPr>
        <a:xfrm>
          <a:off x="0" y="77514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127000</xdr:rowOff>
    </xdr:from>
    <xdr:to>
      <xdr:col>27</xdr:col>
      <xdr:colOff>184150</xdr:colOff>
      <xdr:row>45</xdr:row>
      <xdr:rowOff>127000</xdr:rowOff>
    </xdr:to>
    <xdr:cxnSp macro="">
      <xdr:nvCxnSpPr>
        <xdr:cNvPr id="51" name="直線コネクタ 50"/>
        <xdr:cNvCxnSpPr/>
      </xdr:nvCxnSpPr>
      <xdr:spPr>
        <a:xfrm>
          <a:off x="70866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154940</xdr:rowOff>
    </xdr:from>
    <xdr:ext cx="762000" cy="248285"/>
    <xdr:sp macro="" textlink="">
      <xdr:nvSpPr>
        <xdr:cNvPr id="52" name="テキスト ボックス 51"/>
        <xdr:cNvSpPr txBox="1"/>
      </xdr:nvSpPr>
      <xdr:spPr>
        <a:xfrm>
          <a:off x="0" y="74193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125095</xdr:rowOff>
    </xdr:from>
    <xdr:to>
      <xdr:col>27</xdr:col>
      <xdr:colOff>184150</xdr:colOff>
      <xdr:row>43</xdr:row>
      <xdr:rowOff>125095</xdr:rowOff>
    </xdr:to>
    <xdr:cxnSp macro="">
      <xdr:nvCxnSpPr>
        <xdr:cNvPr id="53" name="直線コネクタ 52"/>
        <xdr:cNvCxnSpPr/>
      </xdr:nvCxnSpPr>
      <xdr:spPr>
        <a:xfrm>
          <a:off x="70866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153035</xdr:rowOff>
    </xdr:from>
    <xdr:ext cx="762000" cy="248285"/>
    <xdr:sp macro="" textlink="">
      <xdr:nvSpPr>
        <xdr:cNvPr id="54" name="テキスト ボックス 53"/>
        <xdr:cNvSpPr txBox="1"/>
      </xdr:nvSpPr>
      <xdr:spPr>
        <a:xfrm>
          <a:off x="0" y="70872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123190</xdr:rowOff>
    </xdr:from>
    <xdr:to>
      <xdr:col>27</xdr:col>
      <xdr:colOff>184150</xdr:colOff>
      <xdr:row>41</xdr:row>
      <xdr:rowOff>123190</xdr:rowOff>
    </xdr:to>
    <xdr:cxnSp macro="">
      <xdr:nvCxnSpPr>
        <xdr:cNvPr id="55" name="直線コネクタ 54"/>
        <xdr:cNvCxnSpPr/>
      </xdr:nvCxnSpPr>
      <xdr:spPr>
        <a:xfrm>
          <a:off x="70866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151130</xdr:rowOff>
    </xdr:from>
    <xdr:ext cx="762000" cy="248285"/>
    <xdr:sp macro="" textlink="">
      <xdr:nvSpPr>
        <xdr:cNvPr id="56" name="テキスト ボックス 55"/>
        <xdr:cNvSpPr txBox="1"/>
      </xdr:nvSpPr>
      <xdr:spPr>
        <a:xfrm>
          <a:off x="0" y="67551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121920</xdr:rowOff>
    </xdr:from>
    <xdr:to>
      <xdr:col>27</xdr:col>
      <xdr:colOff>184150</xdr:colOff>
      <xdr:row>39</xdr:row>
      <xdr:rowOff>121920</xdr:rowOff>
    </xdr:to>
    <xdr:cxnSp macro="">
      <xdr:nvCxnSpPr>
        <xdr:cNvPr id="57" name="直線コネクタ 56"/>
        <xdr:cNvCxnSpPr/>
      </xdr:nvCxnSpPr>
      <xdr:spPr>
        <a:xfrm>
          <a:off x="70866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149860</xdr:rowOff>
    </xdr:from>
    <xdr:ext cx="762000" cy="248285"/>
    <xdr:sp macro="" textlink="">
      <xdr:nvSpPr>
        <xdr:cNvPr id="58" name="テキスト ボックス 57"/>
        <xdr:cNvSpPr txBox="1"/>
      </xdr:nvSpPr>
      <xdr:spPr>
        <a:xfrm>
          <a:off x="0" y="64236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120015</xdr:rowOff>
    </xdr:from>
    <xdr:to>
      <xdr:col>27</xdr:col>
      <xdr:colOff>184150</xdr:colOff>
      <xdr:row>37</xdr:row>
      <xdr:rowOff>120015</xdr:rowOff>
    </xdr:to>
    <xdr:cxnSp macro="">
      <xdr:nvCxnSpPr>
        <xdr:cNvPr id="59" name="直線コネクタ 58"/>
        <xdr:cNvCxnSpPr/>
      </xdr:nvCxnSpPr>
      <xdr:spPr>
        <a:xfrm>
          <a:off x="70866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147955</xdr:rowOff>
    </xdr:from>
    <xdr:ext cx="762000" cy="249555"/>
    <xdr:sp macro="" textlink="">
      <xdr:nvSpPr>
        <xdr:cNvPr id="60" name="テキスト ボックス 59"/>
        <xdr:cNvSpPr txBox="1"/>
      </xdr:nvSpPr>
      <xdr:spPr>
        <a:xfrm>
          <a:off x="0" y="6091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118110</xdr:rowOff>
    </xdr:from>
    <xdr:to>
      <xdr:col>27</xdr:col>
      <xdr:colOff>184150</xdr:colOff>
      <xdr:row>35</xdr:row>
      <xdr:rowOff>118110</xdr:rowOff>
    </xdr:to>
    <xdr:cxnSp macro="">
      <xdr:nvCxnSpPr>
        <xdr:cNvPr id="61" name="直線コネクタ 60"/>
        <xdr:cNvCxnSpPr/>
      </xdr:nvCxnSpPr>
      <xdr:spPr>
        <a:xfrm>
          <a:off x="70866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146050</xdr:rowOff>
    </xdr:from>
    <xdr:ext cx="762000" cy="249555"/>
    <xdr:sp macro="" textlink="">
      <xdr:nvSpPr>
        <xdr:cNvPr id="62" name="テキスト ボックス 61"/>
        <xdr:cNvSpPr txBox="1"/>
      </xdr:nvSpPr>
      <xdr:spPr>
        <a:xfrm>
          <a:off x="0" y="5759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3" name="直線コネクタ 62"/>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4" name="テキスト ボックス 63"/>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5"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85090</xdr:rowOff>
    </xdr:from>
    <xdr:to>
      <xdr:col>23</xdr:col>
      <xdr:colOff>133350</xdr:colOff>
      <xdr:row>44</xdr:row>
      <xdr:rowOff>126365</xdr:rowOff>
    </xdr:to>
    <xdr:cxnSp macro="">
      <xdr:nvCxnSpPr>
        <xdr:cNvPr id="66" name="直線コネクタ 65"/>
        <xdr:cNvCxnSpPr/>
      </xdr:nvCxnSpPr>
      <xdr:spPr>
        <a:xfrm flipV="1">
          <a:off x="4544060" y="5863590"/>
          <a:ext cx="0" cy="1527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99060</xdr:rowOff>
    </xdr:from>
    <xdr:ext cx="762000" cy="249555"/>
    <xdr:sp macro="" textlink="">
      <xdr:nvSpPr>
        <xdr:cNvPr id="67" name="財政力最小値テキスト"/>
        <xdr:cNvSpPr txBox="1"/>
      </xdr:nvSpPr>
      <xdr:spPr>
        <a:xfrm>
          <a:off x="4615180" y="73634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0.25</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126365</xdr:rowOff>
    </xdr:from>
    <xdr:to>
      <xdr:col>24</xdr:col>
      <xdr:colOff>12700</xdr:colOff>
      <xdr:row>44</xdr:row>
      <xdr:rowOff>126365</xdr:rowOff>
    </xdr:to>
    <xdr:cxnSp macro="">
      <xdr:nvCxnSpPr>
        <xdr:cNvPr id="68" name="直線コネクタ 67"/>
        <xdr:cNvCxnSpPr/>
      </xdr:nvCxnSpPr>
      <xdr:spPr>
        <a:xfrm>
          <a:off x="4455160" y="73907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3175</xdr:rowOff>
    </xdr:from>
    <xdr:ext cx="762000" cy="249555"/>
    <xdr:sp macro="" textlink="">
      <xdr:nvSpPr>
        <xdr:cNvPr id="69" name="財政力最大値テキスト"/>
        <xdr:cNvSpPr txBox="1"/>
      </xdr:nvSpPr>
      <xdr:spPr>
        <a:xfrm>
          <a:off x="4615180" y="5616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85090</xdr:rowOff>
    </xdr:from>
    <xdr:to>
      <xdr:col>24</xdr:col>
      <xdr:colOff>12700</xdr:colOff>
      <xdr:row>35</xdr:row>
      <xdr:rowOff>85090</xdr:rowOff>
    </xdr:to>
    <xdr:cxnSp macro="">
      <xdr:nvCxnSpPr>
        <xdr:cNvPr id="70" name="直線コネクタ 69"/>
        <xdr:cNvCxnSpPr/>
      </xdr:nvCxnSpPr>
      <xdr:spPr>
        <a:xfrm>
          <a:off x="4455160" y="58635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125095</xdr:rowOff>
    </xdr:from>
    <xdr:to>
      <xdr:col>23</xdr:col>
      <xdr:colOff>133350</xdr:colOff>
      <xdr:row>43</xdr:row>
      <xdr:rowOff>125095</xdr:rowOff>
    </xdr:to>
    <xdr:cxnSp macro="">
      <xdr:nvCxnSpPr>
        <xdr:cNvPr id="71" name="直線コネクタ 70"/>
        <xdr:cNvCxnSpPr/>
      </xdr:nvCxnSpPr>
      <xdr:spPr>
        <a:xfrm>
          <a:off x="3776980" y="722439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57150</xdr:rowOff>
    </xdr:from>
    <xdr:ext cx="762000" cy="248285"/>
    <xdr:sp macro="" textlink="">
      <xdr:nvSpPr>
        <xdr:cNvPr id="72" name="財政力平均値テキスト"/>
        <xdr:cNvSpPr txBox="1"/>
      </xdr:nvSpPr>
      <xdr:spPr>
        <a:xfrm>
          <a:off x="4615180" y="6661150"/>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40640</xdr:rowOff>
    </xdr:from>
    <xdr:to>
      <xdr:col>23</xdr:col>
      <xdr:colOff>184150</xdr:colOff>
      <xdr:row>41</xdr:row>
      <xdr:rowOff>138430</xdr:rowOff>
    </xdr:to>
    <xdr:sp macro="" textlink="">
      <xdr:nvSpPr>
        <xdr:cNvPr id="73" name="フローチャート: 判断 72"/>
        <xdr:cNvSpPr/>
      </xdr:nvSpPr>
      <xdr:spPr>
        <a:xfrm>
          <a:off x="4493260" y="680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125095</xdr:rowOff>
    </xdr:from>
    <xdr:to>
      <xdr:col>19</xdr:col>
      <xdr:colOff>133350</xdr:colOff>
      <xdr:row>43</xdr:row>
      <xdr:rowOff>125095</xdr:rowOff>
    </xdr:to>
    <xdr:cxnSp macro="">
      <xdr:nvCxnSpPr>
        <xdr:cNvPr id="74" name="直線コネクタ 73"/>
        <xdr:cNvCxnSpPr/>
      </xdr:nvCxnSpPr>
      <xdr:spPr>
        <a:xfrm>
          <a:off x="2959100" y="722439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40640</xdr:rowOff>
    </xdr:from>
    <xdr:to>
      <xdr:col>19</xdr:col>
      <xdr:colOff>184150</xdr:colOff>
      <xdr:row>41</xdr:row>
      <xdr:rowOff>138430</xdr:rowOff>
    </xdr:to>
    <xdr:sp macro="" textlink="">
      <xdr:nvSpPr>
        <xdr:cNvPr id="75" name="フローチャート: 判断 74"/>
        <xdr:cNvSpPr/>
      </xdr:nvSpPr>
      <xdr:spPr>
        <a:xfrm>
          <a:off x="3726180" y="680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149225</xdr:rowOff>
    </xdr:from>
    <xdr:ext cx="736600" cy="248285"/>
    <xdr:sp macro="" textlink="">
      <xdr:nvSpPr>
        <xdr:cNvPr id="76" name="テキスト ボックス 75"/>
        <xdr:cNvSpPr txBox="1"/>
      </xdr:nvSpPr>
      <xdr:spPr>
        <a:xfrm>
          <a:off x="3431540" y="658812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125095</xdr:rowOff>
    </xdr:from>
    <xdr:to>
      <xdr:col>15</xdr:col>
      <xdr:colOff>82550</xdr:colOff>
      <xdr:row>43</xdr:row>
      <xdr:rowOff>158750</xdr:rowOff>
    </xdr:to>
    <xdr:cxnSp macro="">
      <xdr:nvCxnSpPr>
        <xdr:cNvPr id="77" name="直線コネクタ 76"/>
        <xdr:cNvCxnSpPr/>
      </xdr:nvCxnSpPr>
      <xdr:spPr>
        <a:xfrm flipV="1">
          <a:off x="2141220" y="7224395"/>
          <a:ext cx="8178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40640</xdr:rowOff>
    </xdr:from>
    <xdr:to>
      <xdr:col>15</xdr:col>
      <xdr:colOff>133350</xdr:colOff>
      <xdr:row>41</xdr:row>
      <xdr:rowOff>138430</xdr:rowOff>
    </xdr:to>
    <xdr:sp macro="" textlink="">
      <xdr:nvSpPr>
        <xdr:cNvPr id="78" name="フローチャート: 判断 77"/>
        <xdr:cNvSpPr/>
      </xdr:nvSpPr>
      <xdr:spPr>
        <a:xfrm>
          <a:off x="2908300" y="680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149225</xdr:rowOff>
    </xdr:from>
    <xdr:ext cx="762000" cy="248285"/>
    <xdr:sp macro="" textlink="">
      <xdr:nvSpPr>
        <xdr:cNvPr id="79" name="テキスト ボックス 78"/>
        <xdr:cNvSpPr txBox="1"/>
      </xdr:nvSpPr>
      <xdr:spPr>
        <a:xfrm>
          <a:off x="2613660" y="65881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158750</xdr:rowOff>
    </xdr:from>
    <xdr:to>
      <xdr:col>11</xdr:col>
      <xdr:colOff>31750</xdr:colOff>
      <xdr:row>43</xdr:row>
      <xdr:rowOff>158750</xdr:rowOff>
    </xdr:to>
    <xdr:cxnSp macro="">
      <xdr:nvCxnSpPr>
        <xdr:cNvPr id="80" name="直線コネクタ 79"/>
        <xdr:cNvCxnSpPr/>
      </xdr:nvCxnSpPr>
      <xdr:spPr>
        <a:xfrm>
          <a:off x="1341120" y="72580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40640</xdr:rowOff>
    </xdr:from>
    <xdr:to>
      <xdr:col>11</xdr:col>
      <xdr:colOff>82550</xdr:colOff>
      <xdr:row>41</xdr:row>
      <xdr:rowOff>138430</xdr:rowOff>
    </xdr:to>
    <xdr:sp macro="" textlink="">
      <xdr:nvSpPr>
        <xdr:cNvPr id="81" name="フローチャート: 判断 80"/>
        <xdr:cNvSpPr/>
      </xdr:nvSpPr>
      <xdr:spPr>
        <a:xfrm>
          <a:off x="2108200" y="68097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149225</xdr:rowOff>
    </xdr:from>
    <xdr:ext cx="762000" cy="248285"/>
    <xdr:sp macro="" textlink="">
      <xdr:nvSpPr>
        <xdr:cNvPr id="82" name="テキスト ボックス 81"/>
        <xdr:cNvSpPr txBox="1"/>
      </xdr:nvSpPr>
      <xdr:spPr>
        <a:xfrm>
          <a:off x="1795780" y="65881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7620</xdr:rowOff>
    </xdr:from>
    <xdr:to>
      <xdr:col>7</xdr:col>
      <xdr:colOff>31750</xdr:colOff>
      <xdr:row>41</xdr:row>
      <xdr:rowOff>105410</xdr:rowOff>
    </xdr:to>
    <xdr:sp macro="" textlink="">
      <xdr:nvSpPr>
        <xdr:cNvPr id="83" name="フローチャート: 判断 82"/>
        <xdr:cNvSpPr/>
      </xdr:nvSpPr>
      <xdr:spPr>
        <a:xfrm>
          <a:off x="1290320" y="67767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116205</xdr:rowOff>
    </xdr:from>
    <xdr:ext cx="762000" cy="248285"/>
    <xdr:sp macro="" textlink="">
      <xdr:nvSpPr>
        <xdr:cNvPr id="84" name="テキスト ボックス 83"/>
        <xdr:cNvSpPr txBox="1"/>
      </xdr:nvSpPr>
      <xdr:spPr>
        <a:xfrm>
          <a:off x="977900" y="65551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60730" cy="248285"/>
    <xdr:sp macro="" textlink="">
      <xdr:nvSpPr>
        <xdr:cNvPr id="85" name="テキスト ボックス 84"/>
        <xdr:cNvSpPr txBox="1"/>
      </xdr:nvSpPr>
      <xdr:spPr>
        <a:xfrm>
          <a:off x="43459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60730" cy="248285"/>
    <xdr:sp macro="" textlink="">
      <xdr:nvSpPr>
        <xdr:cNvPr id="86" name="テキスト ボックス 85"/>
        <xdr:cNvSpPr txBox="1"/>
      </xdr:nvSpPr>
      <xdr:spPr>
        <a:xfrm>
          <a:off x="35788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60730" cy="248285"/>
    <xdr:sp macro="" textlink="">
      <xdr:nvSpPr>
        <xdr:cNvPr id="87" name="テキスト ボックス 86"/>
        <xdr:cNvSpPr txBox="1"/>
      </xdr:nvSpPr>
      <xdr:spPr>
        <a:xfrm>
          <a:off x="276098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60730" cy="248285"/>
    <xdr:sp macro="" textlink="">
      <xdr:nvSpPr>
        <xdr:cNvPr id="88" name="テキスト ボックス 87"/>
        <xdr:cNvSpPr txBox="1"/>
      </xdr:nvSpPr>
      <xdr:spPr>
        <a:xfrm>
          <a:off x="19431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60730" cy="248285"/>
    <xdr:sp macro="" textlink="">
      <xdr:nvSpPr>
        <xdr:cNvPr id="89" name="テキスト ボックス 88"/>
        <xdr:cNvSpPr txBox="1"/>
      </xdr:nvSpPr>
      <xdr:spPr>
        <a:xfrm>
          <a:off x="11430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75565</xdr:rowOff>
    </xdr:from>
    <xdr:to>
      <xdr:col>23</xdr:col>
      <xdr:colOff>184150</xdr:colOff>
      <xdr:row>44</xdr:row>
      <xdr:rowOff>8255</xdr:rowOff>
    </xdr:to>
    <xdr:sp macro="" textlink="">
      <xdr:nvSpPr>
        <xdr:cNvPr id="90" name="楕円 89"/>
        <xdr:cNvSpPr/>
      </xdr:nvSpPr>
      <xdr:spPr>
        <a:xfrm>
          <a:off x="4493260" y="7174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48895</xdr:rowOff>
    </xdr:from>
    <xdr:ext cx="762000" cy="249555"/>
    <xdr:sp macro="" textlink="">
      <xdr:nvSpPr>
        <xdr:cNvPr id="91" name="財政力該当値テキスト"/>
        <xdr:cNvSpPr txBox="1"/>
      </xdr:nvSpPr>
      <xdr:spPr>
        <a:xfrm>
          <a:off x="4615180" y="71481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75565</xdr:rowOff>
    </xdr:from>
    <xdr:to>
      <xdr:col>19</xdr:col>
      <xdr:colOff>184150</xdr:colOff>
      <xdr:row>44</xdr:row>
      <xdr:rowOff>8255</xdr:rowOff>
    </xdr:to>
    <xdr:sp macro="" textlink="">
      <xdr:nvSpPr>
        <xdr:cNvPr id="92" name="楕円 91"/>
        <xdr:cNvSpPr/>
      </xdr:nvSpPr>
      <xdr:spPr>
        <a:xfrm>
          <a:off x="3726180" y="7174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159385</xdr:rowOff>
    </xdr:from>
    <xdr:ext cx="736600" cy="248285"/>
    <xdr:sp macro="" textlink="">
      <xdr:nvSpPr>
        <xdr:cNvPr id="93" name="テキスト ボックス 92"/>
        <xdr:cNvSpPr txBox="1"/>
      </xdr:nvSpPr>
      <xdr:spPr>
        <a:xfrm>
          <a:off x="3431540" y="725868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75565</xdr:rowOff>
    </xdr:from>
    <xdr:to>
      <xdr:col>15</xdr:col>
      <xdr:colOff>133350</xdr:colOff>
      <xdr:row>44</xdr:row>
      <xdr:rowOff>8255</xdr:rowOff>
    </xdr:to>
    <xdr:sp macro="" textlink="">
      <xdr:nvSpPr>
        <xdr:cNvPr id="94" name="楕円 93"/>
        <xdr:cNvSpPr/>
      </xdr:nvSpPr>
      <xdr:spPr>
        <a:xfrm>
          <a:off x="2908300" y="7174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159385</xdr:rowOff>
    </xdr:from>
    <xdr:ext cx="762000" cy="248285"/>
    <xdr:sp macro="" textlink="">
      <xdr:nvSpPr>
        <xdr:cNvPr id="95" name="テキスト ボックス 94"/>
        <xdr:cNvSpPr txBox="1"/>
      </xdr:nvSpPr>
      <xdr:spPr>
        <a:xfrm>
          <a:off x="2613660" y="72586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109220</xdr:rowOff>
    </xdr:from>
    <xdr:to>
      <xdr:col>11</xdr:col>
      <xdr:colOff>82550</xdr:colOff>
      <xdr:row>44</xdr:row>
      <xdr:rowOff>41910</xdr:rowOff>
    </xdr:to>
    <xdr:sp macro="" textlink="">
      <xdr:nvSpPr>
        <xdr:cNvPr id="96" name="楕円 95"/>
        <xdr:cNvSpPr/>
      </xdr:nvSpPr>
      <xdr:spPr>
        <a:xfrm>
          <a:off x="2108200" y="72085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27940</xdr:rowOff>
    </xdr:from>
    <xdr:ext cx="762000" cy="248285"/>
    <xdr:sp macro="" textlink="">
      <xdr:nvSpPr>
        <xdr:cNvPr id="97" name="テキスト ボックス 96"/>
        <xdr:cNvSpPr txBox="1"/>
      </xdr:nvSpPr>
      <xdr:spPr>
        <a:xfrm>
          <a:off x="1795780" y="72923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109220</xdr:rowOff>
    </xdr:from>
    <xdr:to>
      <xdr:col>7</xdr:col>
      <xdr:colOff>31750</xdr:colOff>
      <xdr:row>44</xdr:row>
      <xdr:rowOff>41910</xdr:rowOff>
    </xdr:to>
    <xdr:sp macro="" textlink="">
      <xdr:nvSpPr>
        <xdr:cNvPr id="98" name="楕円 97"/>
        <xdr:cNvSpPr/>
      </xdr:nvSpPr>
      <xdr:spPr>
        <a:xfrm>
          <a:off x="1290320" y="72085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27940</xdr:rowOff>
    </xdr:from>
    <xdr:ext cx="762000" cy="248285"/>
    <xdr:sp macro="" textlink="">
      <xdr:nvSpPr>
        <xdr:cNvPr id="99" name="テキスト ボックス 98"/>
        <xdr:cNvSpPr txBox="1"/>
      </xdr:nvSpPr>
      <xdr:spPr>
        <a:xfrm>
          <a:off x="977900" y="72923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100" name="正方形/長方形 99"/>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7640" cy="296545"/>
    <xdr:sp macro="" textlink="">
      <xdr:nvSpPr>
        <xdr:cNvPr id="101" name="テキスト ボックス 100"/>
        <xdr:cNvSpPr txBox="1"/>
      </xdr:nvSpPr>
      <xdr:spPr>
        <a:xfrm>
          <a:off x="1551305" y="8848090"/>
          <a:ext cx="143764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102" name="テキスト ボックス 101"/>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3" name="正方形/長方形 102"/>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4" name="正方形/長方形 103"/>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5" name="正方形/長方形 104"/>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6" name="正方形/長方形 105"/>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7" name="正方形/長方形 106"/>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8" name="正方形/長方形 107"/>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9" name="正方形/長方形 108"/>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10" name="正方形/長方形 109"/>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11" name="正方形/長方形 110"/>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12" name="テキスト ボックス 111"/>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当市の産業構造上、第一次産業が基幹産業という地域性から自主財源に乏しい状況にある中で、子育てしやすさナンバーワンのまちを目指し、学校給食費無償化事業や保育料無料化事業などを実施しているほか、人口減少対策など様々な分野にきめ細かく取り組んでいることから、類似団体を上回る状況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扶助費や公債費の増等により前年度比</a:t>
          </a:r>
          <a:r>
            <a:rPr kumimoji="1" lang="en-US" altLang="ja-JP" sz="1100">
              <a:solidFill>
                <a:schemeClr val="dk1"/>
              </a:solidFill>
              <a:effectLst/>
              <a:latin typeface="ＭＳ Ｐゴシック"/>
              <a:ea typeface="ＭＳ Ｐゴシック"/>
              <a:cs typeface="+mn-cs"/>
            </a:rPr>
            <a:t>0.5</a:t>
          </a:r>
          <a:r>
            <a:rPr kumimoji="1" lang="ja-JP" altLang="ja-JP" sz="1100">
              <a:solidFill>
                <a:schemeClr val="dk1"/>
              </a:solidFill>
              <a:effectLst/>
              <a:latin typeface="ＭＳ Ｐゴシック"/>
              <a:ea typeface="ＭＳ Ｐゴシック"/>
              <a:cs typeface="+mn-cs"/>
            </a:rPr>
            <a:t>ポイント増の</a:t>
          </a:r>
          <a:r>
            <a:rPr kumimoji="1" lang="en-US" altLang="ja-JP" sz="1100">
              <a:solidFill>
                <a:schemeClr val="dk1"/>
              </a:solidFill>
              <a:effectLst/>
              <a:latin typeface="ＭＳ Ｐゴシック"/>
              <a:ea typeface="ＭＳ Ｐゴシック"/>
              <a:cs typeface="+mn-cs"/>
            </a:rPr>
            <a:t>94.0%</a:t>
          </a:r>
          <a:r>
            <a:rPr kumimoji="1" lang="ja-JP" altLang="ja-JP" sz="1100">
              <a:solidFill>
                <a:schemeClr val="dk1"/>
              </a:solidFill>
              <a:effectLst/>
              <a:latin typeface="ＭＳ Ｐゴシック"/>
              <a:ea typeface="ＭＳ Ｐゴシック"/>
              <a:cs typeface="+mn-cs"/>
            </a:rPr>
            <a:t>となっており、今後も公債費や扶助費の増加が見込まれることから事務事業の見直しを徹底し、持続可能な財政運営を行っていく。</a:t>
          </a:r>
          <a:endParaRPr lang="ja-JP" altLang="ja-JP" sz="1400">
            <a:effectLst/>
            <a:latin typeface="ＭＳ Ｐゴシック"/>
            <a:ea typeface="ＭＳ Ｐゴシック"/>
          </a:endParaRPr>
        </a:p>
      </xdr:txBody>
    </xdr:sp>
    <xdr:clientData/>
  </xdr:twoCellAnchor>
  <xdr:oneCellAnchor>
    <xdr:from>
      <xdr:col>3</xdr:col>
      <xdr:colOff>95250</xdr:colOff>
      <xdr:row>54</xdr:row>
      <xdr:rowOff>134620</xdr:rowOff>
    </xdr:from>
    <xdr:ext cx="297180" cy="217170"/>
    <xdr:sp macro="" textlink="">
      <xdr:nvSpPr>
        <xdr:cNvPr id="113" name="テキスト ボックス 112"/>
        <xdr:cNvSpPr txBox="1"/>
      </xdr:nvSpPr>
      <xdr:spPr>
        <a:xfrm>
          <a:off x="670560" y="9050020"/>
          <a:ext cx="2971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8285"/>
    <xdr:sp macro="" textlink="">
      <xdr:nvSpPr>
        <xdr:cNvPr id="115" name="テキスト ボックス 114"/>
        <xdr:cNvSpPr txBox="1"/>
      </xdr:nvSpPr>
      <xdr:spPr>
        <a:xfrm>
          <a:off x="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107950</xdr:rowOff>
    </xdr:from>
    <xdr:to>
      <xdr:col>27</xdr:col>
      <xdr:colOff>184150</xdr:colOff>
      <xdr:row>67</xdr:row>
      <xdr:rowOff>107950</xdr:rowOff>
    </xdr:to>
    <xdr:cxnSp macro="">
      <xdr:nvCxnSpPr>
        <xdr:cNvPr id="116" name="直線コネクタ 115"/>
        <xdr:cNvCxnSpPr/>
      </xdr:nvCxnSpPr>
      <xdr:spPr>
        <a:xfrm>
          <a:off x="70866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136525</xdr:rowOff>
    </xdr:from>
    <xdr:ext cx="762000" cy="249555"/>
    <xdr:sp macro="" textlink="">
      <xdr:nvSpPr>
        <xdr:cNvPr id="117" name="テキスト ボックス 116"/>
        <xdr:cNvSpPr txBox="1"/>
      </xdr:nvSpPr>
      <xdr:spPr>
        <a:xfrm>
          <a:off x="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50800</xdr:rowOff>
    </xdr:from>
    <xdr:to>
      <xdr:col>27</xdr:col>
      <xdr:colOff>184150</xdr:colOff>
      <xdr:row>65</xdr:row>
      <xdr:rowOff>50800</xdr:rowOff>
    </xdr:to>
    <xdr:cxnSp macro="">
      <xdr:nvCxnSpPr>
        <xdr:cNvPr id="118" name="直線コネクタ 117"/>
        <xdr:cNvCxnSpPr/>
      </xdr:nvCxnSpPr>
      <xdr:spPr>
        <a:xfrm>
          <a:off x="70866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78740</xdr:rowOff>
    </xdr:from>
    <xdr:ext cx="762000" cy="249555"/>
    <xdr:sp macro="" textlink="">
      <xdr:nvSpPr>
        <xdr:cNvPr id="119" name="テキスト ボックス 118"/>
        <xdr:cNvSpPr txBox="1"/>
      </xdr:nvSpPr>
      <xdr:spPr>
        <a:xfrm>
          <a:off x="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159385</xdr:rowOff>
    </xdr:from>
    <xdr:to>
      <xdr:col>27</xdr:col>
      <xdr:colOff>184150</xdr:colOff>
      <xdr:row>62</xdr:row>
      <xdr:rowOff>159385</xdr:rowOff>
    </xdr:to>
    <xdr:cxnSp macro="">
      <xdr:nvCxnSpPr>
        <xdr:cNvPr id="120" name="直線コネクタ 119"/>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48285"/>
    <xdr:sp macro="" textlink="">
      <xdr:nvSpPr>
        <xdr:cNvPr id="121" name="テキスト ボックス 120"/>
        <xdr:cNvSpPr txBox="1"/>
      </xdr:nvSpPr>
      <xdr:spPr>
        <a:xfrm>
          <a:off x="0" y="1025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102235</xdr:rowOff>
    </xdr:from>
    <xdr:to>
      <xdr:col>27</xdr:col>
      <xdr:colOff>184150</xdr:colOff>
      <xdr:row>60</xdr:row>
      <xdr:rowOff>102235</xdr:rowOff>
    </xdr:to>
    <xdr:cxnSp macro="">
      <xdr:nvCxnSpPr>
        <xdr:cNvPr id="122" name="直線コネクタ 121"/>
        <xdr:cNvCxnSpPr/>
      </xdr:nvCxnSpPr>
      <xdr:spPr>
        <a:xfrm>
          <a:off x="70866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130175</xdr:rowOff>
    </xdr:from>
    <xdr:ext cx="762000" cy="248285"/>
    <xdr:sp macro="" textlink="">
      <xdr:nvSpPr>
        <xdr:cNvPr id="123" name="テキスト ボックス 122"/>
        <xdr:cNvSpPr txBox="1"/>
      </xdr:nvSpPr>
      <xdr:spPr>
        <a:xfrm>
          <a:off x="0" y="9871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44450</xdr:rowOff>
    </xdr:from>
    <xdr:to>
      <xdr:col>27</xdr:col>
      <xdr:colOff>184150</xdr:colOff>
      <xdr:row>58</xdr:row>
      <xdr:rowOff>44450</xdr:rowOff>
    </xdr:to>
    <xdr:cxnSp macro="">
      <xdr:nvCxnSpPr>
        <xdr:cNvPr id="124" name="直線コネクタ 123"/>
        <xdr:cNvCxnSpPr/>
      </xdr:nvCxnSpPr>
      <xdr:spPr>
        <a:xfrm>
          <a:off x="70866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72390</xdr:rowOff>
    </xdr:from>
    <xdr:ext cx="762000" cy="249555"/>
    <xdr:sp macro="" textlink="">
      <xdr:nvSpPr>
        <xdr:cNvPr id="125" name="テキスト ボックス 124"/>
        <xdr:cNvSpPr txBox="1"/>
      </xdr:nvSpPr>
      <xdr:spPr>
        <a:xfrm>
          <a:off x="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6" name="直線コネクタ 125"/>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7" name="テキスト ボックス 126"/>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8"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142875</xdr:rowOff>
    </xdr:from>
    <xdr:to>
      <xdr:col>23</xdr:col>
      <xdr:colOff>133350</xdr:colOff>
      <xdr:row>66</xdr:row>
      <xdr:rowOff>102870</xdr:rowOff>
    </xdr:to>
    <xdr:cxnSp macro="">
      <xdr:nvCxnSpPr>
        <xdr:cNvPr id="129" name="直線コネクタ 128"/>
        <xdr:cNvCxnSpPr/>
      </xdr:nvCxnSpPr>
      <xdr:spPr>
        <a:xfrm flipV="1">
          <a:off x="4544060" y="9883775"/>
          <a:ext cx="0" cy="1115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75565</xdr:rowOff>
    </xdr:from>
    <xdr:ext cx="762000" cy="249555"/>
    <xdr:sp macro="" textlink="">
      <xdr:nvSpPr>
        <xdr:cNvPr id="130" name="財政構造の弾力性最小値テキスト"/>
        <xdr:cNvSpPr txBox="1"/>
      </xdr:nvSpPr>
      <xdr:spPr>
        <a:xfrm>
          <a:off x="4615180" y="10972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102870</xdr:rowOff>
    </xdr:from>
    <xdr:to>
      <xdr:col>24</xdr:col>
      <xdr:colOff>12700</xdr:colOff>
      <xdr:row>66</xdr:row>
      <xdr:rowOff>102870</xdr:rowOff>
    </xdr:to>
    <xdr:cxnSp macro="">
      <xdr:nvCxnSpPr>
        <xdr:cNvPr id="131" name="直線コネクタ 130"/>
        <xdr:cNvCxnSpPr/>
      </xdr:nvCxnSpPr>
      <xdr:spPr>
        <a:xfrm>
          <a:off x="4455160" y="109994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60960</xdr:rowOff>
    </xdr:from>
    <xdr:ext cx="762000" cy="248285"/>
    <xdr:sp macro="" textlink="">
      <xdr:nvSpPr>
        <xdr:cNvPr id="132" name="財政構造の弾力性最大値テキスト"/>
        <xdr:cNvSpPr txBox="1"/>
      </xdr:nvSpPr>
      <xdr:spPr>
        <a:xfrm>
          <a:off x="4615180" y="9636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142875</xdr:rowOff>
    </xdr:from>
    <xdr:to>
      <xdr:col>24</xdr:col>
      <xdr:colOff>12700</xdr:colOff>
      <xdr:row>59</xdr:row>
      <xdr:rowOff>142875</xdr:rowOff>
    </xdr:to>
    <xdr:cxnSp macro="">
      <xdr:nvCxnSpPr>
        <xdr:cNvPr id="133" name="直線コネクタ 132"/>
        <xdr:cNvCxnSpPr/>
      </xdr:nvCxnSpPr>
      <xdr:spPr>
        <a:xfrm>
          <a:off x="4455160" y="98837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42545</xdr:rowOff>
    </xdr:from>
    <xdr:to>
      <xdr:col>23</xdr:col>
      <xdr:colOff>133350</xdr:colOff>
      <xdr:row>62</xdr:row>
      <xdr:rowOff>81280</xdr:rowOff>
    </xdr:to>
    <xdr:cxnSp macro="">
      <xdr:nvCxnSpPr>
        <xdr:cNvPr id="134" name="直線コネクタ 133"/>
        <xdr:cNvCxnSpPr/>
      </xdr:nvCxnSpPr>
      <xdr:spPr>
        <a:xfrm>
          <a:off x="3776980" y="10278745"/>
          <a:ext cx="7670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81915</xdr:rowOff>
    </xdr:from>
    <xdr:ext cx="762000" cy="249555"/>
    <xdr:sp macro="" textlink="">
      <xdr:nvSpPr>
        <xdr:cNvPr id="135" name="財政構造の弾力性平均値テキスト"/>
        <xdr:cNvSpPr txBox="1"/>
      </xdr:nvSpPr>
      <xdr:spPr>
        <a:xfrm>
          <a:off x="4615180" y="998791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66040</xdr:rowOff>
    </xdr:from>
    <xdr:to>
      <xdr:col>23</xdr:col>
      <xdr:colOff>184150</xdr:colOff>
      <xdr:row>61</xdr:row>
      <xdr:rowOff>163830</xdr:rowOff>
    </xdr:to>
    <xdr:sp macro="" textlink="">
      <xdr:nvSpPr>
        <xdr:cNvPr id="136" name="フローチャート: 判断 135"/>
        <xdr:cNvSpPr/>
      </xdr:nvSpPr>
      <xdr:spPr>
        <a:xfrm>
          <a:off x="44932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161290</xdr:rowOff>
    </xdr:from>
    <xdr:to>
      <xdr:col>19</xdr:col>
      <xdr:colOff>133350</xdr:colOff>
      <xdr:row>62</xdr:row>
      <xdr:rowOff>42545</xdr:rowOff>
    </xdr:to>
    <xdr:cxnSp macro="">
      <xdr:nvCxnSpPr>
        <xdr:cNvPr id="137" name="直線コネクタ 136"/>
        <xdr:cNvCxnSpPr/>
      </xdr:nvCxnSpPr>
      <xdr:spPr>
        <a:xfrm>
          <a:off x="2959100" y="10232390"/>
          <a:ext cx="8178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xdr:rowOff>
    </xdr:from>
    <xdr:to>
      <xdr:col>19</xdr:col>
      <xdr:colOff>184150</xdr:colOff>
      <xdr:row>61</xdr:row>
      <xdr:rowOff>102235</xdr:rowOff>
    </xdr:to>
    <xdr:sp macro="" textlink="">
      <xdr:nvSpPr>
        <xdr:cNvPr id="138" name="フローチャート: 判断 137"/>
        <xdr:cNvSpPr/>
      </xdr:nvSpPr>
      <xdr:spPr>
        <a:xfrm>
          <a:off x="3726180" y="10075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111760</xdr:rowOff>
    </xdr:from>
    <xdr:ext cx="736600" cy="249555"/>
    <xdr:sp macro="" textlink="">
      <xdr:nvSpPr>
        <xdr:cNvPr id="139" name="テキスト ボックス 138"/>
        <xdr:cNvSpPr txBox="1"/>
      </xdr:nvSpPr>
      <xdr:spPr>
        <a:xfrm>
          <a:off x="3431540" y="985266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99695</xdr:rowOff>
    </xdr:from>
    <xdr:to>
      <xdr:col>15</xdr:col>
      <xdr:colOff>82550</xdr:colOff>
      <xdr:row>61</xdr:row>
      <xdr:rowOff>161290</xdr:rowOff>
    </xdr:to>
    <xdr:cxnSp macro="">
      <xdr:nvCxnSpPr>
        <xdr:cNvPr id="140" name="直線コネクタ 139"/>
        <xdr:cNvCxnSpPr/>
      </xdr:nvCxnSpPr>
      <xdr:spPr>
        <a:xfrm>
          <a:off x="2141220" y="10170795"/>
          <a:ext cx="81788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123190</xdr:rowOff>
    </xdr:from>
    <xdr:to>
      <xdr:col>15</xdr:col>
      <xdr:colOff>133350</xdr:colOff>
      <xdr:row>61</xdr:row>
      <xdr:rowOff>55880</xdr:rowOff>
    </xdr:to>
    <xdr:sp macro="" textlink="">
      <xdr:nvSpPr>
        <xdr:cNvPr id="141" name="フローチャート: 判断 140"/>
        <xdr:cNvSpPr/>
      </xdr:nvSpPr>
      <xdr:spPr>
        <a:xfrm>
          <a:off x="2908300" y="10029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65405</xdr:rowOff>
    </xdr:from>
    <xdr:ext cx="762000" cy="248920"/>
    <xdr:sp macro="" textlink="">
      <xdr:nvSpPr>
        <xdr:cNvPr id="142" name="テキスト ボックス 141"/>
        <xdr:cNvSpPr txBox="1"/>
      </xdr:nvSpPr>
      <xdr:spPr>
        <a:xfrm>
          <a:off x="2613660" y="98063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99695</xdr:rowOff>
    </xdr:from>
    <xdr:to>
      <xdr:col>11</xdr:col>
      <xdr:colOff>31750</xdr:colOff>
      <xdr:row>62</xdr:row>
      <xdr:rowOff>66040</xdr:rowOff>
    </xdr:to>
    <xdr:cxnSp macro="">
      <xdr:nvCxnSpPr>
        <xdr:cNvPr id="143" name="直線コネクタ 142"/>
        <xdr:cNvCxnSpPr/>
      </xdr:nvCxnSpPr>
      <xdr:spPr>
        <a:xfrm flipV="1">
          <a:off x="1341120" y="10170795"/>
          <a:ext cx="8001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151130</xdr:rowOff>
    </xdr:from>
    <xdr:to>
      <xdr:col>11</xdr:col>
      <xdr:colOff>82550</xdr:colOff>
      <xdr:row>59</xdr:row>
      <xdr:rowOff>83820</xdr:rowOff>
    </xdr:to>
    <xdr:sp macro="" textlink="">
      <xdr:nvSpPr>
        <xdr:cNvPr id="144" name="フローチャート: 判断 143"/>
        <xdr:cNvSpPr/>
      </xdr:nvSpPr>
      <xdr:spPr>
        <a:xfrm>
          <a:off x="2108200" y="97269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93980</xdr:rowOff>
    </xdr:from>
    <xdr:ext cx="762000" cy="248285"/>
    <xdr:sp macro="" textlink="">
      <xdr:nvSpPr>
        <xdr:cNvPr id="145" name="テキスト ボックス 144"/>
        <xdr:cNvSpPr txBox="1"/>
      </xdr:nvSpPr>
      <xdr:spPr>
        <a:xfrm>
          <a:off x="1795780" y="95046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153670</xdr:rowOff>
    </xdr:from>
    <xdr:to>
      <xdr:col>7</xdr:col>
      <xdr:colOff>31750</xdr:colOff>
      <xdr:row>61</xdr:row>
      <xdr:rowOff>86360</xdr:rowOff>
    </xdr:to>
    <xdr:sp macro="" textlink="">
      <xdr:nvSpPr>
        <xdr:cNvPr id="146" name="フローチャート: 判断 145"/>
        <xdr:cNvSpPr/>
      </xdr:nvSpPr>
      <xdr:spPr>
        <a:xfrm>
          <a:off x="1290320" y="100596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95885</xdr:rowOff>
    </xdr:from>
    <xdr:ext cx="762000" cy="248285"/>
    <xdr:sp macro="" textlink="">
      <xdr:nvSpPr>
        <xdr:cNvPr id="147" name="テキスト ボックス 146"/>
        <xdr:cNvSpPr txBox="1"/>
      </xdr:nvSpPr>
      <xdr:spPr>
        <a:xfrm>
          <a:off x="977900" y="98367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60730" cy="248285"/>
    <xdr:sp macro="" textlink="">
      <xdr:nvSpPr>
        <xdr:cNvPr id="148" name="テキスト ボックス 147"/>
        <xdr:cNvSpPr txBox="1"/>
      </xdr:nvSpPr>
      <xdr:spPr>
        <a:xfrm>
          <a:off x="43459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60730" cy="248285"/>
    <xdr:sp macro="" textlink="">
      <xdr:nvSpPr>
        <xdr:cNvPr id="149" name="テキスト ボックス 148"/>
        <xdr:cNvSpPr txBox="1"/>
      </xdr:nvSpPr>
      <xdr:spPr>
        <a:xfrm>
          <a:off x="35788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60730" cy="248285"/>
    <xdr:sp macro="" textlink="">
      <xdr:nvSpPr>
        <xdr:cNvPr id="150" name="テキスト ボックス 149"/>
        <xdr:cNvSpPr txBox="1"/>
      </xdr:nvSpPr>
      <xdr:spPr>
        <a:xfrm>
          <a:off x="276098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60730" cy="248285"/>
    <xdr:sp macro="" textlink="">
      <xdr:nvSpPr>
        <xdr:cNvPr id="151" name="テキスト ボックス 150"/>
        <xdr:cNvSpPr txBox="1"/>
      </xdr:nvSpPr>
      <xdr:spPr>
        <a:xfrm>
          <a:off x="19431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60730" cy="248285"/>
    <xdr:sp macro="" textlink="">
      <xdr:nvSpPr>
        <xdr:cNvPr id="152" name="テキスト ボックス 151"/>
        <xdr:cNvSpPr txBox="1"/>
      </xdr:nvSpPr>
      <xdr:spPr>
        <a:xfrm>
          <a:off x="11430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32385</xdr:rowOff>
    </xdr:from>
    <xdr:to>
      <xdr:col>23</xdr:col>
      <xdr:colOff>184150</xdr:colOff>
      <xdr:row>62</xdr:row>
      <xdr:rowOff>130175</xdr:rowOff>
    </xdr:to>
    <xdr:sp macro="" textlink="">
      <xdr:nvSpPr>
        <xdr:cNvPr id="153" name="楕円 152"/>
        <xdr:cNvSpPr/>
      </xdr:nvSpPr>
      <xdr:spPr>
        <a:xfrm>
          <a:off x="4493260" y="10268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5715</xdr:rowOff>
    </xdr:from>
    <xdr:ext cx="762000" cy="249555"/>
    <xdr:sp macro="" textlink="">
      <xdr:nvSpPr>
        <xdr:cNvPr id="154" name="財政構造の弾力性該当値テキスト"/>
        <xdr:cNvSpPr txBox="1"/>
      </xdr:nvSpPr>
      <xdr:spPr>
        <a:xfrm>
          <a:off x="4615180" y="102419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159385</xdr:rowOff>
    </xdr:from>
    <xdr:to>
      <xdr:col>19</xdr:col>
      <xdr:colOff>184150</xdr:colOff>
      <xdr:row>62</xdr:row>
      <xdr:rowOff>92075</xdr:rowOff>
    </xdr:to>
    <xdr:sp macro="" textlink="">
      <xdr:nvSpPr>
        <xdr:cNvPr id="155" name="楕円 154"/>
        <xdr:cNvSpPr/>
      </xdr:nvSpPr>
      <xdr:spPr>
        <a:xfrm>
          <a:off x="3726180" y="10230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76835</xdr:rowOff>
    </xdr:from>
    <xdr:ext cx="736600" cy="249555"/>
    <xdr:sp macro="" textlink="">
      <xdr:nvSpPr>
        <xdr:cNvPr id="156" name="テキスト ボックス 155"/>
        <xdr:cNvSpPr txBox="1"/>
      </xdr:nvSpPr>
      <xdr:spPr>
        <a:xfrm>
          <a:off x="3431540" y="1031303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112395</xdr:rowOff>
    </xdr:from>
    <xdr:to>
      <xdr:col>15</xdr:col>
      <xdr:colOff>133350</xdr:colOff>
      <xdr:row>62</xdr:row>
      <xdr:rowOff>45085</xdr:rowOff>
    </xdr:to>
    <xdr:sp macro="" textlink="">
      <xdr:nvSpPr>
        <xdr:cNvPr id="157" name="楕円 156"/>
        <xdr:cNvSpPr/>
      </xdr:nvSpPr>
      <xdr:spPr>
        <a:xfrm>
          <a:off x="2908300" y="10183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30480</xdr:rowOff>
    </xdr:from>
    <xdr:ext cx="762000" cy="248285"/>
    <xdr:sp macro="" textlink="">
      <xdr:nvSpPr>
        <xdr:cNvPr id="158" name="テキスト ボックス 157"/>
        <xdr:cNvSpPr txBox="1"/>
      </xdr:nvSpPr>
      <xdr:spPr>
        <a:xfrm>
          <a:off x="2613660" y="102666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50800</xdr:rowOff>
    </xdr:from>
    <xdr:to>
      <xdr:col>11</xdr:col>
      <xdr:colOff>82550</xdr:colOff>
      <xdr:row>61</xdr:row>
      <xdr:rowOff>149225</xdr:rowOff>
    </xdr:to>
    <xdr:sp macro="" textlink="">
      <xdr:nvSpPr>
        <xdr:cNvPr id="159" name="楕円 158"/>
        <xdr:cNvSpPr/>
      </xdr:nvSpPr>
      <xdr:spPr>
        <a:xfrm>
          <a:off x="2108200" y="1012190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133985</xdr:rowOff>
    </xdr:from>
    <xdr:ext cx="762000" cy="249555"/>
    <xdr:sp macro="" textlink="">
      <xdr:nvSpPr>
        <xdr:cNvPr id="160" name="テキスト ボックス 159"/>
        <xdr:cNvSpPr txBox="1"/>
      </xdr:nvSpPr>
      <xdr:spPr>
        <a:xfrm>
          <a:off x="1795780" y="102050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17145</xdr:rowOff>
    </xdr:from>
    <xdr:to>
      <xdr:col>7</xdr:col>
      <xdr:colOff>31750</xdr:colOff>
      <xdr:row>62</xdr:row>
      <xdr:rowOff>114935</xdr:rowOff>
    </xdr:to>
    <xdr:sp macro="" textlink="">
      <xdr:nvSpPr>
        <xdr:cNvPr id="161" name="楕円 160"/>
        <xdr:cNvSpPr/>
      </xdr:nvSpPr>
      <xdr:spPr>
        <a:xfrm>
          <a:off x="1290320" y="102533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100330</xdr:rowOff>
    </xdr:from>
    <xdr:ext cx="762000" cy="249555"/>
    <xdr:sp macro="" textlink="">
      <xdr:nvSpPr>
        <xdr:cNvPr id="162" name="テキスト ボックス 161"/>
        <xdr:cNvSpPr txBox="1"/>
      </xdr:nvSpPr>
      <xdr:spPr>
        <a:xfrm>
          <a:off x="977900" y="103365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3" name="正方形/長方形 162"/>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4" name="テキスト ボックス 163"/>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9730" cy="346075"/>
    <xdr:sp macro="" textlink="">
      <xdr:nvSpPr>
        <xdr:cNvPr id="165" name="テキスト ボックス 164"/>
        <xdr:cNvSpPr txBox="1"/>
      </xdr:nvSpPr>
      <xdr:spPr>
        <a:xfrm>
          <a:off x="381127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[177,331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6" name="正方形/長方形 165"/>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7" name="正方形/長方形 166"/>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8" name="正方形/長方形 167"/>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9" name="正方形/長方形 168"/>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70" name="正方形/長方形 169"/>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71" name="正方形/長方形 170"/>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72" name="正方形/長方形 171"/>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3" name="正方形/長方形 172"/>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74" name="正方形/長方形 173"/>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5" name="テキスト ボックス 174"/>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人件費については、平成</a:t>
          </a:r>
          <a:r>
            <a:rPr kumimoji="1" lang="en-US" altLang="ja-JP" sz="1100">
              <a:solidFill>
                <a:schemeClr val="dk1"/>
              </a:solidFill>
              <a:effectLst/>
              <a:latin typeface="ＭＳ Ｐゴシック"/>
              <a:ea typeface="ＭＳ Ｐゴシック"/>
              <a:cs typeface="+mn-cs"/>
            </a:rPr>
            <a:t>18</a:t>
          </a:r>
          <a:r>
            <a:rPr kumimoji="1" lang="ja-JP" altLang="ja-JP" sz="1100">
              <a:solidFill>
                <a:schemeClr val="dk1"/>
              </a:solidFill>
              <a:effectLst/>
              <a:latin typeface="ＭＳ Ｐゴシック"/>
              <a:ea typeface="ＭＳ Ｐゴシック"/>
              <a:cs typeface="+mn-cs"/>
            </a:rPr>
            <a:t>年の合併時からこれまで、新規採用の抑制や昇給制度の見直し等を実施してきたことにより抑制が図られており、人口</a:t>
          </a:r>
          <a:r>
            <a:rPr kumimoji="1" lang="en-US" altLang="ja-JP" sz="1100">
              <a:solidFill>
                <a:schemeClr val="dk1"/>
              </a:solidFill>
              <a:effectLst/>
              <a:latin typeface="ＭＳ Ｐゴシック"/>
              <a:ea typeface="ＭＳ Ｐゴシック"/>
              <a:cs typeface="+mn-cs"/>
            </a:rPr>
            <a:t>1</a:t>
          </a:r>
          <a:r>
            <a:rPr kumimoji="1" lang="ja-JP" altLang="ja-JP" sz="1100">
              <a:solidFill>
                <a:schemeClr val="dk1"/>
              </a:solidFill>
              <a:effectLst/>
              <a:latin typeface="ＭＳ Ｐゴシック"/>
              <a:ea typeface="ＭＳ Ｐゴシック"/>
              <a:cs typeface="+mn-cs"/>
            </a:rPr>
            <a:t>人当たりの金額は類似団体平均を下回ってい</a:t>
          </a:r>
          <a:r>
            <a:rPr kumimoji="1" lang="ja-JP" altLang="en-US" sz="1100">
              <a:solidFill>
                <a:schemeClr val="dk1"/>
              </a:solidFill>
              <a:effectLst/>
              <a:latin typeface="ＭＳ Ｐゴシック"/>
              <a:ea typeface="ＭＳ Ｐゴシック"/>
              <a:cs typeface="+mn-cs"/>
            </a:rPr>
            <a:t>る。</a:t>
          </a:r>
          <a:r>
            <a:rPr kumimoji="1" lang="ja-JP" altLang="ja-JP" sz="1100">
              <a:solidFill>
                <a:schemeClr val="dk1"/>
              </a:solidFill>
              <a:effectLst/>
              <a:latin typeface="ＭＳ Ｐゴシック"/>
              <a:ea typeface="ＭＳ Ｐゴシック"/>
              <a:cs typeface="+mn-cs"/>
            </a:rPr>
            <a:t>前年度</a:t>
          </a:r>
          <a:r>
            <a:rPr kumimoji="1" lang="ja-JP" altLang="en-US" sz="1100">
              <a:solidFill>
                <a:schemeClr val="dk1"/>
              </a:solidFill>
              <a:effectLst/>
              <a:latin typeface="ＭＳ Ｐゴシック"/>
              <a:ea typeface="ＭＳ Ｐゴシック"/>
              <a:cs typeface="+mn-cs"/>
            </a:rPr>
            <a:t>に比べ、降雪量が非常に多かったため、</a:t>
          </a:r>
          <a:r>
            <a:rPr kumimoji="1" lang="ja-JP" altLang="ja-JP" sz="1100">
              <a:solidFill>
                <a:schemeClr val="dk1"/>
              </a:solidFill>
              <a:effectLst/>
              <a:latin typeface="ＭＳ Ｐゴシック"/>
              <a:ea typeface="ＭＳ Ｐゴシック"/>
              <a:cs typeface="+mn-cs"/>
            </a:rPr>
            <a:t>除雪委託料が前年</a:t>
          </a:r>
          <a:r>
            <a:rPr kumimoji="1" lang="ja-JP" altLang="en-US" sz="1100">
              <a:solidFill>
                <a:schemeClr val="dk1"/>
              </a:solidFill>
              <a:effectLst/>
              <a:latin typeface="ＭＳ Ｐゴシック"/>
              <a:ea typeface="ＭＳ Ｐゴシック"/>
              <a:cs typeface="+mn-cs"/>
            </a:rPr>
            <a:t>の約</a:t>
          </a:r>
          <a:r>
            <a:rPr kumimoji="1" lang="en-US" altLang="ja-JP" sz="1100">
              <a:solidFill>
                <a:schemeClr val="dk1"/>
              </a:solidFill>
              <a:effectLst/>
              <a:latin typeface="ＭＳ Ｐゴシック"/>
              <a:ea typeface="ＭＳ Ｐゴシック"/>
              <a:cs typeface="+mn-cs"/>
            </a:rPr>
            <a:t>4</a:t>
          </a:r>
          <a:r>
            <a:rPr kumimoji="1" lang="ja-JP" altLang="en-US" sz="1100">
              <a:solidFill>
                <a:schemeClr val="dk1"/>
              </a:solidFill>
              <a:effectLst/>
              <a:latin typeface="ＭＳ Ｐゴシック"/>
              <a:ea typeface="ＭＳ Ｐゴシック"/>
              <a:cs typeface="+mn-cs"/>
            </a:rPr>
            <a:t>倍</a:t>
          </a:r>
          <a:r>
            <a:rPr kumimoji="1" lang="ja-JP" altLang="ja-JP" sz="1100">
              <a:solidFill>
                <a:schemeClr val="dk1"/>
              </a:solidFill>
              <a:effectLst/>
              <a:latin typeface="ＭＳ Ｐゴシック"/>
              <a:ea typeface="ＭＳ Ｐゴシック"/>
              <a:cs typeface="+mn-cs"/>
            </a:rPr>
            <a:t>となり、全体の</a:t>
          </a:r>
          <a:r>
            <a:rPr kumimoji="1" lang="en-US" altLang="ja-JP" sz="1100">
              <a:solidFill>
                <a:schemeClr val="dk1"/>
              </a:solidFill>
              <a:effectLst/>
              <a:latin typeface="ＭＳ Ｐゴシック"/>
              <a:ea typeface="ＭＳ Ｐゴシック"/>
              <a:cs typeface="+mn-cs"/>
            </a:rPr>
            <a:t>1</a:t>
          </a:r>
          <a:r>
            <a:rPr kumimoji="1" lang="ja-JP" altLang="ja-JP" sz="1100">
              <a:solidFill>
                <a:schemeClr val="dk1"/>
              </a:solidFill>
              <a:effectLst/>
              <a:latin typeface="ＭＳ Ｐゴシック"/>
              <a:ea typeface="ＭＳ Ｐゴシック"/>
              <a:cs typeface="+mn-cs"/>
            </a:rPr>
            <a:t>人当たりの金額は</a:t>
          </a:r>
          <a:r>
            <a:rPr kumimoji="1" lang="ja-JP" altLang="en-US" sz="1100">
              <a:solidFill>
                <a:schemeClr val="dk1"/>
              </a:solidFill>
              <a:effectLst/>
              <a:latin typeface="ＭＳ Ｐゴシック"/>
              <a:ea typeface="ＭＳ Ｐゴシック"/>
              <a:cs typeface="+mn-cs"/>
            </a:rPr>
            <a:t>増加し</a:t>
          </a:r>
          <a:r>
            <a:rPr kumimoji="1" lang="ja-JP" altLang="ja-JP" sz="1100">
              <a:solidFill>
                <a:schemeClr val="dk1"/>
              </a:solidFill>
              <a:effectLst/>
              <a:latin typeface="ＭＳ Ｐゴシック"/>
              <a:ea typeface="ＭＳ Ｐゴシック"/>
              <a:cs typeface="+mn-cs"/>
            </a:rPr>
            <a:t>た。</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今後も、人件費の適正化を図りつつ、業務委託の見直しや指定管理者制度の効果的な運用に努めていく。</a:t>
          </a:r>
          <a:endParaRPr kumimoji="1" lang="en-US" altLang="ja-JP" sz="1100">
            <a:solidFill>
              <a:schemeClr val="dk1"/>
            </a:solidFill>
            <a:effectLst/>
            <a:latin typeface="ＭＳ Ｐゴシック"/>
            <a:ea typeface="ＭＳ Ｐゴシック"/>
            <a:cs typeface="+mn-cs"/>
          </a:endParaRPr>
        </a:p>
        <a:p>
          <a:endParaRPr lang="ja-JP" altLang="ja-JP" sz="1400">
            <a:effectLst/>
            <a:latin typeface="ＭＳ Ｐゴシック"/>
            <a:ea typeface="ＭＳ Ｐゴシック"/>
          </a:endParaRPr>
        </a:p>
      </xdr:txBody>
    </xdr:sp>
    <xdr:clientData/>
  </xdr:twoCellAnchor>
  <xdr:oneCellAnchor>
    <xdr:from>
      <xdr:col>3</xdr:col>
      <xdr:colOff>95250</xdr:colOff>
      <xdr:row>77</xdr:row>
      <xdr:rowOff>5715</xdr:rowOff>
    </xdr:from>
    <xdr:ext cx="348615" cy="217170"/>
    <xdr:sp macro="" textlink="">
      <xdr:nvSpPr>
        <xdr:cNvPr id="176" name="テキスト ボックス 175"/>
        <xdr:cNvSpPr txBox="1"/>
      </xdr:nvSpPr>
      <xdr:spPr>
        <a:xfrm>
          <a:off x="670560" y="12718415"/>
          <a:ext cx="3486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7" name="直線コネクタ 176"/>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8" name="テキスト ボックス 177"/>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67310</xdr:rowOff>
    </xdr:from>
    <xdr:to>
      <xdr:col>27</xdr:col>
      <xdr:colOff>184150</xdr:colOff>
      <xdr:row>89</xdr:row>
      <xdr:rowOff>67310</xdr:rowOff>
    </xdr:to>
    <xdr:cxnSp macro="">
      <xdr:nvCxnSpPr>
        <xdr:cNvPr id="179" name="直線コネクタ 178"/>
        <xdr:cNvCxnSpPr/>
      </xdr:nvCxnSpPr>
      <xdr:spPr>
        <a:xfrm>
          <a:off x="70866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95250</xdr:rowOff>
    </xdr:from>
    <xdr:ext cx="762000" cy="248285"/>
    <xdr:sp macro="" textlink="">
      <xdr:nvSpPr>
        <xdr:cNvPr id="180" name="テキスト ボックス 179"/>
        <xdr:cNvSpPr txBox="1"/>
      </xdr:nvSpPr>
      <xdr:spPr>
        <a:xfrm>
          <a:off x="0" y="146240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97790</xdr:rowOff>
    </xdr:from>
    <xdr:to>
      <xdr:col>27</xdr:col>
      <xdr:colOff>184150</xdr:colOff>
      <xdr:row>86</xdr:row>
      <xdr:rowOff>97790</xdr:rowOff>
    </xdr:to>
    <xdr:cxnSp macro="">
      <xdr:nvCxnSpPr>
        <xdr:cNvPr id="181" name="直線コネクタ 180"/>
        <xdr:cNvCxnSpPr/>
      </xdr:nvCxnSpPr>
      <xdr:spPr>
        <a:xfrm>
          <a:off x="70866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126365</xdr:rowOff>
    </xdr:from>
    <xdr:ext cx="762000" cy="248285"/>
    <xdr:sp macro="" textlink="">
      <xdr:nvSpPr>
        <xdr:cNvPr id="182" name="テキスト ボックス 181"/>
        <xdr:cNvSpPr txBox="1"/>
      </xdr:nvSpPr>
      <xdr:spPr>
        <a:xfrm>
          <a:off x="0" y="14159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128270</xdr:rowOff>
    </xdr:from>
    <xdr:to>
      <xdr:col>27</xdr:col>
      <xdr:colOff>184150</xdr:colOff>
      <xdr:row>83</xdr:row>
      <xdr:rowOff>128270</xdr:rowOff>
    </xdr:to>
    <xdr:cxnSp macro="">
      <xdr:nvCxnSpPr>
        <xdr:cNvPr id="183" name="直線コネクタ 182"/>
        <xdr:cNvCxnSpPr/>
      </xdr:nvCxnSpPr>
      <xdr:spPr>
        <a:xfrm>
          <a:off x="70866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156845</xdr:rowOff>
    </xdr:from>
    <xdr:ext cx="762000" cy="248285"/>
    <xdr:sp macro="" textlink="">
      <xdr:nvSpPr>
        <xdr:cNvPr id="184" name="テキスト ボックス 183"/>
        <xdr:cNvSpPr txBox="1"/>
      </xdr:nvSpPr>
      <xdr:spPr>
        <a:xfrm>
          <a:off x="0" y="136950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159385</xdr:rowOff>
    </xdr:from>
    <xdr:to>
      <xdr:col>27</xdr:col>
      <xdr:colOff>184150</xdr:colOff>
      <xdr:row>80</xdr:row>
      <xdr:rowOff>159385</xdr:rowOff>
    </xdr:to>
    <xdr:cxnSp macro="">
      <xdr:nvCxnSpPr>
        <xdr:cNvPr id="185" name="直線コネクタ 184"/>
        <xdr:cNvCxnSpPr/>
      </xdr:nvCxnSpPr>
      <xdr:spPr>
        <a:xfrm>
          <a:off x="70866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48285"/>
    <xdr:sp macro="" textlink="">
      <xdr:nvSpPr>
        <xdr:cNvPr id="186" name="テキスト ボックス 185"/>
        <xdr:cNvSpPr txBox="1"/>
      </xdr:nvSpPr>
      <xdr:spPr>
        <a:xfrm>
          <a:off x="0" y="132302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7" name="直線コネクタ 186"/>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48285"/>
    <xdr:sp macro="" textlink="">
      <xdr:nvSpPr>
        <xdr:cNvPr id="188" name="テキスト ボックス 187"/>
        <xdr:cNvSpPr txBox="1"/>
      </xdr:nvSpPr>
      <xdr:spPr>
        <a:xfrm>
          <a:off x="0" y="12765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36830</xdr:rowOff>
    </xdr:to>
    <xdr:sp macro="" textlink="">
      <xdr:nvSpPr>
        <xdr:cNvPr id="189"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161925</xdr:rowOff>
    </xdr:from>
    <xdr:to>
      <xdr:col>23</xdr:col>
      <xdr:colOff>133350</xdr:colOff>
      <xdr:row>88</xdr:row>
      <xdr:rowOff>117475</xdr:rowOff>
    </xdr:to>
    <xdr:cxnSp macro="">
      <xdr:nvCxnSpPr>
        <xdr:cNvPr id="190" name="直線コネクタ 189"/>
        <xdr:cNvCxnSpPr/>
      </xdr:nvCxnSpPr>
      <xdr:spPr>
        <a:xfrm flipV="1">
          <a:off x="4544060" y="13535025"/>
          <a:ext cx="0" cy="1111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90805</xdr:rowOff>
    </xdr:from>
    <xdr:ext cx="762000" cy="248285"/>
    <xdr:sp macro="" textlink="">
      <xdr:nvSpPr>
        <xdr:cNvPr id="191" name="人件費・物件費等の状況最小値テキスト"/>
        <xdr:cNvSpPr txBox="1"/>
      </xdr:nvSpPr>
      <xdr:spPr>
        <a:xfrm>
          <a:off x="4615180" y="146196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375,293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117475</xdr:rowOff>
    </xdr:from>
    <xdr:to>
      <xdr:col>24</xdr:col>
      <xdr:colOff>12700</xdr:colOff>
      <xdr:row>88</xdr:row>
      <xdr:rowOff>117475</xdr:rowOff>
    </xdr:to>
    <xdr:cxnSp macro="">
      <xdr:nvCxnSpPr>
        <xdr:cNvPr id="192" name="直線コネクタ 191"/>
        <xdr:cNvCxnSpPr/>
      </xdr:nvCxnSpPr>
      <xdr:spPr>
        <a:xfrm>
          <a:off x="4455160" y="146462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80010</xdr:rowOff>
    </xdr:from>
    <xdr:ext cx="762000" cy="249555"/>
    <xdr:sp macro="" textlink="">
      <xdr:nvSpPr>
        <xdr:cNvPr id="193" name="人件費・物件費等の状況最大値テキスト"/>
        <xdr:cNvSpPr txBox="1"/>
      </xdr:nvSpPr>
      <xdr:spPr>
        <a:xfrm>
          <a:off x="4615180" y="132880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136,202</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161925</xdr:rowOff>
    </xdr:from>
    <xdr:to>
      <xdr:col>24</xdr:col>
      <xdr:colOff>12700</xdr:colOff>
      <xdr:row>81</xdr:row>
      <xdr:rowOff>161925</xdr:rowOff>
    </xdr:to>
    <xdr:cxnSp macro="">
      <xdr:nvCxnSpPr>
        <xdr:cNvPr id="194" name="直線コネクタ 193"/>
        <xdr:cNvCxnSpPr/>
      </xdr:nvCxnSpPr>
      <xdr:spPr>
        <a:xfrm>
          <a:off x="4455160" y="135350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91440</xdr:rowOff>
    </xdr:from>
    <xdr:to>
      <xdr:col>23</xdr:col>
      <xdr:colOff>133350</xdr:colOff>
      <xdr:row>83</xdr:row>
      <xdr:rowOff>23495</xdr:rowOff>
    </xdr:to>
    <xdr:cxnSp macro="">
      <xdr:nvCxnSpPr>
        <xdr:cNvPr id="195" name="直線コネクタ 194"/>
        <xdr:cNvCxnSpPr/>
      </xdr:nvCxnSpPr>
      <xdr:spPr>
        <a:xfrm>
          <a:off x="3776980" y="13629640"/>
          <a:ext cx="7670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139065</xdr:rowOff>
    </xdr:from>
    <xdr:ext cx="762000" cy="249555"/>
    <xdr:sp macro="" textlink="">
      <xdr:nvSpPr>
        <xdr:cNvPr id="196" name="人件費・物件費等の状況平均値テキスト"/>
        <xdr:cNvSpPr txBox="1"/>
      </xdr:nvSpPr>
      <xdr:spPr>
        <a:xfrm>
          <a:off x="4615180" y="1384236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218,651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1270</xdr:rowOff>
    </xdr:from>
    <xdr:to>
      <xdr:col>23</xdr:col>
      <xdr:colOff>184150</xdr:colOff>
      <xdr:row>84</xdr:row>
      <xdr:rowOff>99060</xdr:rowOff>
    </xdr:to>
    <xdr:sp macro="" textlink="">
      <xdr:nvSpPr>
        <xdr:cNvPr id="197" name="フローチャート: 判断 196"/>
        <xdr:cNvSpPr/>
      </xdr:nvSpPr>
      <xdr:spPr>
        <a:xfrm>
          <a:off x="4493260" y="13869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91440</xdr:rowOff>
    </xdr:from>
    <xdr:to>
      <xdr:col>19</xdr:col>
      <xdr:colOff>133350</xdr:colOff>
      <xdr:row>82</xdr:row>
      <xdr:rowOff>126365</xdr:rowOff>
    </xdr:to>
    <xdr:cxnSp macro="">
      <xdr:nvCxnSpPr>
        <xdr:cNvPr id="198" name="直線コネクタ 197"/>
        <xdr:cNvCxnSpPr/>
      </xdr:nvCxnSpPr>
      <xdr:spPr>
        <a:xfrm flipV="1">
          <a:off x="2959100" y="13629640"/>
          <a:ext cx="8178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86995</xdr:rowOff>
    </xdr:from>
    <xdr:to>
      <xdr:col>19</xdr:col>
      <xdr:colOff>184150</xdr:colOff>
      <xdr:row>84</xdr:row>
      <xdr:rowOff>19685</xdr:rowOff>
    </xdr:to>
    <xdr:sp macro="" textlink="">
      <xdr:nvSpPr>
        <xdr:cNvPr id="199" name="フローチャート: 判断 198"/>
        <xdr:cNvSpPr/>
      </xdr:nvSpPr>
      <xdr:spPr>
        <a:xfrm>
          <a:off x="3726180" y="13790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5080</xdr:rowOff>
    </xdr:from>
    <xdr:ext cx="736600" cy="249555"/>
    <xdr:sp macro="" textlink="">
      <xdr:nvSpPr>
        <xdr:cNvPr id="200" name="テキスト ボックス 199"/>
        <xdr:cNvSpPr txBox="1"/>
      </xdr:nvSpPr>
      <xdr:spPr>
        <a:xfrm>
          <a:off x="3431540" y="1387348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201,596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85090</xdr:rowOff>
    </xdr:from>
    <xdr:to>
      <xdr:col>15</xdr:col>
      <xdr:colOff>82550</xdr:colOff>
      <xdr:row>82</xdr:row>
      <xdr:rowOff>126365</xdr:rowOff>
    </xdr:to>
    <xdr:cxnSp macro="">
      <xdr:nvCxnSpPr>
        <xdr:cNvPr id="201" name="直線コネクタ 200"/>
        <xdr:cNvCxnSpPr/>
      </xdr:nvCxnSpPr>
      <xdr:spPr>
        <a:xfrm>
          <a:off x="2141220" y="13623290"/>
          <a:ext cx="8178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83185</xdr:rowOff>
    </xdr:from>
    <xdr:to>
      <xdr:col>15</xdr:col>
      <xdr:colOff>133350</xdr:colOff>
      <xdr:row>84</xdr:row>
      <xdr:rowOff>15875</xdr:rowOff>
    </xdr:to>
    <xdr:sp macro="" textlink="">
      <xdr:nvSpPr>
        <xdr:cNvPr id="202" name="フローチャート: 判断 201"/>
        <xdr:cNvSpPr/>
      </xdr:nvSpPr>
      <xdr:spPr>
        <a:xfrm>
          <a:off x="2908300" y="13786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1270</xdr:rowOff>
    </xdr:from>
    <xdr:ext cx="762000" cy="249555"/>
    <xdr:sp macro="" textlink="">
      <xdr:nvSpPr>
        <xdr:cNvPr id="203" name="テキスト ボックス 202"/>
        <xdr:cNvSpPr txBox="1"/>
      </xdr:nvSpPr>
      <xdr:spPr>
        <a:xfrm>
          <a:off x="2613660" y="138696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200,725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31750</xdr:rowOff>
    </xdr:from>
    <xdr:to>
      <xdr:col>11</xdr:col>
      <xdr:colOff>31750</xdr:colOff>
      <xdr:row>82</xdr:row>
      <xdr:rowOff>85090</xdr:rowOff>
    </xdr:to>
    <xdr:cxnSp macro="">
      <xdr:nvCxnSpPr>
        <xdr:cNvPr id="204" name="直線コネクタ 203"/>
        <xdr:cNvCxnSpPr/>
      </xdr:nvCxnSpPr>
      <xdr:spPr>
        <a:xfrm>
          <a:off x="1341120" y="1356995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50165</xdr:rowOff>
    </xdr:from>
    <xdr:to>
      <xdr:col>11</xdr:col>
      <xdr:colOff>82550</xdr:colOff>
      <xdr:row>83</xdr:row>
      <xdr:rowOff>147955</xdr:rowOff>
    </xdr:to>
    <xdr:sp macro="" textlink="">
      <xdr:nvSpPr>
        <xdr:cNvPr id="205" name="フローチャート: 判断 204"/>
        <xdr:cNvSpPr/>
      </xdr:nvSpPr>
      <xdr:spPr>
        <a:xfrm>
          <a:off x="2108200" y="137534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133350</xdr:rowOff>
    </xdr:from>
    <xdr:ext cx="762000" cy="249555"/>
    <xdr:sp macro="" textlink="">
      <xdr:nvSpPr>
        <xdr:cNvPr id="206" name="テキスト ボックス 205"/>
        <xdr:cNvSpPr txBox="1"/>
      </xdr:nvSpPr>
      <xdr:spPr>
        <a:xfrm>
          <a:off x="1795780" y="138366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193,627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20320</xdr:rowOff>
    </xdr:from>
    <xdr:to>
      <xdr:col>7</xdr:col>
      <xdr:colOff>31750</xdr:colOff>
      <xdr:row>83</xdr:row>
      <xdr:rowOff>118110</xdr:rowOff>
    </xdr:to>
    <xdr:sp macro="" textlink="">
      <xdr:nvSpPr>
        <xdr:cNvPr id="207" name="フローチャート: 判断 206"/>
        <xdr:cNvSpPr/>
      </xdr:nvSpPr>
      <xdr:spPr>
        <a:xfrm>
          <a:off x="1290320" y="137236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103505</xdr:rowOff>
    </xdr:from>
    <xdr:ext cx="762000" cy="249555"/>
    <xdr:sp macro="" textlink="">
      <xdr:nvSpPr>
        <xdr:cNvPr id="208" name="テキスト ボックス 207"/>
        <xdr:cNvSpPr txBox="1"/>
      </xdr:nvSpPr>
      <xdr:spPr>
        <a:xfrm>
          <a:off x="977900" y="13806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187,287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0730" cy="249555"/>
    <xdr:sp macro="" textlink="">
      <xdr:nvSpPr>
        <xdr:cNvPr id="209" name="テキスト ボックス 208"/>
        <xdr:cNvSpPr txBox="1"/>
      </xdr:nvSpPr>
      <xdr:spPr>
        <a:xfrm>
          <a:off x="43459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0730" cy="249555"/>
    <xdr:sp macro="" textlink="">
      <xdr:nvSpPr>
        <xdr:cNvPr id="210" name="テキスト ボックス 209"/>
        <xdr:cNvSpPr txBox="1"/>
      </xdr:nvSpPr>
      <xdr:spPr>
        <a:xfrm>
          <a:off x="35788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0730" cy="249555"/>
    <xdr:sp macro="" textlink="">
      <xdr:nvSpPr>
        <xdr:cNvPr id="211" name="テキスト ボックス 210"/>
        <xdr:cNvSpPr txBox="1"/>
      </xdr:nvSpPr>
      <xdr:spPr>
        <a:xfrm>
          <a:off x="276098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0730" cy="249555"/>
    <xdr:sp macro="" textlink="">
      <xdr:nvSpPr>
        <xdr:cNvPr id="212" name="テキスト ボックス 211"/>
        <xdr:cNvSpPr txBox="1"/>
      </xdr:nvSpPr>
      <xdr:spPr>
        <a:xfrm>
          <a:off x="19431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0730" cy="249555"/>
    <xdr:sp macro="" textlink="">
      <xdr:nvSpPr>
        <xdr:cNvPr id="213" name="テキスト ボックス 212"/>
        <xdr:cNvSpPr txBox="1"/>
      </xdr:nvSpPr>
      <xdr:spPr>
        <a:xfrm>
          <a:off x="11430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139065</xdr:rowOff>
    </xdr:from>
    <xdr:to>
      <xdr:col>23</xdr:col>
      <xdr:colOff>184150</xdr:colOff>
      <xdr:row>83</xdr:row>
      <xdr:rowOff>71755</xdr:rowOff>
    </xdr:to>
    <xdr:sp macro="" textlink="">
      <xdr:nvSpPr>
        <xdr:cNvPr id="214" name="楕円 213"/>
        <xdr:cNvSpPr/>
      </xdr:nvSpPr>
      <xdr:spPr>
        <a:xfrm>
          <a:off x="4493260" y="13677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155575</xdr:rowOff>
    </xdr:from>
    <xdr:ext cx="762000" cy="248285"/>
    <xdr:sp macro="" textlink="">
      <xdr:nvSpPr>
        <xdr:cNvPr id="215" name="人件費・物件費等の状況該当値テキスト"/>
        <xdr:cNvSpPr txBox="1"/>
      </xdr:nvSpPr>
      <xdr:spPr>
        <a:xfrm>
          <a:off x="4615180" y="135286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177,331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41910</xdr:rowOff>
    </xdr:from>
    <xdr:to>
      <xdr:col>19</xdr:col>
      <xdr:colOff>184150</xdr:colOff>
      <xdr:row>82</xdr:row>
      <xdr:rowOff>139700</xdr:rowOff>
    </xdr:to>
    <xdr:sp macro="" textlink="">
      <xdr:nvSpPr>
        <xdr:cNvPr id="216" name="楕円 215"/>
        <xdr:cNvSpPr/>
      </xdr:nvSpPr>
      <xdr:spPr>
        <a:xfrm>
          <a:off x="3726180" y="13580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149860</xdr:rowOff>
    </xdr:from>
    <xdr:ext cx="736600" cy="248285"/>
    <xdr:sp macro="" textlink="">
      <xdr:nvSpPr>
        <xdr:cNvPr id="217" name="テキスト ボックス 216"/>
        <xdr:cNvSpPr txBox="1"/>
      </xdr:nvSpPr>
      <xdr:spPr>
        <a:xfrm>
          <a:off x="3431540" y="1335786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76835</xdr:rowOff>
    </xdr:from>
    <xdr:to>
      <xdr:col>15</xdr:col>
      <xdr:colOff>133350</xdr:colOff>
      <xdr:row>83</xdr:row>
      <xdr:rowOff>9525</xdr:rowOff>
    </xdr:to>
    <xdr:sp macro="" textlink="">
      <xdr:nvSpPr>
        <xdr:cNvPr id="218" name="楕円 217"/>
        <xdr:cNvSpPr/>
      </xdr:nvSpPr>
      <xdr:spPr>
        <a:xfrm>
          <a:off x="2908300" y="13615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19685</xdr:rowOff>
    </xdr:from>
    <xdr:ext cx="762000" cy="248285"/>
    <xdr:sp macro="" textlink="">
      <xdr:nvSpPr>
        <xdr:cNvPr id="219" name="テキスト ボックス 218"/>
        <xdr:cNvSpPr txBox="1"/>
      </xdr:nvSpPr>
      <xdr:spPr>
        <a:xfrm>
          <a:off x="2613660" y="133927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163,903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36195</xdr:rowOff>
    </xdr:from>
    <xdr:to>
      <xdr:col>11</xdr:col>
      <xdr:colOff>82550</xdr:colOff>
      <xdr:row>82</xdr:row>
      <xdr:rowOff>133985</xdr:rowOff>
    </xdr:to>
    <xdr:sp macro="" textlink="">
      <xdr:nvSpPr>
        <xdr:cNvPr id="220" name="楕円 219"/>
        <xdr:cNvSpPr/>
      </xdr:nvSpPr>
      <xdr:spPr>
        <a:xfrm>
          <a:off x="2108200" y="1357439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143510</xdr:rowOff>
    </xdr:from>
    <xdr:ext cx="762000" cy="249555"/>
    <xdr:sp macro="" textlink="">
      <xdr:nvSpPr>
        <xdr:cNvPr id="221" name="テキスト ボックス 220"/>
        <xdr:cNvSpPr txBox="1"/>
      </xdr:nvSpPr>
      <xdr:spPr>
        <a:xfrm>
          <a:off x="1795780" y="133515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155,080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147955</xdr:rowOff>
    </xdr:from>
    <xdr:to>
      <xdr:col>7</xdr:col>
      <xdr:colOff>31750</xdr:colOff>
      <xdr:row>82</xdr:row>
      <xdr:rowOff>80645</xdr:rowOff>
    </xdr:to>
    <xdr:sp macro="" textlink="">
      <xdr:nvSpPr>
        <xdr:cNvPr id="222" name="楕円 221"/>
        <xdr:cNvSpPr/>
      </xdr:nvSpPr>
      <xdr:spPr>
        <a:xfrm>
          <a:off x="1290320" y="135210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90805</xdr:rowOff>
    </xdr:from>
    <xdr:ext cx="762000" cy="248285"/>
    <xdr:sp macro="" textlink="">
      <xdr:nvSpPr>
        <xdr:cNvPr id="223" name="テキスト ボックス 222"/>
        <xdr:cNvSpPr txBox="1"/>
      </xdr:nvSpPr>
      <xdr:spPr>
        <a:xfrm>
          <a:off x="977900" y="13298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143,738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4" name="正方形/長方形 223"/>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5" name="テキスト ボックス 224"/>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9730" cy="346075"/>
    <xdr:sp macro="" textlink="">
      <xdr:nvSpPr>
        <xdr:cNvPr id="226" name="テキスト ボックス 225"/>
        <xdr:cNvSpPr txBox="1"/>
      </xdr:nvSpPr>
      <xdr:spPr>
        <a:xfrm>
          <a:off x="1413383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7" name="正方形/長方形 226"/>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8" name="正方形/長方形 227"/>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9" name="正方形/長方形 228"/>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30" name="正方形/長方形 229"/>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1" name="正方形/長方形 230"/>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32" name="正方形/長方形 231"/>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3" name="正方形/長方形 232"/>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4" name="正方形/長方形 233"/>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5" name="正方形/長方形 234"/>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6" name="テキスト ボックス 235"/>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平成</a:t>
          </a:r>
          <a:r>
            <a:rPr kumimoji="1" lang="en-US" altLang="ja-JP" sz="1100">
              <a:solidFill>
                <a:schemeClr val="dk1"/>
              </a:solidFill>
              <a:effectLst/>
              <a:latin typeface="ＭＳ Ｐゴシック"/>
              <a:ea typeface="ＭＳ Ｐゴシック"/>
              <a:cs typeface="+mn-cs"/>
            </a:rPr>
            <a:t>18</a:t>
          </a:r>
          <a:r>
            <a:rPr kumimoji="1" lang="ja-JP" altLang="ja-JP" sz="1100">
              <a:solidFill>
                <a:schemeClr val="dk1"/>
              </a:solidFill>
              <a:effectLst/>
              <a:latin typeface="ＭＳ Ｐゴシック"/>
              <a:ea typeface="ＭＳ Ｐゴシック"/>
              <a:cs typeface="+mn-cs"/>
            </a:rPr>
            <a:t>年の合併時からこれまで、昇給制度の見直し等を実施してきたことにより、ラスパイレス指数は類似団体平均を下回ってい</a:t>
          </a:r>
          <a:r>
            <a:rPr kumimoji="1" lang="ja-JP" altLang="en-US" sz="1100">
              <a:solidFill>
                <a:schemeClr val="dk1"/>
              </a:solidFill>
              <a:effectLst/>
              <a:latin typeface="ＭＳ Ｐゴシック"/>
              <a:ea typeface="ＭＳ Ｐゴシック"/>
              <a:cs typeface="+mn-cs"/>
            </a:rPr>
            <a:t>たが、給与改定率の高い若年層の占める割合の増加等により、令和</a:t>
          </a:r>
          <a:r>
            <a:rPr kumimoji="1" lang="en-US" altLang="ja-JP" sz="1100">
              <a:solidFill>
                <a:schemeClr val="dk1"/>
              </a:solidFill>
              <a:effectLst/>
              <a:latin typeface="ＭＳ Ｐゴシック"/>
              <a:ea typeface="ＭＳ Ｐゴシック"/>
              <a:cs typeface="+mn-cs"/>
            </a:rPr>
            <a:t>6</a:t>
          </a:r>
          <a:r>
            <a:rPr kumimoji="1" lang="ja-JP" altLang="en-US" sz="1100">
              <a:solidFill>
                <a:schemeClr val="dk1"/>
              </a:solidFill>
              <a:effectLst/>
              <a:latin typeface="ＭＳ Ｐゴシック"/>
              <a:ea typeface="ＭＳ Ｐゴシック"/>
              <a:cs typeface="+mn-cs"/>
            </a:rPr>
            <a:t>年度は類似団体平均を</a:t>
          </a:r>
          <a:r>
            <a:rPr kumimoji="1" lang="en-US" altLang="ja-JP" sz="1100">
              <a:solidFill>
                <a:schemeClr val="dk1"/>
              </a:solidFill>
              <a:effectLst/>
              <a:latin typeface="ＭＳ Ｐゴシック"/>
              <a:ea typeface="ＭＳ Ｐゴシック"/>
              <a:cs typeface="+mn-cs"/>
            </a:rPr>
            <a:t>0.5</a:t>
          </a:r>
          <a:r>
            <a:rPr kumimoji="1" lang="ja-JP" altLang="en-US" sz="1100">
              <a:solidFill>
                <a:schemeClr val="dk1"/>
              </a:solidFill>
              <a:effectLst/>
              <a:latin typeface="ＭＳ Ｐゴシック"/>
              <a:ea typeface="ＭＳ Ｐゴシック"/>
              <a:cs typeface="+mn-cs"/>
            </a:rPr>
            <a:t>ポイント上回った。</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今後も人事評価制度の適正な運用や</a:t>
          </a:r>
          <a:r>
            <a:rPr kumimoji="1" lang="en-US" altLang="ja-JP" sz="1100">
              <a:solidFill>
                <a:schemeClr val="dk1"/>
              </a:solidFill>
              <a:effectLst/>
              <a:latin typeface="ＭＳ Ｐゴシック"/>
              <a:ea typeface="ＭＳ Ｐゴシック"/>
              <a:cs typeface="+mn-cs"/>
            </a:rPr>
            <a:t>55</a:t>
          </a:r>
          <a:r>
            <a:rPr kumimoji="1" lang="ja-JP" altLang="ja-JP" sz="1100">
              <a:solidFill>
                <a:schemeClr val="dk1"/>
              </a:solidFill>
              <a:effectLst/>
              <a:latin typeface="ＭＳ Ｐゴシック"/>
              <a:ea typeface="ＭＳ Ｐゴシック"/>
              <a:cs typeface="+mn-cs"/>
            </a:rPr>
            <a:t>歳超の昇給停止などを通じ、引き続き適正な水準となるよう努め</a:t>
          </a:r>
          <a:r>
            <a:rPr kumimoji="1" lang="ja-JP" altLang="en-US" sz="1100">
              <a:solidFill>
                <a:schemeClr val="dk1"/>
              </a:solidFill>
              <a:effectLst/>
              <a:latin typeface="ＭＳ Ｐゴシック"/>
              <a:ea typeface="ＭＳ Ｐゴシック"/>
              <a:cs typeface="+mn-cs"/>
            </a:rPr>
            <a:t>ていく。</a:t>
          </a:r>
          <a:endParaRPr lang="ja-JP" altLang="ja-JP" sz="1400">
            <a:effectLst/>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7" name="直線コネクタ 236"/>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8" name="テキスト ボックス 237"/>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67310</xdr:rowOff>
    </xdr:from>
    <xdr:to>
      <xdr:col>85</xdr:col>
      <xdr:colOff>95250</xdr:colOff>
      <xdr:row>89</xdr:row>
      <xdr:rowOff>67310</xdr:rowOff>
    </xdr:to>
    <xdr:cxnSp macro="">
      <xdr:nvCxnSpPr>
        <xdr:cNvPr id="239" name="直線コネクタ 238"/>
        <xdr:cNvCxnSpPr/>
      </xdr:nvCxnSpPr>
      <xdr:spPr>
        <a:xfrm>
          <a:off x="1174242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95250</xdr:rowOff>
    </xdr:from>
    <xdr:ext cx="762000" cy="248285"/>
    <xdr:sp macro="" textlink="">
      <xdr:nvSpPr>
        <xdr:cNvPr id="240" name="テキスト ボックス 239"/>
        <xdr:cNvSpPr txBox="1"/>
      </xdr:nvSpPr>
      <xdr:spPr>
        <a:xfrm>
          <a:off x="11051540" y="146240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97790</xdr:rowOff>
    </xdr:from>
    <xdr:to>
      <xdr:col>85</xdr:col>
      <xdr:colOff>95250</xdr:colOff>
      <xdr:row>86</xdr:row>
      <xdr:rowOff>97790</xdr:rowOff>
    </xdr:to>
    <xdr:cxnSp macro="">
      <xdr:nvCxnSpPr>
        <xdr:cNvPr id="241" name="直線コネクタ 240"/>
        <xdr:cNvCxnSpPr/>
      </xdr:nvCxnSpPr>
      <xdr:spPr>
        <a:xfrm>
          <a:off x="1174242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126365</xdr:rowOff>
    </xdr:from>
    <xdr:ext cx="762000" cy="248285"/>
    <xdr:sp macro="" textlink="">
      <xdr:nvSpPr>
        <xdr:cNvPr id="242" name="テキスト ボックス 241"/>
        <xdr:cNvSpPr txBox="1"/>
      </xdr:nvSpPr>
      <xdr:spPr>
        <a:xfrm>
          <a:off x="11051540" y="14159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128270</xdr:rowOff>
    </xdr:from>
    <xdr:to>
      <xdr:col>85</xdr:col>
      <xdr:colOff>95250</xdr:colOff>
      <xdr:row>83</xdr:row>
      <xdr:rowOff>128270</xdr:rowOff>
    </xdr:to>
    <xdr:cxnSp macro="">
      <xdr:nvCxnSpPr>
        <xdr:cNvPr id="243" name="直線コネクタ 242"/>
        <xdr:cNvCxnSpPr/>
      </xdr:nvCxnSpPr>
      <xdr:spPr>
        <a:xfrm>
          <a:off x="1174242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156845</xdr:rowOff>
    </xdr:from>
    <xdr:ext cx="762000" cy="248285"/>
    <xdr:sp macro="" textlink="">
      <xdr:nvSpPr>
        <xdr:cNvPr id="244" name="テキスト ボックス 243"/>
        <xdr:cNvSpPr txBox="1"/>
      </xdr:nvSpPr>
      <xdr:spPr>
        <a:xfrm>
          <a:off x="11051540" y="136950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159385</xdr:rowOff>
    </xdr:from>
    <xdr:to>
      <xdr:col>85</xdr:col>
      <xdr:colOff>95250</xdr:colOff>
      <xdr:row>80</xdr:row>
      <xdr:rowOff>159385</xdr:rowOff>
    </xdr:to>
    <xdr:cxnSp macro="">
      <xdr:nvCxnSpPr>
        <xdr:cNvPr id="245" name="直線コネクタ 244"/>
        <xdr:cNvCxnSpPr/>
      </xdr:nvCxnSpPr>
      <xdr:spPr>
        <a:xfrm>
          <a:off x="1174242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22225</xdr:rowOff>
    </xdr:from>
    <xdr:ext cx="762000" cy="248285"/>
    <xdr:sp macro="" textlink="">
      <xdr:nvSpPr>
        <xdr:cNvPr id="246" name="テキスト ボックス 245"/>
        <xdr:cNvSpPr txBox="1"/>
      </xdr:nvSpPr>
      <xdr:spPr>
        <a:xfrm>
          <a:off x="11051540" y="132302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7" name="直線コネクタ 246"/>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8285"/>
    <xdr:sp macro="" textlink="">
      <xdr:nvSpPr>
        <xdr:cNvPr id="248" name="テキスト ボックス 247"/>
        <xdr:cNvSpPr txBox="1"/>
      </xdr:nvSpPr>
      <xdr:spPr>
        <a:xfrm>
          <a:off x="11051540" y="12765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49"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19685</xdr:rowOff>
    </xdr:from>
    <xdr:to>
      <xdr:col>81</xdr:col>
      <xdr:colOff>44450</xdr:colOff>
      <xdr:row>89</xdr:row>
      <xdr:rowOff>67310</xdr:rowOff>
    </xdr:to>
    <xdr:cxnSp macro="">
      <xdr:nvCxnSpPr>
        <xdr:cNvPr id="250" name="直線コネクタ 249"/>
        <xdr:cNvCxnSpPr/>
      </xdr:nvCxnSpPr>
      <xdr:spPr>
        <a:xfrm flipV="1">
          <a:off x="15577820" y="13227685"/>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40005</xdr:rowOff>
    </xdr:from>
    <xdr:ext cx="760730" cy="249555"/>
    <xdr:sp macro="" textlink="">
      <xdr:nvSpPr>
        <xdr:cNvPr id="251" name="給与水準   （国との比較）最小値テキスト"/>
        <xdr:cNvSpPr txBox="1"/>
      </xdr:nvSpPr>
      <xdr:spPr>
        <a:xfrm>
          <a:off x="15666720" y="147339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67310</xdr:rowOff>
    </xdr:from>
    <xdr:to>
      <xdr:col>81</xdr:col>
      <xdr:colOff>133350</xdr:colOff>
      <xdr:row>89</xdr:row>
      <xdr:rowOff>67310</xdr:rowOff>
    </xdr:to>
    <xdr:cxnSp macro="">
      <xdr:nvCxnSpPr>
        <xdr:cNvPr id="252" name="直線コネクタ 251"/>
        <xdr:cNvCxnSpPr/>
      </xdr:nvCxnSpPr>
      <xdr:spPr>
        <a:xfrm>
          <a:off x="15506700" y="147612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102870</xdr:rowOff>
    </xdr:from>
    <xdr:ext cx="760730" cy="249555"/>
    <xdr:sp macro="" textlink="">
      <xdr:nvSpPr>
        <xdr:cNvPr id="253" name="給与水準   （国との比較）最大値テキスト"/>
        <xdr:cNvSpPr txBox="1"/>
      </xdr:nvSpPr>
      <xdr:spPr>
        <a:xfrm>
          <a:off x="15666720" y="1298067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19685</xdr:rowOff>
    </xdr:from>
    <xdr:to>
      <xdr:col>81</xdr:col>
      <xdr:colOff>133350</xdr:colOff>
      <xdr:row>80</xdr:row>
      <xdr:rowOff>19685</xdr:rowOff>
    </xdr:to>
    <xdr:cxnSp macro="">
      <xdr:nvCxnSpPr>
        <xdr:cNvPr id="254" name="直線コネクタ 253"/>
        <xdr:cNvCxnSpPr/>
      </xdr:nvCxnSpPr>
      <xdr:spPr>
        <a:xfrm>
          <a:off x="15506700" y="132276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130810</xdr:rowOff>
    </xdr:from>
    <xdr:to>
      <xdr:col>81</xdr:col>
      <xdr:colOff>44450</xdr:colOff>
      <xdr:row>86</xdr:row>
      <xdr:rowOff>5080</xdr:rowOff>
    </xdr:to>
    <xdr:cxnSp macro="">
      <xdr:nvCxnSpPr>
        <xdr:cNvPr id="255" name="直線コネクタ 254"/>
        <xdr:cNvCxnSpPr/>
      </xdr:nvCxnSpPr>
      <xdr:spPr>
        <a:xfrm>
          <a:off x="14810740" y="13669010"/>
          <a:ext cx="767080" cy="534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20955</xdr:rowOff>
    </xdr:from>
    <xdr:ext cx="760730" cy="248285"/>
    <xdr:sp macro="" textlink="">
      <xdr:nvSpPr>
        <xdr:cNvPr id="256" name="給与水準   （国との比較）平均値テキスト"/>
        <xdr:cNvSpPr txBox="1"/>
      </xdr:nvSpPr>
      <xdr:spPr>
        <a:xfrm>
          <a:off x="15666720" y="13889355"/>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85</xdr:row>
      <xdr:rowOff>5080</xdr:rowOff>
    </xdr:from>
    <xdr:to>
      <xdr:col>81</xdr:col>
      <xdr:colOff>95250</xdr:colOff>
      <xdr:row>85</xdr:row>
      <xdr:rowOff>102870</xdr:rowOff>
    </xdr:to>
    <xdr:sp macro="" textlink="">
      <xdr:nvSpPr>
        <xdr:cNvPr id="257" name="フローチャート: 判断 256"/>
        <xdr:cNvSpPr/>
      </xdr:nvSpPr>
      <xdr:spPr>
        <a:xfrm>
          <a:off x="15533370" y="1403858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82</xdr:row>
      <xdr:rowOff>38100</xdr:rowOff>
    </xdr:from>
    <xdr:to>
      <xdr:col>77</xdr:col>
      <xdr:colOff>44450</xdr:colOff>
      <xdr:row>82</xdr:row>
      <xdr:rowOff>130810</xdr:rowOff>
    </xdr:to>
    <xdr:cxnSp macro="">
      <xdr:nvCxnSpPr>
        <xdr:cNvPr id="258" name="直線コネクタ 257"/>
        <xdr:cNvCxnSpPr/>
      </xdr:nvCxnSpPr>
      <xdr:spPr>
        <a:xfrm>
          <a:off x="13999210" y="13576300"/>
          <a:ext cx="81153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85</xdr:row>
      <xdr:rowOff>5080</xdr:rowOff>
    </xdr:from>
    <xdr:to>
      <xdr:col>77</xdr:col>
      <xdr:colOff>95250</xdr:colOff>
      <xdr:row>85</xdr:row>
      <xdr:rowOff>102870</xdr:rowOff>
    </xdr:to>
    <xdr:sp macro="" textlink="">
      <xdr:nvSpPr>
        <xdr:cNvPr id="259" name="フローチャート: 判断 258"/>
        <xdr:cNvSpPr/>
      </xdr:nvSpPr>
      <xdr:spPr>
        <a:xfrm>
          <a:off x="14766290" y="1403858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88265</xdr:rowOff>
    </xdr:from>
    <xdr:ext cx="735330" cy="248285"/>
    <xdr:sp macro="" textlink="">
      <xdr:nvSpPr>
        <xdr:cNvPr id="260" name="テキスト ボックス 259"/>
        <xdr:cNvSpPr txBox="1"/>
      </xdr:nvSpPr>
      <xdr:spPr>
        <a:xfrm>
          <a:off x="14465300" y="1412176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156845</xdr:rowOff>
    </xdr:from>
    <xdr:to>
      <xdr:col>72</xdr:col>
      <xdr:colOff>191770</xdr:colOff>
      <xdr:row>82</xdr:row>
      <xdr:rowOff>38100</xdr:rowOff>
    </xdr:to>
    <xdr:cxnSp macro="">
      <xdr:nvCxnSpPr>
        <xdr:cNvPr id="261" name="直線コネクタ 260"/>
        <xdr:cNvCxnSpPr/>
      </xdr:nvCxnSpPr>
      <xdr:spPr>
        <a:xfrm>
          <a:off x="13192760" y="13529945"/>
          <a:ext cx="8064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27940</xdr:rowOff>
    </xdr:from>
    <xdr:to>
      <xdr:col>73</xdr:col>
      <xdr:colOff>44450</xdr:colOff>
      <xdr:row>85</xdr:row>
      <xdr:rowOff>126365</xdr:rowOff>
    </xdr:to>
    <xdr:sp macro="" textlink="">
      <xdr:nvSpPr>
        <xdr:cNvPr id="262" name="フローチャート: 判断 261"/>
        <xdr:cNvSpPr/>
      </xdr:nvSpPr>
      <xdr:spPr>
        <a:xfrm>
          <a:off x="13959840" y="1406144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111125</xdr:rowOff>
    </xdr:from>
    <xdr:ext cx="760730" cy="249555"/>
    <xdr:sp macro="" textlink="">
      <xdr:nvSpPr>
        <xdr:cNvPr id="263" name="テキスト ボックス 262"/>
        <xdr:cNvSpPr txBox="1"/>
      </xdr:nvSpPr>
      <xdr:spPr>
        <a:xfrm>
          <a:off x="13647420" y="1414462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156845</xdr:rowOff>
    </xdr:from>
    <xdr:to>
      <xdr:col>68</xdr:col>
      <xdr:colOff>152400</xdr:colOff>
      <xdr:row>82</xdr:row>
      <xdr:rowOff>14605</xdr:rowOff>
    </xdr:to>
    <xdr:cxnSp macro="">
      <xdr:nvCxnSpPr>
        <xdr:cNvPr id="264" name="直線コネクタ 263"/>
        <xdr:cNvCxnSpPr/>
      </xdr:nvCxnSpPr>
      <xdr:spPr>
        <a:xfrm flipV="1">
          <a:off x="12374880" y="13529945"/>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51435</xdr:rowOff>
    </xdr:from>
    <xdr:to>
      <xdr:col>68</xdr:col>
      <xdr:colOff>191770</xdr:colOff>
      <xdr:row>85</xdr:row>
      <xdr:rowOff>149225</xdr:rowOff>
    </xdr:to>
    <xdr:sp macro="" textlink="">
      <xdr:nvSpPr>
        <xdr:cNvPr id="265" name="フローチャート: 判断 264"/>
        <xdr:cNvSpPr/>
      </xdr:nvSpPr>
      <xdr:spPr>
        <a:xfrm>
          <a:off x="13141960" y="1408493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134620</xdr:rowOff>
    </xdr:from>
    <xdr:ext cx="760730" cy="249555"/>
    <xdr:sp macro="" textlink="">
      <xdr:nvSpPr>
        <xdr:cNvPr id="266" name="テキスト ボックス 265"/>
        <xdr:cNvSpPr txBox="1"/>
      </xdr:nvSpPr>
      <xdr:spPr>
        <a:xfrm>
          <a:off x="12847320" y="1416812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51435</xdr:rowOff>
    </xdr:from>
    <xdr:to>
      <xdr:col>64</xdr:col>
      <xdr:colOff>152400</xdr:colOff>
      <xdr:row>85</xdr:row>
      <xdr:rowOff>149225</xdr:rowOff>
    </xdr:to>
    <xdr:sp macro="" textlink="">
      <xdr:nvSpPr>
        <xdr:cNvPr id="267" name="フローチャート: 判断 266"/>
        <xdr:cNvSpPr/>
      </xdr:nvSpPr>
      <xdr:spPr>
        <a:xfrm>
          <a:off x="12324080" y="14084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134620</xdr:rowOff>
    </xdr:from>
    <xdr:ext cx="760730" cy="249555"/>
    <xdr:sp macro="" textlink="">
      <xdr:nvSpPr>
        <xdr:cNvPr id="268" name="テキスト ボックス 267"/>
        <xdr:cNvSpPr txBox="1"/>
      </xdr:nvSpPr>
      <xdr:spPr>
        <a:xfrm>
          <a:off x="12029440" y="1416812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0730" cy="249555"/>
    <xdr:sp macro="" textlink="">
      <xdr:nvSpPr>
        <xdr:cNvPr id="269" name="テキスト ボックス 268"/>
        <xdr:cNvSpPr txBox="1"/>
      </xdr:nvSpPr>
      <xdr:spPr>
        <a:xfrm>
          <a:off x="153797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0730" cy="249555"/>
    <xdr:sp macro="" textlink="">
      <xdr:nvSpPr>
        <xdr:cNvPr id="270" name="テキスト ボックス 269"/>
        <xdr:cNvSpPr txBox="1"/>
      </xdr:nvSpPr>
      <xdr:spPr>
        <a:xfrm>
          <a:off x="1461262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1" name="テキスト ボックス 270"/>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0730" cy="249555"/>
    <xdr:sp macro="" textlink="">
      <xdr:nvSpPr>
        <xdr:cNvPr id="272" name="テキスト ボックス 271"/>
        <xdr:cNvSpPr txBox="1"/>
      </xdr:nvSpPr>
      <xdr:spPr>
        <a:xfrm>
          <a:off x="129946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0730" cy="249555"/>
    <xdr:sp macro="" textlink="">
      <xdr:nvSpPr>
        <xdr:cNvPr id="273" name="テキスト ボックス 272"/>
        <xdr:cNvSpPr txBox="1"/>
      </xdr:nvSpPr>
      <xdr:spPr>
        <a:xfrm>
          <a:off x="121767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85</xdr:row>
      <xdr:rowOff>121285</xdr:rowOff>
    </xdr:from>
    <xdr:to>
      <xdr:col>81</xdr:col>
      <xdr:colOff>95250</xdr:colOff>
      <xdr:row>86</xdr:row>
      <xdr:rowOff>53975</xdr:rowOff>
    </xdr:to>
    <xdr:sp macro="" textlink="">
      <xdr:nvSpPr>
        <xdr:cNvPr id="274" name="楕円 273"/>
        <xdr:cNvSpPr/>
      </xdr:nvSpPr>
      <xdr:spPr>
        <a:xfrm>
          <a:off x="15533370" y="1415478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93980</xdr:rowOff>
    </xdr:from>
    <xdr:ext cx="760730" cy="248285"/>
    <xdr:sp macro="" textlink="">
      <xdr:nvSpPr>
        <xdr:cNvPr id="275" name="給与水準   （国との比較）該当値テキスト"/>
        <xdr:cNvSpPr txBox="1"/>
      </xdr:nvSpPr>
      <xdr:spPr>
        <a:xfrm>
          <a:off x="15666720" y="1412748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82</xdr:row>
      <xdr:rowOff>81915</xdr:rowOff>
    </xdr:from>
    <xdr:to>
      <xdr:col>77</xdr:col>
      <xdr:colOff>95250</xdr:colOff>
      <xdr:row>83</xdr:row>
      <xdr:rowOff>14605</xdr:rowOff>
    </xdr:to>
    <xdr:sp macro="" textlink="">
      <xdr:nvSpPr>
        <xdr:cNvPr id="276" name="楕円 275"/>
        <xdr:cNvSpPr/>
      </xdr:nvSpPr>
      <xdr:spPr>
        <a:xfrm>
          <a:off x="14766290" y="136201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24765</xdr:rowOff>
    </xdr:from>
    <xdr:ext cx="735330" cy="248285"/>
    <xdr:sp macro="" textlink="">
      <xdr:nvSpPr>
        <xdr:cNvPr id="277" name="テキスト ボックス 276"/>
        <xdr:cNvSpPr txBox="1"/>
      </xdr:nvSpPr>
      <xdr:spPr>
        <a:xfrm>
          <a:off x="14465300" y="1339786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154305</xdr:rowOff>
    </xdr:from>
    <xdr:to>
      <xdr:col>73</xdr:col>
      <xdr:colOff>44450</xdr:colOff>
      <xdr:row>82</xdr:row>
      <xdr:rowOff>86995</xdr:rowOff>
    </xdr:to>
    <xdr:sp macro="" textlink="">
      <xdr:nvSpPr>
        <xdr:cNvPr id="278" name="楕円 277"/>
        <xdr:cNvSpPr/>
      </xdr:nvSpPr>
      <xdr:spPr>
        <a:xfrm>
          <a:off x="13959840" y="1352740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96520</xdr:rowOff>
    </xdr:from>
    <xdr:ext cx="760730" cy="248285"/>
    <xdr:sp macro="" textlink="">
      <xdr:nvSpPr>
        <xdr:cNvPr id="279" name="テキスト ボックス 278"/>
        <xdr:cNvSpPr txBox="1"/>
      </xdr:nvSpPr>
      <xdr:spPr>
        <a:xfrm>
          <a:off x="13647420" y="1330452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107315</xdr:rowOff>
    </xdr:from>
    <xdr:to>
      <xdr:col>68</xdr:col>
      <xdr:colOff>191770</xdr:colOff>
      <xdr:row>82</xdr:row>
      <xdr:rowOff>40005</xdr:rowOff>
    </xdr:to>
    <xdr:sp macro="" textlink="">
      <xdr:nvSpPr>
        <xdr:cNvPr id="280" name="楕円 279"/>
        <xdr:cNvSpPr/>
      </xdr:nvSpPr>
      <xdr:spPr>
        <a:xfrm>
          <a:off x="13141960" y="1348041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50165</xdr:rowOff>
    </xdr:from>
    <xdr:ext cx="760730" cy="248285"/>
    <xdr:sp macro="" textlink="">
      <xdr:nvSpPr>
        <xdr:cNvPr id="281" name="テキスト ボックス 280"/>
        <xdr:cNvSpPr txBox="1"/>
      </xdr:nvSpPr>
      <xdr:spPr>
        <a:xfrm>
          <a:off x="12847320" y="132581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130810</xdr:rowOff>
    </xdr:from>
    <xdr:to>
      <xdr:col>64</xdr:col>
      <xdr:colOff>152400</xdr:colOff>
      <xdr:row>82</xdr:row>
      <xdr:rowOff>63500</xdr:rowOff>
    </xdr:to>
    <xdr:sp macro="" textlink="">
      <xdr:nvSpPr>
        <xdr:cNvPr id="282" name="楕円 281"/>
        <xdr:cNvSpPr/>
      </xdr:nvSpPr>
      <xdr:spPr>
        <a:xfrm>
          <a:off x="12324080" y="13503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73025</xdr:rowOff>
    </xdr:from>
    <xdr:ext cx="760730" cy="249555"/>
    <xdr:sp macro="" textlink="">
      <xdr:nvSpPr>
        <xdr:cNvPr id="283" name="テキスト ボックス 282"/>
        <xdr:cNvSpPr txBox="1"/>
      </xdr:nvSpPr>
      <xdr:spPr>
        <a:xfrm>
          <a:off x="12029440" y="1328102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4" name="正方形/長方形 283"/>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61870" cy="296545"/>
    <xdr:sp macro="" textlink="">
      <xdr:nvSpPr>
        <xdr:cNvPr id="285" name="テキスト ボックス 284"/>
        <xdr:cNvSpPr txBox="1"/>
      </xdr:nvSpPr>
      <xdr:spPr>
        <a:xfrm>
          <a:off x="12226290" y="8848090"/>
          <a:ext cx="22618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9730" cy="345440"/>
    <xdr:sp macro="" textlink="">
      <xdr:nvSpPr>
        <xdr:cNvPr id="286" name="テキスト ボックス 285"/>
        <xdr:cNvSpPr txBox="1"/>
      </xdr:nvSpPr>
      <xdr:spPr>
        <a:xfrm>
          <a:off x="14403070" y="8823325"/>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7" name="正方形/長方形 286"/>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8" name="正方形/長方形 287"/>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89" name="正方形/長方形 288"/>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0" name="正方形/長方形 289"/>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1" name="正方形/長方形 290"/>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2" name="正方形/長方形 291"/>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3" name="正方形/長方形 292"/>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4" name="正方形/長方形 293"/>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5" name="正方形/長方形 294"/>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6" name="テキスト ボックス 295"/>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新規採用の抑制を図ってきたことや、公共施設への指定管理者制度の導入、清掃・植栽管理業務等の民間委託の推進等により、人口</a:t>
          </a:r>
          <a:r>
            <a:rPr kumimoji="1" lang="en-US" altLang="ja-JP" sz="1100">
              <a:solidFill>
                <a:schemeClr val="dk1"/>
              </a:solidFill>
              <a:effectLst/>
              <a:latin typeface="ＭＳ Ｐゴシック"/>
              <a:ea typeface="ＭＳ Ｐゴシック"/>
              <a:cs typeface="+mn-cs"/>
            </a:rPr>
            <a:t>1,000</a:t>
          </a:r>
          <a:r>
            <a:rPr kumimoji="1" lang="ja-JP" altLang="ja-JP" sz="1100">
              <a:solidFill>
                <a:schemeClr val="dk1"/>
              </a:solidFill>
              <a:effectLst/>
              <a:latin typeface="ＭＳ Ｐゴシック"/>
              <a:ea typeface="ＭＳ Ｐゴシック"/>
              <a:cs typeface="+mn-cs"/>
            </a:rPr>
            <a:t>人当たり職員数は類似団体平均を下回っている。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ただし、市の面積が広大で、類似団体と比較し、支所を多く配置しなくてはいけないことから、事務事業の見直しを進め、より適切な定員管理に努める。</a:t>
          </a:r>
          <a:endParaRPr lang="ja-JP" altLang="ja-JP" sz="1400">
            <a:effectLst/>
            <a:latin typeface="ＭＳ Ｐゴシック"/>
            <a:ea typeface="ＭＳ Ｐゴシック"/>
          </a:endParaRPr>
        </a:p>
      </xdr:txBody>
    </xdr:sp>
    <xdr:clientData/>
  </xdr:twoCellAnchor>
  <xdr:oneCellAnchor>
    <xdr:from>
      <xdr:col>61</xdr:col>
      <xdr:colOff>6350</xdr:colOff>
      <xdr:row>54</xdr:row>
      <xdr:rowOff>134620</xdr:rowOff>
    </xdr:from>
    <xdr:ext cx="349885" cy="217170"/>
    <xdr:sp macro="" textlink="">
      <xdr:nvSpPr>
        <xdr:cNvPr id="297" name="テキスト ボックス 296"/>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8285"/>
    <xdr:sp macro="" textlink="">
      <xdr:nvSpPr>
        <xdr:cNvPr id="299" name="テキスト ボックス 298"/>
        <xdr:cNvSpPr txBox="1"/>
      </xdr:nvSpPr>
      <xdr:spPr>
        <a:xfrm>
          <a:off x="1105154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163195</xdr:rowOff>
    </xdr:from>
    <xdr:to>
      <xdr:col>85</xdr:col>
      <xdr:colOff>95250</xdr:colOff>
      <xdr:row>67</xdr:row>
      <xdr:rowOff>163195</xdr:rowOff>
    </xdr:to>
    <xdr:cxnSp macro="">
      <xdr:nvCxnSpPr>
        <xdr:cNvPr id="300" name="直線コネクタ 299"/>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62000" cy="248285"/>
    <xdr:sp macro="" textlink="">
      <xdr:nvSpPr>
        <xdr:cNvPr id="301" name="テキスト ボックス 300"/>
        <xdr:cNvSpPr txBox="1"/>
      </xdr:nvSpPr>
      <xdr:spPr>
        <a:xfrm>
          <a:off x="11051540" y="110883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161290</xdr:rowOff>
    </xdr:from>
    <xdr:to>
      <xdr:col>85</xdr:col>
      <xdr:colOff>95250</xdr:colOff>
      <xdr:row>65</xdr:row>
      <xdr:rowOff>161290</xdr:rowOff>
    </xdr:to>
    <xdr:cxnSp macro="">
      <xdr:nvCxnSpPr>
        <xdr:cNvPr id="302" name="直線コネクタ 301"/>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62000" cy="248285"/>
    <xdr:sp macro="" textlink="">
      <xdr:nvSpPr>
        <xdr:cNvPr id="303" name="テキスト ボックス 302"/>
        <xdr:cNvSpPr txBox="1"/>
      </xdr:nvSpPr>
      <xdr:spPr>
        <a:xfrm>
          <a:off x="11051540" y="107562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160020</xdr:rowOff>
    </xdr:from>
    <xdr:to>
      <xdr:col>85</xdr:col>
      <xdr:colOff>95250</xdr:colOff>
      <xdr:row>63</xdr:row>
      <xdr:rowOff>160020</xdr:rowOff>
    </xdr:to>
    <xdr:cxnSp macro="">
      <xdr:nvCxnSpPr>
        <xdr:cNvPr id="304" name="直線コネクタ 303"/>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62000" cy="248285"/>
    <xdr:sp macro="" textlink="">
      <xdr:nvSpPr>
        <xdr:cNvPr id="305" name="テキスト ボックス 304"/>
        <xdr:cNvSpPr txBox="1"/>
      </xdr:nvSpPr>
      <xdr:spPr>
        <a:xfrm>
          <a:off x="11051540" y="104241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158750</xdr:rowOff>
    </xdr:from>
    <xdr:to>
      <xdr:col>85</xdr:col>
      <xdr:colOff>95250</xdr:colOff>
      <xdr:row>61</xdr:row>
      <xdr:rowOff>158750</xdr:rowOff>
    </xdr:to>
    <xdr:cxnSp macro="">
      <xdr:nvCxnSpPr>
        <xdr:cNvPr id="306" name="直線コネクタ 305"/>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62000" cy="247650"/>
    <xdr:sp macro="" textlink="">
      <xdr:nvSpPr>
        <xdr:cNvPr id="307" name="テキスト ボックス 306"/>
        <xdr:cNvSpPr txBox="1"/>
      </xdr:nvSpPr>
      <xdr:spPr>
        <a:xfrm>
          <a:off x="11051540" y="1009269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156845</xdr:rowOff>
    </xdr:from>
    <xdr:to>
      <xdr:col>85</xdr:col>
      <xdr:colOff>95250</xdr:colOff>
      <xdr:row>59</xdr:row>
      <xdr:rowOff>156845</xdr:rowOff>
    </xdr:to>
    <xdr:cxnSp macro="">
      <xdr:nvCxnSpPr>
        <xdr:cNvPr id="308" name="直線コネクタ 307"/>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62000" cy="248285"/>
    <xdr:sp macro="" textlink="">
      <xdr:nvSpPr>
        <xdr:cNvPr id="309" name="テキスト ボックス 308"/>
        <xdr:cNvSpPr txBox="1"/>
      </xdr:nvSpPr>
      <xdr:spPr>
        <a:xfrm>
          <a:off x="11051540" y="97605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154940</xdr:rowOff>
    </xdr:from>
    <xdr:to>
      <xdr:col>85</xdr:col>
      <xdr:colOff>95250</xdr:colOff>
      <xdr:row>57</xdr:row>
      <xdr:rowOff>154940</xdr:rowOff>
    </xdr:to>
    <xdr:cxnSp macro="">
      <xdr:nvCxnSpPr>
        <xdr:cNvPr id="310" name="直線コネクタ 309"/>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62000" cy="248285"/>
    <xdr:sp macro="" textlink="">
      <xdr:nvSpPr>
        <xdr:cNvPr id="311" name="テキスト ボックス 310"/>
        <xdr:cNvSpPr txBox="1"/>
      </xdr:nvSpPr>
      <xdr:spPr>
        <a:xfrm>
          <a:off x="11051540" y="94284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2" name="直線コネクタ 311"/>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9555"/>
    <xdr:sp macro="" textlink="">
      <xdr:nvSpPr>
        <xdr:cNvPr id="313" name="テキスト ボックス 312"/>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14"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160020</xdr:rowOff>
    </xdr:from>
    <xdr:to>
      <xdr:col>81</xdr:col>
      <xdr:colOff>44450</xdr:colOff>
      <xdr:row>68</xdr:row>
      <xdr:rowOff>54610</xdr:rowOff>
    </xdr:to>
    <xdr:cxnSp macro="">
      <xdr:nvCxnSpPr>
        <xdr:cNvPr id="315" name="直線コネクタ 314"/>
        <xdr:cNvCxnSpPr/>
      </xdr:nvCxnSpPr>
      <xdr:spPr>
        <a:xfrm flipV="1">
          <a:off x="15577820" y="9735820"/>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27940</xdr:rowOff>
    </xdr:from>
    <xdr:ext cx="760730" cy="248285"/>
    <xdr:sp macro="" textlink="">
      <xdr:nvSpPr>
        <xdr:cNvPr id="316" name="定員管理の状況最小値テキスト"/>
        <xdr:cNvSpPr txBox="1"/>
      </xdr:nvSpPr>
      <xdr:spPr>
        <a:xfrm>
          <a:off x="15666720" y="1125474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16.34</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54610</xdr:rowOff>
    </xdr:from>
    <xdr:to>
      <xdr:col>81</xdr:col>
      <xdr:colOff>133350</xdr:colOff>
      <xdr:row>68</xdr:row>
      <xdr:rowOff>54610</xdr:rowOff>
    </xdr:to>
    <xdr:cxnSp macro="">
      <xdr:nvCxnSpPr>
        <xdr:cNvPr id="317" name="直線コネクタ 316"/>
        <xdr:cNvCxnSpPr/>
      </xdr:nvCxnSpPr>
      <xdr:spPr>
        <a:xfrm>
          <a:off x="15506700" y="112814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78105</xdr:rowOff>
    </xdr:from>
    <xdr:ext cx="760730" cy="249555"/>
    <xdr:sp macro="" textlink="">
      <xdr:nvSpPr>
        <xdr:cNvPr id="318" name="定員管理の状況最大値テキスト"/>
        <xdr:cNvSpPr txBox="1"/>
      </xdr:nvSpPr>
      <xdr:spPr>
        <a:xfrm>
          <a:off x="15666720" y="94888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160020</xdr:rowOff>
    </xdr:from>
    <xdr:to>
      <xdr:col>81</xdr:col>
      <xdr:colOff>133350</xdr:colOff>
      <xdr:row>58</xdr:row>
      <xdr:rowOff>160020</xdr:rowOff>
    </xdr:to>
    <xdr:cxnSp macro="">
      <xdr:nvCxnSpPr>
        <xdr:cNvPr id="319" name="直線コネクタ 318"/>
        <xdr:cNvCxnSpPr/>
      </xdr:nvCxnSpPr>
      <xdr:spPr>
        <a:xfrm>
          <a:off x="15506700" y="97358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89535</xdr:rowOff>
    </xdr:from>
    <xdr:to>
      <xdr:col>81</xdr:col>
      <xdr:colOff>44450</xdr:colOff>
      <xdr:row>60</xdr:row>
      <xdr:rowOff>99060</xdr:rowOff>
    </xdr:to>
    <xdr:cxnSp macro="">
      <xdr:nvCxnSpPr>
        <xdr:cNvPr id="320" name="直線コネクタ 319"/>
        <xdr:cNvCxnSpPr/>
      </xdr:nvCxnSpPr>
      <xdr:spPr>
        <a:xfrm flipV="1">
          <a:off x="14810740" y="9995535"/>
          <a:ext cx="7670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140335</xdr:rowOff>
    </xdr:from>
    <xdr:ext cx="760730" cy="249555"/>
    <xdr:sp macro="" textlink="">
      <xdr:nvSpPr>
        <xdr:cNvPr id="321" name="定員管理の状況平均値テキスト"/>
        <xdr:cNvSpPr txBox="1"/>
      </xdr:nvSpPr>
      <xdr:spPr>
        <a:xfrm>
          <a:off x="15666720" y="10211435"/>
          <a:ext cx="7607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62</xdr:row>
      <xdr:rowOff>2540</xdr:rowOff>
    </xdr:from>
    <xdr:to>
      <xdr:col>81</xdr:col>
      <xdr:colOff>95250</xdr:colOff>
      <xdr:row>62</xdr:row>
      <xdr:rowOff>100330</xdr:rowOff>
    </xdr:to>
    <xdr:sp macro="" textlink="">
      <xdr:nvSpPr>
        <xdr:cNvPr id="322" name="フローチャート: 判断 321"/>
        <xdr:cNvSpPr/>
      </xdr:nvSpPr>
      <xdr:spPr>
        <a:xfrm>
          <a:off x="15533370" y="102387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60</xdr:row>
      <xdr:rowOff>95885</xdr:rowOff>
    </xdr:from>
    <xdr:to>
      <xdr:col>77</xdr:col>
      <xdr:colOff>44450</xdr:colOff>
      <xdr:row>60</xdr:row>
      <xdr:rowOff>99060</xdr:rowOff>
    </xdr:to>
    <xdr:cxnSp macro="">
      <xdr:nvCxnSpPr>
        <xdr:cNvPr id="323" name="直線コネクタ 322"/>
        <xdr:cNvCxnSpPr/>
      </xdr:nvCxnSpPr>
      <xdr:spPr>
        <a:xfrm>
          <a:off x="13999210" y="10001885"/>
          <a:ext cx="81153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61</xdr:row>
      <xdr:rowOff>137795</xdr:rowOff>
    </xdr:from>
    <xdr:to>
      <xdr:col>77</xdr:col>
      <xdr:colOff>95250</xdr:colOff>
      <xdr:row>62</xdr:row>
      <xdr:rowOff>70485</xdr:rowOff>
    </xdr:to>
    <xdr:sp macro="" textlink="">
      <xdr:nvSpPr>
        <xdr:cNvPr id="324" name="フローチャート: 判断 323"/>
        <xdr:cNvSpPr/>
      </xdr:nvSpPr>
      <xdr:spPr>
        <a:xfrm>
          <a:off x="14766290" y="1020889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55880</xdr:rowOff>
    </xdr:from>
    <xdr:ext cx="735330" cy="248285"/>
    <xdr:sp macro="" textlink="">
      <xdr:nvSpPr>
        <xdr:cNvPr id="325" name="テキスト ボックス 324"/>
        <xdr:cNvSpPr txBox="1"/>
      </xdr:nvSpPr>
      <xdr:spPr>
        <a:xfrm>
          <a:off x="14465300" y="10292080"/>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95885</xdr:rowOff>
    </xdr:from>
    <xdr:to>
      <xdr:col>72</xdr:col>
      <xdr:colOff>191770</xdr:colOff>
      <xdr:row>60</xdr:row>
      <xdr:rowOff>143510</xdr:rowOff>
    </xdr:to>
    <xdr:cxnSp macro="">
      <xdr:nvCxnSpPr>
        <xdr:cNvPr id="326" name="直線コネクタ 325"/>
        <xdr:cNvCxnSpPr/>
      </xdr:nvCxnSpPr>
      <xdr:spPr>
        <a:xfrm flipV="1">
          <a:off x="13192760" y="10001885"/>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119380</xdr:rowOff>
    </xdr:from>
    <xdr:to>
      <xdr:col>73</xdr:col>
      <xdr:colOff>44450</xdr:colOff>
      <xdr:row>62</xdr:row>
      <xdr:rowOff>52070</xdr:rowOff>
    </xdr:to>
    <xdr:sp macro="" textlink="">
      <xdr:nvSpPr>
        <xdr:cNvPr id="327" name="フローチャート: 判断 326"/>
        <xdr:cNvSpPr/>
      </xdr:nvSpPr>
      <xdr:spPr>
        <a:xfrm>
          <a:off x="13959840" y="101904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37465</xdr:rowOff>
    </xdr:from>
    <xdr:ext cx="760730" cy="249555"/>
    <xdr:sp macro="" textlink="">
      <xdr:nvSpPr>
        <xdr:cNvPr id="328" name="テキスト ボックス 327"/>
        <xdr:cNvSpPr txBox="1"/>
      </xdr:nvSpPr>
      <xdr:spPr>
        <a:xfrm>
          <a:off x="13647420" y="1027366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133985</xdr:rowOff>
    </xdr:from>
    <xdr:to>
      <xdr:col>68</xdr:col>
      <xdr:colOff>152400</xdr:colOff>
      <xdr:row>60</xdr:row>
      <xdr:rowOff>143510</xdr:rowOff>
    </xdr:to>
    <xdr:cxnSp macro="">
      <xdr:nvCxnSpPr>
        <xdr:cNvPr id="329" name="直線コネクタ 328"/>
        <xdr:cNvCxnSpPr/>
      </xdr:nvCxnSpPr>
      <xdr:spPr>
        <a:xfrm>
          <a:off x="12374880" y="10039985"/>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105410</xdr:rowOff>
    </xdr:from>
    <xdr:to>
      <xdr:col>68</xdr:col>
      <xdr:colOff>191770</xdr:colOff>
      <xdr:row>62</xdr:row>
      <xdr:rowOff>38735</xdr:rowOff>
    </xdr:to>
    <xdr:sp macro="" textlink="">
      <xdr:nvSpPr>
        <xdr:cNvPr id="330" name="フローチャート: 判断 329"/>
        <xdr:cNvSpPr/>
      </xdr:nvSpPr>
      <xdr:spPr>
        <a:xfrm>
          <a:off x="13141960" y="10176510"/>
          <a:ext cx="9017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24130</xdr:rowOff>
    </xdr:from>
    <xdr:ext cx="760730" cy="248285"/>
    <xdr:sp macro="" textlink="">
      <xdr:nvSpPr>
        <xdr:cNvPr id="331" name="テキスト ボックス 330"/>
        <xdr:cNvSpPr txBox="1"/>
      </xdr:nvSpPr>
      <xdr:spPr>
        <a:xfrm>
          <a:off x="12847320" y="1026033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89535</xdr:rowOff>
    </xdr:from>
    <xdr:to>
      <xdr:col>64</xdr:col>
      <xdr:colOff>152400</xdr:colOff>
      <xdr:row>62</xdr:row>
      <xdr:rowOff>22225</xdr:rowOff>
    </xdr:to>
    <xdr:sp macro="" textlink="">
      <xdr:nvSpPr>
        <xdr:cNvPr id="332" name="フローチャート: 判断 331"/>
        <xdr:cNvSpPr/>
      </xdr:nvSpPr>
      <xdr:spPr>
        <a:xfrm>
          <a:off x="12324080" y="10160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6985</xdr:rowOff>
    </xdr:from>
    <xdr:ext cx="760730" cy="249555"/>
    <xdr:sp macro="" textlink="">
      <xdr:nvSpPr>
        <xdr:cNvPr id="333" name="テキスト ボックス 332"/>
        <xdr:cNvSpPr txBox="1"/>
      </xdr:nvSpPr>
      <xdr:spPr>
        <a:xfrm>
          <a:off x="12029440" y="1024318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60730" cy="248285"/>
    <xdr:sp macro="" textlink="">
      <xdr:nvSpPr>
        <xdr:cNvPr id="334" name="テキスト ボックス 333"/>
        <xdr:cNvSpPr txBox="1"/>
      </xdr:nvSpPr>
      <xdr:spPr>
        <a:xfrm>
          <a:off x="153797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60730" cy="248285"/>
    <xdr:sp macro="" textlink="">
      <xdr:nvSpPr>
        <xdr:cNvPr id="335" name="テキスト ボックス 334"/>
        <xdr:cNvSpPr txBox="1"/>
      </xdr:nvSpPr>
      <xdr:spPr>
        <a:xfrm>
          <a:off x="1461262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8285"/>
    <xdr:sp macro="" textlink="">
      <xdr:nvSpPr>
        <xdr:cNvPr id="336" name="テキスト ボックス 335"/>
        <xdr:cNvSpPr txBox="1"/>
      </xdr:nvSpPr>
      <xdr:spPr>
        <a:xfrm>
          <a:off x="13807440" y="115544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60730" cy="248285"/>
    <xdr:sp macro="" textlink="">
      <xdr:nvSpPr>
        <xdr:cNvPr id="337" name="テキスト ボックス 336"/>
        <xdr:cNvSpPr txBox="1"/>
      </xdr:nvSpPr>
      <xdr:spPr>
        <a:xfrm>
          <a:off x="129946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60730" cy="248285"/>
    <xdr:sp macro="" textlink="">
      <xdr:nvSpPr>
        <xdr:cNvPr id="338" name="テキスト ボックス 337"/>
        <xdr:cNvSpPr txBox="1"/>
      </xdr:nvSpPr>
      <xdr:spPr>
        <a:xfrm>
          <a:off x="121767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60</xdr:row>
      <xdr:rowOff>40005</xdr:rowOff>
    </xdr:from>
    <xdr:to>
      <xdr:col>81</xdr:col>
      <xdr:colOff>95250</xdr:colOff>
      <xdr:row>60</xdr:row>
      <xdr:rowOff>137795</xdr:rowOff>
    </xdr:to>
    <xdr:sp macro="" textlink="">
      <xdr:nvSpPr>
        <xdr:cNvPr id="339" name="楕円 338"/>
        <xdr:cNvSpPr/>
      </xdr:nvSpPr>
      <xdr:spPr>
        <a:xfrm>
          <a:off x="15533370" y="994600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56515</xdr:rowOff>
    </xdr:from>
    <xdr:ext cx="760730" cy="248285"/>
    <xdr:sp macro="" textlink="">
      <xdr:nvSpPr>
        <xdr:cNvPr id="340" name="定員管理の状況該当値テキスト"/>
        <xdr:cNvSpPr txBox="1"/>
      </xdr:nvSpPr>
      <xdr:spPr>
        <a:xfrm>
          <a:off x="15666720" y="979741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60</xdr:row>
      <xdr:rowOff>50165</xdr:rowOff>
    </xdr:from>
    <xdr:to>
      <xdr:col>77</xdr:col>
      <xdr:colOff>95250</xdr:colOff>
      <xdr:row>60</xdr:row>
      <xdr:rowOff>147955</xdr:rowOff>
    </xdr:to>
    <xdr:sp macro="" textlink="">
      <xdr:nvSpPr>
        <xdr:cNvPr id="341" name="楕円 340"/>
        <xdr:cNvSpPr/>
      </xdr:nvSpPr>
      <xdr:spPr>
        <a:xfrm>
          <a:off x="14766290" y="995616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158115</xdr:rowOff>
    </xdr:from>
    <xdr:ext cx="735330" cy="248285"/>
    <xdr:sp macro="" textlink="">
      <xdr:nvSpPr>
        <xdr:cNvPr id="342" name="テキスト ボックス 341"/>
        <xdr:cNvSpPr txBox="1"/>
      </xdr:nvSpPr>
      <xdr:spPr>
        <a:xfrm>
          <a:off x="14465300" y="973391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46990</xdr:rowOff>
    </xdr:from>
    <xdr:to>
      <xdr:col>73</xdr:col>
      <xdr:colOff>44450</xdr:colOff>
      <xdr:row>60</xdr:row>
      <xdr:rowOff>144780</xdr:rowOff>
    </xdr:to>
    <xdr:sp macro="" textlink="">
      <xdr:nvSpPr>
        <xdr:cNvPr id="343" name="楕円 342"/>
        <xdr:cNvSpPr/>
      </xdr:nvSpPr>
      <xdr:spPr>
        <a:xfrm>
          <a:off x="13959840" y="99529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154940</xdr:rowOff>
    </xdr:from>
    <xdr:ext cx="760730" cy="248285"/>
    <xdr:sp macro="" textlink="">
      <xdr:nvSpPr>
        <xdr:cNvPr id="344" name="テキスト ボックス 343"/>
        <xdr:cNvSpPr txBox="1"/>
      </xdr:nvSpPr>
      <xdr:spPr>
        <a:xfrm>
          <a:off x="13647420" y="973074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94615</xdr:rowOff>
    </xdr:from>
    <xdr:to>
      <xdr:col>68</xdr:col>
      <xdr:colOff>191770</xdr:colOff>
      <xdr:row>61</xdr:row>
      <xdr:rowOff>27940</xdr:rowOff>
    </xdr:to>
    <xdr:sp macro="" textlink="">
      <xdr:nvSpPr>
        <xdr:cNvPr id="345" name="楕円 344"/>
        <xdr:cNvSpPr/>
      </xdr:nvSpPr>
      <xdr:spPr>
        <a:xfrm>
          <a:off x="13141960" y="10000615"/>
          <a:ext cx="9017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37465</xdr:rowOff>
    </xdr:from>
    <xdr:ext cx="760730" cy="249555"/>
    <xdr:sp macro="" textlink="">
      <xdr:nvSpPr>
        <xdr:cNvPr id="346" name="テキスト ボックス 345"/>
        <xdr:cNvSpPr txBox="1"/>
      </xdr:nvSpPr>
      <xdr:spPr>
        <a:xfrm>
          <a:off x="12847320" y="977836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85090</xdr:rowOff>
    </xdr:from>
    <xdr:to>
      <xdr:col>64</xdr:col>
      <xdr:colOff>152400</xdr:colOff>
      <xdr:row>61</xdr:row>
      <xdr:rowOff>17780</xdr:rowOff>
    </xdr:to>
    <xdr:sp macro="" textlink="">
      <xdr:nvSpPr>
        <xdr:cNvPr id="347" name="楕円 346"/>
        <xdr:cNvSpPr/>
      </xdr:nvSpPr>
      <xdr:spPr>
        <a:xfrm>
          <a:off x="12324080" y="9991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27940</xdr:rowOff>
    </xdr:from>
    <xdr:ext cx="760730" cy="248285"/>
    <xdr:sp macro="" textlink="">
      <xdr:nvSpPr>
        <xdr:cNvPr id="348" name="テキスト ボックス 347"/>
        <xdr:cNvSpPr txBox="1"/>
      </xdr:nvSpPr>
      <xdr:spPr>
        <a:xfrm>
          <a:off x="12029440" y="976884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49" name="正方形/長方形 348"/>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4645" cy="296545"/>
    <xdr:sp macro="" textlink="">
      <xdr:nvSpPr>
        <xdr:cNvPr id="350" name="テキスト ボックス 349"/>
        <xdr:cNvSpPr txBox="1"/>
      </xdr:nvSpPr>
      <xdr:spPr>
        <a:xfrm>
          <a:off x="12519660" y="5179060"/>
          <a:ext cx="1604645"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9730" cy="345440"/>
    <xdr:sp macro="" textlink="">
      <xdr:nvSpPr>
        <xdr:cNvPr id="351" name="テキスト ボックス 350"/>
        <xdr:cNvSpPr txBox="1"/>
      </xdr:nvSpPr>
      <xdr:spPr>
        <a:xfrm>
          <a:off x="1410970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52" name="正方形/長方形 351"/>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3" name="正方形/長方形 352"/>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4" name="正方形/長方形 353"/>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5" name="正方形/長方形 354"/>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6" name="正方形/長方形 355"/>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7" name="正方形/長方形 356"/>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8" name="正方形/長方形 357"/>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9" name="正方形/長方形 358"/>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60" name="正方形/長方形 359"/>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61" name="テキスト ボックス 360"/>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a:ea typeface="ＭＳ Ｐゴシック"/>
              <a:cs typeface="+mn-cs"/>
            </a:rPr>
            <a:t>令和</a:t>
          </a:r>
          <a:r>
            <a:rPr kumimoji="1" lang="en-US" altLang="ja-JP" sz="1100">
              <a:solidFill>
                <a:schemeClr val="dk1"/>
              </a:solidFill>
              <a:effectLst/>
              <a:latin typeface="ＭＳ Ｐゴシック"/>
              <a:ea typeface="ＭＳ Ｐゴシック"/>
              <a:cs typeface="+mn-cs"/>
            </a:rPr>
            <a:t>6</a:t>
          </a:r>
          <a:r>
            <a:rPr kumimoji="1" lang="ja-JP" altLang="ja-JP" sz="1100">
              <a:solidFill>
                <a:schemeClr val="dk1"/>
              </a:solidFill>
              <a:effectLst/>
              <a:latin typeface="ＭＳ Ｐゴシック"/>
              <a:ea typeface="ＭＳ Ｐゴシック"/>
              <a:cs typeface="+mn-cs"/>
            </a:rPr>
            <a:t>年度は前年度に引き続いて類似団体平均を下回る</a:t>
          </a:r>
          <a:r>
            <a:rPr kumimoji="1" lang="en-US" altLang="ja-JP" sz="1100">
              <a:solidFill>
                <a:schemeClr val="dk1"/>
              </a:solidFill>
              <a:effectLst/>
              <a:latin typeface="ＭＳ Ｐゴシック"/>
              <a:ea typeface="ＭＳ Ｐゴシック"/>
              <a:cs typeface="+mn-cs"/>
            </a:rPr>
            <a:t>8.0%</a:t>
          </a:r>
          <a:r>
            <a:rPr kumimoji="1" lang="ja-JP" altLang="ja-JP" sz="1100">
              <a:solidFill>
                <a:schemeClr val="dk1"/>
              </a:solidFill>
              <a:effectLst/>
              <a:latin typeface="ＭＳ Ｐゴシック"/>
              <a:ea typeface="ＭＳ Ｐゴシック"/>
              <a:cs typeface="+mn-cs"/>
            </a:rPr>
            <a:t>となった。</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主な要因としては、平成</a:t>
          </a:r>
          <a:r>
            <a:rPr kumimoji="1" lang="en-US" altLang="ja-JP" sz="1100">
              <a:solidFill>
                <a:schemeClr val="dk1"/>
              </a:solidFill>
              <a:effectLst/>
              <a:latin typeface="ＭＳ Ｐゴシック"/>
              <a:ea typeface="ＭＳ Ｐゴシック"/>
              <a:cs typeface="+mn-cs"/>
            </a:rPr>
            <a:t>19</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28</a:t>
          </a:r>
          <a:r>
            <a:rPr kumimoji="1" lang="ja-JP" altLang="ja-JP" sz="1100">
              <a:solidFill>
                <a:schemeClr val="dk1"/>
              </a:solidFill>
              <a:effectLst/>
              <a:latin typeface="ＭＳ Ｐゴシック"/>
              <a:ea typeface="ＭＳ Ｐゴシック"/>
              <a:cs typeface="+mn-cs"/>
            </a:rPr>
            <a:t>年度にかけて集中的に実施した繰上償還や、財政措置の有利な地方債の選択による基準財政需要額算入額の増があげられる。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しかし、尾上庁舎改修事業をはじめとする大型建設事業の実施により、地方債発行額の増加が見込まれることから、今後も計画的な発行に努めていく。</a:t>
          </a:r>
          <a:endParaRPr lang="ja-JP" altLang="ja-JP" sz="1400">
            <a:effectLst/>
            <a:latin typeface="ＭＳ Ｐゴシック"/>
            <a:ea typeface="ＭＳ Ｐゴシック"/>
          </a:endParaRPr>
        </a:p>
      </xdr:txBody>
    </xdr:sp>
    <xdr:clientData/>
  </xdr:twoCellAnchor>
  <xdr:oneCellAnchor>
    <xdr:from>
      <xdr:col>61</xdr:col>
      <xdr:colOff>6350</xdr:colOff>
      <xdr:row>32</xdr:row>
      <xdr:rowOff>97790</xdr:rowOff>
    </xdr:from>
    <xdr:ext cx="298450" cy="216535"/>
    <xdr:sp macro="" textlink="">
      <xdr:nvSpPr>
        <xdr:cNvPr id="362" name="テキスト ボックス 361"/>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3" name="直線コネクタ 362"/>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8285"/>
    <xdr:sp macro="" textlink="">
      <xdr:nvSpPr>
        <xdr:cNvPr id="364" name="テキスト ボックス 363"/>
        <xdr:cNvSpPr txBox="1"/>
      </xdr:nvSpPr>
      <xdr:spPr>
        <a:xfrm>
          <a:off x="11051540" y="77514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127000</xdr:rowOff>
    </xdr:from>
    <xdr:to>
      <xdr:col>85</xdr:col>
      <xdr:colOff>95250</xdr:colOff>
      <xdr:row>45</xdr:row>
      <xdr:rowOff>127000</xdr:rowOff>
    </xdr:to>
    <xdr:cxnSp macro="">
      <xdr:nvCxnSpPr>
        <xdr:cNvPr id="365" name="直線コネクタ 364"/>
        <xdr:cNvCxnSpPr/>
      </xdr:nvCxnSpPr>
      <xdr:spPr>
        <a:xfrm>
          <a:off x="1174242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154940</xdr:rowOff>
    </xdr:from>
    <xdr:ext cx="762000" cy="248285"/>
    <xdr:sp macro="" textlink="">
      <xdr:nvSpPr>
        <xdr:cNvPr id="366" name="テキスト ボックス 365"/>
        <xdr:cNvSpPr txBox="1"/>
      </xdr:nvSpPr>
      <xdr:spPr>
        <a:xfrm>
          <a:off x="11051540" y="74193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125095</xdr:rowOff>
    </xdr:from>
    <xdr:to>
      <xdr:col>85</xdr:col>
      <xdr:colOff>95250</xdr:colOff>
      <xdr:row>43</xdr:row>
      <xdr:rowOff>125095</xdr:rowOff>
    </xdr:to>
    <xdr:cxnSp macro="">
      <xdr:nvCxnSpPr>
        <xdr:cNvPr id="367" name="直線コネクタ 366"/>
        <xdr:cNvCxnSpPr/>
      </xdr:nvCxnSpPr>
      <xdr:spPr>
        <a:xfrm>
          <a:off x="1174242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153035</xdr:rowOff>
    </xdr:from>
    <xdr:ext cx="762000" cy="248285"/>
    <xdr:sp macro="" textlink="">
      <xdr:nvSpPr>
        <xdr:cNvPr id="368" name="テキスト ボックス 367"/>
        <xdr:cNvSpPr txBox="1"/>
      </xdr:nvSpPr>
      <xdr:spPr>
        <a:xfrm>
          <a:off x="11051540" y="70872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123190</xdr:rowOff>
    </xdr:from>
    <xdr:to>
      <xdr:col>85</xdr:col>
      <xdr:colOff>95250</xdr:colOff>
      <xdr:row>41</xdr:row>
      <xdr:rowOff>123190</xdr:rowOff>
    </xdr:to>
    <xdr:cxnSp macro="">
      <xdr:nvCxnSpPr>
        <xdr:cNvPr id="369" name="直線コネクタ 368"/>
        <xdr:cNvCxnSpPr/>
      </xdr:nvCxnSpPr>
      <xdr:spPr>
        <a:xfrm>
          <a:off x="1174242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151130</xdr:rowOff>
    </xdr:from>
    <xdr:ext cx="762000" cy="248285"/>
    <xdr:sp macro="" textlink="">
      <xdr:nvSpPr>
        <xdr:cNvPr id="370" name="テキスト ボックス 369"/>
        <xdr:cNvSpPr txBox="1"/>
      </xdr:nvSpPr>
      <xdr:spPr>
        <a:xfrm>
          <a:off x="11051540" y="67551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121920</xdr:rowOff>
    </xdr:from>
    <xdr:to>
      <xdr:col>85</xdr:col>
      <xdr:colOff>95250</xdr:colOff>
      <xdr:row>39</xdr:row>
      <xdr:rowOff>121920</xdr:rowOff>
    </xdr:to>
    <xdr:cxnSp macro="">
      <xdr:nvCxnSpPr>
        <xdr:cNvPr id="371" name="直線コネクタ 370"/>
        <xdr:cNvCxnSpPr/>
      </xdr:nvCxnSpPr>
      <xdr:spPr>
        <a:xfrm>
          <a:off x="1174242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149860</xdr:rowOff>
    </xdr:from>
    <xdr:ext cx="762000" cy="248285"/>
    <xdr:sp macro="" textlink="">
      <xdr:nvSpPr>
        <xdr:cNvPr id="372" name="テキスト ボックス 371"/>
        <xdr:cNvSpPr txBox="1"/>
      </xdr:nvSpPr>
      <xdr:spPr>
        <a:xfrm>
          <a:off x="11051540" y="64236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120015</xdr:rowOff>
    </xdr:from>
    <xdr:to>
      <xdr:col>85</xdr:col>
      <xdr:colOff>95250</xdr:colOff>
      <xdr:row>37</xdr:row>
      <xdr:rowOff>120015</xdr:rowOff>
    </xdr:to>
    <xdr:cxnSp macro="">
      <xdr:nvCxnSpPr>
        <xdr:cNvPr id="373" name="直線コネクタ 372"/>
        <xdr:cNvCxnSpPr/>
      </xdr:nvCxnSpPr>
      <xdr:spPr>
        <a:xfrm>
          <a:off x="1174242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147955</xdr:rowOff>
    </xdr:from>
    <xdr:ext cx="762000" cy="249555"/>
    <xdr:sp macro="" textlink="">
      <xdr:nvSpPr>
        <xdr:cNvPr id="374" name="テキスト ボックス 373"/>
        <xdr:cNvSpPr txBox="1"/>
      </xdr:nvSpPr>
      <xdr:spPr>
        <a:xfrm>
          <a:off x="11051540" y="6091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118110</xdr:rowOff>
    </xdr:from>
    <xdr:to>
      <xdr:col>85</xdr:col>
      <xdr:colOff>95250</xdr:colOff>
      <xdr:row>35</xdr:row>
      <xdr:rowOff>118110</xdr:rowOff>
    </xdr:to>
    <xdr:cxnSp macro="">
      <xdr:nvCxnSpPr>
        <xdr:cNvPr id="375" name="直線コネクタ 374"/>
        <xdr:cNvCxnSpPr/>
      </xdr:nvCxnSpPr>
      <xdr:spPr>
        <a:xfrm>
          <a:off x="1174242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146050</xdr:rowOff>
    </xdr:from>
    <xdr:ext cx="762000" cy="249555"/>
    <xdr:sp macro="" textlink="">
      <xdr:nvSpPr>
        <xdr:cNvPr id="376" name="テキスト ボックス 375"/>
        <xdr:cNvSpPr txBox="1"/>
      </xdr:nvSpPr>
      <xdr:spPr>
        <a:xfrm>
          <a:off x="11051540" y="5759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116205</xdr:rowOff>
    </xdr:from>
    <xdr:to>
      <xdr:col>85</xdr:col>
      <xdr:colOff>95250</xdr:colOff>
      <xdr:row>33</xdr:row>
      <xdr:rowOff>116205</xdr:rowOff>
    </xdr:to>
    <xdr:cxnSp macro="">
      <xdr:nvCxnSpPr>
        <xdr:cNvPr id="377" name="直線コネクタ 376"/>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8"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140335</xdr:rowOff>
    </xdr:from>
    <xdr:to>
      <xdr:col>81</xdr:col>
      <xdr:colOff>44450</xdr:colOff>
      <xdr:row>44</xdr:row>
      <xdr:rowOff>159385</xdr:rowOff>
    </xdr:to>
    <xdr:cxnSp macro="">
      <xdr:nvCxnSpPr>
        <xdr:cNvPr id="379" name="直線コネクタ 378"/>
        <xdr:cNvCxnSpPr/>
      </xdr:nvCxnSpPr>
      <xdr:spPr>
        <a:xfrm flipV="1">
          <a:off x="15577820" y="6083935"/>
          <a:ext cx="0" cy="13398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132080</xdr:rowOff>
    </xdr:from>
    <xdr:ext cx="760730" cy="249555"/>
    <xdr:sp macro="" textlink="">
      <xdr:nvSpPr>
        <xdr:cNvPr id="380" name="公債費負担の状況最小値テキスト"/>
        <xdr:cNvSpPr txBox="1"/>
      </xdr:nvSpPr>
      <xdr:spPr>
        <a:xfrm>
          <a:off x="15666720" y="739648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159385</xdr:rowOff>
    </xdr:from>
    <xdr:to>
      <xdr:col>81</xdr:col>
      <xdr:colOff>133350</xdr:colOff>
      <xdr:row>44</xdr:row>
      <xdr:rowOff>159385</xdr:rowOff>
    </xdr:to>
    <xdr:cxnSp macro="">
      <xdr:nvCxnSpPr>
        <xdr:cNvPr id="381" name="直線コネクタ 380"/>
        <xdr:cNvCxnSpPr/>
      </xdr:nvCxnSpPr>
      <xdr:spPr>
        <a:xfrm>
          <a:off x="15506700" y="74237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59690</xdr:rowOff>
    </xdr:from>
    <xdr:ext cx="760730" cy="248285"/>
    <xdr:sp macro="" textlink="">
      <xdr:nvSpPr>
        <xdr:cNvPr id="382" name="公債費負担の状況最大値テキスト"/>
        <xdr:cNvSpPr txBox="1"/>
      </xdr:nvSpPr>
      <xdr:spPr>
        <a:xfrm>
          <a:off x="15666720" y="583819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140335</xdr:rowOff>
    </xdr:from>
    <xdr:to>
      <xdr:col>81</xdr:col>
      <xdr:colOff>133350</xdr:colOff>
      <xdr:row>36</xdr:row>
      <xdr:rowOff>140335</xdr:rowOff>
    </xdr:to>
    <xdr:cxnSp macro="">
      <xdr:nvCxnSpPr>
        <xdr:cNvPr id="383" name="直線コネクタ 382"/>
        <xdr:cNvCxnSpPr/>
      </xdr:nvCxnSpPr>
      <xdr:spPr>
        <a:xfrm>
          <a:off x="15506700" y="60839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12065</xdr:rowOff>
    </xdr:from>
    <xdr:to>
      <xdr:col>81</xdr:col>
      <xdr:colOff>44450</xdr:colOff>
      <xdr:row>41</xdr:row>
      <xdr:rowOff>12065</xdr:rowOff>
    </xdr:to>
    <xdr:cxnSp macro="">
      <xdr:nvCxnSpPr>
        <xdr:cNvPr id="384" name="直線コネクタ 383"/>
        <xdr:cNvCxnSpPr/>
      </xdr:nvCxnSpPr>
      <xdr:spPr>
        <a:xfrm>
          <a:off x="14810740" y="678116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13970</xdr:rowOff>
    </xdr:from>
    <xdr:ext cx="760730" cy="249555"/>
    <xdr:sp macro="" textlink="">
      <xdr:nvSpPr>
        <xdr:cNvPr id="385" name="公債費負担の状況平均値テキスト"/>
        <xdr:cNvSpPr txBox="1"/>
      </xdr:nvSpPr>
      <xdr:spPr>
        <a:xfrm>
          <a:off x="15666720" y="6783070"/>
          <a:ext cx="7607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41</xdr:row>
      <xdr:rowOff>40640</xdr:rowOff>
    </xdr:from>
    <xdr:to>
      <xdr:col>81</xdr:col>
      <xdr:colOff>95250</xdr:colOff>
      <xdr:row>41</xdr:row>
      <xdr:rowOff>138430</xdr:rowOff>
    </xdr:to>
    <xdr:sp macro="" textlink="">
      <xdr:nvSpPr>
        <xdr:cNvPr id="386" name="フローチャート: 判断 385"/>
        <xdr:cNvSpPr/>
      </xdr:nvSpPr>
      <xdr:spPr>
        <a:xfrm>
          <a:off x="15533370" y="68097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41</xdr:row>
      <xdr:rowOff>1270</xdr:rowOff>
    </xdr:from>
    <xdr:to>
      <xdr:col>77</xdr:col>
      <xdr:colOff>44450</xdr:colOff>
      <xdr:row>41</xdr:row>
      <xdr:rowOff>12065</xdr:rowOff>
    </xdr:to>
    <xdr:cxnSp macro="">
      <xdr:nvCxnSpPr>
        <xdr:cNvPr id="387" name="直線コネクタ 386"/>
        <xdr:cNvCxnSpPr/>
      </xdr:nvCxnSpPr>
      <xdr:spPr>
        <a:xfrm>
          <a:off x="13999210" y="6770370"/>
          <a:ext cx="81153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41</xdr:row>
      <xdr:rowOff>29845</xdr:rowOff>
    </xdr:from>
    <xdr:to>
      <xdr:col>77</xdr:col>
      <xdr:colOff>95250</xdr:colOff>
      <xdr:row>41</xdr:row>
      <xdr:rowOff>127635</xdr:rowOff>
    </xdr:to>
    <xdr:sp macro="" textlink="">
      <xdr:nvSpPr>
        <xdr:cNvPr id="388" name="フローチャート: 判断 387"/>
        <xdr:cNvSpPr/>
      </xdr:nvSpPr>
      <xdr:spPr>
        <a:xfrm>
          <a:off x="14766290" y="67989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113030</xdr:rowOff>
    </xdr:from>
    <xdr:ext cx="735330" cy="249555"/>
    <xdr:sp macro="" textlink="">
      <xdr:nvSpPr>
        <xdr:cNvPr id="389" name="テキスト ボックス 388"/>
        <xdr:cNvSpPr txBox="1"/>
      </xdr:nvSpPr>
      <xdr:spPr>
        <a:xfrm>
          <a:off x="14465300" y="688213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1270</xdr:rowOff>
    </xdr:from>
    <xdr:to>
      <xdr:col>72</xdr:col>
      <xdr:colOff>191770</xdr:colOff>
      <xdr:row>41</xdr:row>
      <xdr:rowOff>24130</xdr:rowOff>
    </xdr:to>
    <xdr:cxnSp macro="">
      <xdr:nvCxnSpPr>
        <xdr:cNvPr id="390" name="直線コネクタ 389"/>
        <xdr:cNvCxnSpPr/>
      </xdr:nvCxnSpPr>
      <xdr:spPr>
        <a:xfrm flipV="1">
          <a:off x="13192760" y="677037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7620</xdr:rowOff>
    </xdr:from>
    <xdr:to>
      <xdr:col>73</xdr:col>
      <xdr:colOff>44450</xdr:colOff>
      <xdr:row>41</xdr:row>
      <xdr:rowOff>105410</xdr:rowOff>
    </xdr:to>
    <xdr:sp macro="" textlink="">
      <xdr:nvSpPr>
        <xdr:cNvPr id="391" name="フローチャート: 判断 390"/>
        <xdr:cNvSpPr/>
      </xdr:nvSpPr>
      <xdr:spPr>
        <a:xfrm>
          <a:off x="13959840" y="67767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91440</xdr:rowOff>
    </xdr:from>
    <xdr:ext cx="760730" cy="248285"/>
    <xdr:sp macro="" textlink="">
      <xdr:nvSpPr>
        <xdr:cNvPr id="392" name="テキスト ボックス 391"/>
        <xdr:cNvSpPr txBox="1"/>
      </xdr:nvSpPr>
      <xdr:spPr>
        <a:xfrm>
          <a:off x="13647420" y="686054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24130</xdr:rowOff>
    </xdr:from>
    <xdr:to>
      <xdr:col>68</xdr:col>
      <xdr:colOff>152400</xdr:colOff>
      <xdr:row>41</xdr:row>
      <xdr:rowOff>111760</xdr:rowOff>
    </xdr:to>
    <xdr:cxnSp macro="">
      <xdr:nvCxnSpPr>
        <xdr:cNvPr id="393" name="直線コネクタ 392"/>
        <xdr:cNvCxnSpPr/>
      </xdr:nvCxnSpPr>
      <xdr:spPr>
        <a:xfrm flipV="1">
          <a:off x="12374880" y="6793230"/>
          <a:ext cx="81788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7620</xdr:rowOff>
    </xdr:from>
    <xdr:to>
      <xdr:col>68</xdr:col>
      <xdr:colOff>191770</xdr:colOff>
      <xdr:row>41</xdr:row>
      <xdr:rowOff>105410</xdr:rowOff>
    </xdr:to>
    <xdr:sp macro="" textlink="">
      <xdr:nvSpPr>
        <xdr:cNvPr id="394" name="フローチャート: 判断 393"/>
        <xdr:cNvSpPr/>
      </xdr:nvSpPr>
      <xdr:spPr>
        <a:xfrm>
          <a:off x="13141960" y="677672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91440</xdr:rowOff>
    </xdr:from>
    <xdr:ext cx="760730" cy="248285"/>
    <xdr:sp macro="" textlink="">
      <xdr:nvSpPr>
        <xdr:cNvPr id="395" name="テキスト ボックス 394"/>
        <xdr:cNvSpPr txBox="1"/>
      </xdr:nvSpPr>
      <xdr:spPr>
        <a:xfrm>
          <a:off x="12847320" y="686054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7620</xdr:rowOff>
    </xdr:from>
    <xdr:to>
      <xdr:col>64</xdr:col>
      <xdr:colOff>152400</xdr:colOff>
      <xdr:row>41</xdr:row>
      <xdr:rowOff>105410</xdr:rowOff>
    </xdr:to>
    <xdr:sp macro="" textlink="">
      <xdr:nvSpPr>
        <xdr:cNvPr id="396" name="フローチャート: 判断 395"/>
        <xdr:cNvSpPr/>
      </xdr:nvSpPr>
      <xdr:spPr>
        <a:xfrm>
          <a:off x="12324080" y="6776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116205</xdr:rowOff>
    </xdr:from>
    <xdr:ext cx="760730" cy="248285"/>
    <xdr:sp macro="" textlink="">
      <xdr:nvSpPr>
        <xdr:cNvPr id="397" name="テキスト ボックス 396"/>
        <xdr:cNvSpPr txBox="1"/>
      </xdr:nvSpPr>
      <xdr:spPr>
        <a:xfrm>
          <a:off x="12029440" y="655510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60730" cy="248285"/>
    <xdr:sp macro="" textlink="">
      <xdr:nvSpPr>
        <xdr:cNvPr id="398" name="テキスト ボックス 397"/>
        <xdr:cNvSpPr txBox="1"/>
      </xdr:nvSpPr>
      <xdr:spPr>
        <a:xfrm>
          <a:off x="153797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60730" cy="248285"/>
    <xdr:sp macro="" textlink="">
      <xdr:nvSpPr>
        <xdr:cNvPr id="399" name="テキスト ボックス 398"/>
        <xdr:cNvSpPr txBox="1"/>
      </xdr:nvSpPr>
      <xdr:spPr>
        <a:xfrm>
          <a:off x="1461262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8285"/>
    <xdr:sp macro="" textlink="">
      <xdr:nvSpPr>
        <xdr:cNvPr id="400" name="テキスト ボックス 399"/>
        <xdr:cNvSpPr txBox="1"/>
      </xdr:nvSpPr>
      <xdr:spPr>
        <a:xfrm>
          <a:off x="13807440" y="7886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60730" cy="248285"/>
    <xdr:sp macro="" textlink="">
      <xdr:nvSpPr>
        <xdr:cNvPr id="401" name="テキスト ボックス 400"/>
        <xdr:cNvSpPr txBox="1"/>
      </xdr:nvSpPr>
      <xdr:spPr>
        <a:xfrm>
          <a:off x="129946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60730" cy="248285"/>
    <xdr:sp macro="" textlink="">
      <xdr:nvSpPr>
        <xdr:cNvPr id="402" name="テキスト ボックス 401"/>
        <xdr:cNvSpPr txBox="1"/>
      </xdr:nvSpPr>
      <xdr:spPr>
        <a:xfrm>
          <a:off x="121767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40</xdr:row>
      <xdr:rowOff>128270</xdr:rowOff>
    </xdr:from>
    <xdr:to>
      <xdr:col>81</xdr:col>
      <xdr:colOff>95250</xdr:colOff>
      <xdr:row>41</xdr:row>
      <xdr:rowOff>60960</xdr:rowOff>
    </xdr:to>
    <xdr:sp macro="" textlink="">
      <xdr:nvSpPr>
        <xdr:cNvPr id="403" name="楕円 402"/>
        <xdr:cNvSpPr/>
      </xdr:nvSpPr>
      <xdr:spPr>
        <a:xfrm>
          <a:off x="15533370" y="673227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144780</xdr:rowOff>
    </xdr:from>
    <xdr:ext cx="760730" cy="249555"/>
    <xdr:sp macro="" textlink="">
      <xdr:nvSpPr>
        <xdr:cNvPr id="404" name="公債費負担の状況該当値テキスト"/>
        <xdr:cNvSpPr txBox="1"/>
      </xdr:nvSpPr>
      <xdr:spPr>
        <a:xfrm>
          <a:off x="15666720" y="658368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40</xdr:row>
      <xdr:rowOff>128270</xdr:rowOff>
    </xdr:from>
    <xdr:to>
      <xdr:col>77</xdr:col>
      <xdr:colOff>95250</xdr:colOff>
      <xdr:row>41</xdr:row>
      <xdr:rowOff>60960</xdr:rowOff>
    </xdr:to>
    <xdr:sp macro="" textlink="">
      <xdr:nvSpPr>
        <xdr:cNvPr id="405" name="楕円 404"/>
        <xdr:cNvSpPr/>
      </xdr:nvSpPr>
      <xdr:spPr>
        <a:xfrm>
          <a:off x="14766290" y="673227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71755</xdr:rowOff>
    </xdr:from>
    <xdr:ext cx="735330" cy="249555"/>
    <xdr:sp macro="" textlink="">
      <xdr:nvSpPr>
        <xdr:cNvPr id="406" name="テキスト ボックス 405"/>
        <xdr:cNvSpPr txBox="1"/>
      </xdr:nvSpPr>
      <xdr:spPr>
        <a:xfrm>
          <a:off x="14465300" y="6510655"/>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117475</xdr:rowOff>
    </xdr:from>
    <xdr:to>
      <xdr:col>73</xdr:col>
      <xdr:colOff>44450</xdr:colOff>
      <xdr:row>41</xdr:row>
      <xdr:rowOff>50165</xdr:rowOff>
    </xdr:to>
    <xdr:sp macro="" textlink="">
      <xdr:nvSpPr>
        <xdr:cNvPr id="407" name="楕円 406"/>
        <xdr:cNvSpPr/>
      </xdr:nvSpPr>
      <xdr:spPr>
        <a:xfrm>
          <a:off x="13959840" y="67214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60325</xdr:rowOff>
    </xdr:from>
    <xdr:ext cx="760730" cy="248285"/>
    <xdr:sp macro="" textlink="">
      <xdr:nvSpPr>
        <xdr:cNvPr id="408" name="テキスト ボックス 407"/>
        <xdr:cNvSpPr txBox="1"/>
      </xdr:nvSpPr>
      <xdr:spPr>
        <a:xfrm>
          <a:off x="13647420" y="649922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139700</xdr:rowOff>
    </xdr:from>
    <xdr:to>
      <xdr:col>68</xdr:col>
      <xdr:colOff>191770</xdr:colOff>
      <xdr:row>41</xdr:row>
      <xdr:rowOff>72390</xdr:rowOff>
    </xdr:to>
    <xdr:sp macro="" textlink="">
      <xdr:nvSpPr>
        <xdr:cNvPr id="409" name="楕円 408"/>
        <xdr:cNvSpPr/>
      </xdr:nvSpPr>
      <xdr:spPr>
        <a:xfrm>
          <a:off x="13141960" y="674370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83185</xdr:rowOff>
    </xdr:from>
    <xdr:ext cx="760730" cy="248285"/>
    <xdr:sp macro="" textlink="">
      <xdr:nvSpPr>
        <xdr:cNvPr id="410" name="テキスト ボックス 409"/>
        <xdr:cNvSpPr txBox="1"/>
      </xdr:nvSpPr>
      <xdr:spPr>
        <a:xfrm>
          <a:off x="12847320" y="652208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62865</xdr:rowOff>
    </xdr:from>
    <xdr:to>
      <xdr:col>64</xdr:col>
      <xdr:colOff>152400</xdr:colOff>
      <xdr:row>41</xdr:row>
      <xdr:rowOff>160655</xdr:rowOff>
    </xdr:to>
    <xdr:sp macro="" textlink="">
      <xdr:nvSpPr>
        <xdr:cNvPr id="411" name="楕円 410"/>
        <xdr:cNvSpPr/>
      </xdr:nvSpPr>
      <xdr:spPr>
        <a:xfrm>
          <a:off x="12324080" y="6831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146050</xdr:rowOff>
    </xdr:from>
    <xdr:ext cx="760730" cy="249555"/>
    <xdr:sp macro="" textlink="">
      <xdr:nvSpPr>
        <xdr:cNvPr id="412" name="テキスト ボックス 411"/>
        <xdr:cNvSpPr txBox="1"/>
      </xdr:nvSpPr>
      <xdr:spPr>
        <a:xfrm>
          <a:off x="12029440" y="691515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152400</xdr:rowOff>
    </xdr:to>
    <xdr:sp macro="" textlink="">
      <xdr:nvSpPr>
        <xdr:cNvPr id="413" name="正方形/長方形 412"/>
        <xdr:cNvSpPr/>
      </xdr:nvSpPr>
      <xdr:spPr>
        <a:xfrm>
          <a:off x="11742420" y="1161415"/>
          <a:ext cx="46532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640" cy="307975"/>
    <xdr:sp macro="" textlink="">
      <xdr:nvSpPr>
        <xdr:cNvPr id="414" name="テキスト ボックス 413"/>
        <xdr:cNvSpPr txBox="1"/>
      </xdr:nvSpPr>
      <xdr:spPr>
        <a:xfrm>
          <a:off x="12602845" y="1511300"/>
          <a:ext cx="14376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58775"/>
    <xdr:sp macro="" textlink="">
      <xdr:nvSpPr>
        <xdr:cNvPr id="415" name="テキスト ボックス 414"/>
        <xdr:cNvSpPr txBox="1"/>
      </xdr:nvSpPr>
      <xdr:spPr>
        <a:xfrm>
          <a:off x="14026515" y="14859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6459200" y="1409700"/>
          <a:ext cx="1381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6459200" y="1593850"/>
          <a:ext cx="1381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7967960" y="140970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7967960" y="159385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19304000" y="140970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19304000" y="159385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81915</xdr:rowOff>
    </xdr:from>
    <xdr:to>
      <xdr:col>85</xdr:col>
      <xdr:colOff>95250</xdr:colOff>
      <xdr:row>25</xdr:row>
      <xdr:rowOff>92075</xdr:rowOff>
    </xdr:to>
    <xdr:sp macro="" textlink="">
      <xdr:nvSpPr>
        <xdr:cNvPr id="422" name="正方形/長方形 421"/>
        <xdr:cNvSpPr/>
      </xdr:nvSpPr>
      <xdr:spPr>
        <a:xfrm>
          <a:off x="11742420" y="1898015"/>
          <a:ext cx="4653280" cy="23215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115</xdr:col>
      <xdr:colOff>31750</xdr:colOff>
      <xdr:row>25</xdr:row>
      <xdr:rowOff>92075</xdr:rowOff>
    </xdr:to>
    <xdr:sp macro="" textlink="">
      <xdr:nvSpPr>
        <xdr:cNvPr id="423" name="正方形/長方形 422"/>
        <xdr:cNvSpPr/>
      </xdr:nvSpPr>
      <xdr:spPr>
        <a:xfrm>
          <a:off x="16568420" y="1898015"/>
          <a:ext cx="5516880" cy="23215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104</xdr:col>
      <xdr:colOff>114300</xdr:colOff>
      <xdr:row>12</xdr:row>
      <xdr:rowOff>159385</xdr:rowOff>
    </xdr:to>
    <xdr:sp macro="" textlink="">
      <xdr:nvSpPr>
        <xdr:cNvPr id="424" name="正方形/長方形 423"/>
        <xdr:cNvSpPr/>
      </xdr:nvSpPr>
      <xdr:spPr>
        <a:xfrm>
          <a:off x="16568420" y="1898015"/>
          <a:ext cx="34899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25" name="テキスト ボックス 424"/>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a:ea typeface="ＭＳ Ｐゴシック"/>
              <a:cs typeface="+mn-cs"/>
            </a:rPr>
            <a:t>将来負担額を充当可能財源等が超過しているため、令和</a:t>
          </a:r>
          <a:r>
            <a:rPr kumimoji="1" lang="en-US" altLang="ja-JP" sz="1100">
              <a:solidFill>
                <a:schemeClr val="dk1"/>
              </a:solidFill>
              <a:effectLst/>
              <a:latin typeface="ＭＳ Ｐゴシック"/>
              <a:ea typeface="ＭＳ Ｐゴシック"/>
              <a:cs typeface="+mn-cs"/>
            </a:rPr>
            <a:t>6</a:t>
          </a:r>
          <a:r>
            <a:rPr kumimoji="1" lang="ja-JP" altLang="ja-JP" sz="1100">
              <a:solidFill>
                <a:schemeClr val="dk1"/>
              </a:solidFill>
              <a:effectLst/>
              <a:latin typeface="ＭＳ Ｐゴシック"/>
              <a:ea typeface="ＭＳ Ｐゴシック"/>
              <a:cs typeface="+mn-cs"/>
            </a:rPr>
            <a:t>年度においても「比率なし」となっており、類似団体平均を下回っている。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主な要因としては、平成</a:t>
          </a:r>
          <a:r>
            <a:rPr kumimoji="1" lang="en-US" altLang="ja-JP" sz="1100">
              <a:solidFill>
                <a:schemeClr val="dk1"/>
              </a:solidFill>
              <a:effectLst/>
              <a:latin typeface="ＭＳ Ｐゴシック"/>
              <a:ea typeface="ＭＳ Ｐゴシック"/>
              <a:cs typeface="+mn-cs"/>
            </a:rPr>
            <a:t>19</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28</a:t>
          </a:r>
          <a:r>
            <a:rPr kumimoji="1" lang="ja-JP" altLang="ja-JP" sz="1100">
              <a:solidFill>
                <a:schemeClr val="dk1"/>
              </a:solidFill>
              <a:effectLst/>
              <a:latin typeface="ＭＳ Ｐゴシック"/>
              <a:ea typeface="ＭＳ Ｐゴシック"/>
              <a:cs typeface="+mn-cs"/>
            </a:rPr>
            <a:t>年度にかけて集中的に実施した繰上償還による地方債の現在高の減少や、財政措置の有利な地方債の選択による基準財政需要額算入見込額の増があげられる。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しかし、尾上庁舎改修事業をはじめとする大型建設事業の起債借入により、地方債の現在高の増加が見込まれることから、今後も事業実施の適正化を図り、財政の健全化に努める。</a:t>
          </a:r>
          <a:endParaRPr lang="ja-JP" altLang="ja-JP" sz="1400">
            <a:effectLst/>
            <a:latin typeface="ＭＳ Ｐゴシック"/>
            <a:ea typeface="ＭＳ Ｐゴシック"/>
          </a:endParaRPr>
        </a:p>
      </xdr:txBody>
    </xdr:sp>
    <xdr:clientData/>
  </xdr:twoCellAnchor>
  <xdr:oneCellAnchor>
    <xdr:from>
      <xdr:col>61</xdr:col>
      <xdr:colOff>6350</xdr:colOff>
      <xdr:row>10</xdr:row>
      <xdr:rowOff>62865</xdr:rowOff>
    </xdr:from>
    <xdr:ext cx="298450" cy="224155"/>
    <xdr:sp macro="" textlink="">
      <xdr:nvSpPr>
        <xdr:cNvPr id="426" name="テキスト ボックス 425"/>
        <xdr:cNvSpPr txBox="1"/>
      </xdr:nvSpPr>
      <xdr:spPr>
        <a:xfrm>
          <a:off x="11704320" y="1713865"/>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27" name="直線コネクタ 426"/>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8285"/>
    <xdr:sp macro="" textlink="">
      <xdr:nvSpPr>
        <xdr:cNvPr id="428" name="テキスト ボックス 427"/>
        <xdr:cNvSpPr txBox="1"/>
      </xdr:nvSpPr>
      <xdr:spPr>
        <a:xfrm>
          <a:off x="11051540" y="40824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9" name="直線コネクタ 428"/>
        <xdr:cNvCxnSpPr/>
      </xdr:nvCxnSpPr>
      <xdr:spPr>
        <a:xfrm>
          <a:off x="11742420" y="38322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62865</xdr:rowOff>
    </xdr:from>
    <xdr:ext cx="762000" cy="248285"/>
    <xdr:sp macro="" textlink="">
      <xdr:nvSpPr>
        <xdr:cNvPr id="430" name="テキスト ボックス 429"/>
        <xdr:cNvSpPr txBox="1"/>
      </xdr:nvSpPr>
      <xdr:spPr>
        <a:xfrm>
          <a:off x="11051540" y="3695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142240</xdr:rowOff>
    </xdr:from>
    <xdr:to>
      <xdr:col>85</xdr:col>
      <xdr:colOff>95250</xdr:colOff>
      <xdr:row>20</xdr:row>
      <xdr:rowOff>142240</xdr:rowOff>
    </xdr:to>
    <xdr:cxnSp macro="">
      <xdr:nvCxnSpPr>
        <xdr:cNvPr id="431" name="直線コネクタ 430"/>
        <xdr:cNvCxnSpPr/>
      </xdr:nvCxnSpPr>
      <xdr:spPr>
        <a:xfrm>
          <a:off x="11742420" y="34442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49555"/>
    <xdr:sp macro="" textlink="">
      <xdr:nvSpPr>
        <xdr:cNvPr id="432" name="テキスト ボックス 431"/>
        <xdr:cNvSpPr txBox="1"/>
      </xdr:nvSpPr>
      <xdr:spPr>
        <a:xfrm>
          <a:off x="11051540" y="33077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85725</xdr:rowOff>
    </xdr:from>
    <xdr:to>
      <xdr:col>85</xdr:col>
      <xdr:colOff>95250</xdr:colOff>
      <xdr:row>18</xdr:row>
      <xdr:rowOff>85725</xdr:rowOff>
    </xdr:to>
    <xdr:cxnSp macro="">
      <xdr:nvCxnSpPr>
        <xdr:cNvPr id="433" name="直線コネクタ 432"/>
        <xdr:cNvCxnSpPr/>
      </xdr:nvCxnSpPr>
      <xdr:spPr>
        <a:xfrm>
          <a:off x="11742420" y="3057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113665</xdr:rowOff>
    </xdr:from>
    <xdr:ext cx="762000" cy="249555"/>
    <xdr:sp macro="" textlink="">
      <xdr:nvSpPr>
        <xdr:cNvPr id="434" name="テキスト ボックス 433"/>
        <xdr:cNvSpPr txBox="1"/>
      </xdr:nvSpPr>
      <xdr:spPr>
        <a:xfrm>
          <a:off x="11051540" y="2920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35" name="直線コネクタ 434"/>
        <xdr:cNvCxnSpPr/>
      </xdr:nvCxnSpPr>
      <xdr:spPr>
        <a:xfrm>
          <a:off x="11742420" y="2670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57150</xdr:rowOff>
    </xdr:from>
    <xdr:ext cx="762000" cy="248285"/>
    <xdr:sp macro="" textlink="">
      <xdr:nvSpPr>
        <xdr:cNvPr id="436" name="テキスト ボックス 435"/>
        <xdr:cNvSpPr txBox="1"/>
      </xdr:nvSpPr>
      <xdr:spPr>
        <a:xfrm>
          <a:off x="11051540" y="25336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136525</xdr:rowOff>
    </xdr:from>
    <xdr:to>
      <xdr:col>85</xdr:col>
      <xdr:colOff>95250</xdr:colOff>
      <xdr:row>13</xdr:row>
      <xdr:rowOff>136525</xdr:rowOff>
    </xdr:to>
    <xdr:cxnSp macro="">
      <xdr:nvCxnSpPr>
        <xdr:cNvPr id="437" name="直線コネクタ 436"/>
        <xdr:cNvCxnSpPr/>
      </xdr:nvCxnSpPr>
      <xdr:spPr>
        <a:xfrm>
          <a:off x="11742420" y="22828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164465</xdr:rowOff>
    </xdr:from>
    <xdr:ext cx="762000" cy="248920"/>
    <xdr:sp macro="" textlink="">
      <xdr:nvSpPr>
        <xdr:cNvPr id="438" name="テキスト ボックス 437"/>
        <xdr:cNvSpPr txBox="1"/>
      </xdr:nvSpPr>
      <xdr:spPr>
        <a:xfrm>
          <a:off x="11051540" y="2145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81915</xdr:rowOff>
    </xdr:from>
    <xdr:to>
      <xdr:col>85</xdr:col>
      <xdr:colOff>95250</xdr:colOff>
      <xdr:row>11</xdr:row>
      <xdr:rowOff>81915</xdr:rowOff>
    </xdr:to>
    <xdr:cxnSp macro="">
      <xdr:nvCxnSpPr>
        <xdr:cNvPr id="439" name="直線コネクタ 438"/>
        <xdr:cNvCxnSpPr/>
      </xdr:nvCxnSpPr>
      <xdr:spPr>
        <a:xfrm>
          <a:off x="11742420" y="18980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81915</xdr:rowOff>
    </xdr:from>
    <xdr:to>
      <xdr:col>85</xdr:col>
      <xdr:colOff>95250</xdr:colOff>
      <xdr:row>25</xdr:row>
      <xdr:rowOff>92075</xdr:rowOff>
    </xdr:to>
    <xdr:sp macro="" textlink="">
      <xdr:nvSpPr>
        <xdr:cNvPr id="440" name="将来負担の状況グラフ枠"/>
        <xdr:cNvSpPr/>
      </xdr:nvSpPr>
      <xdr:spPr>
        <a:xfrm>
          <a:off x="11742420" y="1898015"/>
          <a:ext cx="4653280" cy="2321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136525</xdr:rowOff>
    </xdr:from>
    <xdr:to>
      <xdr:col>81</xdr:col>
      <xdr:colOff>44450</xdr:colOff>
      <xdr:row>22</xdr:row>
      <xdr:rowOff>67945</xdr:rowOff>
    </xdr:to>
    <xdr:cxnSp macro="">
      <xdr:nvCxnSpPr>
        <xdr:cNvPr id="441" name="直線コネクタ 440"/>
        <xdr:cNvCxnSpPr/>
      </xdr:nvCxnSpPr>
      <xdr:spPr>
        <a:xfrm flipV="1">
          <a:off x="15577820" y="2282825"/>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40640</xdr:rowOff>
    </xdr:from>
    <xdr:ext cx="760730" cy="249555"/>
    <xdr:sp macro="" textlink="">
      <xdr:nvSpPr>
        <xdr:cNvPr id="442" name="将来負担の状況最小値テキスト"/>
        <xdr:cNvSpPr txBox="1"/>
      </xdr:nvSpPr>
      <xdr:spPr>
        <a:xfrm>
          <a:off x="15666720" y="367284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67945</xdr:rowOff>
    </xdr:from>
    <xdr:to>
      <xdr:col>81</xdr:col>
      <xdr:colOff>133350</xdr:colOff>
      <xdr:row>22</xdr:row>
      <xdr:rowOff>67945</xdr:rowOff>
    </xdr:to>
    <xdr:cxnSp macro="">
      <xdr:nvCxnSpPr>
        <xdr:cNvPr id="443" name="直線コネクタ 442"/>
        <xdr:cNvCxnSpPr/>
      </xdr:nvCxnSpPr>
      <xdr:spPr>
        <a:xfrm>
          <a:off x="15506700" y="37001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60730" cy="249555"/>
    <xdr:sp macro="" textlink="">
      <xdr:nvSpPr>
        <xdr:cNvPr id="444" name="将来負担の状況最大値テキスト"/>
        <xdr:cNvSpPr txBox="1"/>
      </xdr:nvSpPr>
      <xdr:spPr>
        <a:xfrm>
          <a:off x="15666720" y="198691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136525</xdr:rowOff>
    </xdr:from>
    <xdr:to>
      <xdr:col>81</xdr:col>
      <xdr:colOff>133350</xdr:colOff>
      <xdr:row>13</xdr:row>
      <xdr:rowOff>136525</xdr:rowOff>
    </xdr:to>
    <xdr:cxnSp macro="">
      <xdr:nvCxnSpPr>
        <xdr:cNvPr id="445" name="直線コネクタ 444"/>
        <xdr:cNvCxnSpPr/>
      </xdr:nvCxnSpPr>
      <xdr:spPr>
        <a:xfrm>
          <a:off x="15506700" y="2282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60960</xdr:rowOff>
    </xdr:from>
    <xdr:ext cx="760730" cy="248285"/>
    <xdr:sp macro="" textlink="">
      <xdr:nvSpPr>
        <xdr:cNvPr id="446" name="将来負担の状況平均値テキスト"/>
        <xdr:cNvSpPr txBox="1"/>
      </xdr:nvSpPr>
      <xdr:spPr>
        <a:xfrm>
          <a:off x="15666720" y="220726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87630</xdr:rowOff>
    </xdr:from>
    <xdr:to>
      <xdr:col>81</xdr:col>
      <xdr:colOff>95250</xdr:colOff>
      <xdr:row>14</xdr:row>
      <xdr:rowOff>20320</xdr:rowOff>
    </xdr:to>
    <xdr:sp macro="" textlink="">
      <xdr:nvSpPr>
        <xdr:cNvPr id="447" name="フローチャート: 判断 446"/>
        <xdr:cNvSpPr/>
      </xdr:nvSpPr>
      <xdr:spPr>
        <a:xfrm>
          <a:off x="15533370" y="22339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191770</xdr:colOff>
      <xdr:row>13</xdr:row>
      <xdr:rowOff>87630</xdr:rowOff>
    </xdr:from>
    <xdr:to>
      <xdr:col>77</xdr:col>
      <xdr:colOff>95250</xdr:colOff>
      <xdr:row>14</xdr:row>
      <xdr:rowOff>20320</xdr:rowOff>
    </xdr:to>
    <xdr:sp macro="" textlink="">
      <xdr:nvSpPr>
        <xdr:cNvPr id="448" name="フローチャート: 判断 447"/>
        <xdr:cNvSpPr/>
      </xdr:nvSpPr>
      <xdr:spPr>
        <a:xfrm>
          <a:off x="14766290" y="22339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29845</xdr:rowOff>
    </xdr:from>
    <xdr:ext cx="735330" cy="248285"/>
    <xdr:sp macro="" textlink="">
      <xdr:nvSpPr>
        <xdr:cNvPr id="449" name="テキスト ボックス 448"/>
        <xdr:cNvSpPr txBox="1"/>
      </xdr:nvSpPr>
      <xdr:spPr>
        <a:xfrm>
          <a:off x="14465300" y="201104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157480</xdr:rowOff>
    </xdr:from>
    <xdr:to>
      <xdr:col>73</xdr:col>
      <xdr:colOff>44450</xdr:colOff>
      <xdr:row>14</xdr:row>
      <xdr:rowOff>90170</xdr:rowOff>
    </xdr:to>
    <xdr:sp macro="" textlink="">
      <xdr:nvSpPr>
        <xdr:cNvPr id="450" name="フローチャート: 判断 449"/>
        <xdr:cNvSpPr/>
      </xdr:nvSpPr>
      <xdr:spPr>
        <a:xfrm>
          <a:off x="13959840" y="23037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99695</xdr:rowOff>
    </xdr:from>
    <xdr:ext cx="760730" cy="249555"/>
    <xdr:sp macro="" textlink="">
      <xdr:nvSpPr>
        <xdr:cNvPr id="451" name="テキスト ボックス 450"/>
        <xdr:cNvSpPr txBox="1"/>
      </xdr:nvSpPr>
      <xdr:spPr>
        <a:xfrm>
          <a:off x="13647420" y="208089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93980</xdr:rowOff>
    </xdr:from>
    <xdr:to>
      <xdr:col>68</xdr:col>
      <xdr:colOff>191770</xdr:colOff>
      <xdr:row>15</xdr:row>
      <xdr:rowOff>27305</xdr:rowOff>
    </xdr:to>
    <xdr:sp macro="" textlink="">
      <xdr:nvSpPr>
        <xdr:cNvPr id="452" name="フローチャート: 判断 451"/>
        <xdr:cNvSpPr/>
      </xdr:nvSpPr>
      <xdr:spPr>
        <a:xfrm>
          <a:off x="13141960" y="2405380"/>
          <a:ext cx="9017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36830</xdr:rowOff>
    </xdr:from>
    <xdr:ext cx="760730" cy="249555"/>
    <xdr:sp macro="" textlink="">
      <xdr:nvSpPr>
        <xdr:cNvPr id="453" name="テキスト ボックス 452"/>
        <xdr:cNvSpPr txBox="1"/>
      </xdr:nvSpPr>
      <xdr:spPr>
        <a:xfrm>
          <a:off x="12847320" y="218313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109220</xdr:rowOff>
    </xdr:from>
    <xdr:to>
      <xdr:col>64</xdr:col>
      <xdr:colOff>152400</xdr:colOff>
      <xdr:row>15</xdr:row>
      <xdr:rowOff>41910</xdr:rowOff>
    </xdr:to>
    <xdr:sp macro="" textlink="">
      <xdr:nvSpPr>
        <xdr:cNvPr id="454" name="フローチャート: 判断 453"/>
        <xdr:cNvSpPr/>
      </xdr:nvSpPr>
      <xdr:spPr>
        <a:xfrm>
          <a:off x="12324080" y="2420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52070</xdr:rowOff>
    </xdr:from>
    <xdr:ext cx="760730" cy="248285"/>
    <xdr:sp macro="" textlink="">
      <xdr:nvSpPr>
        <xdr:cNvPr id="455" name="テキスト ボックス 454"/>
        <xdr:cNvSpPr txBox="1"/>
      </xdr:nvSpPr>
      <xdr:spPr>
        <a:xfrm>
          <a:off x="12029440" y="219837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60730" cy="248285"/>
    <xdr:sp macro="" textlink="">
      <xdr:nvSpPr>
        <xdr:cNvPr id="456" name="テキスト ボックス 455"/>
        <xdr:cNvSpPr txBox="1"/>
      </xdr:nvSpPr>
      <xdr:spPr>
        <a:xfrm>
          <a:off x="1537970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60730" cy="248285"/>
    <xdr:sp macro="" textlink="">
      <xdr:nvSpPr>
        <xdr:cNvPr id="457" name="テキスト ボックス 456"/>
        <xdr:cNvSpPr txBox="1"/>
      </xdr:nvSpPr>
      <xdr:spPr>
        <a:xfrm>
          <a:off x="1461262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8285"/>
    <xdr:sp macro="" textlink="">
      <xdr:nvSpPr>
        <xdr:cNvPr id="458" name="テキスト ボックス 457"/>
        <xdr:cNvSpPr txBox="1"/>
      </xdr:nvSpPr>
      <xdr:spPr>
        <a:xfrm>
          <a:off x="13807440" y="4217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60730" cy="248285"/>
    <xdr:sp macro="" textlink="">
      <xdr:nvSpPr>
        <xdr:cNvPr id="459" name="テキスト ボックス 458"/>
        <xdr:cNvSpPr txBox="1"/>
      </xdr:nvSpPr>
      <xdr:spPr>
        <a:xfrm>
          <a:off x="1299464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60730" cy="248285"/>
    <xdr:sp macro="" textlink="">
      <xdr:nvSpPr>
        <xdr:cNvPr id="460" name="テキスト ボックス 459"/>
        <xdr:cNvSpPr txBox="1"/>
      </xdr:nvSpPr>
      <xdr:spPr>
        <a:xfrm>
          <a:off x="1217676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青森県平川市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29,353
29,242
346.01
23,596,145
23,077,113
403,207
11,271,397
17,390,631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7810"/>
    <xdr:sp macro="" textlink="">
      <xdr:nvSpPr>
        <xdr:cNvPr id="30" name="テキスト ボックス 29"/>
        <xdr:cNvSpPr txBox="1"/>
      </xdr:nvSpPr>
      <xdr:spPr>
        <a:xfrm>
          <a:off x="647065"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7810"/>
    <xdr:sp macro="" textlink="">
      <xdr:nvSpPr>
        <xdr:cNvPr id="31" name="テキスト ボックス 30"/>
        <xdr:cNvSpPr txBox="1"/>
      </xdr:nvSpPr>
      <xdr:spPr>
        <a:xfrm>
          <a:off x="647065" y="37465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新規採用の抑制を図ってきたことや、公共施設への指定管理者制度の導入、清掃・植栽管理業務等の民間委託の推進等により、人件費の経常収支比率は類似団体平均を下回っている</a:t>
          </a:r>
          <a:r>
            <a:rPr kumimoji="1" lang="ja-JP" altLang="en-US" sz="1100">
              <a:solidFill>
                <a:schemeClr val="dk1"/>
              </a:solidFill>
              <a:effectLst/>
              <a:latin typeface="ＭＳ Ｐゴシック"/>
              <a:ea typeface="ＭＳ Ｐゴシック"/>
              <a:cs typeface="+mn-cs"/>
            </a:rPr>
            <a:t>が、近年の給与改定により前年度と比べ</a:t>
          </a:r>
          <a:r>
            <a:rPr kumimoji="1" lang="en-US" altLang="ja-JP" sz="1100">
              <a:solidFill>
                <a:schemeClr val="dk1"/>
              </a:solidFill>
              <a:effectLst/>
              <a:latin typeface="ＭＳ Ｐゴシック"/>
              <a:ea typeface="ＭＳ Ｐゴシック"/>
              <a:cs typeface="+mn-cs"/>
            </a:rPr>
            <a:t>0.4</a:t>
          </a:r>
          <a:r>
            <a:rPr kumimoji="1" lang="ja-JP" altLang="en-US" sz="1100">
              <a:solidFill>
                <a:schemeClr val="dk1"/>
              </a:solidFill>
              <a:effectLst/>
              <a:latin typeface="ＭＳ Ｐゴシック"/>
              <a:ea typeface="ＭＳ Ｐゴシック"/>
              <a:cs typeface="+mn-cs"/>
            </a:rPr>
            <a:t>ポイント増加した。</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a:t>
          </a:r>
          <a:r>
            <a:rPr kumimoji="1" lang="ja-JP" altLang="en-US" sz="1100">
              <a:solidFill>
                <a:schemeClr val="dk1"/>
              </a:solidFill>
              <a:effectLst/>
              <a:latin typeface="ＭＳ Ｐゴシック"/>
              <a:ea typeface="ＭＳ Ｐゴシック"/>
              <a:cs typeface="+mn-cs"/>
            </a:rPr>
            <a:t>定年延長制度も踏まえ</a:t>
          </a:r>
          <a:r>
            <a:rPr kumimoji="1" lang="ja-JP" altLang="ja-JP" sz="1100">
              <a:solidFill>
                <a:schemeClr val="dk1"/>
              </a:solidFill>
              <a:effectLst/>
              <a:latin typeface="ＭＳ Ｐゴシック"/>
              <a:ea typeface="ＭＳ Ｐゴシック"/>
              <a:cs typeface="+mn-cs"/>
            </a:rPr>
            <a:t>、</a:t>
          </a:r>
          <a:r>
            <a:rPr kumimoji="1" lang="ja-JP" altLang="en-US" sz="1100">
              <a:solidFill>
                <a:schemeClr val="dk1"/>
              </a:solidFill>
              <a:effectLst/>
              <a:latin typeface="ＭＳ Ｐゴシック"/>
              <a:ea typeface="ＭＳ Ｐゴシック"/>
              <a:cs typeface="+mn-cs"/>
            </a:rPr>
            <a:t>今後も</a:t>
          </a:r>
          <a:r>
            <a:rPr kumimoji="1" lang="ja-JP" altLang="ja-JP" sz="1100">
              <a:solidFill>
                <a:schemeClr val="dk1"/>
              </a:solidFill>
              <a:effectLst/>
              <a:latin typeface="ＭＳ Ｐゴシック"/>
              <a:ea typeface="ＭＳ Ｐゴシック"/>
              <a:cs typeface="+mn-cs"/>
            </a:rPr>
            <a:t>人件費の適正化に努めていく。</a:t>
          </a:r>
          <a:endParaRPr lang="ja-JP" altLang="ja-JP" sz="1400">
            <a:effectLst/>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7810"/>
    <xdr:sp macro="" textlink="">
      <xdr:nvSpPr>
        <xdr:cNvPr id="47" name="テキスト ボックス 46"/>
        <xdr:cNvSpPr txBox="1"/>
      </xdr:nvSpPr>
      <xdr:spPr>
        <a:xfrm>
          <a:off x="23685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182880</xdr:colOff>
      <xdr:row>41</xdr:row>
      <xdr:rowOff>69850</xdr:rowOff>
    </xdr:to>
    <xdr:cxnSp macro="">
      <xdr:nvCxnSpPr>
        <xdr:cNvPr id="48" name="直線コネクタ 47"/>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8000" cy="257810"/>
    <xdr:sp macro="" textlink="">
      <xdr:nvSpPr>
        <xdr:cNvPr id="49" name="テキスト ボックス 48"/>
        <xdr:cNvSpPr txBox="1"/>
      </xdr:nvSpPr>
      <xdr:spPr>
        <a:xfrm>
          <a:off x="236855" y="6957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182880</xdr:colOff>
      <xdr:row>38</xdr:row>
      <xdr:rowOff>127000</xdr:rowOff>
    </xdr:to>
    <xdr:cxnSp macro="">
      <xdr:nvCxnSpPr>
        <xdr:cNvPr id="50" name="直線コネクタ 49"/>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8000" cy="257810"/>
    <xdr:sp macro="" textlink="">
      <xdr:nvSpPr>
        <xdr:cNvPr id="51" name="テキスト ボックス 50"/>
        <xdr:cNvSpPr txBox="1"/>
      </xdr:nvSpPr>
      <xdr:spPr>
        <a:xfrm>
          <a:off x="236855" y="6499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182880</xdr:colOff>
      <xdr:row>36</xdr:row>
      <xdr:rowOff>12700</xdr:rowOff>
    </xdr:to>
    <xdr:cxnSp macro="">
      <xdr:nvCxnSpPr>
        <xdr:cNvPr id="52" name="直線コネクタ 51"/>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7810"/>
    <xdr:sp macro="" textlink="">
      <xdr:nvSpPr>
        <xdr:cNvPr id="53" name="テキスト ボックス 52"/>
        <xdr:cNvSpPr txBox="1"/>
      </xdr:nvSpPr>
      <xdr:spPr>
        <a:xfrm>
          <a:off x="236855" y="6042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182880</xdr:colOff>
      <xdr:row>33</xdr:row>
      <xdr:rowOff>69850</xdr:rowOff>
    </xdr:to>
    <xdr:cxnSp macro="">
      <xdr:nvCxnSpPr>
        <xdr:cNvPr id="54" name="直線コネクタ 53"/>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7810"/>
    <xdr:sp macro="" textlink="">
      <xdr:nvSpPr>
        <xdr:cNvPr id="55" name="テキスト ボックス 54"/>
        <xdr:cNvSpPr txBox="1"/>
      </xdr:nvSpPr>
      <xdr:spPr>
        <a:xfrm>
          <a:off x="236855" y="5585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6" name="直線コネクタ 55"/>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7810"/>
    <xdr:sp macro="" textlink="">
      <xdr:nvSpPr>
        <xdr:cNvPr id="57" name="テキスト ボックス 56"/>
        <xdr:cNvSpPr txBox="1"/>
      </xdr:nvSpPr>
      <xdr:spPr>
        <a:xfrm>
          <a:off x="23685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58"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140970</xdr:rowOff>
    </xdr:from>
    <xdr:to>
      <xdr:col>24</xdr:col>
      <xdr:colOff>25400</xdr:colOff>
      <xdr:row>40</xdr:row>
      <xdr:rowOff>140970</xdr:rowOff>
    </xdr:to>
    <xdr:cxnSp macro="">
      <xdr:nvCxnSpPr>
        <xdr:cNvPr id="59" name="直線コネクタ 58"/>
        <xdr:cNvCxnSpPr/>
      </xdr:nvCxnSpPr>
      <xdr:spPr>
        <a:xfrm flipV="1">
          <a:off x="4414520" y="562737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113030</xdr:rowOff>
    </xdr:from>
    <xdr:ext cx="760730" cy="259080"/>
    <xdr:sp macro="" textlink="">
      <xdr:nvSpPr>
        <xdr:cNvPr id="60" name="人件費最小値テキスト"/>
        <xdr:cNvSpPr txBox="1"/>
      </xdr:nvSpPr>
      <xdr:spPr>
        <a:xfrm>
          <a:off x="4503420" y="6971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33.9</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140970</xdr:rowOff>
    </xdr:from>
    <xdr:to>
      <xdr:col>24</xdr:col>
      <xdr:colOff>114300</xdr:colOff>
      <xdr:row>40</xdr:row>
      <xdr:rowOff>140970</xdr:rowOff>
    </xdr:to>
    <xdr:cxnSp macro="">
      <xdr:nvCxnSpPr>
        <xdr:cNvPr id="61" name="直線コネクタ 60"/>
        <xdr:cNvCxnSpPr/>
      </xdr:nvCxnSpPr>
      <xdr:spPr>
        <a:xfrm>
          <a:off x="4342765" y="69989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55880</xdr:rowOff>
    </xdr:from>
    <xdr:ext cx="760730" cy="259080"/>
    <xdr:sp macro="" textlink="">
      <xdr:nvSpPr>
        <xdr:cNvPr id="62" name="人件費最大値テキスト"/>
        <xdr:cNvSpPr txBox="1"/>
      </xdr:nvSpPr>
      <xdr:spPr>
        <a:xfrm>
          <a:off x="4503420" y="53708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18.9</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140970</xdr:rowOff>
    </xdr:from>
    <xdr:to>
      <xdr:col>24</xdr:col>
      <xdr:colOff>114300</xdr:colOff>
      <xdr:row>32</xdr:row>
      <xdr:rowOff>140970</xdr:rowOff>
    </xdr:to>
    <xdr:cxnSp macro="">
      <xdr:nvCxnSpPr>
        <xdr:cNvPr id="63" name="直線コネクタ 62"/>
        <xdr:cNvCxnSpPr/>
      </xdr:nvCxnSpPr>
      <xdr:spPr>
        <a:xfrm>
          <a:off x="4342765" y="56273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32</xdr:row>
      <xdr:rowOff>104140</xdr:rowOff>
    </xdr:from>
    <xdr:to>
      <xdr:col>24</xdr:col>
      <xdr:colOff>25400</xdr:colOff>
      <xdr:row>32</xdr:row>
      <xdr:rowOff>140970</xdr:rowOff>
    </xdr:to>
    <xdr:cxnSp macro="">
      <xdr:nvCxnSpPr>
        <xdr:cNvPr id="64" name="直線コネクタ 63"/>
        <xdr:cNvCxnSpPr/>
      </xdr:nvCxnSpPr>
      <xdr:spPr>
        <a:xfrm>
          <a:off x="3657600" y="5590540"/>
          <a:ext cx="7569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96520</xdr:rowOff>
    </xdr:from>
    <xdr:ext cx="760730" cy="259080"/>
    <xdr:sp macro="" textlink="">
      <xdr:nvSpPr>
        <xdr:cNvPr id="65" name="人件費平均値テキスト"/>
        <xdr:cNvSpPr txBox="1"/>
      </xdr:nvSpPr>
      <xdr:spPr>
        <a:xfrm>
          <a:off x="4503420" y="609727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124460</xdr:rowOff>
    </xdr:from>
    <xdr:to>
      <xdr:col>24</xdr:col>
      <xdr:colOff>76200</xdr:colOff>
      <xdr:row>36</xdr:row>
      <xdr:rowOff>54610</xdr:rowOff>
    </xdr:to>
    <xdr:sp macro="" textlink="">
      <xdr:nvSpPr>
        <xdr:cNvPr id="66" name="フローチャート: 判断 65"/>
        <xdr:cNvSpPr/>
      </xdr:nvSpPr>
      <xdr:spPr>
        <a:xfrm>
          <a:off x="4380865" y="61252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104140</xdr:rowOff>
    </xdr:from>
    <xdr:to>
      <xdr:col>19</xdr:col>
      <xdr:colOff>182880</xdr:colOff>
      <xdr:row>33</xdr:row>
      <xdr:rowOff>15240</xdr:rowOff>
    </xdr:to>
    <xdr:cxnSp macro="">
      <xdr:nvCxnSpPr>
        <xdr:cNvPr id="67" name="直線コネクタ 66"/>
        <xdr:cNvCxnSpPr/>
      </xdr:nvCxnSpPr>
      <xdr:spPr>
        <a:xfrm flipV="1">
          <a:off x="2841625" y="5590540"/>
          <a:ext cx="81597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xdr:cNvSpPr/>
      </xdr:nvSpPr>
      <xdr:spPr>
        <a:xfrm>
          <a:off x="3611245" y="60426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128270</xdr:rowOff>
    </xdr:from>
    <xdr:ext cx="736600" cy="259080"/>
    <xdr:sp macro="" textlink="">
      <xdr:nvSpPr>
        <xdr:cNvPr id="69" name="テキスト ボックス 68"/>
        <xdr:cNvSpPr txBox="1"/>
      </xdr:nvSpPr>
      <xdr:spPr>
        <a:xfrm>
          <a:off x="3298190" y="6129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15240</xdr:rowOff>
    </xdr:from>
    <xdr:to>
      <xdr:col>15</xdr:col>
      <xdr:colOff>98425</xdr:colOff>
      <xdr:row>33</xdr:row>
      <xdr:rowOff>78740</xdr:rowOff>
    </xdr:to>
    <xdr:cxnSp macro="">
      <xdr:nvCxnSpPr>
        <xdr:cNvPr id="70" name="直線コネクタ 69"/>
        <xdr:cNvCxnSpPr/>
      </xdr:nvCxnSpPr>
      <xdr:spPr>
        <a:xfrm flipV="1">
          <a:off x="2021205" y="5673090"/>
          <a:ext cx="8204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xdr:cNvSpPr/>
      </xdr:nvSpPr>
      <xdr:spPr>
        <a:xfrm>
          <a:off x="2790825"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128270</xdr:rowOff>
    </xdr:from>
    <xdr:ext cx="760730" cy="259080"/>
    <xdr:sp macro="" textlink="">
      <xdr:nvSpPr>
        <xdr:cNvPr id="72" name="テキスト ボックス 71"/>
        <xdr:cNvSpPr txBox="1"/>
      </xdr:nvSpPr>
      <xdr:spPr>
        <a:xfrm>
          <a:off x="2494915" y="61290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33</xdr:row>
      <xdr:rowOff>78740</xdr:rowOff>
    </xdr:from>
    <xdr:to>
      <xdr:col>11</xdr:col>
      <xdr:colOff>9525</xdr:colOff>
      <xdr:row>34</xdr:row>
      <xdr:rowOff>26670</xdr:rowOff>
    </xdr:to>
    <xdr:cxnSp macro="">
      <xdr:nvCxnSpPr>
        <xdr:cNvPr id="73" name="直線コネクタ 72"/>
        <xdr:cNvCxnSpPr/>
      </xdr:nvCxnSpPr>
      <xdr:spPr>
        <a:xfrm flipV="1">
          <a:off x="1217930" y="5736590"/>
          <a:ext cx="803275"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130810</xdr:rowOff>
    </xdr:from>
    <xdr:to>
      <xdr:col>11</xdr:col>
      <xdr:colOff>60325</xdr:colOff>
      <xdr:row>35</xdr:row>
      <xdr:rowOff>60960</xdr:rowOff>
    </xdr:to>
    <xdr:sp macro="" textlink="">
      <xdr:nvSpPr>
        <xdr:cNvPr id="74" name="フローチャート: 判断 73"/>
        <xdr:cNvSpPr/>
      </xdr:nvSpPr>
      <xdr:spPr>
        <a:xfrm>
          <a:off x="1987550" y="59601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45720</xdr:rowOff>
    </xdr:from>
    <xdr:ext cx="762000" cy="259080"/>
    <xdr:sp macro="" textlink="">
      <xdr:nvSpPr>
        <xdr:cNvPr id="75" name="テキスト ボックス 74"/>
        <xdr:cNvSpPr txBox="1"/>
      </xdr:nvSpPr>
      <xdr:spPr>
        <a:xfrm>
          <a:off x="1674495" y="6046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106045</xdr:rowOff>
    </xdr:from>
    <xdr:to>
      <xdr:col>6</xdr:col>
      <xdr:colOff>171450</xdr:colOff>
      <xdr:row>36</xdr:row>
      <xdr:rowOff>36195</xdr:rowOff>
    </xdr:to>
    <xdr:sp macro="" textlink="">
      <xdr:nvSpPr>
        <xdr:cNvPr id="76" name="フローチャート: 判断 75"/>
        <xdr:cNvSpPr/>
      </xdr:nvSpPr>
      <xdr:spPr>
        <a:xfrm>
          <a:off x="116713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20955</xdr:rowOff>
    </xdr:from>
    <xdr:ext cx="760730" cy="257810"/>
    <xdr:sp macro="" textlink="">
      <xdr:nvSpPr>
        <xdr:cNvPr id="77" name="テキスト ボックス 76"/>
        <xdr:cNvSpPr txBox="1"/>
      </xdr:nvSpPr>
      <xdr:spPr>
        <a:xfrm>
          <a:off x="871220" y="61931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78" name="テキスト ボックス 77"/>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79" name="テキスト ボックス 78"/>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1" name="テキスト ボックス 80"/>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2" name="テキスト ボックス 81"/>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32</xdr:row>
      <xdr:rowOff>90170</xdr:rowOff>
    </xdr:from>
    <xdr:to>
      <xdr:col>24</xdr:col>
      <xdr:colOff>76200</xdr:colOff>
      <xdr:row>33</xdr:row>
      <xdr:rowOff>20320</xdr:rowOff>
    </xdr:to>
    <xdr:sp macro="" textlink="">
      <xdr:nvSpPr>
        <xdr:cNvPr id="83" name="楕円 82"/>
        <xdr:cNvSpPr/>
      </xdr:nvSpPr>
      <xdr:spPr>
        <a:xfrm>
          <a:off x="4380865" y="55765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170180</xdr:rowOff>
    </xdr:from>
    <xdr:ext cx="760730" cy="259080"/>
    <xdr:sp macro="" textlink="">
      <xdr:nvSpPr>
        <xdr:cNvPr id="84" name="人件費該当値テキスト"/>
        <xdr:cNvSpPr txBox="1"/>
      </xdr:nvSpPr>
      <xdr:spPr>
        <a:xfrm>
          <a:off x="4503420" y="54851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32</xdr:row>
      <xdr:rowOff>53340</xdr:rowOff>
    </xdr:from>
    <xdr:to>
      <xdr:col>20</xdr:col>
      <xdr:colOff>38100</xdr:colOff>
      <xdr:row>32</xdr:row>
      <xdr:rowOff>154940</xdr:rowOff>
    </xdr:to>
    <xdr:sp macro="" textlink="">
      <xdr:nvSpPr>
        <xdr:cNvPr id="85" name="楕円 84"/>
        <xdr:cNvSpPr/>
      </xdr:nvSpPr>
      <xdr:spPr>
        <a:xfrm>
          <a:off x="3611245" y="55397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30</xdr:row>
      <xdr:rowOff>165100</xdr:rowOff>
    </xdr:from>
    <xdr:ext cx="736600" cy="259080"/>
    <xdr:sp macro="" textlink="">
      <xdr:nvSpPr>
        <xdr:cNvPr id="86" name="テキスト ボックス 85"/>
        <xdr:cNvSpPr txBox="1"/>
      </xdr:nvSpPr>
      <xdr:spPr>
        <a:xfrm>
          <a:off x="3298190" y="5308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32</xdr:row>
      <xdr:rowOff>135890</xdr:rowOff>
    </xdr:from>
    <xdr:to>
      <xdr:col>15</xdr:col>
      <xdr:colOff>149225</xdr:colOff>
      <xdr:row>33</xdr:row>
      <xdr:rowOff>66040</xdr:rowOff>
    </xdr:to>
    <xdr:sp macro="" textlink="">
      <xdr:nvSpPr>
        <xdr:cNvPr id="87" name="楕円 86"/>
        <xdr:cNvSpPr/>
      </xdr:nvSpPr>
      <xdr:spPr>
        <a:xfrm>
          <a:off x="2790825" y="56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76200</xdr:rowOff>
    </xdr:from>
    <xdr:ext cx="760730" cy="257810"/>
    <xdr:sp macro="" textlink="">
      <xdr:nvSpPr>
        <xdr:cNvPr id="88" name="テキスト ボックス 87"/>
        <xdr:cNvSpPr txBox="1"/>
      </xdr:nvSpPr>
      <xdr:spPr>
        <a:xfrm>
          <a:off x="2494915" y="53911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33</xdr:row>
      <xdr:rowOff>27940</xdr:rowOff>
    </xdr:from>
    <xdr:to>
      <xdr:col>11</xdr:col>
      <xdr:colOff>60325</xdr:colOff>
      <xdr:row>33</xdr:row>
      <xdr:rowOff>129540</xdr:rowOff>
    </xdr:to>
    <xdr:sp macro="" textlink="">
      <xdr:nvSpPr>
        <xdr:cNvPr id="89" name="楕円 88"/>
        <xdr:cNvSpPr/>
      </xdr:nvSpPr>
      <xdr:spPr>
        <a:xfrm>
          <a:off x="1987550" y="56857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139700</xdr:rowOff>
    </xdr:from>
    <xdr:ext cx="762000" cy="259080"/>
    <xdr:sp macro="" textlink="">
      <xdr:nvSpPr>
        <xdr:cNvPr id="90" name="テキスト ボックス 89"/>
        <xdr:cNvSpPr txBox="1"/>
      </xdr:nvSpPr>
      <xdr:spPr>
        <a:xfrm>
          <a:off x="1674495" y="545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147320</xdr:rowOff>
    </xdr:from>
    <xdr:to>
      <xdr:col>6</xdr:col>
      <xdr:colOff>171450</xdr:colOff>
      <xdr:row>34</xdr:row>
      <xdr:rowOff>77470</xdr:rowOff>
    </xdr:to>
    <xdr:sp macro="" textlink="">
      <xdr:nvSpPr>
        <xdr:cNvPr id="91" name="楕円 90"/>
        <xdr:cNvSpPr/>
      </xdr:nvSpPr>
      <xdr:spPr>
        <a:xfrm>
          <a:off x="116713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87630</xdr:rowOff>
    </xdr:from>
    <xdr:ext cx="760730" cy="257810"/>
    <xdr:sp macro="" textlink="">
      <xdr:nvSpPr>
        <xdr:cNvPr id="92" name="テキスト ボックス 91"/>
        <xdr:cNvSpPr txBox="1"/>
      </xdr:nvSpPr>
      <xdr:spPr>
        <a:xfrm>
          <a:off x="871220" y="55740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1" name="正方形/長方形 100"/>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ＭＳ Ｐゴシック"/>
              <a:ea typeface="ＭＳ Ｐゴシック"/>
              <a:cs typeface="+mn-cs"/>
            </a:rPr>
            <a:t>　従来直営で実施してきた業務に民間委託や指定管理の導入を進めた結果、令和２年度から物件費の経常収支比率は類似団体平均を上回っている。</a:t>
          </a:r>
          <a:endParaRPr kumimoji="1" lang="en-US" altLang="ja-JP" sz="11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ＭＳ Ｐゴシック"/>
              <a:ea typeface="ＭＳ Ｐゴシック"/>
              <a:cs typeface="+mn-cs"/>
            </a:rPr>
            <a:t>　令和６年度は普通交付税等一般財源の増加により、経常収支比率が類似団体平均を</a:t>
          </a:r>
          <a:r>
            <a:rPr kumimoji="1" lang="en-US" altLang="ja-JP" sz="1100">
              <a:solidFill>
                <a:schemeClr val="dk1"/>
              </a:solidFill>
              <a:effectLst/>
              <a:latin typeface="ＭＳ Ｐゴシック"/>
              <a:ea typeface="ＭＳ Ｐゴシック"/>
              <a:cs typeface="+mn-cs"/>
            </a:rPr>
            <a:t>0.2</a:t>
          </a:r>
          <a:r>
            <a:rPr kumimoji="1" lang="ja-JP" altLang="en-US" sz="1100">
              <a:solidFill>
                <a:schemeClr val="dk1"/>
              </a:solidFill>
              <a:effectLst/>
              <a:latin typeface="ＭＳ Ｐゴシック"/>
              <a:ea typeface="ＭＳ Ｐゴシック"/>
              <a:cs typeface="+mn-cs"/>
            </a:rPr>
            <a:t>ポイント下回る</a:t>
          </a:r>
          <a:r>
            <a:rPr kumimoji="1" lang="en-US" altLang="ja-JP" sz="1100">
              <a:solidFill>
                <a:schemeClr val="dk1"/>
              </a:solidFill>
              <a:effectLst/>
              <a:latin typeface="ＭＳ Ｐゴシック"/>
              <a:ea typeface="ＭＳ Ｐゴシック"/>
              <a:cs typeface="+mn-cs"/>
            </a:rPr>
            <a:t>14.7</a:t>
          </a:r>
          <a:r>
            <a:rPr kumimoji="1" lang="ja-JP" altLang="en-US" sz="1100">
              <a:solidFill>
                <a:schemeClr val="dk1"/>
              </a:solidFill>
              <a:effectLst/>
              <a:latin typeface="ＭＳ Ｐゴシック"/>
              <a:ea typeface="ＭＳ Ｐゴシック"/>
              <a:cs typeface="+mn-cs"/>
            </a:rPr>
            <a:t>ポイントとなった。</a:t>
          </a:r>
          <a:endParaRPr kumimoji="1" lang="en-US" altLang="ja-JP" sz="11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ＭＳ Ｐゴシック"/>
              <a:ea typeface="ＭＳ Ｐゴシック"/>
              <a:cs typeface="+mn-cs"/>
            </a:rPr>
            <a:t>　今後においてもさらなる民間委託や指定管理の導入を推進していくため、物件費の上昇が見込まれる。</a:t>
          </a:r>
          <a:endParaRPr kumimoji="1" lang="en-US" altLang="ja-JP" sz="11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a:solidFill>
              <a:schemeClr val="dk1"/>
            </a:solidFill>
            <a:effectLst/>
            <a:latin typeface="ＭＳ Ｐゴシック"/>
            <a:ea typeface="ＭＳ Ｐゴシック"/>
            <a:cs typeface="+mn-cs"/>
          </a:endParaRPr>
        </a:p>
      </xdr:txBody>
    </xdr:sp>
    <xdr:clientData/>
  </xdr:twoCellAnchor>
  <xdr:oneCellAnchor>
    <xdr:from>
      <xdr:col>62</xdr:col>
      <xdr:colOff>6350</xdr:colOff>
      <xdr:row>9</xdr:row>
      <xdr:rowOff>107950</xdr:rowOff>
    </xdr:from>
    <xdr:ext cx="298450" cy="225425"/>
    <xdr:sp macro="" textlink="">
      <xdr:nvSpPr>
        <xdr:cNvPr id="104" name="テキスト ボックス 103"/>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7810"/>
    <xdr:sp macro="" textlink="">
      <xdr:nvSpPr>
        <xdr:cNvPr id="106" name="テキスト ボックス 105"/>
        <xdr:cNvSpPr txBox="1"/>
      </xdr:nvSpPr>
      <xdr:spPr>
        <a:xfrm>
          <a:off x="10926445" y="3985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1383010" y="3801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8000" cy="259080"/>
    <xdr:sp macro="" textlink="">
      <xdr:nvSpPr>
        <xdr:cNvPr id="108" name="テキスト ボックス 107"/>
        <xdr:cNvSpPr txBox="1"/>
      </xdr:nvSpPr>
      <xdr:spPr>
        <a:xfrm>
          <a:off x="10926445" y="3658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1383010" y="3474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8000" cy="257810"/>
    <xdr:sp macro="" textlink="">
      <xdr:nvSpPr>
        <xdr:cNvPr id="110" name="テキスト ボックス 109"/>
        <xdr:cNvSpPr txBox="1"/>
      </xdr:nvSpPr>
      <xdr:spPr>
        <a:xfrm>
          <a:off x="10926445" y="3332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1383010" y="3147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8000" cy="258445"/>
    <xdr:sp macro="" textlink="">
      <xdr:nvSpPr>
        <xdr:cNvPr id="112" name="テキスト ボックス 111"/>
        <xdr:cNvSpPr txBox="1"/>
      </xdr:nvSpPr>
      <xdr:spPr>
        <a:xfrm>
          <a:off x="10926445" y="3005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1383010" y="2821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8000" cy="259080"/>
    <xdr:sp macro="" textlink="">
      <xdr:nvSpPr>
        <xdr:cNvPr id="114" name="テキスト ボックス 113"/>
        <xdr:cNvSpPr txBox="1"/>
      </xdr:nvSpPr>
      <xdr:spPr>
        <a:xfrm>
          <a:off x="10926445" y="2679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1383010" y="2494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8000" cy="257810"/>
    <xdr:sp macro="" textlink="">
      <xdr:nvSpPr>
        <xdr:cNvPr id="116" name="テキスト ボックス 115"/>
        <xdr:cNvSpPr txBox="1"/>
      </xdr:nvSpPr>
      <xdr:spPr>
        <a:xfrm>
          <a:off x="10926445" y="2352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1383010" y="2167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8000" cy="259080"/>
    <xdr:sp macro="" textlink="">
      <xdr:nvSpPr>
        <xdr:cNvPr id="118" name="テキスト ボックス 117"/>
        <xdr:cNvSpPr txBox="1"/>
      </xdr:nvSpPr>
      <xdr:spPr>
        <a:xfrm>
          <a:off x="10926445" y="2025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7810"/>
    <xdr:sp macro="" textlink="">
      <xdr:nvSpPr>
        <xdr:cNvPr id="120" name="テキスト ボックス 119"/>
        <xdr:cNvSpPr txBox="1"/>
      </xdr:nvSpPr>
      <xdr:spPr>
        <a:xfrm>
          <a:off x="10926445" y="169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59055</xdr:rowOff>
    </xdr:from>
    <xdr:to>
      <xdr:col>82</xdr:col>
      <xdr:colOff>107950</xdr:colOff>
      <xdr:row>20</xdr:row>
      <xdr:rowOff>165100</xdr:rowOff>
    </xdr:to>
    <xdr:cxnSp macro="">
      <xdr:nvCxnSpPr>
        <xdr:cNvPr id="122" name="直線コネクタ 121"/>
        <xdr:cNvCxnSpPr/>
      </xdr:nvCxnSpPr>
      <xdr:spPr>
        <a:xfrm flipV="1">
          <a:off x="15104110" y="228790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20</xdr:row>
      <xdr:rowOff>137160</xdr:rowOff>
    </xdr:from>
    <xdr:ext cx="762000" cy="259080"/>
    <xdr:sp macro="" textlink="">
      <xdr:nvSpPr>
        <xdr:cNvPr id="123" name="物件費最小値テキスト"/>
        <xdr:cNvSpPr txBox="1"/>
      </xdr:nvSpPr>
      <xdr:spPr>
        <a:xfrm>
          <a:off x="15179040" y="356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165100</xdr:rowOff>
    </xdr:from>
    <xdr:to>
      <xdr:col>82</xdr:col>
      <xdr:colOff>182880</xdr:colOff>
      <xdr:row>20</xdr:row>
      <xdr:rowOff>165100</xdr:rowOff>
    </xdr:to>
    <xdr:cxnSp macro="">
      <xdr:nvCxnSpPr>
        <xdr:cNvPr id="124" name="直線コネクタ 123"/>
        <xdr:cNvCxnSpPr/>
      </xdr:nvCxnSpPr>
      <xdr:spPr>
        <a:xfrm>
          <a:off x="15015210" y="35941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11</xdr:row>
      <xdr:rowOff>145415</xdr:rowOff>
    </xdr:from>
    <xdr:ext cx="762000" cy="257810"/>
    <xdr:sp macro="" textlink="">
      <xdr:nvSpPr>
        <xdr:cNvPr id="125" name="物件費最大値テキスト"/>
        <xdr:cNvSpPr txBox="1"/>
      </xdr:nvSpPr>
      <xdr:spPr>
        <a:xfrm>
          <a:off x="1517904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59055</xdr:rowOff>
    </xdr:from>
    <xdr:to>
      <xdr:col>82</xdr:col>
      <xdr:colOff>182880</xdr:colOff>
      <xdr:row>13</xdr:row>
      <xdr:rowOff>59055</xdr:rowOff>
    </xdr:to>
    <xdr:cxnSp macro="">
      <xdr:nvCxnSpPr>
        <xdr:cNvPr id="126" name="直線コネクタ 125"/>
        <xdr:cNvCxnSpPr/>
      </xdr:nvCxnSpPr>
      <xdr:spPr>
        <a:xfrm>
          <a:off x="15015210" y="22879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45085</xdr:rowOff>
    </xdr:from>
    <xdr:to>
      <xdr:col>82</xdr:col>
      <xdr:colOff>107950</xdr:colOff>
      <xdr:row>16</xdr:row>
      <xdr:rowOff>110490</xdr:rowOff>
    </xdr:to>
    <xdr:cxnSp macro="">
      <xdr:nvCxnSpPr>
        <xdr:cNvPr id="127" name="直線コネクタ 126"/>
        <xdr:cNvCxnSpPr/>
      </xdr:nvCxnSpPr>
      <xdr:spPr>
        <a:xfrm flipV="1">
          <a:off x="14334490" y="2788285"/>
          <a:ext cx="7696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15</xdr:row>
      <xdr:rowOff>160020</xdr:rowOff>
    </xdr:from>
    <xdr:ext cx="762000" cy="259080"/>
    <xdr:sp macro="" textlink="">
      <xdr:nvSpPr>
        <xdr:cNvPr id="128" name="物件費平均値テキスト"/>
        <xdr:cNvSpPr txBox="1"/>
      </xdr:nvSpPr>
      <xdr:spPr>
        <a:xfrm>
          <a:off x="15179040" y="2731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16510</xdr:rowOff>
    </xdr:from>
    <xdr:to>
      <xdr:col>82</xdr:col>
      <xdr:colOff>158750</xdr:colOff>
      <xdr:row>16</xdr:row>
      <xdr:rowOff>118110</xdr:rowOff>
    </xdr:to>
    <xdr:sp macro="" textlink="">
      <xdr:nvSpPr>
        <xdr:cNvPr id="129" name="フローチャート: 判断 128"/>
        <xdr:cNvSpPr/>
      </xdr:nvSpPr>
      <xdr:spPr>
        <a:xfrm>
          <a:off x="15053310" y="2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23495</xdr:rowOff>
    </xdr:from>
    <xdr:to>
      <xdr:col>78</xdr:col>
      <xdr:colOff>69850</xdr:colOff>
      <xdr:row>16</xdr:row>
      <xdr:rowOff>110490</xdr:rowOff>
    </xdr:to>
    <xdr:cxnSp macro="">
      <xdr:nvCxnSpPr>
        <xdr:cNvPr id="130" name="直線コネクタ 129"/>
        <xdr:cNvCxnSpPr/>
      </xdr:nvCxnSpPr>
      <xdr:spPr>
        <a:xfrm>
          <a:off x="13531215" y="2766695"/>
          <a:ext cx="8032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154940</xdr:rowOff>
    </xdr:from>
    <xdr:to>
      <xdr:col>78</xdr:col>
      <xdr:colOff>120650</xdr:colOff>
      <xdr:row>16</xdr:row>
      <xdr:rowOff>85090</xdr:rowOff>
    </xdr:to>
    <xdr:sp macro="" textlink="">
      <xdr:nvSpPr>
        <xdr:cNvPr id="131" name="フローチャート: 判断 130"/>
        <xdr:cNvSpPr/>
      </xdr:nvSpPr>
      <xdr:spPr>
        <a:xfrm>
          <a:off x="14283690" y="272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95250</xdr:rowOff>
    </xdr:from>
    <xdr:ext cx="735330" cy="259080"/>
    <xdr:sp macro="" textlink="">
      <xdr:nvSpPr>
        <xdr:cNvPr id="132" name="テキスト ボックス 131"/>
        <xdr:cNvSpPr txBox="1"/>
      </xdr:nvSpPr>
      <xdr:spPr>
        <a:xfrm>
          <a:off x="13987780" y="24955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23495</xdr:rowOff>
    </xdr:from>
    <xdr:to>
      <xdr:col>73</xdr:col>
      <xdr:colOff>180975</xdr:colOff>
      <xdr:row>16</xdr:row>
      <xdr:rowOff>23495</xdr:rowOff>
    </xdr:to>
    <xdr:cxnSp macro="">
      <xdr:nvCxnSpPr>
        <xdr:cNvPr id="133" name="直線コネクタ 132"/>
        <xdr:cNvCxnSpPr/>
      </xdr:nvCxnSpPr>
      <xdr:spPr>
        <a:xfrm>
          <a:off x="12710795" y="276669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122555</xdr:rowOff>
    </xdr:from>
    <xdr:to>
      <xdr:col>74</xdr:col>
      <xdr:colOff>31750</xdr:colOff>
      <xdr:row>16</xdr:row>
      <xdr:rowOff>52705</xdr:rowOff>
    </xdr:to>
    <xdr:sp macro="" textlink="">
      <xdr:nvSpPr>
        <xdr:cNvPr id="134" name="フローチャート: 判断 133"/>
        <xdr:cNvSpPr/>
      </xdr:nvSpPr>
      <xdr:spPr>
        <a:xfrm>
          <a:off x="13480415" y="26943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63500</xdr:rowOff>
    </xdr:from>
    <xdr:ext cx="762000" cy="257810"/>
    <xdr:sp macro="" textlink="">
      <xdr:nvSpPr>
        <xdr:cNvPr id="135" name="テキスト ボックス 134"/>
        <xdr:cNvSpPr txBox="1"/>
      </xdr:nvSpPr>
      <xdr:spPr>
        <a:xfrm>
          <a:off x="13167360" y="2463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12700</xdr:rowOff>
    </xdr:from>
    <xdr:to>
      <xdr:col>69</xdr:col>
      <xdr:colOff>92075</xdr:colOff>
      <xdr:row>16</xdr:row>
      <xdr:rowOff>23495</xdr:rowOff>
    </xdr:to>
    <xdr:cxnSp macro="">
      <xdr:nvCxnSpPr>
        <xdr:cNvPr id="136" name="直線コネクタ 135"/>
        <xdr:cNvCxnSpPr/>
      </xdr:nvCxnSpPr>
      <xdr:spPr>
        <a:xfrm>
          <a:off x="11890375" y="2755900"/>
          <a:ext cx="8204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163195</xdr:rowOff>
    </xdr:from>
    <xdr:to>
      <xdr:col>69</xdr:col>
      <xdr:colOff>142875</xdr:colOff>
      <xdr:row>15</xdr:row>
      <xdr:rowOff>93345</xdr:rowOff>
    </xdr:to>
    <xdr:sp macro="" textlink="">
      <xdr:nvSpPr>
        <xdr:cNvPr id="137" name="フローチャート: 判断 136"/>
        <xdr:cNvSpPr/>
      </xdr:nvSpPr>
      <xdr:spPr>
        <a:xfrm>
          <a:off x="12659995" y="25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103505</xdr:rowOff>
    </xdr:from>
    <xdr:ext cx="762000" cy="259080"/>
    <xdr:sp macro="" textlink="">
      <xdr:nvSpPr>
        <xdr:cNvPr id="138" name="テキスト ボックス 137"/>
        <xdr:cNvSpPr txBox="1"/>
      </xdr:nvSpPr>
      <xdr:spPr>
        <a:xfrm>
          <a:off x="12364085" y="233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13335</xdr:rowOff>
    </xdr:from>
    <xdr:to>
      <xdr:col>65</xdr:col>
      <xdr:colOff>53975</xdr:colOff>
      <xdr:row>15</xdr:row>
      <xdr:rowOff>114935</xdr:rowOff>
    </xdr:to>
    <xdr:sp macro="" textlink="">
      <xdr:nvSpPr>
        <xdr:cNvPr id="139" name="フローチャート: 判断 138"/>
        <xdr:cNvSpPr/>
      </xdr:nvSpPr>
      <xdr:spPr>
        <a:xfrm>
          <a:off x="11856720" y="25850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125095</xdr:rowOff>
    </xdr:from>
    <xdr:ext cx="760730" cy="258445"/>
    <xdr:sp macro="" textlink="">
      <xdr:nvSpPr>
        <xdr:cNvPr id="140" name="テキスト ボックス 139"/>
        <xdr:cNvSpPr txBox="1"/>
      </xdr:nvSpPr>
      <xdr:spPr>
        <a:xfrm>
          <a:off x="11543665" y="23539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41" name="テキスト ボックス 140"/>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2" name="テキスト ボックス 141"/>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4" name="テキスト ボックス 143"/>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5" name="テキスト ボックス 144"/>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166370</xdr:rowOff>
    </xdr:from>
    <xdr:to>
      <xdr:col>82</xdr:col>
      <xdr:colOff>158750</xdr:colOff>
      <xdr:row>16</xdr:row>
      <xdr:rowOff>95885</xdr:rowOff>
    </xdr:to>
    <xdr:sp macro="" textlink="">
      <xdr:nvSpPr>
        <xdr:cNvPr id="146" name="楕円 145"/>
        <xdr:cNvSpPr/>
      </xdr:nvSpPr>
      <xdr:spPr>
        <a:xfrm>
          <a:off x="15053310" y="2738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15</xdr:row>
      <xdr:rowOff>10795</xdr:rowOff>
    </xdr:from>
    <xdr:ext cx="762000" cy="258445"/>
    <xdr:sp macro="" textlink="">
      <xdr:nvSpPr>
        <xdr:cNvPr id="147" name="物件費該当値テキスト"/>
        <xdr:cNvSpPr txBox="1"/>
      </xdr:nvSpPr>
      <xdr:spPr>
        <a:xfrm>
          <a:off x="15179040" y="2582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59690</xdr:rowOff>
    </xdr:from>
    <xdr:to>
      <xdr:col>78</xdr:col>
      <xdr:colOff>120650</xdr:colOff>
      <xdr:row>16</xdr:row>
      <xdr:rowOff>161290</xdr:rowOff>
    </xdr:to>
    <xdr:sp macro="" textlink="">
      <xdr:nvSpPr>
        <xdr:cNvPr id="148" name="楕円 147"/>
        <xdr:cNvSpPr/>
      </xdr:nvSpPr>
      <xdr:spPr>
        <a:xfrm>
          <a:off x="14283690" y="280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146050</xdr:rowOff>
    </xdr:from>
    <xdr:ext cx="735330" cy="257810"/>
    <xdr:sp macro="" textlink="">
      <xdr:nvSpPr>
        <xdr:cNvPr id="149" name="テキスト ボックス 148"/>
        <xdr:cNvSpPr txBox="1"/>
      </xdr:nvSpPr>
      <xdr:spPr>
        <a:xfrm>
          <a:off x="13987780" y="288925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144145</xdr:rowOff>
    </xdr:from>
    <xdr:to>
      <xdr:col>74</xdr:col>
      <xdr:colOff>31750</xdr:colOff>
      <xdr:row>16</xdr:row>
      <xdr:rowOff>74930</xdr:rowOff>
    </xdr:to>
    <xdr:sp macro="" textlink="">
      <xdr:nvSpPr>
        <xdr:cNvPr id="150" name="楕円 149"/>
        <xdr:cNvSpPr/>
      </xdr:nvSpPr>
      <xdr:spPr>
        <a:xfrm>
          <a:off x="13480415" y="2715895"/>
          <a:ext cx="8445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59055</xdr:rowOff>
    </xdr:from>
    <xdr:ext cx="762000" cy="259080"/>
    <xdr:sp macro="" textlink="">
      <xdr:nvSpPr>
        <xdr:cNvPr id="151" name="テキスト ボックス 150"/>
        <xdr:cNvSpPr txBox="1"/>
      </xdr:nvSpPr>
      <xdr:spPr>
        <a:xfrm>
          <a:off x="13167360" y="2802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144145</xdr:rowOff>
    </xdr:from>
    <xdr:to>
      <xdr:col>69</xdr:col>
      <xdr:colOff>142875</xdr:colOff>
      <xdr:row>16</xdr:row>
      <xdr:rowOff>74930</xdr:rowOff>
    </xdr:to>
    <xdr:sp macro="" textlink="">
      <xdr:nvSpPr>
        <xdr:cNvPr id="152" name="楕円 151"/>
        <xdr:cNvSpPr/>
      </xdr:nvSpPr>
      <xdr:spPr>
        <a:xfrm>
          <a:off x="12659995" y="2715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59055</xdr:rowOff>
    </xdr:from>
    <xdr:ext cx="762000" cy="259080"/>
    <xdr:sp macro="" textlink="">
      <xdr:nvSpPr>
        <xdr:cNvPr id="153" name="テキスト ボックス 152"/>
        <xdr:cNvSpPr txBox="1"/>
      </xdr:nvSpPr>
      <xdr:spPr>
        <a:xfrm>
          <a:off x="12364085" y="2802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xdr:cNvSpPr/>
      </xdr:nvSpPr>
      <xdr:spPr>
        <a:xfrm>
          <a:off x="11856720" y="2705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48260</xdr:rowOff>
    </xdr:from>
    <xdr:ext cx="760730" cy="259080"/>
    <xdr:sp macro="" textlink="">
      <xdr:nvSpPr>
        <xdr:cNvPr id="155" name="テキスト ボックス 154"/>
        <xdr:cNvSpPr txBox="1"/>
      </xdr:nvSpPr>
      <xdr:spPr>
        <a:xfrm>
          <a:off x="11543665" y="2791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6" name="正方形/長方形 155"/>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7" name="正方形/長方形 156"/>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8" name="正方形/長方形 157"/>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3" name="正方形/長方形 162"/>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5" name="正方形/長方形 164"/>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a:ea typeface="ＭＳ Ｐゴシック"/>
              <a:cs typeface="+mn-cs"/>
            </a:rPr>
            <a:t>扶助費の経常収支比率は、</a:t>
          </a:r>
          <a:r>
            <a:rPr kumimoji="1" lang="ja-JP" altLang="en-US" sz="1100">
              <a:solidFill>
                <a:schemeClr val="dk1"/>
              </a:solidFill>
              <a:effectLst/>
              <a:latin typeface="ＭＳ Ｐゴシック"/>
              <a:ea typeface="ＭＳ Ｐゴシック"/>
              <a:cs typeface="+mn-cs"/>
            </a:rPr>
            <a:t>前年度比</a:t>
          </a:r>
          <a:r>
            <a:rPr kumimoji="1" lang="en-US" altLang="ja-JP" sz="1100">
              <a:solidFill>
                <a:schemeClr val="dk1"/>
              </a:solidFill>
              <a:effectLst/>
              <a:latin typeface="ＭＳ Ｐゴシック"/>
              <a:ea typeface="ＭＳ Ｐゴシック"/>
              <a:cs typeface="+mn-cs"/>
            </a:rPr>
            <a:t>0.1</a:t>
          </a:r>
          <a:r>
            <a:rPr kumimoji="1" lang="ja-JP" altLang="en-US" sz="1100">
              <a:solidFill>
                <a:schemeClr val="dk1"/>
              </a:solidFill>
              <a:effectLst/>
              <a:latin typeface="ＭＳ Ｐゴシック"/>
              <a:ea typeface="ＭＳ Ｐゴシック"/>
              <a:cs typeface="+mn-cs"/>
            </a:rPr>
            <a:t>％減となったが、</a:t>
          </a:r>
          <a:r>
            <a:rPr kumimoji="1" lang="ja-JP" altLang="ja-JP" sz="1100">
              <a:solidFill>
                <a:schemeClr val="dk1"/>
              </a:solidFill>
              <a:effectLst/>
              <a:latin typeface="ＭＳ Ｐゴシック"/>
              <a:ea typeface="ＭＳ Ｐゴシック"/>
              <a:cs typeface="+mn-cs"/>
            </a:rPr>
            <a:t>類似団体平均を上回る</a:t>
          </a:r>
          <a:r>
            <a:rPr kumimoji="1" lang="en-US" altLang="ja-JP" sz="1100">
              <a:solidFill>
                <a:schemeClr val="dk1"/>
              </a:solidFill>
              <a:effectLst/>
              <a:latin typeface="ＭＳ Ｐゴシック"/>
              <a:ea typeface="ＭＳ Ｐゴシック"/>
              <a:cs typeface="+mn-cs"/>
            </a:rPr>
            <a:t>10.6</a:t>
          </a:r>
          <a:r>
            <a:rPr kumimoji="1" lang="ja-JP" altLang="ja-JP" sz="1100">
              <a:solidFill>
                <a:schemeClr val="dk1"/>
              </a:solidFill>
              <a:effectLst/>
              <a:latin typeface="ＭＳ Ｐゴシック"/>
              <a:ea typeface="ＭＳ Ｐゴシック"/>
              <a:cs typeface="+mn-cs"/>
            </a:rPr>
            <a:t>％となっている。主な要因としては、子育て支援にかかる市単独施策を充実させているためである。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今後も子育てしやすさナンバーワンのまちを目指し予算を重点配分していく。</a:t>
          </a:r>
          <a:endParaRPr lang="ja-JP" altLang="ja-JP" sz="1400">
            <a:effectLst/>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7" name="テキスト ボックス 166"/>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8" name="直線コネクタ 167"/>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7810"/>
    <xdr:sp macro="" textlink="">
      <xdr:nvSpPr>
        <xdr:cNvPr id="169" name="テキスト ボックス 168"/>
        <xdr:cNvSpPr txBox="1"/>
      </xdr:nvSpPr>
      <xdr:spPr>
        <a:xfrm>
          <a:off x="23685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70" name="直線コネクタ 169"/>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71" name="テキスト ボックス 170"/>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72" name="直線コネクタ 171"/>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7810"/>
    <xdr:sp macro="" textlink="">
      <xdr:nvSpPr>
        <xdr:cNvPr id="173" name="テキスト ボックス 172"/>
        <xdr:cNvSpPr txBox="1"/>
      </xdr:nvSpPr>
      <xdr:spPr>
        <a:xfrm>
          <a:off x="23685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4" name="直線コネクタ 173"/>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5" name="テキスト ボックス 174"/>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6" name="直線コネクタ 175"/>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7" name="テキスト ボックス 176"/>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8" name="直線コネクタ 177"/>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7810"/>
    <xdr:sp macro="" textlink="">
      <xdr:nvSpPr>
        <xdr:cNvPr id="179" name="テキスト ボックス 178"/>
        <xdr:cNvSpPr txBox="1"/>
      </xdr:nvSpPr>
      <xdr:spPr>
        <a:xfrm>
          <a:off x="23685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80" name="直線コネクタ 179"/>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81" name="テキスト ボックス 180"/>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2" name="直線コネクタ 181"/>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7810"/>
    <xdr:sp macro="" textlink="">
      <xdr:nvSpPr>
        <xdr:cNvPr id="183" name="テキスト ボックス 182"/>
        <xdr:cNvSpPr txBox="1"/>
      </xdr:nvSpPr>
      <xdr:spPr>
        <a:xfrm>
          <a:off x="236855" y="8557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4"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151765</xdr:rowOff>
    </xdr:from>
    <xdr:to>
      <xdr:col>24</xdr:col>
      <xdr:colOff>25400</xdr:colOff>
      <xdr:row>62</xdr:row>
      <xdr:rowOff>12700</xdr:rowOff>
    </xdr:to>
    <xdr:cxnSp macro="">
      <xdr:nvCxnSpPr>
        <xdr:cNvPr id="185" name="直線コネクタ 184"/>
        <xdr:cNvCxnSpPr/>
      </xdr:nvCxnSpPr>
      <xdr:spPr>
        <a:xfrm flipV="1">
          <a:off x="4414520" y="9238615"/>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0730" cy="257810"/>
    <xdr:sp macro="" textlink="">
      <xdr:nvSpPr>
        <xdr:cNvPr id="186" name="扶助費最小値テキスト"/>
        <xdr:cNvSpPr txBox="1"/>
      </xdr:nvSpPr>
      <xdr:spPr>
        <a:xfrm>
          <a:off x="4503420" y="106146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342765" y="106426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66675</xdr:rowOff>
    </xdr:from>
    <xdr:ext cx="760730" cy="257810"/>
    <xdr:sp macro="" textlink="">
      <xdr:nvSpPr>
        <xdr:cNvPr id="188" name="扶助費最大値テキスト"/>
        <xdr:cNvSpPr txBox="1"/>
      </xdr:nvSpPr>
      <xdr:spPr>
        <a:xfrm>
          <a:off x="4503420" y="89820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151765</xdr:rowOff>
    </xdr:from>
    <xdr:to>
      <xdr:col>24</xdr:col>
      <xdr:colOff>114300</xdr:colOff>
      <xdr:row>53</xdr:row>
      <xdr:rowOff>151765</xdr:rowOff>
    </xdr:to>
    <xdr:cxnSp macro="">
      <xdr:nvCxnSpPr>
        <xdr:cNvPr id="189" name="直線コネクタ 188"/>
        <xdr:cNvCxnSpPr/>
      </xdr:nvCxnSpPr>
      <xdr:spPr>
        <a:xfrm>
          <a:off x="4342765" y="92386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58</xdr:row>
      <xdr:rowOff>159385</xdr:rowOff>
    </xdr:from>
    <xdr:to>
      <xdr:col>24</xdr:col>
      <xdr:colOff>25400</xdr:colOff>
      <xdr:row>59</xdr:row>
      <xdr:rowOff>4445</xdr:rowOff>
    </xdr:to>
    <xdr:cxnSp macro="">
      <xdr:nvCxnSpPr>
        <xdr:cNvPr id="190" name="直線コネクタ 189"/>
        <xdr:cNvCxnSpPr/>
      </xdr:nvCxnSpPr>
      <xdr:spPr>
        <a:xfrm flipV="1">
          <a:off x="3657600" y="10103485"/>
          <a:ext cx="7569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60325</xdr:rowOff>
    </xdr:from>
    <xdr:ext cx="760730" cy="259080"/>
    <xdr:sp macro="" textlink="">
      <xdr:nvSpPr>
        <xdr:cNvPr id="191" name="扶助費平均値テキスト"/>
        <xdr:cNvSpPr txBox="1"/>
      </xdr:nvSpPr>
      <xdr:spPr>
        <a:xfrm>
          <a:off x="4503420" y="949007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43815</xdr:rowOff>
    </xdr:from>
    <xdr:to>
      <xdr:col>24</xdr:col>
      <xdr:colOff>76200</xdr:colOff>
      <xdr:row>56</xdr:row>
      <xdr:rowOff>145415</xdr:rowOff>
    </xdr:to>
    <xdr:sp macro="" textlink="">
      <xdr:nvSpPr>
        <xdr:cNvPr id="192" name="フローチャート: 判断 191"/>
        <xdr:cNvSpPr/>
      </xdr:nvSpPr>
      <xdr:spPr>
        <a:xfrm>
          <a:off x="4380865" y="96450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29210</xdr:rowOff>
    </xdr:from>
    <xdr:to>
      <xdr:col>19</xdr:col>
      <xdr:colOff>182880</xdr:colOff>
      <xdr:row>59</xdr:row>
      <xdr:rowOff>4445</xdr:rowOff>
    </xdr:to>
    <xdr:cxnSp macro="">
      <xdr:nvCxnSpPr>
        <xdr:cNvPr id="193" name="直線コネクタ 192"/>
        <xdr:cNvCxnSpPr/>
      </xdr:nvCxnSpPr>
      <xdr:spPr>
        <a:xfrm>
          <a:off x="2841625" y="9973310"/>
          <a:ext cx="815975"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59690</xdr:rowOff>
    </xdr:from>
    <xdr:to>
      <xdr:col>20</xdr:col>
      <xdr:colOff>38100</xdr:colOff>
      <xdr:row>56</xdr:row>
      <xdr:rowOff>161290</xdr:rowOff>
    </xdr:to>
    <xdr:sp macro="" textlink="">
      <xdr:nvSpPr>
        <xdr:cNvPr id="194" name="フローチャート: 判断 193"/>
        <xdr:cNvSpPr/>
      </xdr:nvSpPr>
      <xdr:spPr>
        <a:xfrm>
          <a:off x="3611245" y="96608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0</xdr:rowOff>
    </xdr:from>
    <xdr:ext cx="736600" cy="259080"/>
    <xdr:sp macro="" textlink="">
      <xdr:nvSpPr>
        <xdr:cNvPr id="195" name="テキスト ボックス 194"/>
        <xdr:cNvSpPr txBox="1"/>
      </xdr:nvSpPr>
      <xdr:spPr>
        <a:xfrm>
          <a:off x="3298190" y="9429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29210</xdr:rowOff>
    </xdr:from>
    <xdr:to>
      <xdr:col>15</xdr:col>
      <xdr:colOff>98425</xdr:colOff>
      <xdr:row>58</xdr:row>
      <xdr:rowOff>159385</xdr:rowOff>
    </xdr:to>
    <xdr:cxnSp macro="">
      <xdr:nvCxnSpPr>
        <xdr:cNvPr id="196" name="直線コネクタ 195"/>
        <xdr:cNvCxnSpPr/>
      </xdr:nvCxnSpPr>
      <xdr:spPr>
        <a:xfrm flipV="1">
          <a:off x="2021205" y="9973310"/>
          <a:ext cx="82042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149860</xdr:rowOff>
    </xdr:from>
    <xdr:to>
      <xdr:col>15</xdr:col>
      <xdr:colOff>149225</xdr:colOff>
      <xdr:row>56</xdr:row>
      <xdr:rowOff>80010</xdr:rowOff>
    </xdr:to>
    <xdr:sp macro="" textlink="">
      <xdr:nvSpPr>
        <xdr:cNvPr id="197" name="フローチャート: 判断 196"/>
        <xdr:cNvSpPr/>
      </xdr:nvSpPr>
      <xdr:spPr>
        <a:xfrm>
          <a:off x="2790825"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90170</xdr:rowOff>
    </xdr:from>
    <xdr:ext cx="760730" cy="259080"/>
    <xdr:sp macro="" textlink="">
      <xdr:nvSpPr>
        <xdr:cNvPr id="198" name="テキスト ボックス 197"/>
        <xdr:cNvSpPr txBox="1"/>
      </xdr:nvSpPr>
      <xdr:spPr>
        <a:xfrm>
          <a:off x="2494915" y="93484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143510</xdr:rowOff>
    </xdr:from>
    <xdr:to>
      <xdr:col>11</xdr:col>
      <xdr:colOff>9525</xdr:colOff>
      <xdr:row>58</xdr:row>
      <xdr:rowOff>159385</xdr:rowOff>
    </xdr:to>
    <xdr:cxnSp macro="">
      <xdr:nvCxnSpPr>
        <xdr:cNvPr id="199" name="直線コネクタ 198"/>
        <xdr:cNvCxnSpPr/>
      </xdr:nvCxnSpPr>
      <xdr:spPr>
        <a:xfrm>
          <a:off x="1217930" y="10087610"/>
          <a:ext cx="8032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1987550" y="9563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73660</xdr:rowOff>
    </xdr:from>
    <xdr:ext cx="762000" cy="259080"/>
    <xdr:sp macro="" textlink="">
      <xdr:nvSpPr>
        <xdr:cNvPr id="201" name="テキスト ボックス 200"/>
        <xdr:cNvSpPr txBox="1"/>
      </xdr:nvSpPr>
      <xdr:spPr>
        <a:xfrm>
          <a:off x="1674495"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43815</xdr:rowOff>
    </xdr:from>
    <xdr:to>
      <xdr:col>6</xdr:col>
      <xdr:colOff>171450</xdr:colOff>
      <xdr:row>56</xdr:row>
      <xdr:rowOff>145415</xdr:rowOff>
    </xdr:to>
    <xdr:sp macro="" textlink="">
      <xdr:nvSpPr>
        <xdr:cNvPr id="202" name="フローチャート: 判断 201"/>
        <xdr:cNvSpPr/>
      </xdr:nvSpPr>
      <xdr:spPr>
        <a:xfrm>
          <a:off x="116713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155575</xdr:rowOff>
    </xdr:from>
    <xdr:ext cx="760730" cy="257810"/>
    <xdr:sp macro="" textlink="">
      <xdr:nvSpPr>
        <xdr:cNvPr id="203" name="テキスト ボックス 202"/>
        <xdr:cNvSpPr txBox="1"/>
      </xdr:nvSpPr>
      <xdr:spPr>
        <a:xfrm>
          <a:off x="871220" y="94138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4" name="テキスト ボックス 203"/>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5" name="テキスト ボックス 204"/>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6" name="テキスト ボックス 205"/>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7" name="テキスト ボックス 206"/>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8" name="テキスト ボックス 207"/>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109220</xdr:rowOff>
    </xdr:from>
    <xdr:to>
      <xdr:col>24</xdr:col>
      <xdr:colOff>76200</xdr:colOff>
      <xdr:row>59</xdr:row>
      <xdr:rowOff>38735</xdr:rowOff>
    </xdr:to>
    <xdr:sp macro="" textlink="">
      <xdr:nvSpPr>
        <xdr:cNvPr id="209" name="楕円 208"/>
        <xdr:cNvSpPr/>
      </xdr:nvSpPr>
      <xdr:spPr>
        <a:xfrm>
          <a:off x="4380865" y="100533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80645</xdr:rowOff>
    </xdr:from>
    <xdr:ext cx="760730" cy="259080"/>
    <xdr:sp macro="" textlink="">
      <xdr:nvSpPr>
        <xdr:cNvPr id="210" name="扶助費該当値テキスト"/>
        <xdr:cNvSpPr txBox="1"/>
      </xdr:nvSpPr>
      <xdr:spPr>
        <a:xfrm>
          <a:off x="4503420" y="100247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125095</xdr:rowOff>
    </xdr:from>
    <xdr:to>
      <xdr:col>20</xdr:col>
      <xdr:colOff>38100</xdr:colOff>
      <xdr:row>59</xdr:row>
      <xdr:rowOff>55245</xdr:rowOff>
    </xdr:to>
    <xdr:sp macro="" textlink="">
      <xdr:nvSpPr>
        <xdr:cNvPr id="211" name="楕円 210"/>
        <xdr:cNvSpPr/>
      </xdr:nvSpPr>
      <xdr:spPr>
        <a:xfrm>
          <a:off x="3611245" y="100691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40640</xdr:rowOff>
    </xdr:from>
    <xdr:ext cx="736600" cy="257810"/>
    <xdr:sp macro="" textlink="">
      <xdr:nvSpPr>
        <xdr:cNvPr id="212" name="テキスト ボックス 211"/>
        <xdr:cNvSpPr txBox="1"/>
      </xdr:nvSpPr>
      <xdr:spPr>
        <a:xfrm>
          <a:off x="3298190" y="101561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149860</xdr:rowOff>
    </xdr:from>
    <xdr:to>
      <xdr:col>15</xdr:col>
      <xdr:colOff>149225</xdr:colOff>
      <xdr:row>58</xdr:row>
      <xdr:rowOff>80010</xdr:rowOff>
    </xdr:to>
    <xdr:sp macro="" textlink="">
      <xdr:nvSpPr>
        <xdr:cNvPr id="213" name="楕円 212"/>
        <xdr:cNvSpPr/>
      </xdr:nvSpPr>
      <xdr:spPr>
        <a:xfrm>
          <a:off x="2790825"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64770</xdr:rowOff>
    </xdr:from>
    <xdr:ext cx="760730" cy="257810"/>
    <xdr:sp macro="" textlink="">
      <xdr:nvSpPr>
        <xdr:cNvPr id="214" name="テキスト ボックス 213"/>
        <xdr:cNvSpPr txBox="1"/>
      </xdr:nvSpPr>
      <xdr:spPr>
        <a:xfrm>
          <a:off x="2494915" y="100088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109220</xdr:rowOff>
    </xdr:from>
    <xdr:to>
      <xdr:col>11</xdr:col>
      <xdr:colOff>60325</xdr:colOff>
      <xdr:row>59</xdr:row>
      <xdr:rowOff>38735</xdr:rowOff>
    </xdr:to>
    <xdr:sp macro="" textlink="">
      <xdr:nvSpPr>
        <xdr:cNvPr id="215" name="楕円 214"/>
        <xdr:cNvSpPr/>
      </xdr:nvSpPr>
      <xdr:spPr>
        <a:xfrm>
          <a:off x="1987550" y="100533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23495</xdr:rowOff>
    </xdr:from>
    <xdr:ext cx="762000" cy="259080"/>
    <xdr:sp macro="" textlink="">
      <xdr:nvSpPr>
        <xdr:cNvPr id="216" name="テキスト ボックス 215"/>
        <xdr:cNvSpPr txBox="1"/>
      </xdr:nvSpPr>
      <xdr:spPr>
        <a:xfrm>
          <a:off x="1674495" y="10139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92710</xdr:rowOff>
    </xdr:from>
    <xdr:to>
      <xdr:col>6</xdr:col>
      <xdr:colOff>171450</xdr:colOff>
      <xdr:row>59</xdr:row>
      <xdr:rowOff>22860</xdr:rowOff>
    </xdr:to>
    <xdr:sp macro="" textlink="">
      <xdr:nvSpPr>
        <xdr:cNvPr id="217" name="楕円 216"/>
        <xdr:cNvSpPr/>
      </xdr:nvSpPr>
      <xdr:spPr>
        <a:xfrm>
          <a:off x="116713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7620</xdr:rowOff>
    </xdr:from>
    <xdr:ext cx="760730" cy="257810"/>
    <xdr:sp macro="" textlink="">
      <xdr:nvSpPr>
        <xdr:cNvPr id="218" name="テキスト ボックス 217"/>
        <xdr:cNvSpPr txBox="1"/>
      </xdr:nvSpPr>
      <xdr:spPr>
        <a:xfrm>
          <a:off x="871220" y="101231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7" name="正方形/長方形 226"/>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その他にかかる経常収支比率が令和４年度より改善し</a:t>
          </a:r>
          <a:r>
            <a:rPr kumimoji="1" lang="ja-JP" altLang="en-US" sz="1100">
              <a:solidFill>
                <a:schemeClr val="dk1"/>
              </a:solidFill>
              <a:effectLst/>
              <a:latin typeface="ＭＳ Ｐゴシック"/>
              <a:ea typeface="ＭＳ Ｐゴシック"/>
              <a:cs typeface="+mn-cs"/>
            </a:rPr>
            <a:t>ているが</a:t>
          </a:r>
          <a:r>
            <a:rPr kumimoji="1" lang="ja-JP" altLang="ja-JP" sz="1100">
              <a:solidFill>
                <a:schemeClr val="dk1"/>
              </a:solidFill>
              <a:effectLst/>
              <a:latin typeface="ＭＳ Ｐゴシック"/>
              <a:ea typeface="ＭＳ Ｐゴシック"/>
              <a:cs typeface="+mn-cs"/>
            </a:rPr>
            <a:t>、依然として類似団体平均を上回って</a:t>
          </a:r>
          <a:r>
            <a:rPr kumimoji="1" lang="ja-JP" altLang="en-US" sz="1100">
              <a:solidFill>
                <a:schemeClr val="dk1"/>
              </a:solidFill>
              <a:effectLst/>
              <a:latin typeface="ＭＳ Ｐゴシック"/>
              <a:ea typeface="ＭＳ Ｐゴシック"/>
              <a:cs typeface="+mn-cs"/>
            </a:rPr>
            <a:t>おり、</a:t>
          </a:r>
          <a:r>
            <a:rPr kumimoji="1" lang="ja-JP" altLang="ja-JP" sz="1100">
              <a:solidFill>
                <a:schemeClr val="dk1"/>
              </a:solidFill>
              <a:effectLst/>
              <a:latin typeface="ＭＳ Ｐゴシック"/>
              <a:ea typeface="ＭＳ Ｐゴシック"/>
              <a:cs typeface="+mn-cs"/>
            </a:rPr>
            <a:t>介護保険・診療所の各特別会計への繰出金は増加</a:t>
          </a:r>
          <a:r>
            <a:rPr kumimoji="1" lang="ja-JP" altLang="en-US" sz="1100">
              <a:solidFill>
                <a:schemeClr val="dk1"/>
              </a:solidFill>
              <a:effectLst/>
              <a:latin typeface="ＭＳ Ｐゴシック"/>
              <a:ea typeface="ＭＳ Ｐゴシック"/>
              <a:cs typeface="+mn-cs"/>
            </a:rPr>
            <a:t>傾向にある</a:t>
          </a:r>
          <a:r>
            <a:rPr kumimoji="1" lang="ja-JP" altLang="ja-JP" sz="1100">
              <a:solidFill>
                <a:schemeClr val="dk1"/>
              </a:solidFill>
              <a:effectLst/>
              <a:latin typeface="ＭＳ Ｐゴシック"/>
              <a:ea typeface="ＭＳ Ｐゴシック"/>
              <a:cs typeface="+mn-cs"/>
            </a:rPr>
            <a:t>。</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公営企業会計及び特別会計においても、経費の削減をはじめとした経営改善を引き続き実施していく。</a:t>
          </a:r>
          <a:endParaRPr lang="ja-JP" altLang="ja-JP" sz="1400">
            <a:effectLst/>
            <a:latin typeface="ＭＳ Ｐゴシック"/>
            <a:ea typeface="ＭＳ Ｐゴシック"/>
          </a:endParaRPr>
        </a:p>
      </xdr:txBody>
    </xdr:sp>
    <xdr:clientData/>
  </xdr:twoCellAnchor>
  <xdr:oneCellAnchor>
    <xdr:from>
      <xdr:col>62</xdr:col>
      <xdr:colOff>6350</xdr:colOff>
      <xdr:row>49</xdr:row>
      <xdr:rowOff>107950</xdr:rowOff>
    </xdr:from>
    <xdr:ext cx="298450" cy="225425"/>
    <xdr:sp macro="" textlink="">
      <xdr:nvSpPr>
        <xdr:cNvPr id="230" name="テキスト ボックス 229"/>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7810"/>
    <xdr:sp macro="" textlink="">
      <xdr:nvSpPr>
        <xdr:cNvPr id="232" name="テキスト ボックス 231"/>
        <xdr:cNvSpPr txBox="1"/>
      </xdr:nvSpPr>
      <xdr:spPr>
        <a:xfrm>
          <a:off x="1092644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8000" cy="259080"/>
    <xdr:sp macro="" textlink="">
      <xdr:nvSpPr>
        <xdr:cNvPr id="234" name="テキスト ボックス 233"/>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8000" cy="257810"/>
    <xdr:sp macro="" textlink="">
      <xdr:nvSpPr>
        <xdr:cNvPr id="236" name="テキスト ボックス 235"/>
        <xdr:cNvSpPr txBox="1"/>
      </xdr:nvSpPr>
      <xdr:spPr>
        <a:xfrm>
          <a:off x="1092644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8000" cy="258445"/>
    <xdr:sp macro="" textlink="">
      <xdr:nvSpPr>
        <xdr:cNvPr id="238" name="テキスト ボックス 237"/>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8000" cy="259080"/>
    <xdr:sp macro="" textlink="">
      <xdr:nvSpPr>
        <xdr:cNvPr id="240" name="テキスト ボックス 239"/>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8000" cy="257810"/>
    <xdr:sp macro="" textlink="">
      <xdr:nvSpPr>
        <xdr:cNvPr id="242" name="テキスト ボックス 241"/>
        <xdr:cNvSpPr txBox="1"/>
      </xdr:nvSpPr>
      <xdr:spPr>
        <a:xfrm>
          <a:off x="1092644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8000" cy="259080"/>
    <xdr:sp macro="" textlink="">
      <xdr:nvSpPr>
        <xdr:cNvPr id="244" name="テキスト ボックス 243"/>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7810"/>
    <xdr:sp macro="" textlink="">
      <xdr:nvSpPr>
        <xdr:cNvPr id="246" name="テキスト ボックス 245"/>
        <xdr:cNvSpPr txBox="1"/>
      </xdr:nvSpPr>
      <xdr:spPr>
        <a:xfrm>
          <a:off x="10926445" y="8557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4445</xdr:rowOff>
    </xdr:to>
    <xdr:cxnSp macro="">
      <xdr:nvCxnSpPr>
        <xdr:cNvPr id="248" name="直線コネクタ 247"/>
        <xdr:cNvCxnSpPr/>
      </xdr:nvCxnSpPr>
      <xdr:spPr>
        <a:xfrm flipV="1">
          <a:off x="15104110" y="892810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60</xdr:row>
      <xdr:rowOff>147955</xdr:rowOff>
    </xdr:from>
    <xdr:ext cx="762000" cy="258445"/>
    <xdr:sp macro="" textlink="">
      <xdr:nvSpPr>
        <xdr:cNvPr id="249" name="その他最小値テキスト"/>
        <xdr:cNvSpPr txBox="1"/>
      </xdr:nvSpPr>
      <xdr:spPr>
        <a:xfrm>
          <a:off x="1517904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182880</xdr:colOff>
      <xdr:row>61</xdr:row>
      <xdr:rowOff>4445</xdr:rowOff>
    </xdr:to>
    <xdr:cxnSp macro="">
      <xdr:nvCxnSpPr>
        <xdr:cNvPr id="250" name="直線コネクタ 249"/>
        <xdr:cNvCxnSpPr/>
      </xdr:nvCxnSpPr>
      <xdr:spPr>
        <a:xfrm>
          <a:off x="15015210" y="104628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50</xdr:row>
      <xdr:rowOff>99060</xdr:rowOff>
    </xdr:from>
    <xdr:ext cx="762000" cy="257810"/>
    <xdr:sp macro="" textlink="">
      <xdr:nvSpPr>
        <xdr:cNvPr id="251" name="その他最大値テキスト"/>
        <xdr:cNvSpPr txBox="1"/>
      </xdr:nvSpPr>
      <xdr:spPr>
        <a:xfrm>
          <a:off x="15179040" y="8671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12700</xdr:rowOff>
    </xdr:from>
    <xdr:to>
      <xdr:col>82</xdr:col>
      <xdr:colOff>182880</xdr:colOff>
      <xdr:row>52</xdr:row>
      <xdr:rowOff>12700</xdr:rowOff>
    </xdr:to>
    <xdr:cxnSp macro="">
      <xdr:nvCxnSpPr>
        <xdr:cNvPr id="252" name="直線コネクタ 251"/>
        <xdr:cNvCxnSpPr/>
      </xdr:nvCxnSpPr>
      <xdr:spPr>
        <a:xfrm>
          <a:off x="15015210" y="89281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159385</xdr:rowOff>
    </xdr:from>
    <xdr:to>
      <xdr:col>82</xdr:col>
      <xdr:colOff>107950</xdr:colOff>
      <xdr:row>59</xdr:row>
      <xdr:rowOff>151765</xdr:rowOff>
    </xdr:to>
    <xdr:cxnSp macro="">
      <xdr:nvCxnSpPr>
        <xdr:cNvPr id="253" name="直線コネクタ 252"/>
        <xdr:cNvCxnSpPr/>
      </xdr:nvCxnSpPr>
      <xdr:spPr>
        <a:xfrm flipV="1">
          <a:off x="14334490" y="10103485"/>
          <a:ext cx="76962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55</xdr:row>
      <xdr:rowOff>10795</xdr:rowOff>
    </xdr:from>
    <xdr:ext cx="762000" cy="258445"/>
    <xdr:sp macro="" textlink="">
      <xdr:nvSpPr>
        <xdr:cNvPr id="254" name="その他平均値テキスト"/>
        <xdr:cNvSpPr txBox="1"/>
      </xdr:nvSpPr>
      <xdr:spPr>
        <a:xfrm>
          <a:off x="15179040" y="94405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166370</xdr:rowOff>
    </xdr:from>
    <xdr:to>
      <xdr:col>82</xdr:col>
      <xdr:colOff>158750</xdr:colOff>
      <xdr:row>56</xdr:row>
      <xdr:rowOff>95885</xdr:rowOff>
    </xdr:to>
    <xdr:sp macro="" textlink="">
      <xdr:nvSpPr>
        <xdr:cNvPr id="255" name="フローチャート: 判断 254"/>
        <xdr:cNvSpPr/>
      </xdr:nvSpPr>
      <xdr:spPr>
        <a:xfrm>
          <a:off x="1505331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151765</xdr:rowOff>
    </xdr:from>
    <xdr:to>
      <xdr:col>78</xdr:col>
      <xdr:colOff>69850</xdr:colOff>
      <xdr:row>61</xdr:row>
      <xdr:rowOff>86360</xdr:rowOff>
    </xdr:to>
    <xdr:cxnSp macro="">
      <xdr:nvCxnSpPr>
        <xdr:cNvPr id="256" name="直線コネクタ 255"/>
        <xdr:cNvCxnSpPr/>
      </xdr:nvCxnSpPr>
      <xdr:spPr>
        <a:xfrm flipV="1">
          <a:off x="13531215" y="10267315"/>
          <a:ext cx="803275"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59690</xdr:rowOff>
    </xdr:from>
    <xdr:to>
      <xdr:col>78</xdr:col>
      <xdr:colOff>120650</xdr:colOff>
      <xdr:row>56</xdr:row>
      <xdr:rowOff>161290</xdr:rowOff>
    </xdr:to>
    <xdr:sp macro="" textlink="">
      <xdr:nvSpPr>
        <xdr:cNvPr id="257" name="フローチャート: 判断 256"/>
        <xdr:cNvSpPr/>
      </xdr:nvSpPr>
      <xdr:spPr>
        <a:xfrm>
          <a:off x="1428369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0</xdr:rowOff>
    </xdr:from>
    <xdr:ext cx="735330" cy="259080"/>
    <xdr:sp macro="" textlink="">
      <xdr:nvSpPr>
        <xdr:cNvPr id="258" name="テキスト ボックス 257"/>
        <xdr:cNvSpPr txBox="1"/>
      </xdr:nvSpPr>
      <xdr:spPr>
        <a:xfrm>
          <a:off x="13987780" y="94297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61595</xdr:rowOff>
    </xdr:from>
    <xdr:to>
      <xdr:col>73</xdr:col>
      <xdr:colOff>180975</xdr:colOff>
      <xdr:row>61</xdr:row>
      <xdr:rowOff>86360</xdr:rowOff>
    </xdr:to>
    <xdr:cxnSp macro="">
      <xdr:nvCxnSpPr>
        <xdr:cNvPr id="259" name="直線コネクタ 258"/>
        <xdr:cNvCxnSpPr/>
      </xdr:nvCxnSpPr>
      <xdr:spPr>
        <a:xfrm>
          <a:off x="12710795" y="10348595"/>
          <a:ext cx="82042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xdr:cNvSpPr/>
      </xdr:nvSpPr>
      <xdr:spPr>
        <a:xfrm>
          <a:off x="13480415" y="9677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16510</xdr:rowOff>
    </xdr:from>
    <xdr:ext cx="762000" cy="259080"/>
    <xdr:sp macro="" textlink="">
      <xdr:nvSpPr>
        <xdr:cNvPr id="261" name="テキスト ボックス 260"/>
        <xdr:cNvSpPr txBox="1"/>
      </xdr:nvSpPr>
      <xdr:spPr>
        <a:xfrm>
          <a:off x="1316736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151765</xdr:rowOff>
    </xdr:from>
    <xdr:to>
      <xdr:col>69</xdr:col>
      <xdr:colOff>92075</xdr:colOff>
      <xdr:row>60</xdr:row>
      <xdr:rowOff>61595</xdr:rowOff>
    </xdr:to>
    <xdr:cxnSp macro="">
      <xdr:nvCxnSpPr>
        <xdr:cNvPr id="262" name="直線コネクタ 261"/>
        <xdr:cNvCxnSpPr/>
      </xdr:nvCxnSpPr>
      <xdr:spPr>
        <a:xfrm>
          <a:off x="11890375" y="10267315"/>
          <a:ext cx="82042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166370</xdr:rowOff>
    </xdr:from>
    <xdr:to>
      <xdr:col>69</xdr:col>
      <xdr:colOff>142875</xdr:colOff>
      <xdr:row>56</xdr:row>
      <xdr:rowOff>95885</xdr:rowOff>
    </xdr:to>
    <xdr:sp macro="" textlink="">
      <xdr:nvSpPr>
        <xdr:cNvPr id="263" name="フローチャート: 判断 262"/>
        <xdr:cNvSpPr/>
      </xdr:nvSpPr>
      <xdr:spPr>
        <a:xfrm>
          <a:off x="12659995"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106045</xdr:rowOff>
    </xdr:from>
    <xdr:ext cx="762000" cy="259080"/>
    <xdr:sp macro="" textlink="">
      <xdr:nvSpPr>
        <xdr:cNvPr id="264" name="テキスト ボックス 263"/>
        <xdr:cNvSpPr txBox="1"/>
      </xdr:nvSpPr>
      <xdr:spPr>
        <a:xfrm>
          <a:off x="12364085"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125095</xdr:rowOff>
    </xdr:from>
    <xdr:to>
      <xdr:col>65</xdr:col>
      <xdr:colOff>53975</xdr:colOff>
      <xdr:row>57</xdr:row>
      <xdr:rowOff>55245</xdr:rowOff>
    </xdr:to>
    <xdr:sp macro="" textlink="">
      <xdr:nvSpPr>
        <xdr:cNvPr id="265" name="フローチャート: 判断 264"/>
        <xdr:cNvSpPr/>
      </xdr:nvSpPr>
      <xdr:spPr>
        <a:xfrm>
          <a:off x="11856720" y="97262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65405</xdr:rowOff>
    </xdr:from>
    <xdr:ext cx="760730" cy="257810"/>
    <xdr:sp macro="" textlink="">
      <xdr:nvSpPr>
        <xdr:cNvPr id="266" name="テキスト ボックス 265"/>
        <xdr:cNvSpPr txBox="1"/>
      </xdr:nvSpPr>
      <xdr:spPr>
        <a:xfrm>
          <a:off x="11543665" y="94951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7" name="テキスト ボックス 266"/>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8" name="テキスト ボックス 267"/>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9" name="テキスト ボックス 268"/>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70" name="テキスト ボックス 269"/>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71" name="テキスト ボックス 270"/>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109220</xdr:rowOff>
    </xdr:from>
    <xdr:to>
      <xdr:col>82</xdr:col>
      <xdr:colOff>158750</xdr:colOff>
      <xdr:row>59</xdr:row>
      <xdr:rowOff>38735</xdr:rowOff>
    </xdr:to>
    <xdr:sp macro="" textlink="">
      <xdr:nvSpPr>
        <xdr:cNvPr id="272" name="楕円 271"/>
        <xdr:cNvSpPr/>
      </xdr:nvSpPr>
      <xdr:spPr>
        <a:xfrm>
          <a:off x="1505331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58</xdr:row>
      <xdr:rowOff>80645</xdr:rowOff>
    </xdr:from>
    <xdr:ext cx="762000" cy="259080"/>
    <xdr:sp macro="" textlink="">
      <xdr:nvSpPr>
        <xdr:cNvPr id="273" name="その他該当値テキスト"/>
        <xdr:cNvSpPr txBox="1"/>
      </xdr:nvSpPr>
      <xdr:spPr>
        <a:xfrm>
          <a:off x="15179040" y="1002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100965</xdr:rowOff>
    </xdr:from>
    <xdr:to>
      <xdr:col>78</xdr:col>
      <xdr:colOff>120650</xdr:colOff>
      <xdr:row>60</xdr:row>
      <xdr:rowOff>31115</xdr:rowOff>
    </xdr:to>
    <xdr:sp macro="" textlink="">
      <xdr:nvSpPr>
        <xdr:cNvPr id="274" name="楕円 273"/>
        <xdr:cNvSpPr/>
      </xdr:nvSpPr>
      <xdr:spPr>
        <a:xfrm>
          <a:off x="1428369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15875</xdr:rowOff>
    </xdr:from>
    <xdr:ext cx="735330" cy="259080"/>
    <xdr:sp macro="" textlink="">
      <xdr:nvSpPr>
        <xdr:cNvPr id="275" name="テキスト ボックス 274"/>
        <xdr:cNvSpPr txBox="1"/>
      </xdr:nvSpPr>
      <xdr:spPr>
        <a:xfrm>
          <a:off x="13987780" y="103028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61</xdr:row>
      <xdr:rowOff>35560</xdr:rowOff>
    </xdr:from>
    <xdr:to>
      <xdr:col>74</xdr:col>
      <xdr:colOff>31750</xdr:colOff>
      <xdr:row>61</xdr:row>
      <xdr:rowOff>137160</xdr:rowOff>
    </xdr:to>
    <xdr:sp macro="" textlink="">
      <xdr:nvSpPr>
        <xdr:cNvPr id="276" name="楕円 275"/>
        <xdr:cNvSpPr/>
      </xdr:nvSpPr>
      <xdr:spPr>
        <a:xfrm>
          <a:off x="13480415" y="104940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121920</xdr:rowOff>
    </xdr:from>
    <xdr:ext cx="762000" cy="257810"/>
    <xdr:sp macro="" textlink="">
      <xdr:nvSpPr>
        <xdr:cNvPr id="277" name="テキスト ボックス 276"/>
        <xdr:cNvSpPr txBox="1"/>
      </xdr:nvSpPr>
      <xdr:spPr>
        <a:xfrm>
          <a:off x="13167360" y="10580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10795</xdr:rowOff>
    </xdr:from>
    <xdr:to>
      <xdr:col>69</xdr:col>
      <xdr:colOff>142875</xdr:colOff>
      <xdr:row>60</xdr:row>
      <xdr:rowOff>112395</xdr:rowOff>
    </xdr:to>
    <xdr:sp macro="" textlink="">
      <xdr:nvSpPr>
        <xdr:cNvPr id="278" name="楕円 277"/>
        <xdr:cNvSpPr/>
      </xdr:nvSpPr>
      <xdr:spPr>
        <a:xfrm>
          <a:off x="12659995"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97790</xdr:rowOff>
    </xdr:from>
    <xdr:ext cx="762000" cy="257810"/>
    <xdr:sp macro="" textlink="">
      <xdr:nvSpPr>
        <xdr:cNvPr id="279" name="テキスト ボックス 278"/>
        <xdr:cNvSpPr txBox="1"/>
      </xdr:nvSpPr>
      <xdr:spPr>
        <a:xfrm>
          <a:off x="12364085" y="10384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100965</xdr:rowOff>
    </xdr:from>
    <xdr:to>
      <xdr:col>65</xdr:col>
      <xdr:colOff>53975</xdr:colOff>
      <xdr:row>60</xdr:row>
      <xdr:rowOff>31115</xdr:rowOff>
    </xdr:to>
    <xdr:sp macro="" textlink="">
      <xdr:nvSpPr>
        <xdr:cNvPr id="280" name="楕円 279"/>
        <xdr:cNvSpPr/>
      </xdr:nvSpPr>
      <xdr:spPr>
        <a:xfrm>
          <a:off x="11856720" y="102165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15875</xdr:rowOff>
    </xdr:from>
    <xdr:ext cx="760730" cy="259080"/>
    <xdr:sp macro="" textlink="">
      <xdr:nvSpPr>
        <xdr:cNvPr id="281" name="テキスト ボックス 280"/>
        <xdr:cNvSpPr txBox="1"/>
      </xdr:nvSpPr>
      <xdr:spPr>
        <a:xfrm>
          <a:off x="11543665" y="103028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90" name="正方形/長方形 289"/>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a:ea typeface="ＭＳ Ｐゴシック"/>
              <a:cs typeface="+mn-cs"/>
            </a:rPr>
            <a:t>補助費等の経常収支比率は、前年度比</a:t>
          </a:r>
          <a:r>
            <a:rPr kumimoji="1" lang="en-US" altLang="ja-JP" sz="1100">
              <a:solidFill>
                <a:schemeClr val="dk1"/>
              </a:solidFill>
              <a:effectLst/>
              <a:latin typeface="ＭＳ Ｐゴシック"/>
              <a:ea typeface="ＭＳ Ｐゴシック"/>
              <a:cs typeface="+mn-cs"/>
            </a:rPr>
            <a:t>0.2</a:t>
          </a:r>
          <a:r>
            <a:rPr kumimoji="1" lang="ja-JP" altLang="ja-JP" sz="1100">
              <a:solidFill>
                <a:schemeClr val="dk1"/>
              </a:solidFill>
              <a:effectLst/>
              <a:latin typeface="ＭＳ Ｐゴシック"/>
              <a:ea typeface="ＭＳ Ｐゴシック"/>
              <a:cs typeface="+mn-cs"/>
            </a:rPr>
            <a:t>％の増</a:t>
          </a:r>
          <a:r>
            <a:rPr kumimoji="1" lang="ja-JP" altLang="en-US" sz="1100">
              <a:solidFill>
                <a:schemeClr val="dk1"/>
              </a:solidFill>
              <a:effectLst/>
              <a:latin typeface="ＭＳ Ｐゴシック"/>
              <a:ea typeface="ＭＳ Ｐゴシック"/>
              <a:cs typeface="+mn-cs"/>
            </a:rPr>
            <a:t>となり</a:t>
          </a:r>
          <a:r>
            <a:rPr kumimoji="1" lang="ja-JP" altLang="ja-JP" sz="1100">
              <a:solidFill>
                <a:schemeClr val="dk1"/>
              </a:solidFill>
              <a:effectLst/>
              <a:latin typeface="ＭＳ Ｐゴシック"/>
              <a:ea typeface="ＭＳ Ｐゴシック"/>
              <a:cs typeface="+mn-cs"/>
            </a:rPr>
            <a:t>、類似団体平均</a:t>
          </a:r>
          <a:r>
            <a:rPr kumimoji="1" lang="ja-JP" altLang="en-US" sz="1100">
              <a:solidFill>
                <a:schemeClr val="dk1"/>
              </a:solidFill>
              <a:effectLst/>
              <a:latin typeface="ＭＳ Ｐゴシック"/>
              <a:ea typeface="ＭＳ Ｐゴシック"/>
              <a:cs typeface="+mn-cs"/>
            </a:rPr>
            <a:t>を</a:t>
          </a:r>
          <a:r>
            <a:rPr kumimoji="1" lang="en-US" altLang="ja-JP" sz="1100">
              <a:solidFill>
                <a:schemeClr val="dk1"/>
              </a:solidFill>
              <a:effectLst/>
              <a:latin typeface="ＭＳ Ｐゴシック"/>
              <a:ea typeface="ＭＳ Ｐゴシック"/>
              <a:cs typeface="+mn-cs"/>
            </a:rPr>
            <a:t>0.8%</a:t>
          </a:r>
          <a:r>
            <a:rPr kumimoji="1" lang="ja-JP" altLang="en-US" sz="1100">
              <a:solidFill>
                <a:schemeClr val="dk1"/>
              </a:solidFill>
              <a:effectLst/>
              <a:latin typeface="ＭＳ Ｐゴシック"/>
              <a:ea typeface="ＭＳ Ｐゴシック"/>
              <a:cs typeface="+mn-cs"/>
            </a:rPr>
            <a:t>上回っている</a:t>
          </a:r>
          <a:r>
            <a:rPr kumimoji="1" lang="ja-JP" altLang="ja-JP" sz="1100">
              <a:solidFill>
                <a:schemeClr val="dk1"/>
              </a:solidFill>
              <a:effectLst/>
              <a:latin typeface="ＭＳ Ｐゴシック"/>
              <a:ea typeface="ＭＳ Ｐゴシック"/>
              <a:cs typeface="+mn-cs"/>
            </a:rPr>
            <a:t>。</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今後も、各種補助金の効果検証を徹底し、必要性の低い補助金は廃止も視野に入れて見直しを行うよう適正化に努めていく。</a:t>
          </a:r>
          <a:endParaRPr lang="ja-JP" altLang="ja-JP" sz="1400">
            <a:effectLst/>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93" name="テキスト ボックス 292"/>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7810"/>
    <xdr:sp macro="" textlink="">
      <xdr:nvSpPr>
        <xdr:cNvPr id="295" name="テキスト ボックス 294"/>
        <xdr:cNvSpPr txBox="1"/>
      </xdr:nvSpPr>
      <xdr:spPr>
        <a:xfrm>
          <a:off x="1092644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1383010" y="717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8000" cy="259080"/>
    <xdr:sp macro="" textlink="">
      <xdr:nvSpPr>
        <xdr:cNvPr id="297" name="テキスト ボックス 296"/>
        <xdr:cNvSpPr txBox="1"/>
      </xdr:nvSpPr>
      <xdr:spPr>
        <a:xfrm>
          <a:off x="1092644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1383010" y="679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8000" cy="259080"/>
    <xdr:sp macro="" textlink="">
      <xdr:nvSpPr>
        <xdr:cNvPr id="299" name="テキスト ボックス 298"/>
        <xdr:cNvSpPr txBox="1"/>
      </xdr:nvSpPr>
      <xdr:spPr>
        <a:xfrm>
          <a:off x="1092644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8000" cy="257810"/>
    <xdr:sp macro="" textlink="">
      <xdr:nvSpPr>
        <xdr:cNvPr id="301" name="テキスト ボックス 300"/>
        <xdr:cNvSpPr txBox="1"/>
      </xdr:nvSpPr>
      <xdr:spPr>
        <a:xfrm>
          <a:off x="10926445" y="6271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1383010" y="603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8000" cy="259080"/>
    <xdr:sp macro="" textlink="">
      <xdr:nvSpPr>
        <xdr:cNvPr id="303" name="テキスト ボックス 302"/>
        <xdr:cNvSpPr txBox="1"/>
      </xdr:nvSpPr>
      <xdr:spPr>
        <a:xfrm>
          <a:off x="1092644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1383010" y="565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8000" cy="259080"/>
    <xdr:sp macro="" textlink="">
      <xdr:nvSpPr>
        <xdr:cNvPr id="305" name="テキスト ボックス 304"/>
        <xdr:cNvSpPr txBox="1"/>
      </xdr:nvSpPr>
      <xdr:spPr>
        <a:xfrm>
          <a:off x="1092644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8000" cy="257810"/>
    <xdr:sp macro="" textlink="">
      <xdr:nvSpPr>
        <xdr:cNvPr id="307" name="テキスト ボックス 306"/>
        <xdr:cNvSpPr txBox="1"/>
      </xdr:nvSpPr>
      <xdr:spPr>
        <a:xfrm>
          <a:off x="1092644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xdr:cNvCxnSpPr/>
      </xdr:nvCxnSpPr>
      <xdr:spPr>
        <a:xfrm flipV="1">
          <a:off x="15104110" y="575818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40</xdr:row>
      <xdr:rowOff>68580</xdr:rowOff>
    </xdr:from>
    <xdr:ext cx="762000" cy="259080"/>
    <xdr:sp macro="" textlink="">
      <xdr:nvSpPr>
        <xdr:cNvPr id="310" name="補助費等最小値テキスト"/>
        <xdr:cNvSpPr txBox="1"/>
      </xdr:nvSpPr>
      <xdr:spPr>
        <a:xfrm>
          <a:off x="1517904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96520</xdr:rowOff>
    </xdr:from>
    <xdr:to>
      <xdr:col>82</xdr:col>
      <xdr:colOff>182880</xdr:colOff>
      <xdr:row>40</xdr:row>
      <xdr:rowOff>96520</xdr:rowOff>
    </xdr:to>
    <xdr:cxnSp macro="">
      <xdr:nvCxnSpPr>
        <xdr:cNvPr id="311" name="直線コネクタ 310"/>
        <xdr:cNvCxnSpPr/>
      </xdr:nvCxnSpPr>
      <xdr:spPr>
        <a:xfrm>
          <a:off x="15015210" y="69545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15240</xdr:rowOff>
    </xdr:from>
    <xdr:ext cx="762000" cy="259080"/>
    <xdr:sp macro="" textlink="">
      <xdr:nvSpPr>
        <xdr:cNvPr id="312" name="補助費等最大値テキスト"/>
        <xdr:cNvSpPr txBox="1"/>
      </xdr:nvSpPr>
      <xdr:spPr>
        <a:xfrm>
          <a:off x="1517904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100330</xdr:rowOff>
    </xdr:from>
    <xdr:to>
      <xdr:col>82</xdr:col>
      <xdr:colOff>182880</xdr:colOff>
      <xdr:row>33</xdr:row>
      <xdr:rowOff>100330</xdr:rowOff>
    </xdr:to>
    <xdr:cxnSp macro="">
      <xdr:nvCxnSpPr>
        <xdr:cNvPr id="313" name="直線コネクタ 312"/>
        <xdr:cNvCxnSpPr/>
      </xdr:nvCxnSpPr>
      <xdr:spPr>
        <a:xfrm>
          <a:off x="15015210" y="57581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39370</xdr:rowOff>
    </xdr:from>
    <xdr:to>
      <xdr:col>82</xdr:col>
      <xdr:colOff>107950</xdr:colOff>
      <xdr:row>37</xdr:row>
      <xdr:rowOff>54610</xdr:rowOff>
    </xdr:to>
    <xdr:cxnSp macro="">
      <xdr:nvCxnSpPr>
        <xdr:cNvPr id="314" name="直線コネクタ 313"/>
        <xdr:cNvCxnSpPr/>
      </xdr:nvCxnSpPr>
      <xdr:spPr>
        <a:xfrm>
          <a:off x="14334490" y="6383020"/>
          <a:ext cx="7696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35</xdr:row>
      <xdr:rowOff>130810</xdr:rowOff>
    </xdr:from>
    <xdr:ext cx="762000" cy="259080"/>
    <xdr:sp macro="" textlink="">
      <xdr:nvSpPr>
        <xdr:cNvPr id="315" name="補助費等平均値テキスト"/>
        <xdr:cNvSpPr txBox="1"/>
      </xdr:nvSpPr>
      <xdr:spPr>
        <a:xfrm>
          <a:off x="15179040" y="6131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505331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39370</xdr:rowOff>
    </xdr:to>
    <xdr:cxnSp macro="">
      <xdr:nvCxnSpPr>
        <xdr:cNvPr id="317" name="直線コネクタ 316"/>
        <xdr:cNvCxnSpPr/>
      </xdr:nvCxnSpPr>
      <xdr:spPr>
        <a:xfrm>
          <a:off x="13531215" y="6344920"/>
          <a:ext cx="8032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428369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39370</xdr:rowOff>
    </xdr:from>
    <xdr:ext cx="735330" cy="259080"/>
    <xdr:sp macro="" textlink="">
      <xdr:nvSpPr>
        <xdr:cNvPr id="319" name="テキスト ボックス 318"/>
        <xdr:cNvSpPr txBox="1"/>
      </xdr:nvSpPr>
      <xdr:spPr>
        <a:xfrm>
          <a:off x="13987780" y="60401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119380</xdr:rowOff>
    </xdr:from>
    <xdr:to>
      <xdr:col>73</xdr:col>
      <xdr:colOff>180975</xdr:colOff>
      <xdr:row>37</xdr:row>
      <xdr:rowOff>1270</xdr:rowOff>
    </xdr:to>
    <xdr:cxnSp macro="">
      <xdr:nvCxnSpPr>
        <xdr:cNvPr id="320" name="直線コネクタ 319"/>
        <xdr:cNvCxnSpPr/>
      </xdr:nvCxnSpPr>
      <xdr:spPr>
        <a:xfrm>
          <a:off x="12710795" y="6291580"/>
          <a:ext cx="8204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xdr:cNvSpPr/>
      </xdr:nvSpPr>
      <xdr:spPr>
        <a:xfrm>
          <a:off x="13480415" y="62788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46990</xdr:rowOff>
    </xdr:from>
    <xdr:ext cx="762000" cy="259080"/>
    <xdr:sp macro="" textlink="">
      <xdr:nvSpPr>
        <xdr:cNvPr id="322" name="テキスト ボックス 321"/>
        <xdr:cNvSpPr txBox="1"/>
      </xdr:nvSpPr>
      <xdr:spPr>
        <a:xfrm>
          <a:off x="1316736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111760</xdr:rowOff>
    </xdr:from>
    <xdr:to>
      <xdr:col>69</xdr:col>
      <xdr:colOff>92075</xdr:colOff>
      <xdr:row>36</xdr:row>
      <xdr:rowOff>119380</xdr:rowOff>
    </xdr:to>
    <xdr:cxnSp macro="">
      <xdr:nvCxnSpPr>
        <xdr:cNvPr id="323" name="直線コネクタ 322"/>
        <xdr:cNvCxnSpPr/>
      </xdr:nvCxnSpPr>
      <xdr:spPr>
        <a:xfrm>
          <a:off x="11890375" y="6283960"/>
          <a:ext cx="8204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xdr:cNvSpPr/>
      </xdr:nvSpPr>
      <xdr:spPr>
        <a:xfrm>
          <a:off x="12659995"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8890</xdr:rowOff>
    </xdr:from>
    <xdr:ext cx="762000" cy="257810"/>
    <xdr:sp macro="" textlink="">
      <xdr:nvSpPr>
        <xdr:cNvPr id="325" name="テキスト ボックス 324"/>
        <xdr:cNvSpPr txBox="1"/>
      </xdr:nvSpPr>
      <xdr:spPr>
        <a:xfrm>
          <a:off x="12364085" y="6009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xdr:cNvSpPr/>
      </xdr:nvSpPr>
      <xdr:spPr>
        <a:xfrm>
          <a:off x="11856720" y="6286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29210</xdr:rowOff>
    </xdr:from>
    <xdr:ext cx="760730" cy="257810"/>
    <xdr:sp macro="" textlink="">
      <xdr:nvSpPr>
        <xdr:cNvPr id="327" name="テキスト ボックス 326"/>
        <xdr:cNvSpPr txBox="1"/>
      </xdr:nvSpPr>
      <xdr:spPr>
        <a:xfrm>
          <a:off x="11543665" y="6372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28" name="テキスト ボックス 327"/>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9" name="テキスト ボックス 328"/>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30" name="テキスト ボックス 329"/>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31" name="テキスト ボックス 330"/>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32" name="テキスト ボックス 331"/>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33" name="楕円 332"/>
        <xdr:cNvSpPr/>
      </xdr:nvSpPr>
      <xdr:spPr>
        <a:xfrm>
          <a:off x="1505331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36</xdr:row>
      <xdr:rowOff>147320</xdr:rowOff>
    </xdr:from>
    <xdr:ext cx="762000" cy="259080"/>
    <xdr:sp macro="" textlink="">
      <xdr:nvSpPr>
        <xdr:cNvPr id="334" name="補助費等該当値テキスト"/>
        <xdr:cNvSpPr txBox="1"/>
      </xdr:nvSpPr>
      <xdr:spPr>
        <a:xfrm>
          <a:off x="15179040" y="631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160020</xdr:rowOff>
    </xdr:from>
    <xdr:to>
      <xdr:col>78</xdr:col>
      <xdr:colOff>120650</xdr:colOff>
      <xdr:row>37</xdr:row>
      <xdr:rowOff>90170</xdr:rowOff>
    </xdr:to>
    <xdr:sp macro="" textlink="">
      <xdr:nvSpPr>
        <xdr:cNvPr id="335" name="楕円 334"/>
        <xdr:cNvSpPr/>
      </xdr:nvSpPr>
      <xdr:spPr>
        <a:xfrm>
          <a:off x="1428369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74930</xdr:rowOff>
    </xdr:from>
    <xdr:ext cx="735330" cy="257810"/>
    <xdr:sp macro="" textlink="">
      <xdr:nvSpPr>
        <xdr:cNvPr id="336" name="テキスト ボックス 335"/>
        <xdr:cNvSpPr txBox="1"/>
      </xdr:nvSpPr>
      <xdr:spPr>
        <a:xfrm>
          <a:off x="13987780" y="641858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7" name="楕円 336"/>
        <xdr:cNvSpPr/>
      </xdr:nvSpPr>
      <xdr:spPr>
        <a:xfrm>
          <a:off x="13480415" y="62941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36830</xdr:rowOff>
    </xdr:from>
    <xdr:ext cx="762000" cy="259080"/>
    <xdr:sp macro="" textlink="">
      <xdr:nvSpPr>
        <xdr:cNvPr id="338" name="テキスト ボックス 337"/>
        <xdr:cNvSpPr txBox="1"/>
      </xdr:nvSpPr>
      <xdr:spPr>
        <a:xfrm>
          <a:off x="1316736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68580</xdr:rowOff>
    </xdr:from>
    <xdr:to>
      <xdr:col>69</xdr:col>
      <xdr:colOff>142875</xdr:colOff>
      <xdr:row>36</xdr:row>
      <xdr:rowOff>170180</xdr:rowOff>
    </xdr:to>
    <xdr:sp macro="" textlink="">
      <xdr:nvSpPr>
        <xdr:cNvPr id="339" name="楕円 338"/>
        <xdr:cNvSpPr/>
      </xdr:nvSpPr>
      <xdr:spPr>
        <a:xfrm>
          <a:off x="12659995"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154940</xdr:rowOff>
    </xdr:from>
    <xdr:ext cx="762000" cy="257810"/>
    <xdr:sp macro="" textlink="">
      <xdr:nvSpPr>
        <xdr:cNvPr id="340" name="テキスト ボックス 339"/>
        <xdr:cNvSpPr txBox="1"/>
      </xdr:nvSpPr>
      <xdr:spPr>
        <a:xfrm>
          <a:off x="12364085" y="6327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41" name="楕円 340"/>
        <xdr:cNvSpPr/>
      </xdr:nvSpPr>
      <xdr:spPr>
        <a:xfrm>
          <a:off x="11856720" y="62331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1270</xdr:rowOff>
    </xdr:from>
    <xdr:ext cx="760730" cy="259080"/>
    <xdr:sp macro="" textlink="">
      <xdr:nvSpPr>
        <xdr:cNvPr id="342" name="テキスト ボックス 341"/>
        <xdr:cNvSpPr txBox="1"/>
      </xdr:nvSpPr>
      <xdr:spPr>
        <a:xfrm>
          <a:off x="11543665" y="60020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43" name="正方形/長方形 342"/>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44" name="正方形/長方形 343"/>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45" name="正方形/長方形 344"/>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50" name="正方形/長方形 349"/>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52" name="正方形/長方形 351"/>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大型建設事業の実施に伴う新発債の増加により、令和</a:t>
          </a:r>
          <a:r>
            <a:rPr kumimoji="1" lang="en-US" altLang="ja-JP" sz="1100">
              <a:solidFill>
                <a:schemeClr val="dk1"/>
              </a:solidFill>
              <a:effectLst/>
              <a:latin typeface="ＭＳ Ｐゴシック"/>
              <a:ea typeface="ＭＳ Ｐゴシック"/>
              <a:cs typeface="+mn-cs"/>
            </a:rPr>
            <a:t>6</a:t>
          </a:r>
          <a:r>
            <a:rPr kumimoji="1" lang="ja-JP" altLang="ja-JP" sz="1100">
              <a:solidFill>
                <a:schemeClr val="dk1"/>
              </a:solidFill>
              <a:effectLst/>
              <a:latin typeface="ＭＳ Ｐゴシック"/>
              <a:ea typeface="ＭＳ Ｐゴシック"/>
              <a:cs typeface="+mn-cs"/>
            </a:rPr>
            <a:t>年度においては公債費の経常収支比率は類似団体を</a:t>
          </a:r>
          <a:r>
            <a:rPr kumimoji="1" lang="en-US" altLang="ja-JP" sz="1100">
              <a:solidFill>
                <a:schemeClr val="dk1"/>
              </a:solidFill>
              <a:effectLst/>
              <a:latin typeface="ＭＳ Ｐゴシック"/>
              <a:ea typeface="ＭＳ Ｐゴシック"/>
              <a:cs typeface="+mn-cs"/>
            </a:rPr>
            <a:t>1.8%</a:t>
          </a:r>
          <a:r>
            <a:rPr kumimoji="1" lang="ja-JP" altLang="ja-JP" sz="1100">
              <a:solidFill>
                <a:schemeClr val="dk1"/>
              </a:solidFill>
              <a:effectLst/>
              <a:latin typeface="ＭＳ Ｐゴシック"/>
              <a:ea typeface="ＭＳ Ｐゴシック"/>
              <a:cs typeface="+mn-cs"/>
            </a:rPr>
            <a:t>上回ることとなった。</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今後も地方債の計画的な発行により、将来への負担を軽減し、一層の財政健全化を図る。</a:t>
          </a:r>
          <a:endParaRPr lang="ja-JP" altLang="ja-JP" sz="1400">
            <a:effectLst/>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4" name="テキスト ボックス 353"/>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55" name="直線コネクタ 354"/>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7810"/>
    <xdr:sp macro="" textlink="">
      <xdr:nvSpPr>
        <xdr:cNvPr id="356" name="テキスト ボックス 355"/>
        <xdr:cNvSpPr txBox="1"/>
      </xdr:nvSpPr>
      <xdr:spPr>
        <a:xfrm>
          <a:off x="23685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182880</xdr:colOff>
      <xdr:row>81</xdr:row>
      <xdr:rowOff>69850</xdr:rowOff>
    </xdr:to>
    <xdr:cxnSp macro="">
      <xdr:nvCxnSpPr>
        <xdr:cNvPr id="357" name="直線コネクタ 356"/>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8000" cy="257810"/>
    <xdr:sp macro="" textlink="">
      <xdr:nvSpPr>
        <xdr:cNvPr id="358" name="テキスト ボックス 357"/>
        <xdr:cNvSpPr txBox="1"/>
      </xdr:nvSpPr>
      <xdr:spPr>
        <a:xfrm>
          <a:off x="236855" y="13815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182880</xdr:colOff>
      <xdr:row>78</xdr:row>
      <xdr:rowOff>127000</xdr:rowOff>
    </xdr:to>
    <xdr:cxnSp macro="">
      <xdr:nvCxnSpPr>
        <xdr:cNvPr id="359" name="直線コネクタ 358"/>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8000" cy="257810"/>
    <xdr:sp macro="" textlink="">
      <xdr:nvSpPr>
        <xdr:cNvPr id="360" name="テキスト ボックス 359"/>
        <xdr:cNvSpPr txBox="1"/>
      </xdr:nvSpPr>
      <xdr:spPr>
        <a:xfrm>
          <a:off x="236855" y="13357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182880</xdr:colOff>
      <xdr:row>76</xdr:row>
      <xdr:rowOff>12700</xdr:rowOff>
    </xdr:to>
    <xdr:cxnSp macro="">
      <xdr:nvCxnSpPr>
        <xdr:cNvPr id="361" name="直線コネクタ 360"/>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8000" cy="257810"/>
    <xdr:sp macro="" textlink="">
      <xdr:nvSpPr>
        <xdr:cNvPr id="362" name="テキスト ボックス 361"/>
        <xdr:cNvSpPr txBox="1"/>
      </xdr:nvSpPr>
      <xdr:spPr>
        <a:xfrm>
          <a:off x="236855" y="12900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182880</xdr:colOff>
      <xdr:row>73</xdr:row>
      <xdr:rowOff>69850</xdr:rowOff>
    </xdr:to>
    <xdr:cxnSp macro="">
      <xdr:nvCxnSpPr>
        <xdr:cNvPr id="363" name="直線コネクタ 362"/>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8000" cy="257810"/>
    <xdr:sp macro="" textlink="">
      <xdr:nvSpPr>
        <xdr:cNvPr id="364" name="テキスト ボックス 363"/>
        <xdr:cNvSpPr txBox="1"/>
      </xdr:nvSpPr>
      <xdr:spPr>
        <a:xfrm>
          <a:off x="236855" y="12443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5" name="直線コネクタ 364"/>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8000" cy="257810"/>
    <xdr:sp macro="" textlink="">
      <xdr:nvSpPr>
        <xdr:cNvPr id="366" name="テキスト ボックス 365"/>
        <xdr:cNvSpPr txBox="1"/>
      </xdr:nvSpPr>
      <xdr:spPr>
        <a:xfrm>
          <a:off x="236855" y="11986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84</xdr:row>
      <xdr:rowOff>12700</xdr:rowOff>
    </xdr:to>
    <xdr:sp macro="" textlink="">
      <xdr:nvSpPr>
        <xdr:cNvPr id="367"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15240</xdr:rowOff>
    </xdr:from>
    <xdr:to>
      <xdr:col>24</xdr:col>
      <xdr:colOff>25400</xdr:colOff>
      <xdr:row>81</xdr:row>
      <xdr:rowOff>170180</xdr:rowOff>
    </xdr:to>
    <xdr:cxnSp macro="">
      <xdr:nvCxnSpPr>
        <xdr:cNvPr id="368" name="直線コネクタ 367"/>
        <xdr:cNvCxnSpPr/>
      </xdr:nvCxnSpPr>
      <xdr:spPr>
        <a:xfrm flipV="1">
          <a:off x="4414520" y="12531090"/>
          <a:ext cx="0" cy="1526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142240</xdr:rowOff>
    </xdr:from>
    <xdr:ext cx="760730" cy="259080"/>
    <xdr:sp macro="" textlink="">
      <xdr:nvSpPr>
        <xdr:cNvPr id="369" name="公債費最小値テキスト"/>
        <xdr:cNvSpPr txBox="1"/>
      </xdr:nvSpPr>
      <xdr:spPr>
        <a:xfrm>
          <a:off x="4503420" y="140296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170180</xdr:rowOff>
    </xdr:from>
    <xdr:to>
      <xdr:col>24</xdr:col>
      <xdr:colOff>114300</xdr:colOff>
      <xdr:row>81</xdr:row>
      <xdr:rowOff>170180</xdr:rowOff>
    </xdr:to>
    <xdr:cxnSp macro="">
      <xdr:nvCxnSpPr>
        <xdr:cNvPr id="370" name="直線コネクタ 369"/>
        <xdr:cNvCxnSpPr/>
      </xdr:nvCxnSpPr>
      <xdr:spPr>
        <a:xfrm>
          <a:off x="4342765" y="140576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101600</xdr:rowOff>
    </xdr:from>
    <xdr:ext cx="760730" cy="259080"/>
    <xdr:sp macro="" textlink="">
      <xdr:nvSpPr>
        <xdr:cNvPr id="371" name="公債費最大値テキスト"/>
        <xdr:cNvSpPr txBox="1"/>
      </xdr:nvSpPr>
      <xdr:spPr>
        <a:xfrm>
          <a:off x="4503420" y="12274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15240</xdr:rowOff>
    </xdr:from>
    <xdr:to>
      <xdr:col>24</xdr:col>
      <xdr:colOff>114300</xdr:colOff>
      <xdr:row>73</xdr:row>
      <xdr:rowOff>15240</xdr:rowOff>
    </xdr:to>
    <xdr:cxnSp macro="">
      <xdr:nvCxnSpPr>
        <xdr:cNvPr id="372" name="直線コネクタ 371"/>
        <xdr:cNvCxnSpPr/>
      </xdr:nvCxnSpPr>
      <xdr:spPr>
        <a:xfrm>
          <a:off x="4342765" y="125310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78</xdr:row>
      <xdr:rowOff>17780</xdr:rowOff>
    </xdr:from>
    <xdr:to>
      <xdr:col>24</xdr:col>
      <xdr:colOff>25400</xdr:colOff>
      <xdr:row>78</xdr:row>
      <xdr:rowOff>163830</xdr:rowOff>
    </xdr:to>
    <xdr:cxnSp macro="">
      <xdr:nvCxnSpPr>
        <xdr:cNvPr id="373" name="直線コネクタ 372"/>
        <xdr:cNvCxnSpPr/>
      </xdr:nvCxnSpPr>
      <xdr:spPr>
        <a:xfrm>
          <a:off x="3657600" y="13390880"/>
          <a:ext cx="75692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135890</xdr:rowOff>
    </xdr:from>
    <xdr:ext cx="760730" cy="259080"/>
    <xdr:sp macro="" textlink="">
      <xdr:nvSpPr>
        <xdr:cNvPr id="374" name="公債費平均値テキスト"/>
        <xdr:cNvSpPr txBox="1"/>
      </xdr:nvSpPr>
      <xdr:spPr>
        <a:xfrm>
          <a:off x="4503420" y="1316609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119380</xdr:rowOff>
    </xdr:from>
    <xdr:to>
      <xdr:col>24</xdr:col>
      <xdr:colOff>76200</xdr:colOff>
      <xdr:row>78</xdr:row>
      <xdr:rowOff>49530</xdr:rowOff>
    </xdr:to>
    <xdr:sp macro="" textlink="">
      <xdr:nvSpPr>
        <xdr:cNvPr id="375" name="フローチャート: 判断 374"/>
        <xdr:cNvSpPr/>
      </xdr:nvSpPr>
      <xdr:spPr>
        <a:xfrm>
          <a:off x="4380865" y="133210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97790</xdr:rowOff>
    </xdr:from>
    <xdr:to>
      <xdr:col>19</xdr:col>
      <xdr:colOff>182880</xdr:colOff>
      <xdr:row>78</xdr:row>
      <xdr:rowOff>17780</xdr:rowOff>
    </xdr:to>
    <xdr:cxnSp macro="">
      <xdr:nvCxnSpPr>
        <xdr:cNvPr id="376" name="直線コネクタ 375"/>
        <xdr:cNvCxnSpPr/>
      </xdr:nvCxnSpPr>
      <xdr:spPr>
        <a:xfrm>
          <a:off x="2841625" y="13299440"/>
          <a:ext cx="81597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128905</xdr:rowOff>
    </xdr:from>
    <xdr:to>
      <xdr:col>20</xdr:col>
      <xdr:colOff>38100</xdr:colOff>
      <xdr:row>78</xdr:row>
      <xdr:rowOff>59055</xdr:rowOff>
    </xdr:to>
    <xdr:sp macro="" textlink="">
      <xdr:nvSpPr>
        <xdr:cNvPr id="377" name="フローチャート: 判断 376"/>
        <xdr:cNvSpPr/>
      </xdr:nvSpPr>
      <xdr:spPr>
        <a:xfrm>
          <a:off x="3611245" y="133305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69215</xdr:rowOff>
    </xdr:from>
    <xdr:ext cx="736600" cy="259080"/>
    <xdr:sp macro="" textlink="">
      <xdr:nvSpPr>
        <xdr:cNvPr id="378" name="テキスト ボックス 377"/>
        <xdr:cNvSpPr txBox="1"/>
      </xdr:nvSpPr>
      <xdr:spPr>
        <a:xfrm>
          <a:off x="3298190" y="13099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60960</xdr:rowOff>
    </xdr:from>
    <xdr:to>
      <xdr:col>15</xdr:col>
      <xdr:colOff>98425</xdr:colOff>
      <xdr:row>77</xdr:row>
      <xdr:rowOff>97790</xdr:rowOff>
    </xdr:to>
    <xdr:cxnSp macro="">
      <xdr:nvCxnSpPr>
        <xdr:cNvPr id="379" name="直線コネクタ 378"/>
        <xdr:cNvCxnSpPr/>
      </xdr:nvCxnSpPr>
      <xdr:spPr>
        <a:xfrm>
          <a:off x="2021205" y="13262610"/>
          <a:ext cx="8204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128905</xdr:rowOff>
    </xdr:from>
    <xdr:to>
      <xdr:col>15</xdr:col>
      <xdr:colOff>149225</xdr:colOff>
      <xdr:row>78</xdr:row>
      <xdr:rowOff>59055</xdr:rowOff>
    </xdr:to>
    <xdr:sp macro="" textlink="">
      <xdr:nvSpPr>
        <xdr:cNvPr id="380" name="フローチャート: 判断 379"/>
        <xdr:cNvSpPr/>
      </xdr:nvSpPr>
      <xdr:spPr>
        <a:xfrm>
          <a:off x="2790825"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43815</xdr:rowOff>
    </xdr:from>
    <xdr:ext cx="760730" cy="257810"/>
    <xdr:sp macro="" textlink="">
      <xdr:nvSpPr>
        <xdr:cNvPr id="381" name="テキスト ボックス 380"/>
        <xdr:cNvSpPr txBox="1"/>
      </xdr:nvSpPr>
      <xdr:spPr>
        <a:xfrm>
          <a:off x="2494915" y="134169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60960</xdr:rowOff>
    </xdr:from>
    <xdr:to>
      <xdr:col>11</xdr:col>
      <xdr:colOff>9525</xdr:colOff>
      <xdr:row>77</xdr:row>
      <xdr:rowOff>170180</xdr:rowOff>
    </xdr:to>
    <xdr:cxnSp macro="">
      <xdr:nvCxnSpPr>
        <xdr:cNvPr id="382" name="直線コネクタ 381"/>
        <xdr:cNvCxnSpPr/>
      </xdr:nvCxnSpPr>
      <xdr:spPr>
        <a:xfrm flipV="1">
          <a:off x="1217930" y="13262610"/>
          <a:ext cx="80327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xdr:cNvSpPr/>
      </xdr:nvSpPr>
      <xdr:spPr>
        <a:xfrm>
          <a:off x="1987550" y="13266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151130</xdr:rowOff>
    </xdr:from>
    <xdr:ext cx="762000" cy="259080"/>
    <xdr:sp macro="" textlink="">
      <xdr:nvSpPr>
        <xdr:cNvPr id="384" name="テキスト ボックス 383"/>
        <xdr:cNvSpPr txBox="1"/>
      </xdr:nvSpPr>
      <xdr:spPr>
        <a:xfrm>
          <a:off x="1674495"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119380</xdr:rowOff>
    </xdr:from>
    <xdr:to>
      <xdr:col>6</xdr:col>
      <xdr:colOff>171450</xdr:colOff>
      <xdr:row>78</xdr:row>
      <xdr:rowOff>49530</xdr:rowOff>
    </xdr:to>
    <xdr:sp macro="" textlink="">
      <xdr:nvSpPr>
        <xdr:cNvPr id="385" name="フローチャート: 判断 384"/>
        <xdr:cNvSpPr/>
      </xdr:nvSpPr>
      <xdr:spPr>
        <a:xfrm>
          <a:off x="116713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59690</xdr:rowOff>
    </xdr:from>
    <xdr:ext cx="760730" cy="259080"/>
    <xdr:sp macro="" textlink="">
      <xdr:nvSpPr>
        <xdr:cNvPr id="386" name="テキスト ボックス 385"/>
        <xdr:cNvSpPr txBox="1"/>
      </xdr:nvSpPr>
      <xdr:spPr>
        <a:xfrm>
          <a:off x="871220" y="1308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87" name="テキスト ボックス 386"/>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88" name="テキスト ボックス 387"/>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9" name="テキスト ボックス 388"/>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90" name="テキスト ボックス 389"/>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91" name="テキスト ボックス 390"/>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113030</xdr:rowOff>
    </xdr:from>
    <xdr:to>
      <xdr:col>24</xdr:col>
      <xdr:colOff>76200</xdr:colOff>
      <xdr:row>79</xdr:row>
      <xdr:rowOff>43180</xdr:rowOff>
    </xdr:to>
    <xdr:sp macro="" textlink="">
      <xdr:nvSpPr>
        <xdr:cNvPr id="392" name="楕円 391"/>
        <xdr:cNvSpPr/>
      </xdr:nvSpPr>
      <xdr:spPr>
        <a:xfrm>
          <a:off x="4380865" y="134861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85090</xdr:rowOff>
    </xdr:from>
    <xdr:ext cx="760730" cy="259080"/>
    <xdr:sp macro="" textlink="">
      <xdr:nvSpPr>
        <xdr:cNvPr id="393" name="公債費該当値テキスト"/>
        <xdr:cNvSpPr txBox="1"/>
      </xdr:nvSpPr>
      <xdr:spPr>
        <a:xfrm>
          <a:off x="4503420" y="134581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137795</xdr:rowOff>
    </xdr:from>
    <xdr:to>
      <xdr:col>20</xdr:col>
      <xdr:colOff>38100</xdr:colOff>
      <xdr:row>78</xdr:row>
      <xdr:rowOff>67945</xdr:rowOff>
    </xdr:to>
    <xdr:sp macro="" textlink="">
      <xdr:nvSpPr>
        <xdr:cNvPr id="394" name="楕円 393"/>
        <xdr:cNvSpPr/>
      </xdr:nvSpPr>
      <xdr:spPr>
        <a:xfrm>
          <a:off x="3611245" y="133394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52705</xdr:rowOff>
    </xdr:from>
    <xdr:ext cx="736600" cy="257810"/>
    <xdr:sp macro="" textlink="">
      <xdr:nvSpPr>
        <xdr:cNvPr id="395" name="テキスト ボックス 394"/>
        <xdr:cNvSpPr txBox="1"/>
      </xdr:nvSpPr>
      <xdr:spPr>
        <a:xfrm>
          <a:off x="3298190" y="134258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46355</xdr:rowOff>
    </xdr:from>
    <xdr:to>
      <xdr:col>15</xdr:col>
      <xdr:colOff>149225</xdr:colOff>
      <xdr:row>77</xdr:row>
      <xdr:rowOff>147955</xdr:rowOff>
    </xdr:to>
    <xdr:sp macro="" textlink="">
      <xdr:nvSpPr>
        <xdr:cNvPr id="396" name="楕円 395"/>
        <xdr:cNvSpPr/>
      </xdr:nvSpPr>
      <xdr:spPr>
        <a:xfrm>
          <a:off x="2790825"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158115</xdr:rowOff>
    </xdr:from>
    <xdr:ext cx="760730" cy="257810"/>
    <xdr:sp macro="" textlink="">
      <xdr:nvSpPr>
        <xdr:cNvPr id="397" name="テキスト ボックス 396"/>
        <xdr:cNvSpPr txBox="1"/>
      </xdr:nvSpPr>
      <xdr:spPr>
        <a:xfrm>
          <a:off x="2494915" y="130168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10160</xdr:rowOff>
    </xdr:from>
    <xdr:to>
      <xdr:col>11</xdr:col>
      <xdr:colOff>60325</xdr:colOff>
      <xdr:row>77</xdr:row>
      <xdr:rowOff>111760</xdr:rowOff>
    </xdr:to>
    <xdr:sp macro="" textlink="">
      <xdr:nvSpPr>
        <xdr:cNvPr id="398" name="楕円 397"/>
        <xdr:cNvSpPr/>
      </xdr:nvSpPr>
      <xdr:spPr>
        <a:xfrm>
          <a:off x="1987550" y="132118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121920</xdr:rowOff>
    </xdr:from>
    <xdr:ext cx="762000" cy="257810"/>
    <xdr:sp macro="" textlink="">
      <xdr:nvSpPr>
        <xdr:cNvPr id="399" name="テキスト ボックス 398"/>
        <xdr:cNvSpPr txBox="1"/>
      </xdr:nvSpPr>
      <xdr:spPr>
        <a:xfrm>
          <a:off x="1674495" y="129806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119380</xdr:rowOff>
    </xdr:from>
    <xdr:to>
      <xdr:col>6</xdr:col>
      <xdr:colOff>171450</xdr:colOff>
      <xdr:row>78</xdr:row>
      <xdr:rowOff>49530</xdr:rowOff>
    </xdr:to>
    <xdr:sp macro="" textlink="">
      <xdr:nvSpPr>
        <xdr:cNvPr id="400" name="楕円 399"/>
        <xdr:cNvSpPr/>
      </xdr:nvSpPr>
      <xdr:spPr>
        <a:xfrm>
          <a:off x="116713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34290</xdr:rowOff>
    </xdr:from>
    <xdr:ext cx="760730" cy="259080"/>
    <xdr:sp macro="" textlink="">
      <xdr:nvSpPr>
        <xdr:cNvPr id="401" name="テキスト ボックス 400"/>
        <xdr:cNvSpPr txBox="1"/>
      </xdr:nvSpPr>
      <xdr:spPr>
        <a:xfrm>
          <a:off x="871220" y="134073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10" name="正方形/長方形 409"/>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公債費以外の経常収支比率が令和</a:t>
          </a:r>
          <a:r>
            <a:rPr kumimoji="1" lang="en-US" altLang="ja-JP" sz="1100">
              <a:solidFill>
                <a:schemeClr val="dk1"/>
              </a:solidFill>
              <a:effectLst/>
              <a:latin typeface="ＭＳ Ｐゴシック"/>
              <a:ea typeface="ＭＳ Ｐゴシック"/>
              <a:cs typeface="+mn-cs"/>
            </a:rPr>
            <a:t>5</a:t>
          </a:r>
          <a:r>
            <a:rPr kumimoji="1" lang="ja-JP" altLang="ja-JP" sz="1100">
              <a:solidFill>
                <a:schemeClr val="dk1"/>
              </a:solidFill>
              <a:effectLst/>
              <a:latin typeface="ＭＳ Ｐゴシック"/>
              <a:ea typeface="ＭＳ Ｐゴシック"/>
              <a:cs typeface="+mn-cs"/>
            </a:rPr>
            <a:t>年度よりも改善し、</a:t>
          </a:r>
          <a:r>
            <a:rPr kumimoji="1" lang="ja-JP" altLang="en-US" sz="1100">
              <a:solidFill>
                <a:schemeClr val="dk1"/>
              </a:solidFill>
              <a:effectLst/>
              <a:latin typeface="ＭＳ Ｐゴシック"/>
              <a:ea typeface="ＭＳ Ｐゴシック"/>
              <a:cs typeface="+mn-cs"/>
            </a:rPr>
            <a:t>令和</a:t>
          </a:r>
          <a:r>
            <a:rPr kumimoji="1" lang="en-US" altLang="ja-JP" sz="1100">
              <a:solidFill>
                <a:schemeClr val="dk1"/>
              </a:solidFill>
              <a:effectLst/>
              <a:latin typeface="ＭＳ Ｐゴシック"/>
              <a:ea typeface="ＭＳ Ｐゴシック"/>
              <a:cs typeface="+mn-cs"/>
            </a:rPr>
            <a:t>6</a:t>
          </a:r>
          <a:r>
            <a:rPr kumimoji="1" lang="ja-JP" altLang="en-US" sz="1100">
              <a:solidFill>
                <a:schemeClr val="dk1"/>
              </a:solidFill>
              <a:effectLst/>
              <a:latin typeface="ＭＳ Ｐゴシック"/>
              <a:ea typeface="ＭＳ Ｐゴシック"/>
              <a:cs typeface="+mn-cs"/>
            </a:rPr>
            <a:t>年度は</a:t>
          </a:r>
          <a:r>
            <a:rPr kumimoji="1" lang="ja-JP" altLang="ja-JP" sz="1100">
              <a:solidFill>
                <a:schemeClr val="dk1"/>
              </a:solidFill>
              <a:effectLst/>
              <a:latin typeface="ＭＳ Ｐゴシック"/>
              <a:ea typeface="ＭＳ Ｐゴシック"/>
              <a:cs typeface="+mn-cs"/>
            </a:rPr>
            <a:t>類似団体平均</a:t>
          </a:r>
          <a:r>
            <a:rPr kumimoji="1" lang="en-US" altLang="ja-JP" sz="1100">
              <a:solidFill>
                <a:schemeClr val="dk1"/>
              </a:solidFill>
              <a:effectLst/>
              <a:latin typeface="ＭＳ Ｐゴシック"/>
              <a:ea typeface="ＭＳ Ｐゴシック"/>
              <a:cs typeface="+mn-cs"/>
            </a:rPr>
            <a:t>0.1%</a:t>
          </a:r>
          <a:r>
            <a:rPr kumimoji="1" lang="ja-JP" altLang="en-US" sz="1100">
              <a:solidFill>
                <a:schemeClr val="dk1"/>
              </a:solidFill>
              <a:effectLst/>
              <a:latin typeface="ＭＳ Ｐゴシック"/>
              <a:ea typeface="ＭＳ Ｐゴシック"/>
              <a:cs typeface="+mn-cs"/>
            </a:rPr>
            <a:t>下回る</a:t>
          </a:r>
          <a:r>
            <a:rPr kumimoji="1" lang="en-US" altLang="ja-JP" sz="1100">
              <a:solidFill>
                <a:schemeClr val="dk1"/>
              </a:solidFill>
              <a:effectLst/>
              <a:latin typeface="ＭＳ Ｐゴシック"/>
              <a:ea typeface="ＭＳ Ｐゴシック"/>
              <a:cs typeface="+mn-cs"/>
            </a:rPr>
            <a:t>73.6%</a:t>
          </a:r>
          <a:r>
            <a:rPr kumimoji="1" lang="ja-JP" altLang="en-US" sz="1100">
              <a:solidFill>
                <a:schemeClr val="dk1"/>
              </a:solidFill>
              <a:effectLst/>
              <a:latin typeface="ＭＳ Ｐゴシック"/>
              <a:ea typeface="ＭＳ Ｐゴシック"/>
              <a:cs typeface="+mn-cs"/>
            </a:rPr>
            <a:t>となったものの、依然として、</a:t>
          </a:r>
          <a:r>
            <a:rPr kumimoji="1" lang="ja-JP" altLang="ja-JP" sz="1100">
              <a:solidFill>
                <a:schemeClr val="dk1"/>
              </a:solidFill>
              <a:effectLst/>
              <a:latin typeface="ＭＳ Ｐゴシック"/>
              <a:ea typeface="ＭＳ Ｐゴシック"/>
              <a:cs typeface="+mn-cs"/>
            </a:rPr>
            <a:t>上記の項目「その他」が多額になっている</a:t>
          </a:r>
          <a:r>
            <a:rPr kumimoji="1" lang="ja-JP" altLang="en-US" sz="1100">
              <a:solidFill>
                <a:schemeClr val="dk1"/>
              </a:solidFill>
              <a:effectLst/>
              <a:latin typeface="ＭＳ Ｐゴシック"/>
              <a:ea typeface="ＭＳ Ｐゴシック"/>
              <a:cs typeface="+mn-cs"/>
            </a:rPr>
            <a:t>。</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特に、各特別会計への繰出金が多額となっていることから、経費の削減をはじめとした経営改善を引き続き実施していく。</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8450" cy="225425"/>
    <xdr:sp macro="" textlink="">
      <xdr:nvSpPr>
        <xdr:cNvPr id="413" name="テキスト ボックス 412"/>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7810"/>
    <xdr:sp macro="" textlink="">
      <xdr:nvSpPr>
        <xdr:cNvPr id="415" name="テキスト ボックス 414"/>
        <xdr:cNvSpPr txBox="1"/>
      </xdr:nvSpPr>
      <xdr:spPr>
        <a:xfrm>
          <a:off x="1092644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xdr:cNvCxnSpPr/>
      </xdr:nvCxnSpPr>
      <xdr:spPr>
        <a:xfrm>
          <a:off x="11383010" y="13843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8000" cy="257810"/>
    <xdr:sp macro="" textlink="">
      <xdr:nvSpPr>
        <xdr:cNvPr id="417" name="テキスト ボックス 416"/>
        <xdr:cNvSpPr txBox="1"/>
      </xdr:nvSpPr>
      <xdr:spPr>
        <a:xfrm>
          <a:off x="10926445" y="137007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8000" cy="257810"/>
    <xdr:sp macro="" textlink="">
      <xdr:nvSpPr>
        <xdr:cNvPr id="419" name="テキスト ボックス 418"/>
        <xdr:cNvSpPr txBox="1"/>
      </xdr:nvSpPr>
      <xdr:spPr>
        <a:xfrm>
          <a:off x="10926445" y="1312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xdr:cNvCxnSpPr/>
      </xdr:nvCxnSpPr>
      <xdr:spPr>
        <a:xfrm>
          <a:off x="11383010" y="12700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8000" cy="257810"/>
    <xdr:sp macro="" textlink="">
      <xdr:nvSpPr>
        <xdr:cNvPr id="421" name="テキスト ボックス 420"/>
        <xdr:cNvSpPr txBox="1"/>
      </xdr:nvSpPr>
      <xdr:spPr>
        <a:xfrm>
          <a:off x="10926445" y="125577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7810"/>
    <xdr:sp macro="" textlink="">
      <xdr:nvSpPr>
        <xdr:cNvPr id="423" name="テキスト ボックス 422"/>
        <xdr:cNvSpPr txBox="1"/>
      </xdr:nvSpPr>
      <xdr:spPr>
        <a:xfrm>
          <a:off x="10926445" y="11986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46990</xdr:rowOff>
    </xdr:to>
    <xdr:cxnSp macro="">
      <xdr:nvCxnSpPr>
        <xdr:cNvPr id="425" name="直線コネクタ 424"/>
        <xdr:cNvCxnSpPr/>
      </xdr:nvCxnSpPr>
      <xdr:spPr>
        <a:xfrm flipV="1">
          <a:off x="15104110" y="1261999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19050</xdr:rowOff>
    </xdr:from>
    <xdr:ext cx="762000" cy="257810"/>
    <xdr:sp macro="" textlink="">
      <xdr:nvSpPr>
        <xdr:cNvPr id="426" name="公債費以外最小値テキスト"/>
        <xdr:cNvSpPr txBox="1"/>
      </xdr:nvSpPr>
      <xdr:spPr>
        <a:xfrm>
          <a:off x="15179040" y="137350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46990</xdr:rowOff>
    </xdr:from>
    <xdr:to>
      <xdr:col>82</xdr:col>
      <xdr:colOff>182880</xdr:colOff>
      <xdr:row>80</xdr:row>
      <xdr:rowOff>46990</xdr:rowOff>
    </xdr:to>
    <xdr:cxnSp macro="">
      <xdr:nvCxnSpPr>
        <xdr:cNvPr id="427" name="直線コネクタ 426"/>
        <xdr:cNvCxnSpPr/>
      </xdr:nvCxnSpPr>
      <xdr:spPr>
        <a:xfrm>
          <a:off x="15015210" y="137629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72</xdr:row>
      <xdr:rowOff>19050</xdr:rowOff>
    </xdr:from>
    <xdr:ext cx="762000" cy="257810"/>
    <xdr:sp macro="" textlink="">
      <xdr:nvSpPr>
        <xdr:cNvPr id="428" name="公債費以外最大値テキスト"/>
        <xdr:cNvSpPr txBox="1"/>
      </xdr:nvSpPr>
      <xdr:spPr>
        <a:xfrm>
          <a:off x="15179040" y="12363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68.6</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104140</xdr:rowOff>
    </xdr:from>
    <xdr:to>
      <xdr:col>82</xdr:col>
      <xdr:colOff>182880</xdr:colOff>
      <xdr:row>73</xdr:row>
      <xdr:rowOff>104140</xdr:rowOff>
    </xdr:to>
    <xdr:cxnSp macro="">
      <xdr:nvCxnSpPr>
        <xdr:cNvPr id="429" name="直線コネクタ 428"/>
        <xdr:cNvCxnSpPr/>
      </xdr:nvCxnSpPr>
      <xdr:spPr>
        <a:xfrm>
          <a:off x="15015210" y="126199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109855</xdr:rowOff>
    </xdr:to>
    <xdr:cxnSp macro="">
      <xdr:nvCxnSpPr>
        <xdr:cNvPr id="430" name="直線コネクタ 429"/>
        <xdr:cNvCxnSpPr/>
      </xdr:nvCxnSpPr>
      <xdr:spPr>
        <a:xfrm flipV="1">
          <a:off x="14334490" y="12905740"/>
          <a:ext cx="76962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74</xdr:row>
      <xdr:rowOff>145415</xdr:rowOff>
    </xdr:from>
    <xdr:ext cx="762000" cy="257810"/>
    <xdr:sp macro="" textlink="">
      <xdr:nvSpPr>
        <xdr:cNvPr id="431" name="公債費以外平均値テキスト"/>
        <xdr:cNvSpPr txBox="1"/>
      </xdr:nvSpPr>
      <xdr:spPr>
        <a:xfrm>
          <a:off x="15179040" y="1283271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xdr:cNvSpPr/>
      </xdr:nvSpPr>
      <xdr:spPr>
        <a:xfrm>
          <a:off x="1505331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109855</xdr:rowOff>
    </xdr:from>
    <xdr:to>
      <xdr:col>78</xdr:col>
      <xdr:colOff>69850</xdr:colOff>
      <xdr:row>75</xdr:row>
      <xdr:rowOff>132715</xdr:rowOff>
    </xdr:to>
    <xdr:cxnSp macro="">
      <xdr:nvCxnSpPr>
        <xdr:cNvPr id="433" name="直線コネクタ 432"/>
        <xdr:cNvCxnSpPr/>
      </xdr:nvCxnSpPr>
      <xdr:spPr>
        <a:xfrm flipV="1">
          <a:off x="13531215" y="12968605"/>
          <a:ext cx="8032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xdr:cNvSpPr/>
      </xdr:nvSpPr>
      <xdr:spPr>
        <a:xfrm>
          <a:off x="1428369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62230</xdr:rowOff>
    </xdr:from>
    <xdr:ext cx="735330" cy="259080"/>
    <xdr:sp macro="" textlink="">
      <xdr:nvSpPr>
        <xdr:cNvPr id="435" name="テキスト ボックス 434"/>
        <xdr:cNvSpPr txBox="1"/>
      </xdr:nvSpPr>
      <xdr:spPr>
        <a:xfrm>
          <a:off x="13987780" y="125780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109855</xdr:rowOff>
    </xdr:from>
    <xdr:to>
      <xdr:col>73</xdr:col>
      <xdr:colOff>180975</xdr:colOff>
      <xdr:row>75</xdr:row>
      <xdr:rowOff>132715</xdr:rowOff>
    </xdr:to>
    <xdr:cxnSp macro="">
      <xdr:nvCxnSpPr>
        <xdr:cNvPr id="436" name="直線コネクタ 435"/>
        <xdr:cNvCxnSpPr/>
      </xdr:nvCxnSpPr>
      <xdr:spPr>
        <a:xfrm>
          <a:off x="12710795" y="12968605"/>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xdr:cNvSpPr/>
      </xdr:nvSpPr>
      <xdr:spPr>
        <a:xfrm>
          <a:off x="13480415" y="127749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27940</xdr:rowOff>
    </xdr:from>
    <xdr:ext cx="762000" cy="259080"/>
    <xdr:sp macro="" textlink="">
      <xdr:nvSpPr>
        <xdr:cNvPr id="438" name="テキスト ボックス 437"/>
        <xdr:cNvSpPr txBox="1"/>
      </xdr:nvSpPr>
      <xdr:spPr>
        <a:xfrm>
          <a:off x="13167360" y="1254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109855</xdr:rowOff>
    </xdr:from>
    <xdr:to>
      <xdr:col>69</xdr:col>
      <xdr:colOff>92075</xdr:colOff>
      <xdr:row>75</xdr:row>
      <xdr:rowOff>138430</xdr:rowOff>
    </xdr:to>
    <xdr:cxnSp macro="">
      <xdr:nvCxnSpPr>
        <xdr:cNvPr id="439" name="直線コネクタ 438"/>
        <xdr:cNvCxnSpPr/>
      </xdr:nvCxnSpPr>
      <xdr:spPr>
        <a:xfrm flipV="1">
          <a:off x="11890375" y="12968605"/>
          <a:ext cx="8204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xdr:cNvSpPr/>
      </xdr:nvSpPr>
      <xdr:spPr>
        <a:xfrm>
          <a:off x="12659995"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16510</xdr:rowOff>
    </xdr:from>
    <xdr:ext cx="762000" cy="259080"/>
    <xdr:sp macro="" textlink="">
      <xdr:nvSpPr>
        <xdr:cNvPr id="441" name="テキスト ボックス 440"/>
        <xdr:cNvSpPr txBox="1"/>
      </xdr:nvSpPr>
      <xdr:spPr>
        <a:xfrm>
          <a:off x="12364085" y="1236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xdr:cNvSpPr/>
      </xdr:nvSpPr>
      <xdr:spPr>
        <a:xfrm>
          <a:off x="11856720" y="128035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56515</xdr:rowOff>
    </xdr:from>
    <xdr:ext cx="760730" cy="258445"/>
    <xdr:sp macro="" textlink="">
      <xdr:nvSpPr>
        <xdr:cNvPr id="443" name="テキスト ボックス 442"/>
        <xdr:cNvSpPr txBox="1"/>
      </xdr:nvSpPr>
      <xdr:spPr>
        <a:xfrm>
          <a:off x="11543665" y="125723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4" name="テキスト ボックス 443"/>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5" name="テキスト ボックス 444"/>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6" name="テキスト ボックス 445"/>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47" name="テキスト ボックス 446"/>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8" name="テキスト ボックス 447"/>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9" name="楕円 448"/>
        <xdr:cNvSpPr/>
      </xdr:nvSpPr>
      <xdr:spPr>
        <a:xfrm>
          <a:off x="1505331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74</xdr:row>
      <xdr:rowOff>12700</xdr:rowOff>
    </xdr:from>
    <xdr:ext cx="762000" cy="259080"/>
    <xdr:sp macro="" textlink="">
      <xdr:nvSpPr>
        <xdr:cNvPr id="450" name="公債費以外該当値テキスト"/>
        <xdr:cNvSpPr txBox="1"/>
      </xdr:nvSpPr>
      <xdr:spPr>
        <a:xfrm>
          <a:off x="15179040" y="1270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59055</xdr:rowOff>
    </xdr:from>
    <xdr:to>
      <xdr:col>78</xdr:col>
      <xdr:colOff>120650</xdr:colOff>
      <xdr:row>75</xdr:row>
      <xdr:rowOff>160655</xdr:rowOff>
    </xdr:to>
    <xdr:sp macro="" textlink="">
      <xdr:nvSpPr>
        <xdr:cNvPr id="451" name="楕円 450"/>
        <xdr:cNvSpPr/>
      </xdr:nvSpPr>
      <xdr:spPr>
        <a:xfrm>
          <a:off x="1428369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145415</xdr:rowOff>
    </xdr:from>
    <xdr:ext cx="735330" cy="257810"/>
    <xdr:sp macro="" textlink="">
      <xdr:nvSpPr>
        <xdr:cNvPr id="452" name="テキスト ボックス 451"/>
        <xdr:cNvSpPr txBox="1"/>
      </xdr:nvSpPr>
      <xdr:spPr>
        <a:xfrm>
          <a:off x="13987780" y="1300416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81915</xdr:rowOff>
    </xdr:from>
    <xdr:to>
      <xdr:col>74</xdr:col>
      <xdr:colOff>31750</xdr:colOff>
      <xdr:row>76</xdr:row>
      <xdr:rowOff>12065</xdr:rowOff>
    </xdr:to>
    <xdr:sp macro="" textlink="">
      <xdr:nvSpPr>
        <xdr:cNvPr id="453" name="楕円 452"/>
        <xdr:cNvSpPr/>
      </xdr:nvSpPr>
      <xdr:spPr>
        <a:xfrm>
          <a:off x="13480415" y="129406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168275</xdr:rowOff>
    </xdr:from>
    <xdr:ext cx="762000" cy="257810"/>
    <xdr:sp macro="" textlink="">
      <xdr:nvSpPr>
        <xdr:cNvPr id="454" name="テキスト ボックス 453"/>
        <xdr:cNvSpPr txBox="1"/>
      </xdr:nvSpPr>
      <xdr:spPr>
        <a:xfrm>
          <a:off x="13167360" y="130270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59055</xdr:rowOff>
    </xdr:from>
    <xdr:to>
      <xdr:col>69</xdr:col>
      <xdr:colOff>142875</xdr:colOff>
      <xdr:row>75</xdr:row>
      <xdr:rowOff>160655</xdr:rowOff>
    </xdr:to>
    <xdr:sp macro="" textlink="">
      <xdr:nvSpPr>
        <xdr:cNvPr id="455" name="楕円 454"/>
        <xdr:cNvSpPr/>
      </xdr:nvSpPr>
      <xdr:spPr>
        <a:xfrm>
          <a:off x="12659995"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145415</xdr:rowOff>
    </xdr:from>
    <xdr:ext cx="762000" cy="257810"/>
    <xdr:sp macro="" textlink="">
      <xdr:nvSpPr>
        <xdr:cNvPr id="456" name="テキスト ボックス 455"/>
        <xdr:cNvSpPr txBox="1"/>
      </xdr:nvSpPr>
      <xdr:spPr>
        <a:xfrm>
          <a:off x="12364085" y="130041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7" name="楕円 456"/>
        <xdr:cNvSpPr/>
      </xdr:nvSpPr>
      <xdr:spPr>
        <a:xfrm>
          <a:off x="11856720" y="129463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2540</xdr:rowOff>
    </xdr:from>
    <xdr:ext cx="760730" cy="259080"/>
    <xdr:sp macro="" textlink="">
      <xdr:nvSpPr>
        <xdr:cNvPr id="458" name="テキスト ボックス 457"/>
        <xdr:cNvSpPr txBox="1"/>
      </xdr:nvSpPr>
      <xdr:spPr>
        <a:xfrm>
          <a:off x="11543665" y="130327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青森県平川市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450215</xdr:colOff>
      <xdr:row>2</xdr:row>
      <xdr:rowOff>12700</xdr:rowOff>
    </xdr:to>
    <xdr:sp macro="" textlink="">
      <xdr:nvSpPr>
        <xdr:cNvPr id="9" name="正方形/長方形 8"/>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174625</xdr:colOff>
      <xdr:row>7</xdr:row>
      <xdr:rowOff>9525</xdr:rowOff>
    </xdr:to>
    <xdr:cxnSp macro="">
      <xdr:nvCxnSpPr>
        <xdr:cNvPr id="21" name="直線コネクタ 20"/>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4320"/>
    <xdr:sp macro="" textlink="">
      <xdr:nvSpPr>
        <xdr:cNvPr id="29" name="テキスト ボックス 28"/>
        <xdr:cNvSpPr txBox="1"/>
      </xdr:nvSpPr>
      <xdr:spPr>
        <a:xfrm>
          <a:off x="1549400" y="127000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xdr:cNvSpPr txBox="1"/>
      </xdr:nvSpPr>
      <xdr:spPr>
        <a:xfrm>
          <a:off x="1273175"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1984375" y="361061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273175"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1984375" y="328358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7810"/>
    <xdr:sp macro="" textlink="">
      <xdr:nvSpPr>
        <xdr:cNvPr id="35" name="テキスト ボックス 34"/>
        <xdr:cNvSpPr txBox="1"/>
      </xdr:nvSpPr>
      <xdr:spPr>
        <a:xfrm>
          <a:off x="1273175"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1984375" y="29571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273175"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1984375" y="263080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7810"/>
    <xdr:sp macro="" textlink="">
      <xdr:nvSpPr>
        <xdr:cNvPr id="39" name="テキスト ボックス 38"/>
        <xdr:cNvSpPr txBox="1"/>
      </xdr:nvSpPr>
      <xdr:spPr>
        <a:xfrm>
          <a:off x="1273175"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1984375" y="23044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273175"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1984375" y="197739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273175"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5" name="テキスト ボックス 44"/>
        <xdr:cNvSpPr txBox="1"/>
      </xdr:nvSpPr>
      <xdr:spPr>
        <a:xfrm>
          <a:off x="1273175"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70485</xdr:rowOff>
    </xdr:from>
    <xdr:to>
      <xdr:col>29</xdr:col>
      <xdr:colOff>127000</xdr:colOff>
      <xdr:row>20</xdr:row>
      <xdr:rowOff>128270</xdr:rowOff>
    </xdr:to>
    <xdr:cxnSp macro="">
      <xdr:nvCxnSpPr>
        <xdr:cNvPr id="47" name="直線コネクタ 46"/>
        <xdr:cNvCxnSpPr/>
      </xdr:nvCxnSpPr>
      <xdr:spPr>
        <a:xfrm flipV="1">
          <a:off x="5191125" y="2004060"/>
          <a:ext cx="0" cy="16008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100330</xdr:rowOff>
    </xdr:from>
    <xdr:ext cx="762000" cy="257810"/>
    <xdr:sp macro="" textlink="">
      <xdr:nvSpPr>
        <xdr:cNvPr id="48" name="人口1人当たり決算額の推移最小値テキスト130"/>
        <xdr:cNvSpPr txBox="1"/>
      </xdr:nvSpPr>
      <xdr:spPr>
        <a:xfrm>
          <a:off x="5264150" y="35769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80,325</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128270</xdr:rowOff>
    </xdr:from>
    <xdr:to>
      <xdr:col>30</xdr:col>
      <xdr:colOff>25400</xdr:colOff>
      <xdr:row>20</xdr:row>
      <xdr:rowOff>128270</xdr:rowOff>
    </xdr:to>
    <xdr:cxnSp macro="">
      <xdr:nvCxnSpPr>
        <xdr:cNvPr id="49" name="直線コネクタ 48"/>
        <xdr:cNvCxnSpPr/>
      </xdr:nvCxnSpPr>
      <xdr:spPr>
        <a:xfrm>
          <a:off x="5102225" y="360489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156845</xdr:rowOff>
    </xdr:from>
    <xdr:ext cx="762000" cy="257810"/>
    <xdr:sp macro="" textlink="">
      <xdr:nvSpPr>
        <xdr:cNvPr id="50" name="人口1人当たり決算額の推移最大値テキスト130"/>
        <xdr:cNvSpPr txBox="1"/>
      </xdr:nvSpPr>
      <xdr:spPr>
        <a:xfrm>
          <a:off x="5264150" y="1747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178,392</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70485</xdr:rowOff>
    </xdr:from>
    <xdr:to>
      <xdr:col>30</xdr:col>
      <xdr:colOff>25400</xdr:colOff>
      <xdr:row>11</xdr:row>
      <xdr:rowOff>70485</xdr:rowOff>
    </xdr:to>
    <xdr:cxnSp macro="">
      <xdr:nvCxnSpPr>
        <xdr:cNvPr id="51" name="直線コネクタ 50"/>
        <xdr:cNvCxnSpPr/>
      </xdr:nvCxnSpPr>
      <xdr:spPr>
        <a:xfrm>
          <a:off x="5102225" y="20040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158750</xdr:rowOff>
    </xdr:from>
    <xdr:to>
      <xdr:col>29</xdr:col>
      <xdr:colOff>127000</xdr:colOff>
      <xdr:row>19</xdr:row>
      <xdr:rowOff>91440</xdr:rowOff>
    </xdr:to>
    <xdr:cxnSp macro="">
      <xdr:nvCxnSpPr>
        <xdr:cNvPr id="52" name="直線コネクタ 51"/>
        <xdr:cNvCxnSpPr/>
      </xdr:nvCxnSpPr>
      <xdr:spPr>
        <a:xfrm flipV="1">
          <a:off x="4591050" y="3292475"/>
          <a:ext cx="600075" cy="1041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6350</xdr:rowOff>
    </xdr:from>
    <xdr:ext cx="762000" cy="257810"/>
    <xdr:sp macro="" textlink="">
      <xdr:nvSpPr>
        <xdr:cNvPr id="53" name="人口1人当たり決算額の推移平均値テキスト130"/>
        <xdr:cNvSpPr txBox="1"/>
      </xdr:nvSpPr>
      <xdr:spPr>
        <a:xfrm>
          <a:off x="5264150" y="2797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117,215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161290</xdr:rowOff>
    </xdr:from>
    <xdr:to>
      <xdr:col>29</xdr:col>
      <xdr:colOff>174625</xdr:colOff>
      <xdr:row>17</xdr:row>
      <xdr:rowOff>91440</xdr:rowOff>
    </xdr:to>
    <xdr:sp macro="" textlink="">
      <xdr:nvSpPr>
        <xdr:cNvPr id="54" name="フローチャート: 判断 53"/>
        <xdr:cNvSpPr/>
      </xdr:nvSpPr>
      <xdr:spPr>
        <a:xfrm>
          <a:off x="5140325" y="295211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91440</xdr:rowOff>
    </xdr:from>
    <xdr:to>
      <xdr:col>26</xdr:col>
      <xdr:colOff>50800</xdr:colOff>
      <xdr:row>19</xdr:row>
      <xdr:rowOff>116205</xdr:rowOff>
    </xdr:to>
    <xdr:cxnSp macro="">
      <xdr:nvCxnSpPr>
        <xdr:cNvPr id="55" name="直線コネクタ 54"/>
        <xdr:cNvCxnSpPr/>
      </xdr:nvCxnSpPr>
      <xdr:spPr>
        <a:xfrm flipV="1">
          <a:off x="3956050" y="3396615"/>
          <a:ext cx="6350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116205</xdr:rowOff>
    </xdr:from>
    <xdr:to>
      <xdr:col>26</xdr:col>
      <xdr:colOff>101600</xdr:colOff>
      <xdr:row>18</xdr:row>
      <xdr:rowOff>46355</xdr:rowOff>
    </xdr:to>
    <xdr:sp macro="" textlink="">
      <xdr:nvSpPr>
        <xdr:cNvPr id="56" name="フローチャート: 判断 55"/>
        <xdr:cNvSpPr/>
      </xdr:nvSpPr>
      <xdr:spPr>
        <a:xfrm>
          <a:off x="4540250" y="3078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56515</xdr:rowOff>
    </xdr:from>
    <xdr:ext cx="736600" cy="258445"/>
    <xdr:sp macro="" textlink="">
      <xdr:nvSpPr>
        <xdr:cNvPr id="57" name="テキスト ボックス 56"/>
        <xdr:cNvSpPr txBox="1"/>
      </xdr:nvSpPr>
      <xdr:spPr>
        <a:xfrm>
          <a:off x="4241800" y="28473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109,470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19</xdr:row>
      <xdr:rowOff>116205</xdr:rowOff>
    </xdr:from>
    <xdr:to>
      <xdr:col>22</xdr:col>
      <xdr:colOff>114300</xdr:colOff>
      <xdr:row>19</xdr:row>
      <xdr:rowOff>120650</xdr:rowOff>
    </xdr:to>
    <xdr:cxnSp macro="">
      <xdr:nvCxnSpPr>
        <xdr:cNvPr id="58" name="直線コネクタ 57"/>
        <xdr:cNvCxnSpPr/>
      </xdr:nvCxnSpPr>
      <xdr:spPr>
        <a:xfrm flipV="1">
          <a:off x="3317875" y="3421380"/>
          <a:ext cx="638175"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161925</xdr:rowOff>
    </xdr:from>
    <xdr:to>
      <xdr:col>22</xdr:col>
      <xdr:colOff>165100</xdr:colOff>
      <xdr:row>18</xdr:row>
      <xdr:rowOff>92075</xdr:rowOff>
    </xdr:to>
    <xdr:sp macro="" textlink="">
      <xdr:nvSpPr>
        <xdr:cNvPr id="59" name="フローチャート: 判断 58"/>
        <xdr:cNvSpPr/>
      </xdr:nvSpPr>
      <xdr:spPr>
        <a:xfrm>
          <a:off x="390525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102235</xdr:rowOff>
    </xdr:from>
    <xdr:ext cx="762000" cy="258445"/>
    <xdr:sp macro="" textlink="">
      <xdr:nvSpPr>
        <xdr:cNvPr id="60" name="テキスト ボックス 59"/>
        <xdr:cNvSpPr txBox="1"/>
      </xdr:nvSpPr>
      <xdr:spPr>
        <a:xfrm>
          <a:off x="3606800" y="289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106,666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120650</xdr:rowOff>
    </xdr:from>
    <xdr:to>
      <xdr:col>18</xdr:col>
      <xdr:colOff>174625</xdr:colOff>
      <xdr:row>19</xdr:row>
      <xdr:rowOff>121920</xdr:rowOff>
    </xdr:to>
    <xdr:cxnSp macro="">
      <xdr:nvCxnSpPr>
        <xdr:cNvPr id="61" name="直線コネクタ 60"/>
        <xdr:cNvCxnSpPr/>
      </xdr:nvCxnSpPr>
      <xdr:spPr>
        <a:xfrm flipV="1">
          <a:off x="2670175" y="3425825"/>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14605</xdr:rowOff>
    </xdr:from>
    <xdr:to>
      <xdr:col>19</xdr:col>
      <xdr:colOff>38100</xdr:colOff>
      <xdr:row>18</xdr:row>
      <xdr:rowOff>116205</xdr:rowOff>
    </xdr:to>
    <xdr:sp macro="" textlink="">
      <xdr:nvSpPr>
        <xdr:cNvPr id="62" name="フローチャート: 判断 61"/>
        <xdr:cNvSpPr/>
      </xdr:nvSpPr>
      <xdr:spPr>
        <a:xfrm>
          <a:off x="3270250" y="314833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16</xdr:row>
      <xdr:rowOff>126365</xdr:rowOff>
    </xdr:from>
    <xdr:ext cx="762000" cy="259080"/>
    <xdr:sp macro="" textlink="">
      <xdr:nvSpPr>
        <xdr:cNvPr id="63" name="テキスト ボックス 62"/>
        <xdr:cNvSpPr txBox="1"/>
      </xdr:nvSpPr>
      <xdr:spPr>
        <a:xfrm>
          <a:off x="2968625" y="291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105,180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50165</xdr:rowOff>
    </xdr:from>
    <xdr:to>
      <xdr:col>15</xdr:col>
      <xdr:colOff>101600</xdr:colOff>
      <xdr:row>18</xdr:row>
      <xdr:rowOff>151765</xdr:rowOff>
    </xdr:to>
    <xdr:sp macro="" textlink="">
      <xdr:nvSpPr>
        <xdr:cNvPr id="64" name="フローチャート: 判断 63"/>
        <xdr:cNvSpPr/>
      </xdr:nvSpPr>
      <xdr:spPr>
        <a:xfrm>
          <a:off x="2619375" y="3183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161925</xdr:rowOff>
    </xdr:from>
    <xdr:ext cx="762000" cy="259080"/>
    <xdr:sp macro="" textlink="">
      <xdr:nvSpPr>
        <xdr:cNvPr id="65" name="テキスト ボックス 64"/>
        <xdr:cNvSpPr txBox="1"/>
      </xdr:nvSpPr>
      <xdr:spPr>
        <a:xfrm>
          <a:off x="2320925" y="2952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103,011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6" name="テキスト ボックス 65"/>
        <xdr:cNvSpPr txBox="1"/>
      </xdr:nvSpPr>
      <xdr:spPr>
        <a:xfrm>
          <a:off x="50292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107950</xdr:rowOff>
    </xdr:from>
    <xdr:to>
      <xdr:col>29</xdr:col>
      <xdr:colOff>174625</xdr:colOff>
      <xdr:row>19</xdr:row>
      <xdr:rowOff>38100</xdr:rowOff>
    </xdr:to>
    <xdr:sp macro="" textlink="">
      <xdr:nvSpPr>
        <xdr:cNvPr id="71" name="楕円 70"/>
        <xdr:cNvSpPr/>
      </xdr:nvSpPr>
      <xdr:spPr>
        <a:xfrm>
          <a:off x="5140325" y="3241675"/>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80010</xdr:rowOff>
    </xdr:from>
    <xdr:ext cx="762000" cy="259080"/>
    <xdr:sp macro="" textlink="">
      <xdr:nvSpPr>
        <xdr:cNvPr id="72" name="人口1人当たり決算額の推移該当値テキスト130"/>
        <xdr:cNvSpPr txBox="1"/>
      </xdr:nvSpPr>
      <xdr:spPr>
        <a:xfrm>
          <a:off x="5264150" y="3213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99,460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40640</xdr:rowOff>
    </xdr:from>
    <xdr:to>
      <xdr:col>26</xdr:col>
      <xdr:colOff>101600</xdr:colOff>
      <xdr:row>19</xdr:row>
      <xdr:rowOff>142240</xdr:rowOff>
    </xdr:to>
    <xdr:sp macro="" textlink="">
      <xdr:nvSpPr>
        <xdr:cNvPr id="73" name="楕円 72"/>
        <xdr:cNvSpPr/>
      </xdr:nvSpPr>
      <xdr:spPr>
        <a:xfrm>
          <a:off x="4540250" y="334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127000</xdr:rowOff>
    </xdr:from>
    <xdr:ext cx="736600" cy="259080"/>
    <xdr:sp macro="" textlink="">
      <xdr:nvSpPr>
        <xdr:cNvPr id="74" name="テキスト ボックス 73"/>
        <xdr:cNvSpPr txBox="1"/>
      </xdr:nvSpPr>
      <xdr:spPr>
        <a:xfrm>
          <a:off x="4241800" y="3432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93,113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65405</xdr:rowOff>
    </xdr:from>
    <xdr:to>
      <xdr:col>22</xdr:col>
      <xdr:colOff>165100</xdr:colOff>
      <xdr:row>19</xdr:row>
      <xdr:rowOff>167005</xdr:rowOff>
    </xdr:to>
    <xdr:sp macro="" textlink="">
      <xdr:nvSpPr>
        <xdr:cNvPr id="75" name="楕円 74"/>
        <xdr:cNvSpPr/>
      </xdr:nvSpPr>
      <xdr:spPr>
        <a:xfrm>
          <a:off x="3905250" y="337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151765</xdr:rowOff>
    </xdr:from>
    <xdr:ext cx="762000" cy="259080"/>
    <xdr:sp macro="" textlink="">
      <xdr:nvSpPr>
        <xdr:cNvPr id="76" name="テキスト ボックス 75"/>
        <xdr:cNvSpPr txBox="1"/>
      </xdr:nvSpPr>
      <xdr:spPr>
        <a:xfrm>
          <a:off x="3606800" y="345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91,576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69215</xdr:rowOff>
    </xdr:from>
    <xdr:to>
      <xdr:col>19</xdr:col>
      <xdr:colOff>38100</xdr:colOff>
      <xdr:row>19</xdr:row>
      <xdr:rowOff>170815</xdr:rowOff>
    </xdr:to>
    <xdr:sp macro="" textlink="">
      <xdr:nvSpPr>
        <xdr:cNvPr id="77" name="楕円 76"/>
        <xdr:cNvSpPr/>
      </xdr:nvSpPr>
      <xdr:spPr>
        <a:xfrm>
          <a:off x="3270250" y="337439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19</xdr:row>
      <xdr:rowOff>155575</xdr:rowOff>
    </xdr:from>
    <xdr:ext cx="762000" cy="257810"/>
    <xdr:sp macro="" textlink="">
      <xdr:nvSpPr>
        <xdr:cNvPr id="78" name="テキスト ボックス 77"/>
        <xdr:cNvSpPr txBox="1"/>
      </xdr:nvSpPr>
      <xdr:spPr>
        <a:xfrm>
          <a:off x="2968625" y="3460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71120</xdr:rowOff>
    </xdr:from>
    <xdr:to>
      <xdr:col>15</xdr:col>
      <xdr:colOff>101600</xdr:colOff>
      <xdr:row>20</xdr:row>
      <xdr:rowOff>1270</xdr:rowOff>
    </xdr:to>
    <xdr:sp macro="" textlink="">
      <xdr:nvSpPr>
        <xdr:cNvPr id="79" name="楕円 78"/>
        <xdr:cNvSpPr/>
      </xdr:nvSpPr>
      <xdr:spPr>
        <a:xfrm>
          <a:off x="2619375" y="337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157480</xdr:rowOff>
    </xdr:from>
    <xdr:ext cx="762000" cy="257810"/>
    <xdr:sp macro="" textlink="">
      <xdr:nvSpPr>
        <xdr:cNvPr id="80" name="テキスト ボックス 79"/>
        <xdr:cNvSpPr txBox="1"/>
      </xdr:nvSpPr>
      <xdr:spPr>
        <a:xfrm>
          <a:off x="2320925" y="3462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91,239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174625</xdr:colOff>
      <xdr:row>30</xdr:row>
      <xdr:rowOff>19050</xdr:rowOff>
    </xdr:to>
    <xdr:cxnSp macro="">
      <xdr:nvCxnSpPr>
        <xdr:cNvPr id="86" name="直線コネクタ 85"/>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8" name="直線コネクタ 87"/>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90" name="直線コネクタ 89"/>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480" cy="275590"/>
    <xdr:sp macro="" textlink="">
      <xdr:nvSpPr>
        <xdr:cNvPr id="94" name="テキスト ボックス 93"/>
        <xdr:cNvSpPr txBox="1"/>
      </xdr:nvSpPr>
      <xdr:spPr>
        <a:xfrm>
          <a:off x="1549400" y="5270500"/>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7810"/>
    <xdr:sp macro="" textlink="">
      <xdr:nvSpPr>
        <xdr:cNvPr id="96" name="テキスト ボックス 95"/>
        <xdr:cNvSpPr txBox="1"/>
      </xdr:nvSpPr>
      <xdr:spPr>
        <a:xfrm>
          <a:off x="1273175" y="7795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143510</xdr:rowOff>
    </xdr:from>
    <xdr:to>
      <xdr:col>33</xdr:col>
      <xdr:colOff>114300</xdr:colOff>
      <xdr:row>38</xdr:row>
      <xdr:rowOff>143510</xdr:rowOff>
    </xdr:to>
    <xdr:cxnSp macro="">
      <xdr:nvCxnSpPr>
        <xdr:cNvPr id="97" name="直線コネクタ 96"/>
        <xdr:cNvCxnSpPr/>
      </xdr:nvCxnSpPr>
      <xdr:spPr>
        <a:xfrm>
          <a:off x="1984375" y="761111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8" name="テキスト ボックス 97"/>
        <xdr:cNvSpPr txBox="1"/>
      </xdr:nvSpPr>
      <xdr:spPr>
        <a:xfrm>
          <a:off x="1273175"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9" name="直線コネクタ 98"/>
        <xdr:cNvCxnSpPr/>
      </xdr:nvCxnSpPr>
      <xdr:spPr>
        <a:xfrm>
          <a:off x="1984375" y="72847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100" name="テキスト ボックス 99"/>
        <xdr:cNvSpPr txBox="1"/>
      </xdr:nvSpPr>
      <xdr:spPr>
        <a:xfrm>
          <a:off x="1273175"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1" name="直線コネクタ 100"/>
        <xdr:cNvCxnSpPr/>
      </xdr:nvCxnSpPr>
      <xdr:spPr>
        <a:xfrm>
          <a:off x="1984375" y="69576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2" name="テキスト ボックス 101"/>
        <xdr:cNvSpPr txBox="1"/>
      </xdr:nvSpPr>
      <xdr:spPr>
        <a:xfrm>
          <a:off x="1273175"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3" name="直線コネクタ 102"/>
        <xdr:cNvCxnSpPr/>
      </xdr:nvCxnSpPr>
      <xdr:spPr>
        <a:xfrm>
          <a:off x="1984375" y="66319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4" name="テキスト ボックス 103"/>
        <xdr:cNvSpPr txBox="1"/>
      </xdr:nvSpPr>
      <xdr:spPr>
        <a:xfrm>
          <a:off x="1273175"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5" name="直線コネクタ 104"/>
        <xdr:cNvCxnSpPr/>
      </xdr:nvCxnSpPr>
      <xdr:spPr>
        <a:xfrm>
          <a:off x="1984375" y="63049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6540"/>
    <xdr:sp macro="" textlink="">
      <xdr:nvSpPr>
        <xdr:cNvPr id="106" name="テキスト ボックス 105"/>
        <xdr:cNvSpPr txBox="1"/>
      </xdr:nvSpPr>
      <xdr:spPr>
        <a:xfrm>
          <a:off x="1273175"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7" name="直線コネクタ 106"/>
        <xdr:cNvCxnSpPr/>
      </xdr:nvCxnSpPr>
      <xdr:spPr>
        <a:xfrm>
          <a:off x="1984375" y="597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8" name="テキスト ボックス 107"/>
        <xdr:cNvSpPr txBox="1"/>
      </xdr:nvSpPr>
      <xdr:spPr>
        <a:xfrm>
          <a:off x="1273175"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9" name="直線コネクタ 108"/>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10" name="テキスト ボックス 109"/>
        <xdr:cNvSpPr txBox="1"/>
      </xdr:nvSpPr>
      <xdr:spPr>
        <a:xfrm>
          <a:off x="1273175"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1" name="人口1人当たり決算額の推移グラフ枠445"/>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217805</xdr:rowOff>
    </xdr:from>
    <xdr:to>
      <xdr:col>29</xdr:col>
      <xdr:colOff>127000</xdr:colOff>
      <xdr:row>38</xdr:row>
      <xdr:rowOff>146050</xdr:rowOff>
    </xdr:to>
    <xdr:cxnSp macro="">
      <xdr:nvCxnSpPr>
        <xdr:cNvPr id="112" name="直線コネクタ 111"/>
        <xdr:cNvCxnSpPr/>
      </xdr:nvCxnSpPr>
      <xdr:spPr>
        <a:xfrm flipV="1">
          <a:off x="5191125" y="6142355"/>
          <a:ext cx="0" cy="14712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118110</xdr:rowOff>
    </xdr:from>
    <xdr:ext cx="762000" cy="259080"/>
    <xdr:sp macro="" textlink="">
      <xdr:nvSpPr>
        <xdr:cNvPr id="113" name="人口1人当たり決算額の推移最小値テキスト445"/>
        <xdr:cNvSpPr txBox="1"/>
      </xdr:nvSpPr>
      <xdr:spPr>
        <a:xfrm>
          <a:off x="5264150" y="758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9,912</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146050</xdr:rowOff>
    </xdr:from>
    <xdr:to>
      <xdr:col>30</xdr:col>
      <xdr:colOff>25400</xdr:colOff>
      <xdr:row>38</xdr:row>
      <xdr:rowOff>146050</xdr:rowOff>
    </xdr:to>
    <xdr:cxnSp macro="">
      <xdr:nvCxnSpPr>
        <xdr:cNvPr id="114" name="直線コネクタ 113"/>
        <xdr:cNvCxnSpPr/>
      </xdr:nvCxnSpPr>
      <xdr:spPr>
        <a:xfrm>
          <a:off x="5102225" y="761365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132080</xdr:rowOff>
    </xdr:from>
    <xdr:ext cx="762000" cy="257175"/>
    <xdr:sp macro="" textlink="">
      <xdr:nvSpPr>
        <xdr:cNvPr id="115" name="人口1人当たり決算額の推移最大値テキスト445"/>
        <xdr:cNvSpPr txBox="1"/>
      </xdr:nvSpPr>
      <xdr:spPr>
        <a:xfrm>
          <a:off x="5264150" y="58851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54,992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217805</xdr:rowOff>
    </xdr:from>
    <xdr:to>
      <xdr:col>30</xdr:col>
      <xdr:colOff>25400</xdr:colOff>
      <xdr:row>33</xdr:row>
      <xdr:rowOff>217805</xdr:rowOff>
    </xdr:to>
    <xdr:cxnSp macro="">
      <xdr:nvCxnSpPr>
        <xdr:cNvPr id="116" name="直線コネクタ 115"/>
        <xdr:cNvCxnSpPr/>
      </xdr:nvCxnSpPr>
      <xdr:spPr>
        <a:xfrm>
          <a:off x="5102225" y="61423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139700</xdr:rowOff>
    </xdr:from>
    <xdr:to>
      <xdr:col>29</xdr:col>
      <xdr:colOff>127000</xdr:colOff>
      <xdr:row>37</xdr:row>
      <xdr:rowOff>12065</xdr:rowOff>
    </xdr:to>
    <xdr:cxnSp macro="">
      <xdr:nvCxnSpPr>
        <xdr:cNvPr id="117" name="直線コネクタ 116"/>
        <xdr:cNvCxnSpPr/>
      </xdr:nvCxnSpPr>
      <xdr:spPr>
        <a:xfrm flipV="1">
          <a:off x="4591050" y="7092950"/>
          <a:ext cx="600075" cy="43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258445</xdr:rowOff>
    </xdr:from>
    <xdr:ext cx="762000" cy="257175"/>
    <xdr:sp macro="" textlink="">
      <xdr:nvSpPr>
        <xdr:cNvPr id="118" name="人口1人当たり決算額の推移平均値テキスト445"/>
        <xdr:cNvSpPr txBox="1"/>
      </xdr:nvSpPr>
      <xdr:spPr>
        <a:xfrm>
          <a:off x="5264150" y="686879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26,447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69850</xdr:rowOff>
    </xdr:from>
    <xdr:to>
      <xdr:col>29</xdr:col>
      <xdr:colOff>174625</xdr:colOff>
      <xdr:row>36</xdr:row>
      <xdr:rowOff>171450</xdr:rowOff>
    </xdr:to>
    <xdr:sp macro="" textlink="">
      <xdr:nvSpPr>
        <xdr:cNvPr id="119" name="フローチャート: 判断 118"/>
        <xdr:cNvSpPr/>
      </xdr:nvSpPr>
      <xdr:spPr>
        <a:xfrm>
          <a:off x="5140325" y="702310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12065</xdr:rowOff>
    </xdr:from>
    <xdr:to>
      <xdr:col>26</xdr:col>
      <xdr:colOff>50800</xdr:colOff>
      <xdr:row>37</xdr:row>
      <xdr:rowOff>83185</xdr:rowOff>
    </xdr:to>
    <xdr:cxnSp macro="">
      <xdr:nvCxnSpPr>
        <xdr:cNvPr id="120" name="直線コネクタ 119"/>
        <xdr:cNvCxnSpPr/>
      </xdr:nvCxnSpPr>
      <xdr:spPr>
        <a:xfrm flipV="1">
          <a:off x="3956050" y="7136765"/>
          <a:ext cx="635000"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86360</xdr:rowOff>
    </xdr:from>
    <xdr:to>
      <xdr:col>26</xdr:col>
      <xdr:colOff>101600</xdr:colOff>
      <xdr:row>37</xdr:row>
      <xdr:rowOff>15875</xdr:rowOff>
    </xdr:to>
    <xdr:sp macro="" textlink="">
      <xdr:nvSpPr>
        <xdr:cNvPr id="121" name="フローチャート: 判断 120"/>
        <xdr:cNvSpPr/>
      </xdr:nvSpPr>
      <xdr:spPr>
        <a:xfrm>
          <a:off x="4540250" y="70396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197485</xdr:rowOff>
    </xdr:from>
    <xdr:ext cx="736600" cy="259080"/>
    <xdr:sp macro="" textlink="">
      <xdr:nvSpPr>
        <xdr:cNvPr id="122" name="テキスト ボックス 121"/>
        <xdr:cNvSpPr txBox="1"/>
      </xdr:nvSpPr>
      <xdr:spPr>
        <a:xfrm>
          <a:off x="4241800" y="6807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25,946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37</xdr:row>
      <xdr:rowOff>2540</xdr:rowOff>
    </xdr:from>
    <xdr:to>
      <xdr:col>22</xdr:col>
      <xdr:colOff>114300</xdr:colOff>
      <xdr:row>37</xdr:row>
      <xdr:rowOff>83185</xdr:rowOff>
    </xdr:to>
    <xdr:cxnSp macro="">
      <xdr:nvCxnSpPr>
        <xdr:cNvPr id="123" name="直線コネクタ 122"/>
        <xdr:cNvCxnSpPr/>
      </xdr:nvCxnSpPr>
      <xdr:spPr>
        <a:xfrm>
          <a:off x="3317875" y="7127240"/>
          <a:ext cx="638175"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109220</xdr:rowOff>
    </xdr:from>
    <xdr:to>
      <xdr:col>22</xdr:col>
      <xdr:colOff>165100</xdr:colOff>
      <xdr:row>37</xdr:row>
      <xdr:rowOff>38735</xdr:rowOff>
    </xdr:to>
    <xdr:sp macro="" textlink="">
      <xdr:nvSpPr>
        <xdr:cNvPr id="124" name="フローチャート: 判断 123"/>
        <xdr:cNvSpPr/>
      </xdr:nvSpPr>
      <xdr:spPr>
        <a:xfrm>
          <a:off x="3905250" y="70624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220345</xdr:rowOff>
    </xdr:from>
    <xdr:ext cx="762000" cy="259080"/>
    <xdr:sp macro="" textlink="">
      <xdr:nvSpPr>
        <xdr:cNvPr id="125" name="テキスト ボックス 124"/>
        <xdr:cNvSpPr txBox="1"/>
      </xdr:nvSpPr>
      <xdr:spPr>
        <a:xfrm>
          <a:off x="3606800" y="683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2540</xdr:rowOff>
    </xdr:from>
    <xdr:to>
      <xdr:col>18</xdr:col>
      <xdr:colOff>174625</xdr:colOff>
      <xdr:row>37</xdr:row>
      <xdr:rowOff>95250</xdr:rowOff>
    </xdr:to>
    <xdr:cxnSp macro="">
      <xdr:nvCxnSpPr>
        <xdr:cNvPr id="126" name="直線コネクタ 125"/>
        <xdr:cNvCxnSpPr/>
      </xdr:nvCxnSpPr>
      <xdr:spPr>
        <a:xfrm flipV="1">
          <a:off x="2670175" y="7127240"/>
          <a:ext cx="647700" cy="927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130175</xdr:rowOff>
    </xdr:from>
    <xdr:to>
      <xdr:col>19</xdr:col>
      <xdr:colOff>38100</xdr:colOff>
      <xdr:row>37</xdr:row>
      <xdr:rowOff>60325</xdr:rowOff>
    </xdr:to>
    <xdr:sp macro="" textlink="">
      <xdr:nvSpPr>
        <xdr:cNvPr id="127" name="フローチャート: 判断 126"/>
        <xdr:cNvSpPr/>
      </xdr:nvSpPr>
      <xdr:spPr>
        <a:xfrm>
          <a:off x="3270250" y="7083425"/>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37</xdr:row>
      <xdr:rowOff>45720</xdr:rowOff>
    </xdr:from>
    <xdr:ext cx="762000" cy="259715"/>
    <xdr:sp macro="" textlink="">
      <xdr:nvSpPr>
        <xdr:cNvPr id="128" name="テキスト ボックス 127"/>
        <xdr:cNvSpPr txBox="1"/>
      </xdr:nvSpPr>
      <xdr:spPr>
        <a:xfrm>
          <a:off x="2968625" y="7170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24,597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9525</xdr:rowOff>
    </xdr:from>
    <xdr:to>
      <xdr:col>15</xdr:col>
      <xdr:colOff>101600</xdr:colOff>
      <xdr:row>37</xdr:row>
      <xdr:rowOff>111760</xdr:rowOff>
    </xdr:to>
    <xdr:sp macro="" textlink="">
      <xdr:nvSpPr>
        <xdr:cNvPr id="129" name="フローチャート: 判断 128"/>
        <xdr:cNvSpPr/>
      </xdr:nvSpPr>
      <xdr:spPr>
        <a:xfrm>
          <a:off x="2619375" y="71342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293370</xdr:rowOff>
    </xdr:from>
    <xdr:ext cx="762000" cy="257175"/>
    <xdr:sp macro="" textlink="">
      <xdr:nvSpPr>
        <xdr:cNvPr id="130" name="テキスト ボックス 129"/>
        <xdr:cNvSpPr txBox="1"/>
      </xdr:nvSpPr>
      <xdr:spPr>
        <a:xfrm>
          <a:off x="2320925" y="69037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23,038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31" name="テキスト ボックス 130"/>
        <xdr:cNvSpPr txBox="1"/>
      </xdr:nvSpPr>
      <xdr:spPr>
        <a:xfrm>
          <a:off x="50292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2" name="テキスト ボックス 131"/>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3" name="テキスト ボックス 132"/>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4" name="テキスト ボックス 133"/>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5" name="テキスト ボックス 134"/>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88900</xdr:rowOff>
    </xdr:from>
    <xdr:to>
      <xdr:col>29</xdr:col>
      <xdr:colOff>174625</xdr:colOff>
      <xdr:row>37</xdr:row>
      <xdr:rowOff>19050</xdr:rowOff>
    </xdr:to>
    <xdr:sp macro="" textlink="">
      <xdr:nvSpPr>
        <xdr:cNvPr id="136" name="楕円 135"/>
        <xdr:cNvSpPr/>
      </xdr:nvSpPr>
      <xdr:spPr>
        <a:xfrm>
          <a:off x="5140325" y="704215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60960</xdr:rowOff>
    </xdr:from>
    <xdr:ext cx="762000" cy="259715"/>
    <xdr:sp macro="" textlink="">
      <xdr:nvSpPr>
        <xdr:cNvPr id="137" name="人口1人当たり決算額の推移該当値テキスト445"/>
        <xdr:cNvSpPr txBox="1"/>
      </xdr:nvSpPr>
      <xdr:spPr>
        <a:xfrm>
          <a:off x="5264150" y="7014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25,853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133350</xdr:rowOff>
    </xdr:from>
    <xdr:to>
      <xdr:col>26</xdr:col>
      <xdr:colOff>101600</xdr:colOff>
      <xdr:row>37</xdr:row>
      <xdr:rowOff>63500</xdr:rowOff>
    </xdr:to>
    <xdr:sp macro="" textlink="">
      <xdr:nvSpPr>
        <xdr:cNvPr id="138" name="楕円 137"/>
        <xdr:cNvSpPr/>
      </xdr:nvSpPr>
      <xdr:spPr>
        <a:xfrm>
          <a:off x="4540250" y="7086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48260</xdr:rowOff>
    </xdr:from>
    <xdr:ext cx="736600" cy="259715"/>
    <xdr:sp macro="" textlink="">
      <xdr:nvSpPr>
        <xdr:cNvPr id="139" name="テキスト ボックス 138"/>
        <xdr:cNvSpPr txBox="1"/>
      </xdr:nvSpPr>
      <xdr:spPr>
        <a:xfrm>
          <a:off x="4241800" y="717296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24,498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33655</xdr:rowOff>
    </xdr:from>
    <xdr:to>
      <xdr:col>22</xdr:col>
      <xdr:colOff>165100</xdr:colOff>
      <xdr:row>37</xdr:row>
      <xdr:rowOff>134620</xdr:rowOff>
    </xdr:to>
    <xdr:sp macro="" textlink="">
      <xdr:nvSpPr>
        <xdr:cNvPr id="140" name="楕円 139"/>
        <xdr:cNvSpPr/>
      </xdr:nvSpPr>
      <xdr:spPr>
        <a:xfrm>
          <a:off x="3905250" y="71583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119380</xdr:rowOff>
    </xdr:from>
    <xdr:ext cx="762000" cy="259080"/>
    <xdr:sp macro="" textlink="">
      <xdr:nvSpPr>
        <xdr:cNvPr id="141" name="テキスト ボックス 140"/>
        <xdr:cNvSpPr txBox="1"/>
      </xdr:nvSpPr>
      <xdr:spPr>
        <a:xfrm>
          <a:off x="3606800" y="724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22,326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123190</xdr:rowOff>
    </xdr:from>
    <xdr:to>
      <xdr:col>19</xdr:col>
      <xdr:colOff>38100</xdr:colOff>
      <xdr:row>37</xdr:row>
      <xdr:rowOff>53975</xdr:rowOff>
    </xdr:to>
    <xdr:sp macro="" textlink="">
      <xdr:nvSpPr>
        <xdr:cNvPr id="142" name="楕円 141"/>
        <xdr:cNvSpPr/>
      </xdr:nvSpPr>
      <xdr:spPr>
        <a:xfrm>
          <a:off x="3270250" y="7076440"/>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235585</xdr:rowOff>
    </xdr:from>
    <xdr:ext cx="762000" cy="257810"/>
    <xdr:sp macro="" textlink="">
      <xdr:nvSpPr>
        <xdr:cNvPr id="143" name="テキスト ボックス 142"/>
        <xdr:cNvSpPr txBox="1"/>
      </xdr:nvSpPr>
      <xdr:spPr>
        <a:xfrm>
          <a:off x="2968625" y="68459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45720</xdr:rowOff>
    </xdr:from>
    <xdr:to>
      <xdr:col>15</xdr:col>
      <xdr:colOff>101600</xdr:colOff>
      <xdr:row>37</xdr:row>
      <xdr:rowOff>146685</xdr:rowOff>
    </xdr:to>
    <xdr:sp macro="" textlink="">
      <xdr:nvSpPr>
        <xdr:cNvPr id="144" name="楕円 143"/>
        <xdr:cNvSpPr/>
      </xdr:nvSpPr>
      <xdr:spPr>
        <a:xfrm>
          <a:off x="2619375" y="71704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132080</xdr:rowOff>
    </xdr:from>
    <xdr:ext cx="762000" cy="257810"/>
    <xdr:sp macro="" textlink="">
      <xdr:nvSpPr>
        <xdr:cNvPr id="145" name="テキスト ボックス 144"/>
        <xdr:cNvSpPr txBox="1"/>
      </xdr:nvSpPr>
      <xdr:spPr>
        <a:xfrm>
          <a:off x="2320925" y="7256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21,952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xdr:cNvSpPr/>
      </xdr:nvSpPr>
      <xdr:spPr>
        <a:xfrm>
          <a:off x="587375" y="127000"/>
          <a:ext cx="11636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62865</xdr:rowOff>
    </xdr:to>
    <xdr:sp macro="" textlink="">
      <xdr:nvSpPr>
        <xdr:cNvPr id="3" name="正方形/長方形 2"/>
        <xdr:cNvSpPr/>
      </xdr:nvSpPr>
      <xdr:spPr>
        <a:xfrm>
          <a:off x="17462500" y="190500"/>
          <a:ext cx="36068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88900</xdr:colOff>
      <xdr:row>4</xdr:row>
      <xdr:rowOff>38100</xdr:rowOff>
    </xdr:to>
    <xdr:sp macro="" textlink="">
      <xdr:nvSpPr>
        <xdr:cNvPr id="4" name="正方形/長方形 3"/>
        <xdr:cNvSpPr/>
      </xdr:nvSpPr>
      <xdr:spPr>
        <a:xfrm>
          <a:off x="17481550" y="21526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506950" y="241300"/>
          <a:ext cx="35052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青森県平川市</a:t>
          </a:r>
        </a:p>
      </xdr:txBody>
    </xdr:sp>
    <xdr:clientData/>
  </xdr:twoCellAnchor>
  <xdr:twoCellAnchor>
    <xdr:from>
      <xdr:col>85</xdr:col>
      <xdr:colOff>63500</xdr:colOff>
      <xdr:row>1</xdr:row>
      <xdr:rowOff>19050</xdr:rowOff>
    </xdr:from>
    <xdr:to>
      <xdr:col>99</xdr:col>
      <xdr:colOff>57150</xdr:colOff>
      <xdr:row>4</xdr:row>
      <xdr:rowOff>62865</xdr:rowOff>
    </xdr:to>
    <xdr:sp macro="" textlink="">
      <xdr:nvSpPr>
        <xdr:cNvPr id="6" name="正方形/長方形 5"/>
        <xdr:cNvSpPr/>
      </xdr:nvSpPr>
      <xdr:spPr>
        <a:xfrm>
          <a:off x="14906625" y="190500"/>
          <a:ext cx="24384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38100</xdr:rowOff>
    </xdr:to>
    <xdr:sp macro="" textlink="">
      <xdr:nvSpPr>
        <xdr:cNvPr id="7" name="正方形/長方形 6"/>
        <xdr:cNvSpPr/>
      </xdr:nvSpPr>
      <xdr:spPr>
        <a:xfrm>
          <a:off x="14932025" y="21526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12065</xdr:rowOff>
    </xdr:to>
    <xdr:sp macro="" textlink="">
      <xdr:nvSpPr>
        <xdr:cNvPr id="8" name="正方形/長方形 7"/>
        <xdr:cNvSpPr/>
      </xdr:nvSpPr>
      <xdr:spPr>
        <a:xfrm>
          <a:off x="14957425" y="241300"/>
          <a:ext cx="233680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95250</xdr:rowOff>
    </xdr:to>
    <xdr:sp macro="" textlink="">
      <xdr:nvSpPr>
        <xdr:cNvPr id="9" name="正方形/長方形 8"/>
        <xdr:cNvSpPr/>
      </xdr:nvSpPr>
      <xdr:spPr>
        <a:xfrm>
          <a:off x="698500" y="862965"/>
          <a:ext cx="9255125"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62865</xdr:rowOff>
    </xdr:from>
    <xdr:to>
      <xdr:col>12</xdr:col>
      <xdr:colOff>0</xdr:colOff>
      <xdr:row>15</xdr:row>
      <xdr:rowOff>62865</xdr:rowOff>
    </xdr:to>
    <xdr:sp macro="" textlink="">
      <xdr:nvSpPr>
        <xdr:cNvPr id="10" name="正方形/長方形 9"/>
        <xdr:cNvSpPr/>
      </xdr:nvSpPr>
      <xdr:spPr>
        <a:xfrm>
          <a:off x="825500" y="89471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62865</xdr:rowOff>
    </xdr:from>
    <xdr:to>
      <xdr:col>19</xdr:col>
      <xdr:colOff>25400</xdr:colOff>
      <xdr:row>15</xdr:row>
      <xdr:rowOff>62865</xdr:rowOff>
    </xdr:to>
    <xdr:sp macro="" textlink="">
      <xdr:nvSpPr>
        <xdr:cNvPr id="11" name="正方形/長方形 10"/>
        <xdr:cNvSpPr/>
      </xdr:nvSpPr>
      <xdr:spPr>
        <a:xfrm>
          <a:off x="2047875" y="894715"/>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29,353
29,242
346.01
23,596,145
23,077,113
403,207
11,271,397
17,390,631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62865</xdr:rowOff>
    </xdr:from>
    <xdr:to>
      <xdr:col>26</xdr:col>
      <xdr:colOff>127000</xdr:colOff>
      <xdr:row>15</xdr:row>
      <xdr:rowOff>62865</xdr:rowOff>
    </xdr:to>
    <xdr:sp macro="" textlink="">
      <xdr:nvSpPr>
        <xdr:cNvPr id="12" name="正方形/長方形 11"/>
        <xdr:cNvSpPr/>
      </xdr:nvSpPr>
      <xdr:spPr>
        <a:xfrm>
          <a:off x="327025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165100</xdr:rowOff>
    </xdr:to>
    <xdr:sp macro="" textlink="">
      <xdr:nvSpPr>
        <xdr:cNvPr id="13" name="正方形/長方形 12"/>
        <xdr:cNvSpPr/>
      </xdr:nvSpPr>
      <xdr:spPr>
        <a:xfrm>
          <a:off x="4667250" y="913765"/>
          <a:ext cx="18573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165100</xdr:rowOff>
    </xdr:to>
    <xdr:sp macro="" textlink="">
      <xdr:nvSpPr>
        <xdr:cNvPr id="14" name="正方形/長方形 13"/>
        <xdr:cNvSpPr/>
      </xdr:nvSpPr>
      <xdr:spPr>
        <a:xfrm>
          <a:off x="6524625" y="913765"/>
          <a:ext cx="11588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5715</xdr:rowOff>
    </xdr:to>
    <xdr:sp macro="" textlink="">
      <xdr:nvSpPr>
        <xdr:cNvPr id="15" name="正方形/長方形 14"/>
        <xdr:cNvSpPr/>
      </xdr:nvSpPr>
      <xdr:spPr>
        <a:xfrm>
          <a:off x="7747000" y="927100"/>
          <a:ext cx="58737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120015</xdr:rowOff>
    </xdr:to>
    <xdr:sp macro="" textlink="">
      <xdr:nvSpPr>
        <xdr:cNvPr id="16" name="正方形/長方形 15"/>
        <xdr:cNvSpPr/>
      </xdr:nvSpPr>
      <xdr:spPr>
        <a:xfrm>
          <a:off x="4667250" y="1657350"/>
          <a:ext cx="1857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120015</xdr:rowOff>
    </xdr:to>
    <xdr:sp macro="" textlink="">
      <xdr:nvSpPr>
        <xdr:cNvPr id="17" name="正方形/長方形 16"/>
        <xdr:cNvSpPr/>
      </xdr:nvSpPr>
      <xdr:spPr>
        <a:xfrm>
          <a:off x="6588125" y="1657350"/>
          <a:ext cx="34925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31115</xdr:rowOff>
    </xdr:from>
    <xdr:to>
      <xdr:col>66</xdr:col>
      <xdr:colOff>25400</xdr:colOff>
      <xdr:row>11</xdr:row>
      <xdr:rowOff>145415</xdr:rowOff>
    </xdr:to>
    <xdr:sp macro="" textlink="">
      <xdr:nvSpPr>
        <xdr:cNvPr id="18" name="角丸四角形 17"/>
        <xdr:cNvSpPr/>
      </xdr:nvSpPr>
      <xdr:spPr>
        <a:xfrm>
          <a:off x="10153650" y="862965"/>
          <a:ext cx="139700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5715</xdr:rowOff>
    </xdr:to>
    <xdr:sp macro="" textlink="">
      <xdr:nvSpPr>
        <xdr:cNvPr id="19" name="正方形/長方形 18"/>
        <xdr:cNvSpPr/>
      </xdr:nvSpPr>
      <xdr:spPr>
        <a:xfrm>
          <a:off x="10398125" y="927100"/>
          <a:ext cx="13335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100965</xdr:rowOff>
    </xdr:to>
    <xdr:sp macro="" textlink="">
      <xdr:nvSpPr>
        <xdr:cNvPr id="20" name="正方形/長方形 19"/>
        <xdr:cNvSpPr/>
      </xdr:nvSpPr>
      <xdr:spPr>
        <a:xfrm>
          <a:off x="10398125" y="1181100"/>
          <a:ext cx="13335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127000</xdr:rowOff>
    </xdr:to>
    <xdr:sp macro="" textlink="">
      <xdr:nvSpPr>
        <xdr:cNvPr id="21" name="正方形/長方形 20"/>
        <xdr:cNvSpPr/>
      </xdr:nvSpPr>
      <xdr:spPr>
        <a:xfrm>
          <a:off x="10398125" y="1497965"/>
          <a:ext cx="1333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236200" y="103505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290175" y="990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12065</xdr:rowOff>
    </xdr:to>
    <xdr:sp macro="" textlink="">
      <xdr:nvSpPr>
        <xdr:cNvPr id="24" name="フローチャート: 判断 23"/>
        <xdr:cNvSpPr/>
      </xdr:nvSpPr>
      <xdr:spPr>
        <a:xfrm>
          <a:off x="10290175" y="1243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120015</xdr:rowOff>
    </xdr:to>
    <xdr:cxnSp macro="">
      <xdr:nvCxnSpPr>
        <xdr:cNvPr id="25" name="直線コネクタ 24"/>
        <xdr:cNvCxnSpPr/>
      </xdr:nvCxnSpPr>
      <xdr:spPr>
        <a:xfrm>
          <a:off x="10320655"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255250" y="147955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xdr:cNvCxnSpPr/>
      </xdr:nvCxnSpPr>
      <xdr:spPr>
        <a:xfrm flipV="1">
          <a:off x="10320655"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255250" y="18415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6350" cy="258445"/>
    <xdr:sp macro="" textlink="">
      <xdr:nvSpPr>
        <xdr:cNvPr id="29" name="テキスト ボックス 28"/>
        <xdr:cNvSpPr txBox="1"/>
      </xdr:nvSpPr>
      <xdr:spPr>
        <a:xfrm>
          <a:off x="650875" y="27616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50875"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62865</xdr:rowOff>
    </xdr:from>
    <xdr:ext cx="8231505" cy="257810"/>
    <xdr:sp macro="" textlink="">
      <xdr:nvSpPr>
        <xdr:cNvPr id="31" name="テキスト ボックス 30"/>
        <xdr:cNvSpPr txBox="1"/>
      </xdr:nvSpPr>
      <xdr:spPr>
        <a:xfrm>
          <a:off x="650875" y="3371215"/>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31115</xdr:rowOff>
    </xdr:to>
    <xdr:sp macro="" textlink="">
      <xdr:nvSpPr>
        <xdr:cNvPr id="32" name="正方形/長方形 31"/>
        <xdr:cNvSpPr/>
      </xdr:nvSpPr>
      <xdr:spPr>
        <a:xfrm>
          <a:off x="6985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25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25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46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46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94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94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81915</xdr:rowOff>
    </xdr:to>
    <xdr:sp macro="" textlink="">
      <xdr:nvSpPr>
        <xdr:cNvPr id="39" name="正方形/長方形 38"/>
        <xdr:cNvSpPr/>
      </xdr:nvSpPr>
      <xdr:spPr>
        <a:xfrm>
          <a:off x="6985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24790"/>
    <xdr:sp macro="" textlink="">
      <xdr:nvSpPr>
        <xdr:cNvPr id="40" name="テキスト ボックス 39"/>
        <xdr:cNvSpPr txBox="1"/>
      </xdr:nvSpPr>
      <xdr:spPr>
        <a:xfrm>
          <a:off x="676275"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xdr:cNvCxnSpPr/>
      </xdr:nvCxnSpPr>
      <xdr:spPr>
        <a:xfrm>
          <a:off x="6985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111125</xdr:rowOff>
    </xdr:from>
    <xdr:ext cx="530225" cy="258445"/>
    <xdr:sp macro="" textlink="">
      <xdr:nvSpPr>
        <xdr:cNvPr id="42" name="テキスト ボックス 41"/>
        <xdr:cNvSpPr txBox="1"/>
      </xdr:nvSpPr>
      <xdr:spPr>
        <a:xfrm>
          <a:off x="214630" y="67214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43815</xdr:rowOff>
    </xdr:from>
    <xdr:to>
      <xdr:col>28</xdr:col>
      <xdr:colOff>114300</xdr:colOff>
      <xdr:row>39</xdr:row>
      <xdr:rowOff>43815</xdr:rowOff>
    </xdr:to>
    <xdr:cxnSp macro="">
      <xdr:nvCxnSpPr>
        <xdr:cNvPr id="43" name="直線コネクタ 42"/>
        <xdr:cNvCxnSpPr/>
      </xdr:nvCxnSpPr>
      <xdr:spPr>
        <a:xfrm>
          <a:off x="698500" y="6489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0225" cy="258445"/>
    <xdr:sp macro="" textlink="">
      <xdr:nvSpPr>
        <xdr:cNvPr id="44" name="テキスト ボックス 43"/>
        <xdr:cNvSpPr txBox="1"/>
      </xdr:nvSpPr>
      <xdr:spPr>
        <a:xfrm>
          <a:off x="214630" y="63538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0225" cy="258445"/>
    <xdr:sp macro="" textlink="">
      <xdr:nvSpPr>
        <xdr:cNvPr id="46" name="テキスト ボックス 45"/>
        <xdr:cNvSpPr txBox="1"/>
      </xdr:nvSpPr>
      <xdr:spPr>
        <a:xfrm>
          <a:off x="214630" y="59855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98500" y="5759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165100</xdr:rowOff>
    </xdr:from>
    <xdr:ext cx="595630" cy="258445"/>
    <xdr:sp macro="" textlink="">
      <xdr:nvSpPr>
        <xdr:cNvPr id="48" name="テキスト ボックス 47"/>
        <xdr:cNvSpPr txBox="1"/>
      </xdr:nvSpPr>
      <xdr:spPr>
        <a:xfrm>
          <a:off x="166370" y="56197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100965</xdr:rowOff>
    </xdr:from>
    <xdr:to>
      <xdr:col>28</xdr:col>
      <xdr:colOff>114300</xdr:colOff>
      <xdr:row>32</xdr:row>
      <xdr:rowOff>100965</xdr:rowOff>
    </xdr:to>
    <xdr:cxnSp macro="">
      <xdr:nvCxnSpPr>
        <xdr:cNvPr id="49" name="直線コネクタ 48"/>
        <xdr:cNvCxnSpPr/>
      </xdr:nvCxnSpPr>
      <xdr:spPr>
        <a:xfrm>
          <a:off x="698500" y="5390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5630" cy="257810"/>
    <xdr:sp macro="" textlink="">
      <xdr:nvSpPr>
        <xdr:cNvPr id="50" name="テキスト ボックス 49"/>
        <xdr:cNvSpPr txBox="1"/>
      </xdr:nvSpPr>
      <xdr:spPr>
        <a:xfrm>
          <a:off x="166370" y="5255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62865</xdr:rowOff>
    </xdr:from>
    <xdr:to>
      <xdr:col>28</xdr:col>
      <xdr:colOff>114300</xdr:colOff>
      <xdr:row>30</xdr:row>
      <xdr:rowOff>62865</xdr:rowOff>
    </xdr:to>
    <xdr:cxnSp macro="">
      <xdr:nvCxnSpPr>
        <xdr:cNvPr id="51" name="直線コネクタ 50"/>
        <xdr:cNvCxnSpPr/>
      </xdr:nvCxnSpPr>
      <xdr:spPr>
        <a:xfrm>
          <a:off x="698500" y="5022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5630" cy="257810"/>
    <xdr:sp macro="" textlink="">
      <xdr:nvSpPr>
        <xdr:cNvPr id="52" name="テキスト ボックス 51"/>
        <xdr:cNvSpPr txBox="1"/>
      </xdr:nvSpPr>
      <xdr:spPr>
        <a:xfrm>
          <a:off x="166370" y="4886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985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5630" cy="257175"/>
    <xdr:sp macro="" textlink="">
      <xdr:nvSpPr>
        <xdr:cNvPr id="54" name="テキスト ボックス 53"/>
        <xdr:cNvSpPr txBox="1"/>
      </xdr:nvSpPr>
      <xdr:spPr>
        <a:xfrm>
          <a:off x="166370" y="4518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81915</xdr:rowOff>
    </xdr:to>
    <xdr:sp macro="" textlink="">
      <xdr:nvSpPr>
        <xdr:cNvPr id="55" name="人件費グラフ枠"/>
        <xdr:cNvSpPr/>
      </xdr:nvSpPr>
      <xdr:spPr>
        <a:xfrm>
          <a:off x="6985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132715</xdr:rowOff>
    </xdr:from>
    <xdr:to>
      <xdr:col>24</xdr:col>
      <xdr:colOff>62865</xdr:colOff>
      <xdr:row>38</xdr:row>
      <xdr:rowOff>53340</xdr:rowOff>
    </xdr:to>
    <xdr:cxnSp macro="">
      <xdr:nvCxnSpPr>
        <xdr:cNvPr id="56" name="直線コネクタ 55"/>
        <xdr:cNvCxnSpPr/>
      </xdr:nvCxnSpPr>
      <xdr:spPr>
        <a:xfrm flipV="1">
          <a:off x="4252595" y="5092065"/>
          <a:ext cx="127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57150</xdr:rowOff>
    </xdr:from>
    <xdr:ext cx="534670" cy="257810"/>
    <xdr:sp macro="" textlink="">
      <xdr:nvSpPr>
        <xdr:cNvPr id="57" name="人件費最小値テキスト"/>
        <xdr:cNvSpPr txBox="1"/>
      </xdr:nvSpPr>
      <xdr:spPr>
        <a:xfrm>
          <a:off x="4305300" y="63373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53340</xdr:rowOff>
    </xdr:from>
    <xdr:to>
      <xdr:col>24</xdr:col>
      <xdr:colOff>152400</xdr:colOff>
      <xdr:row>38</xdr:row>
      <xdr:rowOff>53340</xdr:rowOff>
    </xdr:to>
    <xdr:cxnSp macro="">
      <xdr:nvCxnSpPr>
        <xdr:cNvPr id="58" name="直線コネクタ 57"/>
        <xdr:cNvCxnSpPr/>
      </xdr:nvCxnSpPr>
      <xdr:spPr>
        <a:xfrm>
          <a:off x="4181475" y="6333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79375</xdr:rowOff>
    </xdr:from>
    <xdr:ext cx="598805" cy="258445"/>
    <xdr:sp macro="" textlink="">
      <xdr:nvSpPr>
        <xdr:cNvPr id="59" name="人件費最大値テキスト"/>
        <xdr:cNvSpPr txBox="1"/>
      </xdr:nvSpPr>
      <xdr:spPr>
        <a:xfrm>
          <a:off x="4305300" y="4873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174,525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132715</xdr:rowOff>
    </xdr:from>
    <xdr:to>
      <xdr:col>24</xdr:col>
      <xdr:colOff>152400</xdr:colOff>
      <xdr:row>30</xdr:row>
      <xdr:rowOff>132715</xdr:rowOff>
    </xdr:to>
    <xdr:cxnSp macro="">
      <xdr:nvCxnSpPr>
        <xdr:cNvPr id="60" name="直線コネクタ 59"/>
        <xdr:cNvCxnSpPr/>
      </xdr:nvCxnSpPr>
      <xdr:spPr>
        <a:xfrm>
          <a:off x="4181475" y="5092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160655</xdr:rowOff>
    </xdr:from>
    <xdr:to>
      <xdr:col>24</xdr:col>
      <xdr:colOff>63500</xdr:colOff>
      <xdr:row>38</xdr:row>
      <xdr:rowOff>51435</xdr:rowOff>
    </xdr:to>
    <xdr:cxnSp macro="">
      <xdr:nvCxnSpPr>
        <xdr:cNvPr id="61" name="直線コネクタ 60"/>
        <xdr:cNvCxnSpPr/>
      </xdr:nvCxnSpPr>
      <xdr:spPr>
        <a:xfrm flipV="1">
          <a:off x="3492500" y="6275705"/>
          <a:ext cx="762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120650</xdr:rowOff>
    </xdr:from>
    <xdr:ext cx="598805" cy="257175"/>
    <xdr:sp macro="" textlink="">
      <xdr:nvSpPr>
        <xdr:cNvPr id="62" name="人件費平均値テキスト"/>
        <xdr:cNvSpPr txBox="1"/>
      </xdr:nvSpPr>
      <xdr:spPr>
        <a:xfrm>
          <a:off x="4305300" y="574040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97790</xdr:rowOff>
    </xdr:from>
    <xdr:to>
      <xdr:col>24</xdr:col>
      <xdr:colOff>114300</xdr:colOff>
      <xdr:row>36</xdr:row>
      <xdr:rowOff>28575</xdr:rowOff>
    </xdr:to>
    <xdr:sp macro="" textlink="">
      <xdr:nvSpPr>
        <xdr:cNvPr id="63" name="フローチャート: 判断 62"/>
        <xdr:cNvSpPr/>
      </xdr:nvSpPr>
      <xdr:spPr>
        <a:xfrm>
          <a:off x="4203700" y="58826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42545</xdr:rowOff>
    </xdr:from>
    <xdr:to>
      <xdr:col>19</xdr:col>
      <xdr:colOff>174625</xdr:colOff>
      <xdr:row>38</xdr:row>
      <xdr:rowOff>51435</xdr:rowOff>
    </xdr:to>
    <xdr:cxnSp macro="">
      <xdr:nvCxnSpPr>
        <xdr:cNvPr id="64" name="直線コネクタ 63"/>
        <xdr:cNvCxnSpPr/>
      </xdr:nvCxnSpPr>
      <xdr:spPr>
        <a:xfrm>
          <a:off x="2670175" y="6322695"/>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27305</xdr:rowOff>
    </xdr:from>
    <xdr:to>
      <xdr:col>20</xdr:col>
      <xdr:colOff>38100</xdr:colOff>
      <xdr:row>36</xdr:row>
      <xdr:rowOff>128905</xdr:rowOff>
    </xdr:to>
    <xdr:sp macro="" textlink="">
      <xdr:nvSpPr>
        <xdr:cNvPr id="65" name="フローチャート: 判断 64"/>
        <xdr:cNvSpPr/>
      </xdr:nvSpPr>
      <xdr:spPr>
        <a:xfrm>
          <a:off x="3444875" y="59772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144780</xdr:rowOff>
    </xdr:from>
    <xdr:ext cx="533400" cy="258445"/>
    <xdr:sp macro="" textlink="">
      <xdr:nvSpPr>
        <xdr:cNvPr id="66" name="テキスト ボックス 65"/>
        <xdr:cNvSpPr txBox="1"/>
      </xdr:nvSpPr>
      <xdr:spPr>
        <a:xfrm>
          <a:off x="3244215" y="576453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27305</xdr:rowOff>
    </xdr:from>
    <xdr:to>
      <xdr:col>15</xdr:col>
      <xdr:colOff>50800</xdr:colOff>
      <xdr:row>38</xdr:row>
      <xdr:rowOff>42545</xdr:rowOff>
    </xdr:to>
    <xdr:cxnSp macro="">
      <xdr:nvCxnSpPr>
        <xdr:cNvPr id="67" name="直線コネクタ 66"/>
        <xdr:cNvCxnSpPr/>
      </xdr:nvCxnSpPr>
      <xdr:spPr>
        <a:xfrm>
          <a:off x="1860550" y="6307455"/>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46355</xdr:rowOff>
    </xdr:from>
    <xdr:to>
      <xdr:col>15</xdr:col>
      <xdr:colOff>101600</xdr:colOff>
      <xdr:row>36</xdr:row>
      <xdr:rowOff>147955</xdr:rowOff>
    </xdr:to>
    <xdr:sp macro="" textlink="">
      <xdr:nvSpPr>
        <xdr:cNvPr id="68" name="フローチャート: 判断 67"/>
        <xdr:cNvSpPr/>
      </xdr:nvSpPr>
      <xdr:spPr>
        <a:xfrm>
          <a:off x="2619375"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165100</xdr:rowOff>
    </xdr:from>
    <xdr:ext cx="533400" cy="258445"/>
    <xdr:sp macro="" textlink="">
      <xdr:nvSpPr>
        <xdr:cNvPr id="69" name="テキスト ボックス 68"/>
        <xdr:cNvSpPr txBox="1"/>
      </xdr:nvSpPr>
      <xdr:spPr>
        <a:xfrm>
          <a:off x="2434590" y="57848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38</xdr:row>
      <xdr:rowOff>6350</xdr:rowOff>
    </xdr:from>
    <xdr:to>
      <xdr:col>10</xdr:col>
      <xdr:colOff>114300</xdr:colOff>
      <xdr:row>38</xdr:row>
      <xdr:rowOff>27305</xdr:rowOff>
    </xdr:to>
    <xdr:cxnSp macro="">
      <xdr:nvCxnSpPr>
        <xdr:cNvPr id="70" name="直線コネクタ 69"/>
        <xdr:cNvCxnSpPr/>
      </xdr:nvCxnSpPr>
      <xdr:spPr>
        <a:xfrm>
          <a:off x="1047750" y="6286500"/>
          <a:ext cx="8128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60960</xdr:rowOff>
    </xdr:from>
    <xdr:to>
      <xdr:col>10</xdr:col>
      <xdr:colOff>165100</xdr:colOff>
      <xdr:row>36</xdr:row>
      <xdr:rowOff>162560</xdr:rowOff>
    </xdr:to>
    <xdr:sp macro="" textlink="">
      <xdr:nvSpPr>
        <xdr:cNvPr id="71" name="フローチャート: 判断 70"/>
        <xdr:cNvSpPr/>
      </xdr:nvSpPr>
      <xdr:spPr>
        <a:xfrm>
          <a:off x="1809750" y="601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6985</xdr:rowOff>
    </xdr:from>
    <xdr:ext cx="533400" cy="258445"/>
    <xdr:sp macro="" textlink="">
      <xdr:nvSpPr>
        <xdr:cNvPr id="72" name="テキスト ボックス 71"/>
        <xdr:cNvSpPr txBox="1"/>
      </xdr:nvSpPr>
      <xdr:spPr>
        <a:xfrm>
          <a:off x="1609090" y="57918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71755</xdr:rowOff>
    </xdr:from>
    <xdr:to>
      <xdr:col>6</xdr:col>
      <xdr:colOff>38100</xdr:colOff>
      <xdr:row>37</xdr:row>
      <xdr:rowOff>1905</xdr:rowOff>
    </xdr:to>
    <xdr:sp macro="" textlink="">
      <xdr:nvSpPr>
        <xdr:cNvPr id="73" name="フローチャート: 判断 72"/>
        <xdr:cNvSpPr/>
      </xdr:nvSpPr>
      <xdr:spPr>
        <a:xfrm>
          <a:off x="1000125" y="60217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18415</xdr:rowOff>
    </xdr:from>
    <xdr:ext cx="533400" cy="257175"/>
    <xdr:sp macro="" textlink="">
      <xdr:nvSpPr>
        <xdr:cNvPr id="74" name="テキスト ボックス 73"/>
        <xdr:cNvSpPr txBox="1"/>
      </xdr:nvSpPr>
      <xdr:spPr>
        <a:xfrm>
          <a:off x="799465" y="580326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2000" cy="258445"/>
    <xdr:sp macro="" textlink="">
      <xdr:nvSpPr>
        <xdr:cNvPr id="75" name="テキスト ボックス 74"/>
        <xdr:cNvSpPr txBox="1"/>
      </xdr:nvSpPr>
      <xdr:spPr>
        <a:xfrm>
          <a:off x="4079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79375</xdr:rowOff>
    </xdr:from>
    <xdr:ext cx="762000" cy="258445"/>
    <xdr:sp macro="" textlink="">
      <xdr:nvSpPr>
        <xdr:cNvPr id="76" name="テキスト ボックス 75"/>
        <xdr:cNvSpPr txBox="1"/>
      </xdr:nvSpPr>
      <xdr:spPr>
        <a:xfrm>
          <a:off x="3317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62000" cy="258445"/>
    <xdr:sp macro="" textlink="">
      <xdr:nvSpPr>
        <xdr:cNvPr id="77" name="テキスト ボックス 76"/>
        <xdr:cNvSpPr txBox="1"/>
      </xdr:nvSpPr>
      <xdr:spPr>
        <a:xfrm>
          <a:off x="24955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2000" cy="258445"/>
    <xdr:sp macro="" textlink="">
      <xdr:nvSpPr>
        <xdr:cNvPr id="78" name="テキスト ボックス 77"/>
        <xdr:cNvSpPr txBox="1"/>
      </xdr:nvSpPr>
      <xdr:spPr>
        <a:xfrm>
          <a:off x="1685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79375</xdr:rowOff>
    </xdr:from>
    <xdr:ext cx="762000" cy="258445"/>
    <xdr:sp macro="" textlink="">
      <xdr:nvSpPr>
        <xdr:cNvPr id="79" name="テキスト ボックス 78"/>
        <xdr:cNvSpPr txBox="1"/>
      </xdr:nvSpPr>
      <xdr:spPr>
        <a:xfrm>
          <a:off x="873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109220</xdr:rowOff>
    </xdr:from>
    <xdr:to>
      <xdr:col>24</xdr:col>
      <xdr:colOff>114300</xdr:colOff>
      <xdr:row>38</xdr:row>
      <xdr:rowOff>40005</xdr:rowOff>
    </xdr:to>
    <xdr:sp macro="" textlink="">
      <xdr:nvSpPr>
        <xdr:cNvPr id="80" name="楕円 79"/>
        <xdr:cNvSpPr/>
      </xdr:nvSpPr>
      <xdr:spPr>
        <a:xfrm>
          <a:off x="4203700" y="62242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24765</xdr:rowOff>
    </xdr:from>
    <xdr:ext cx="534670" cy="257810"/>
    <xdr:sp macro="" textlink="">
      <xdr:nvSpPr>
        <xdr:cNvPr id="81" name="人件費該当値テキスト"/>
        <xdr:cNvSpPr txBox="1"/>
      </xdr:nvSpPr>
      <xdr:spPr>
        <a:xfrm>
          <a:off x="4305300" y="61398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635</xdr:rowOff>
    </xdr:from>
    <xdr:to>
      <xdr:col>20</xdr:col>
      <xdr:colOff>38100</xdr:colOff>
      <xdr:row>38</xdr:row>
      <xdr:rowOff>101600</xdr:rowOff>
    </xdr:to>
    <xdr:sp macro="" textlink="">
      <xdr:nvSpPr>
        <xdr:cNvPr id="82" name="楕円 81"/>
        <xdr:cNvSpPr/>
      </xdr:nvSpPr>
      <xdr:spPr>
        <a:xfrm>
          <a:off x="3444875" y="6280785"/>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93345</xdr:rowOff>
    </xdr:from>
    <xdr:ext cx="533400" cy="257810"/>
    <xdr:sp macro="" textlink="">
      <xdr:nvSpPr>
        <xdr:cNvPr id="83" name="テキスト ボックス 82"/>
        <xdr:cNvSpPr txBox="1"/>
      </xdr:nvSpPr>
      <xdr:spPr>
        <a:xfrm>
          <a:off x="3244215" y="63734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163830</xdr:rowOff>
    </xdr:from>
    <xdr:to>
      <xdr:col>15</xdr:col>
      <xdr:colOff>101600</xdr:colOff>
      <xdr:row>38</xdr:row>
      <xdr:rowOff>93980</xdr:rowOff>
    </xdr:to>
    <xdr:sp macro="" textlink="">
      <xdr:nvSpPr>
        <xdr:cNvPr id="84" name="楕円 83"/>
        <xdr:cNvSpPr/>
      </xdr:nvSpPr>
      <xdr:spPr>
        <a:xfrm>
          <a:off x="2619375" y="6278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85090</xdr:rowOff>
    </xdr:from>
    <xdr:ext cx="533400" cy="257175"/>
    <xdr:sp macro="" textlink="">
      <xdr:nvSpPr>
        <xdr:cNvPr id="85" name="テキスト ボックス 84"/>
        <xdr:cNvSpPr txBox="1"/>
      </xdr:nvSpPr>
      <xdr:spPr>
        <a:xfrm>
          <a:off x="2434590" y="636524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147320</xdr:rowOff>
    </xdr:from>
    <xdr:to>
      <xdr:col>10</xdr:col>
      <xdr:colOff>165100</xdr:colOff>
      <xdr:row>38</xdr:row>
      <xdr:rowOff>77470</xdr:rowOff>
    </xdr:to>
    <xdr:sp macro="" textlink="">
      <xdr:nvSpPr>
        <xdr:cNvPr id="86" name="楕円 85"/>
        <xdr:cNvSpPr/>
      </xdr:nvSpPr>
      <xdr:spPr>
        <a:xfrm>
          <a:off x="1809750" y="6262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68580</xdr:rowOff>
    </xdr:from>
    <xdr:ext cx="533400" cy="258445"/>
    <xdr:sp macro="" textlink="">
      <xdr:nvSpPr>
        <xdr:cNvPr id="87" name="テキスト ボックス 86"/>
        <xdr:cNvSpPr txBox="1"/>
      </xdr:nvSpPr>
      <xdr:spPr>
        <a:xfrm>
          <a:off x="1609090" y="634873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127635</xdr:rowOff>
    </xdr:from>
    <xdr:to>
      <xdr:col>6</xdr:col>
      <xdr:colOff>38100</xdr:colOff>
      <xdr:row>38</xdr:row>
      <xdr:rowOff>57785</xdr:rowOff>
    </xdr:to>
    <xdr:sp macro="" textlink="">
      <xdr:nvSpPr>
        <xdr:cNvPr id="88" name="楕円 87"/>
        <xdr:cNvSpPr/>
      </xdr:nvSpPr>
      <xdr:spPr>
        <a:xfrm>
          <a:off x="1000125" y="62426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48260</xdr:rowOff>
    </xdr:from>
    <xdr:ext cx="533400" cy="258445"/>
    <xdr:sp macro="" textlink="">
      <xdr:nvSpPr>
        <xdr:cNvPr id="89" name="テキスト ボックス 88"/>
        <xdr:cNvSpPr txBox="1"/>
      </xdr:nvSpPr>
      <xdr:spPr>
        <a:xfrm>
          <a:off x="799465" y="632841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31115</xdr:rowOff>
    </xdr:to>
    <xdr:sp macro="" textlink="">
      <xdr:nvSpPr>
        <xdr:cNvPr id="90" name="正方形/長方形 89"/>
        <xdr:cNvSpPr/>
      </xdr:nvSpPr>
      <xdr:spPr>
        <a:xfrm>
          <a:off x="6985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25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25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46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46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94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94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81915</xdr:rowOff>
    </xdr:to>
    <xdr:sp macro="" textlink="">
      <xdr:nvSpPr>
        <xdr:cNvPr id="97" name="正方形/長方形 96"/>
        <xdr:cNvSpPr/>
      </xdr:nvSpPr>
      <xdr:spPr>
        <a:xfrm>
          <a:off x="6985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24790"/>
    <xdr:sp macro="" textlink="">
      <xdr:nvSpPr>
        <xdr:cNvPr id="98" name="テキスト ボックス 97"/>
        <xdr:cNvSpPr txBox="1"/>
      </xdr:nvSpPr>
      <xdr:spPr>
        <a:xfrm>
          <a:off x="676275"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99" name="直線コネクタ 98"/>
        <xdr:cNvCxnSpPr/>
      </xdr:nvCxnSpPr>
      <xdr:spPr>
        <a:xfrm>
          <a:off x="6985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111125</xdr:rowOff>
    </xdr:from>
    <xdr:ext cx="530225" cy="258445"/>
    <xdr:sp macro="" textlink="">
      <xdr:nvSpPr>
        <xdr:cNvPr id="100" name="テキスト ボックス 99"/>
        <xdr:cNvSpPr txBox="1"/>
      </xdr:nvSpPr>
      <xdr:spPr>
        <a:xfrm>
          <a:off x="214630" y="100234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43815</xdr:rowOff>
    </xdr:from>
    <xdr:to>
      <xdr:col>28</xdr:col>
      <xdr:colOff>114300</xdr:colOff>
      <xdr:row>59</xdr:row>
      <xdr:rowOff>43815</xdr:rowOff>
    </xdr:to>
    <xdr:cxnSp macro="">
      <xdr:nvCxnSpPr>
        <xdr:cNvPr id="101" name="直線コネクタ 100"/>
        <xdr:cNvCxnSpPr/>
      </xdr:nvCxnSpPr>
      <xdr:spPr>
        <a:xfrm>
          <a:off x="698500" y="9791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0225" cy="258445"/>
    <xdr:sp macro="" textlink="">
      <xdr:nvSpPr>
        <xdr:cNvPr id="102" name="テキスト ボックス 101"/>
        <xdr:cNvSpPr txBox="1"/>
      </xdr:nvSpPr>
      <xdr:spPr>
        <a:xfrm>
          <a:off x="214630" y="96558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0225" cy="258445"/>
    <xdr:sp macro="" textlink="">
      <xdr:nvSpPr>
        <xdr:cNvPr id="104" name="テキスト ボックス 103"/>
        <xdr:cNvSpPr txBox="1"/>
      </xdr:nvSpPr>
      <xdr:spPr>
        <a:xfrm>
          <a:off x="214630" y="92875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6985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8445"/>
    <xdr:sp macro="" textlink="">
      <xdr:nvSpPr>
        <xdr:cNvPr id="106" name="テキスト ボックス 105"/>
        <xdr:cNvSpPr txBox="1"/>
      </xdr:nvSpPr>
      <xdr:spPr>
        <a:xfrm>
          <a:off x="166370" y="89217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100965</xdr:rowOff>
    </xdr:from>
    <xdr:to>
      <xdr:col>28</xdr:col>
      <xdr:colOff>114300</xdr:colOff>
      <xdr:row>52</xdr:row>
      <xdr:rowOff>100965</xdr:rowOff>
    </xdr:to>
    <xdr:cxnSp macro="">
      <xdr:nvCxnSpPr>
        <xdr:cNvPr id="107" name="直線コネクタ 106"/>
        <xdr:cNvCxnSpPr/>
      </xdr:nvCxnSpPr>
      <xdr:spPr>
        <a:xfrm>
          <a:off x="698500" y="8692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5630" cy="257810"/>
    <xdr:sp macro="" textlink="">
      <xdr:nvSpPr>
        <xdr:cNvPr id="108" name="テキスト ボックス 107"/>
        <xdr:cNvSpPr txBox="1"/>
      </xdr:nvSpPr>
      <xdr:spPr>
        <a:xfrm>
          <a:off x="166370" y="8557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62865</xdr:rowOff>
    </xdr:from>
    <xdr:to>
      <xdr:col>28</xdr:col>
      <xdr:colOff>114300</xdr:colOff>
      <xdr:row>50</xdr:row>
      <xdr:rowOff>62865</xdr:rowOff>
    </xdr:to>
    <xdr:cxnSp macro="">
      <xdr:nvCxnSpPr>
        <xdr:cNvPr id="109" name="直線コネクタ 108"/>
        <xdr:cNvCxnSpPr/>
      </xdr:nvCxnSpPr>
      <xdr:spPr>
        <a:xfrm>
          <a:off x="698500" y="8324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5630" cy="257810"/>
    <xdr:sp macro="" textlink="">
      <xdr:nvSpPr>
        <xdr:cNvPr id="110" name="テキスト ボックス 109"/>
        <xdr:cNvSpPr txBox="1"/>
      </xdr:nvSpPr>
      <xdr:spPr>
        <a:xfrm>
          <a:off x="166370" y="8188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985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7175"/>
    <xdr:sp macro="" textlink="">
      <xdr:nvSpPr>
        <xdr:cNvPr id="112" name="テキスト ボックス 111"/>
        <xdr:cNvSpPr txBox="1"/>
      </xdr:nvSpPr>
      <xdr:spPr>
        <a:xfrm>
          <a:off x="166370" y="7820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81915</xdr:rowOff>
    </xdr:to>
    <xdr:sp macro="" textlink="">
      <xdr:nvSpPr>
        <xdr:cNvPr id="113" name="物件費グラフ枠"/>
        <xdr:cNvSpPr/>
      </xdr:nvSpPr>
      <xdr:spPr>
        <a:xfrm>
          <a:off x="6985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60960</xdr:rowOff>
    </xdr:from>
    <xdr:to>
      <xdr:col>24</xdr:col>
      <xdr:colOff>62865</xdr:colOff>
      <xdr:row>59</xdr:row>
      <xdr:rowOff>38100</xdr:rowOff>
    </xdr:to>
    <xdr:cxnSp macro="">
      <xdr:nvCxnSpPr>
        <xdr:cNvPr id="114" name="直線コネクタ 113"/>
        <xdr:cNvCxnSpPr/>
      </xdr:nvCxnSpPr>
      <xdr:spPr>
        <a:xfrm flipV="1">
          <a:off x="4252595" y="8487410"/>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41275</xdr:rowOff>
    </xdr:from>
    <xdr:ext cx="534670" cy="258445"/>
    <xdr:sp macro="" textlink="">
      <xdr:nvSpPr>
        <xdr:cNvPr id="115" name="物件費最小値テキスト"/>
        <xdr:cNvSpPr txBox="1"/>
      </xdr:nvSpPr>
      <xdr:spPr>
        <a:xfrm>
          <a:off x="4305300" y="9788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60,479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38100</xdr:rowOff>
    </xdr:from>
    <xdr:to>
      <xdr:col>24</xdr:col>
      <xdr:colOff>152400</xdr:colOff>
      <xdr:row>59</xdr:row>
      <xdr:rowOff>38100</xdr:rowOff>
    </xdr:to>
    <xdr:cxnSp macro="">
      <xdr:nvCxnSpPr>
        <xdr:cNvPr id="116" name="直線コネクタ 115"/>
        <xdr:cNvCxnSpPr/>
      </xdr:nvCxnSpPr>
      <xdr:spPr>
        <a:xfrm>
          <a:off x="4181475" y="9785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6985</xdr:rowOff>
    </xdr:from>
    <xdr:ext cx="598805" cy="258445"/>
    <xdr:sp macro="" textlink="">
      <xdr:nvSpPr>
        <xdr:cNvPr id="117" name="物件費最大値テキスト"/>
        <xdr:cNvSpPr txBox="1"/>
      </xdr:nvSpPr>
      <xdr:spPr>
        <a:xfrm>
          <a:off x="4305300" y="8268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166,716</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60960</xdr:rowOff>
    </xdr:from>
    <xdr:to>
      <xdr:col>24</xdr:col>
      <xdr:colOff>152400</xdr:colOff>
      <xdr:row>51</xdr:row>
      <xdr:rowOff>60960</xdr:rowOff>
    </xdr:to>
    <xdr:cxnSp macro="">
      <xdr:nvCxnSpPr>
        <xdr:cNvPr id="118" name="直線コネクタ 117"/>
        <xdr:cNvCxnSpPr/>
      </xdr:nvCxnSpPr>
      <xdr:spPr>
        <a:xfrm>
          <a:off x="4181475" y="8487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159385</xdr:rowOff>
    </xdr:from>
    <xdr:to>
      <xdr:col>24</xdr:col>
      <xdr:colOff>63500</xdr:colOff>
      <xdr:row>57</xdr:row>
      <xdr:rowOff>165100</xdr:rowOff>
    </xdr:to>
    <xdr:cxnSp macro="">
      <xdr:nvCxnSpPr>
        <xdr:cNvPr id="119" name="直線コネクタ 118"/>
        <xdr:cNvCxnSpPr/>
      </xdr:nvCxnSpPr>
      <xdr:spPr>
        <a:xfrm flipV="1">
          <a:off x="3492500" y="957643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121285</xdr:rowOff>
    </xdr:from>
    <xdr:ext cx="598805" cy="257175"/>
    <xdr:sp macro="" textlink="">
      <xdr:nvSpPr>
        <xdr:cNvPr id="120" name="物件費平均値テキスト"/>
        <xdr:cNvSpPr txBox="1"/>
      </xdr:nvSpPr>
      <xdr:spPr>
        <a:xfrm>
          <a:off x="4305300" y="904303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105,682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98425</xdr:rowOff>
    </xdr:from>
    <xdr:to>
      <xdr:col>24</xdr:col>
      <xdr:colOff>114300</xdr:colOff>
      <xdr:row>56</xdr:row>
      <xdr:rowOff>28575</xdr:rowOff>
    </xdr:to>
    <xdr:sp macro="" textlink="">
      <xdr:nvSpPr>
        <xdr:cNvPr id="121" name="フローチャート: 判断 120"/>
        <xdr:cNvSpPr/>
      </xdr:nvSpPr>
      <xdr:spPr>
        <a:xfrm>
          <a:off x="4203700" y="9185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161290</xdr:rowOff>
    </xdr:from>
    <xdr:to>
      <xdr:col>19</xdr:col>
      <xdr:colOff>174625</xdr:colOff>
      <xdr:row>57</xdr:row>
      <xdr:rowOff>165100</xdr:rowOff>
    </xdr:to>
    <xdr:cxnSp macro="">
      <xdr:nvCxnSpPr>
        <xdr:cNvPr id="122" name="直線コネクタ 121"/>
        <xdr:cNvCxnSpPr/>
      </xdr:nvCxnSpPr>
      <xdr:spPr>
        <a:xfrm>
          <a:off x="2670175" y="957834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12065</xdr:rowOff>
    </xdr:from>
    <xdr:to>
      <xdr:col>20</xdr:col>
      <xdr:colOff>38100</xdr:colOff>
      <xdr:row>56</xdr:row>
      <xdr:rowOff>113665</xdr:rowOff>
    </xdr:to>
    <xdr:sp macro="" textlink="">
      <xdr:nvSpPr>
        <xdr:cNvPr id="123" name="フローチャート: 判断 122"/>
        <xdr:cNvSpPr/>
      </xdr:nvSpPr>
      <xdr:spPr>
        <a:xfrm>
          <a:off x="3444875" y="92640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130810</xdr:rowOff>
    </xdr:from>
    <xdr:ext cx="533400" cy="257810"/>
    <xdr:sp macro="" textlink="">
      <xdr:nvSpPr>
        <xdr:cNvPr id="124" name="テキスト ボックス 123"/>
        <xdr:cNvSpPr txBox="1"/>
      </xdr:nvSpPr>
      <xdr:spPr>
        <a:xfrm>
          <a:off x="3244215" y="9052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161290</xdr:rowOff>
    </xdr:from>
    <xdr:to>
      <xdr:col>15</xdr:col>
      <xdr:colOff>50800</xdr:colOff>
      <xdr:row>58</xdr:row>
      <xdr:rowOff>70485</xdr:rowOff>
    </xdr:to>
    <xdr:cxnSp macro="">
      <xdr:nvCxnSpPr>
        <xdr:cNvPr id="125" name="直線コネクタ 124"/>
        <xdr:cNvCxnSpPr/>
      </xdr:nvCxnSpPr>
      <xdr:spPr>
        <a:xfrm flipV="1">
          <a:off x="1860550" y="9578340"/>
          <a:ext cx="80962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xdr:rowOff>
    </xdr:from>
    <xdr:to>
      <xdr:col>15</xdr:col>
      <xdr:colOff>101600</xdr:colOff>
      <xdr:row>56</xdr:row>
      <xdr:rowOff>109855</xdr:rowOff>
    </xdr:to>
    <xdr:sp macro="" textlink="">
      <xdr:nvSpPr>
        <xdr:cNvPr id="126" name="フローチャート: 判断 125"/>
        <xdr:cNvSpPr/>
      </xdr:nvSpPr>
      <xdr:spPr>
        <a:xfrm>
          <a:off x="2619375" y="9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127000</xdr:rowOff>
    </xdr:from>
    <xdr:ext cx="533400" cy="257810"/>
    <xdr:sp macro="" textlink="">
      <xdr:nvSpPr>
        <xdr:cNvPr id="127" name="テキスト ボックス 126"/>
        <xdr:cNvSpPr txBox="1"/>
      </xdr:nvSpPr>
      <xdr:spPr>
        <a:xfrm>
          <a:off x="2434590" y="90487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58</xdr:row>
      <xdr:rowOff>70485</xdr:rowOff>
    </xdr:from>
    <xdr:to>
      <xdr:col>10</xdr:col>
      <xdr:colOff>114300</xdr:colOff>
      <xdr:row>58</xdr:row>
      <xdr:rowOff>153035</xdr:rowOff>
    </xdr:to>
    <xdr:cxnSp macro="">
      <xdr:nvCxnSpPr>
        <xdr:cNvPr id="128" name="直線コネクタ 127"/>
        <xdr:cNvCxnSpPr/>
      </xdr:nvCxnSpPr>
      <xdr:spPr>
        <a:xfrm flipV="1">
          <a:off x="1047750" y="9652635"/>
          <a:ext cx="8128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92710</xdr:rowOff>
    </xdr:from>
    <xdr:to>
      <xdr:col>10</xdr:col>
      <xdr:colOff>165100</xdr:colOff>
      <xdr:row>57</xdr:row>
      <xdr:rowOff>22860</xdr:rowOff>
    </xdr:to>
    <xdr:sp macro="" textlink="">
      <xdr:nvSpPr>
        <xdr:cNvPr id="129" name="フローチャート: 判断 128"/>
        <xdr:cNvSpPr/>
      </xdr:nvSpPr>
      <xdr:spPr>
        <a:xfrm>
          <a:off x="1809750" y="9344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39370</xdr:rowOff>
    </xdr:from>
    <xdr:ext cx="533400" cy="258445"/>
    <xdr:sp macro="" textlink="">
      <xdr:nvSpPr>
        <xdr:cNvPr id="130" name="テキスト ボックス 129"/>
        <xdr:cNvSpPr txBox="1"/>
      </xdr:nvSpPr>
      <xdr:spPr>
        <a:xfrm>
          <a:off x="1609090" y="912622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142240</xdr:rowOff>
    </xdr:from>
    <xdr:to>
      <xdr:col>6</xdr:col>
      <xdr:colOff>38100</xdr:colOff>
      <xdr:row>57</xdr:row>
      <xdr:rowOff>72390</xdr:rowOff>
    </xdr:to>
    <xdr:sp macro="" textlink="">
      <xdr:nvSpPr>
        <xdr:cNvPr id="131" name="フローチャート: 判断 130"/>
        <xdr:cNvSpPr/>
      </xdr:nvSpPr>
      <xdr:spPr>
        <a:xfrm>
          <a:off x="1000125" y="93941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88900</xdr:rowOff>
    </xdr:from>
    <xdr:ext cx="533400" cy="258445"/>
    <xdr:sp macro="" textlink="">
      <xdr:nvSpPr>
        <xdr:cNvPr id="132" name="テキスト ボックス 131"/>
        <xdr:cNvSpPr txBox="1"/>
      </xdr:nvSpPr>
      <xdr:spPr>
        <a:xfrm>
          <a:off x="799465" y="91757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2000" cy="258445"/>
    <xdr:sp macro="" textlink="">
      <xdr:nvSpPr>
        <xdr:cNvPr id="133" name="テキスト ボックス 132"/>
        <xdr:cNvSpPr txBox="1"/>
      </xdr:nvSpPr>
      <xdr:spPr>
        <a:xfrm>
          <a:off x="4079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79375</xdr:rowOff>
    </xdr:from>
    <xdr:ext cx="762000" cy="258445"/>
    <xdr:sp macro="" textlink="">
      <xdr:nvSpPr>
        <xdr:cNvPr id="134" name="テキスト ボックス 133"/>
        <xdr:cNvSpPr txBox="1"/>
      </xdr:nvSpPr>
      <xdr:spPr>
        <a:xfrm>
          <a:off x="3317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62000" cy="258445"/>
    <xdr:sp macro="" textlink="">
      <xdr:nvSpPr>
        <xdr:cNvPr id="135" name="テキスト ボックス 134"/>
        <xdr:cNvSpPr txBox="1"/>
      </xdr:nvSpPr>
      <xdr:spPr>
        <a:xfrm>
          <a:off x="24955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2000" cy="258445"/>
    <xdr:sp macro="" textlink="">
      <xdr:nvSpPr>
        <xdr:cNvPr id="136" name="テキスト ボックス 135"/>
        <xdr:cNvSpPr txBox="1"/>
      </xdr:nvSpPr>
      <xdr:spPr>
        <a:xfrm>
          <a:off x="1685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79375</xdr:rowOff>
    </xdr:from>
    <xdr:ext cx="762000" cy="258445"/>
    <xdr:sp macro="" textlink="">
      <xdr:nvSpPr>
        <xdr:cNvPr id="137" name="テキスト ボックス 136"/>
        <xdr:cNvSpPr txBox="1"/>
      </xdr:nvSpPr>
      <xdr:spPr>
        <a:xfrm>
          <a:off x="873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108585</xdr:rowOff>
    </xdr:from>
    <xdr:to>
      <xdr:col>24</xdr:col>
      <xdr:colOff>114300</xdr:colOff>
      <xdr:row>58</xdr:row>
      <xdr:rowOff>38735</xdr:rowOff>
    </xdr:to>
    <xdr:sp macro="" textlink="">
      <xdr:nvSpPr>
        <xdr:cNvPr id="138" name="楕円 137"/>
        <xdr:cNvSpPr/>
      </xdr:nvSpPr>
      <xdr:spPr>
        <a:xfrm>
          <a:off x="4203700" y="9525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87630</xdr:rowOff>
    </xdr:from>
    <xdr:ext cx="534670" cy="257175"/>
    <xdr:sp macro="" textlink="">
      <xdr:nvSpPr>
        <xdr:cNvPr id="139" name="物件費該当値テキスト"/>
        <xdr:cNvSpPr txBox="1"/>
      </xdr:nvSpPr>
      <xdr:spPr>
        <a:xfrm>
          <a:off x="4305300" y="95046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118745</xdr:rowOff>
    </xdr:from>
    <xdr:to>
      <xdr:col>20</xdr:col>
      <xdr:colOff>38100</xdr:colOff>
      <xdr:row>58</xdr:row>
      <xdr:rowOff>48260</xdr:rowOff>
    </xdr:to>
    <xdr:sp macro="" textlink="">
      <xdr:nvSpPr>
        <xdr:cNvPr id="140" name="楕円 139"/>
        <xdr:cNvSpPr/>
      </xdr:nvSpPr>
      <xdr:spPr>
        <a:xfrm>
          <a:off x="3444875" y="9535795"/>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40005</xdr:rowOff>
    </xdr:from>
    <xdr:ext cx="533400" cy="258445"/>
    <xdr:sp macro="" textlink="">
      <xdr:nvSpPr>
        <xdr:cNvPr id="141" name="テキスト ボックス 140"/>
        <xdr:cNvSpPr txBox="1"/>
      </xdr:nvSpPr>
      <xdr:spPr>
        <a:xfrm>
          <a:off x="3244215" y="96221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109855</xdr:rowOff>
    </xdr:from>
    <xdr:to>
      <xdr:col>15</xdr:col>
      <xdr:colOff>101600</xdr:colOff>
      <xdr:row>58</xdr:row>
      <xdr:rowOff>40005</xdr:rowOff>
    </xdr:to>
    <xdr:sp macro="" textlink="">
      <xdr:nvSpPr>
        <xdr:cNvPr id="142" name="楕円 141"/>
        <xdr:cNvSpPr/>
      </xdr:nvSpPr>
      <xdr:spPr>
        <a:xfrm>
          <a:off x="2619375" y="9526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31115</xdr:rowOff>
    </xdr:from>
    <xdr:ext cx="533400" cy="257810"/>
    <xdr:sp macro="" textlink="">
      <xdr:nvSpPr>
        <xdr:cNvPr id="143" name="テキスト ボックス 142"/>
        <xdr:cNvSpPr txBox="1"/>
      </xdr:nvSpPr>
      <xdr:spPr>
        <a:xfrm>
          <a:off x="2434590" y="96132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19685</xdr:rowOff>
    </xdr:from>
    <xdr:to>
      <xdr:col>10</xdr:col>
      <xdr:colOff>165100</xdr:colOff>
      <xdr:row>58</xdr:row>
      <xdr:rowOff>120650</xdr:rowOff>
    </xdr:to>
    <xdr:sp macro="" textlink="">
      <xdr:nvSpPr>
        <xdr:cNvPr id="144" name="楕円 143"/>
        <xdr:cNvSpPr/>
      </xdr:nvSpPr>
      <xdr:spPr>
        <a:xfrm>
          <a:off x="1809750" y="96018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111760</xdr:rowOff>
    </xdr:from>
    <xdr:ext cx="533400" cy="258445"/>
    <xdr:sp macro="" textlink="">
      <xdr:nvSpPr>
        <xdr:cNvPr id="145" name="テキスト ボックス 144"/>
        <xdr:cNvSpPr txBox="1"/>
      </xdr:nvSpPr>
      <xdr:spPr>
        <a:xfrm>
          <a:off x="1609090" y="969391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101600</xdr:rowOff>
    </xdr:from>
    <xdr:to>
      <xdr:col>6</xdr:col>
      <xdr:colOff>38100</xdr:colOff>
      <xdr:row>59</xdr:row>
      <xdr:rowOff>31750</xdr:rowOff>
    </xdr:to>
    <xdr:sp macro="" textlink="">
      <xdr:nvSpPr>
        <xdr:cNvPr id="146" name="楕円 145"/>
        <xdr:cNvSpPr/>
      </xdr:nvSpPr>
      <xdr:spPr>
        <a:xfrm>
          <a:off x="1000125" y="9683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23495</xdr:rowOff>
    </xdr:from>
    <xdr:ext cx="533400" cy="257810"/>
    <xdr:sp macro="" textlink="">
      <xdr:nvSpPr>
        <xdr:cNvPr id="147" name="テキスト ボックス 146"/>
        <xdr:cNvSpPr txBox="1"/>
      </xdr:nvSpPr>
      <xdr:spPr>
        <a:xfrm>
          <a:off x="799465" y="9770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31115</xdr:rowOff>
    </xdr:to>
    <xdr:sp macro="" textlink="">
      <xdr:nvSpPr>
        <xdr:cNvPr id="148" name="正方形/長方形 147"/>
        <xdr:cNvSpPr/>
      </xdr:nvSpPr>
      <xdr:spPr>
        <a:xfrm>
          <a:off x="698500" y="10464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255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255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746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746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794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794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79375</xdr:rowOff>
    </xdr:to>
    <xdr:sp macro="" textlink="">
      <xdr:nvSpPr>
        <xdr:cNvPr id="155" name="正方形/長方形 154"/>
        <xdr:cNvSpPr/>
      </xdr:nvSpPr>
      <xdr:spPr>
        <a:xfrm>
          <a:off x="698500" y="11258550"/>
          <a:ext cx="4305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24790"/>
    <xdr:sp macro="" textlink="">
      <xdr:nvSpPr>
        <xdr:cNvPr id="156" name="テキスト ボックス 155"/>
        <xdr:cNvSpPr txBox="1"/>
      </xdr:nvSpPr>
      <xdr:spPr>
        <a:xfrm>
          <a:off x="676275" y="11073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7" name="直線コネクタ 156"/>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43815</xdr:rowOff>
    </xdr:from>
    <xdr:to>
      <xdr:col>28</xdr:col>
      <xdr:colOff>114300</xdr:colOff>
      <xdr:row>79</xdr:row>
      <xdr:rowOff>43815</xdr:rowOff>
    </xdr:to>
    <xdr:cxnSp macro="">
      <xdr:nvCxnSpPr>
        <xdr:cNvPr id="158" name="直線コネクタ 157"/>
        <xdr:cNvCxnSpPr/>
      </xdr:nvCxnSpPr>
      <xdr:spPr>
        <a:xfrm>
          <a:off x="698500" y="13093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920" cy="258445"/>
    <xdr:sp macro="" textlink="">
      <xdr:nvSpPr>
        <xdr:cNvPr id="159" name="テキスト ボックス 158"/>
        <xdr:cNvSpPr txBox="1"/>
      </xdr:nvSpPr>
      <xdr:spPr>
        <a:xfrm>
          <a:off x="481330" y="12957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0225" cy="258445"/>
    <xdr:sp macro="" textlink="">
      <xdr:nvSpPr>
        <xdr:cNvPr id="161" name="テキスト ボックス 160"/>
        <xdr:cNvSpPr txBox="1"/>
      </xdr:nvSpPr>
      <xdr:spPr>
        <a:xfrm>
          <a:off x="214630" y="125895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698500" y="12363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0225" cy="258445"/>
    <xdr:sp macro="" textlink="">
      <xdr:nvSpPr>
        <xdr:cNvPr id="163" name="テキスト ボックス 162"/>
        <xdr:cNvSpPr txBox="1"/>
      </xdr:nvSpPr>
      <xdr:spPr>
        <a:xfrm>
          <a:off x="214630" y="122237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100965</xdr:rowOff>
    </xdr:from>
    <xdr:to>
      <xdr:col>28</xdr:col>
      <xdr:colOff>114300</xdr:colOff>
      <xdr:row>72</xdr:row>
      <xdr:rowOff>100965</xdr:rowOff>
    </xdr:to>
    <xdr:cxnSp macro="">
      <xdr:nvCxnSpPr>
        <xdr:cNvPr id="164" name="直線コネクタ 163"/>
        <xdr:cNvCxnSpPr/>
      </xdr:nvCxnSpPr>
      <xdr:spPr>
        <a:xfrm>
          <a:off x="698500" y="11994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0225" cy="257810"/>
    <xdr:sp macro="" textlink="">
      <xdr:nvSpPr>
        <xdr:cNvPr id="165" name="テキスト ボックス 164"/>
        <xdr:cNvSpPr txBox="1"/>
      </xdr:nvSpPr>
      <xdr:spPr>
        <a:xfrm>
          <a:off x="214630" y="11859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62865</xdr:rowOff>
    </xdr:from>
    <xdr:to>
      <xdr:col>28</xdr:col>
      <xdr:colOff>114300</xdr:colOff>
      <xdr:row>70</xdr:row>
      <xdr:rowOff>62865</xdr:rowOff>
    </xdr:to>
    <xdr:cxnSp macro="">
      <xdr:nvCxnSpPr>
        <xdr:cNvPr id="166" name="直線コネクタ 165"/>
        <xdr:cNvCxnSpPr/>
      </xdr:nvCxnSpPr>
      <xdr:spPr>
        <a:xfrm>
          <a:off x="698500" y="11626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0225" cy="257810"/>
    <xdr:sp macro="" textlink="">
      <xdr:nvSpPr>
        <xdr:cNvPr id="167" name="テキスト ボックス 166"/>
        <xdr:cNvSpPr txBox="1"/>
      </xdr:nvSpPr>
      <xdr:spPr>
        <a:xfrm>
          <a:off x="214630" y="11490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698500" y="11258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7175"/>
    <xdr:sp macro="" textlink="">
      <xdr:nvSpPr>
        <xdr:cNvPr id="169" name="テキスト ボックス 168"/>
        <xdr:cNvSpPr txBox="1"/>
      </xdr:nvSpPr>
      <xdr:spPr>
        <a:xfrm>
          <a:off x="166370" y="11122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79375</xdr:rowOff>
    </xdr:to>
    <xdr:sp macro="" textlink="">
      <xdr:nvSpPr>
        <xdr:cNvPr id="170" name="維持補修費グラフ枠"/>
        <xdr:cNvSpPr/>
      </xdr:nvSpPr>
      <xdr:spPr>
        <a:xfrm>
          <a:off x="698500" y="11258550"/>
          <a:ext cx="4305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4445</xdr:rowOff>
    </xdr:from>
    <xdr:to>
      <xdr:col>24</xdr:col>
      <xdr:colOff>62865</xdr:colOff>
      <xdr:row>79</xdr:row>
      <xdr:rowOff>8890</xdr:rowOff>
    </xdr:to>
    <xdr:cxnSp macro="">
      <xdr:nvCxnSpPr>
        <xdr:cNvPr id="171" name="直線コネクタ 170"/>
        <xdr:cNvCxnSpPr/>
      </xdr:nvCxnSpPr>
      <xdr:spPr>
        <a:xfrm flipV="1">
          <a:off x="4252595" y="11567795"/>
          <a:ext cx="127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12700</xdr:rowOff>
    </xdr:from>
    <xdr:ext cx="469900" cy="258445"/>
    <xdr:sp macro="" textlink="">
      <xdr:nvSpPr>
        <xdr:cNvPr id="172" name="維持補修費最小値テキスト"/>
        <xdr:cNvSpPr txBox="1"/>
      </xdr:nvSpPr>
      <xdr:spPr>
        <a:xfrm>
          <a:off x="4305300" y="13061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8890</xdr:rowOff>
    </xdr:from>
    <xdr:to>
      <xdr:col>24</xdr:col>
      <xdr:colOff>152400</xdr:colOff>
      <xdr:row>79</xdr:row>
      <xdr:rowOff>8890</xdr:rowOff>
    </xdr:to>
    <xdr:cxnSp macro="">
      <xdr:nvCxnSpPr>
        <xdr:cNvPr id="173" name="直線コネクタ 172"/>
        <xdr:cNvCxnSpPr/>
      </xdr:nvCxnSpPr>
      <xdr:spPr>
        <a:xfrm>
          <a:off x="4181475" y="13058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122555</xdr:rowOff>
    </xdr:from>
    <xdr:ext cx="534670" cy="257810"/>
    <xdr:sp macro="" textlink="">
      <xdr:nvSpPr>
        <xdr:cNvPr id="174" name="維持補修費最大値テキスト"/>
        <xdr:cNvSpPr txBox="1"/>
      </xdr:nvSpPr>
      <xdr:spPr>
        <a:xfrm>
          <a:off x="4305300" y="113557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83,093</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4445</xdr:rowOff>
    </xdr:from>
    <xdr:to>
      <xdr:col>24</xdr:col>
      <xdr:colOff>152400</xdr:colOff>
      <xdr:row>70</xdr:row>
      <xdr:rowOff>4445</xdr:rowOff>
    </xdr:to>
    <xdr:cxnSp macro="">
      <xdr:nvCxnSpPr>
        <xdr:cNvPr id="175" name="直線コネクタ 174"/>
        <xdr:cNvCxnSpPr/>
      </xdr:nvCxnSpPr>
      <xdr:spPr>
        <a:xfrm>
          <a:off x="4181475" y="1156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92075</xdr:rowOff>
    </xdr:from>
    <xdr:to>
      <xdr:col>24</xdr:col>
      <xdr:colOff>63500</xdr:colOff>
      <xdr:row>78</xdr:row>
      <xdr:rowOff>41275</xdr:rowOff>
    </xdr:to>
    <xdr:cxnSp macro="">
      <xdr:nvCxnSpPr>
        <xdr:cNvPr id="176" name="直線コネクタ 175"/>
        <xdr:cNvCxnSpPr/>
      </xdr:nvCxnSpPr>
      <xdr:spPr>
        <a:xfrm flipV="1">
          <a:off x="3492500" y="12646025"/>
          <a:ext cx="762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93345</xdr:rowOff>
    </xdr:from>
    <xdr:ext cx="534670" cy="257810"/>
    <xdr:sp macro="" textlink="">
      <xdr:nvSpPr>
        <xdr:cNvPr id="177" name="維持補修費平均値テキスト"/>
        <xdr:cNvSpPr txBox="1"/>
      </xdr:nvSpPr>
      <xdr:spPr>
        <a:xfrm>
          <a:off x="4305300" y="128123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114300</xdr:rowOff>
    </xdr:from>
    <xdr:to>
      <xdr:col>24</xdr:col>
      <xdr:colOff>114300</xdr:colOff>
      <xdr:row>78</xdr:row>
      <xdr:rowOff>44450</xdr:rowOff>
    </xdr:to>
    <xdr:sp macro="" textlink="">
      <xdr:nvSpPr>
        <xdr:cNvPr id="178" name="フローチャート: 判断 177"/>
        <xdr:cNvSpPr/>
      </xdr:nvSpPr>
      <xdr:spPr>
        <a:xfrm>
          <a:off x="4203700" y="12833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78740</xdr:rowOff>
    </xdr:from>
    <xdr:to>
      <xdr:col>19</xdr:col>
      <xdr:colOff>174625</xdr:colOff>
      <xdr:row>78</xdr:row>
      <xdr:rowOff>41275</xdr:rowOff>
    </xdr:to>
    <xdr:cxnSp macro="">
      <xdr:nvCxnSpPr>
        <xdr:cNvPr id="179" name="直線コネクタ 178"/>
        <xdr:cNvCxnSpPr/>
      </xdr:nvCxnSpPr>
      <xdr:spPr>
        <a:xfrm>
          <a:off x="2670175" y="12797790"/>
          <a:ext cx="822325"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8890</xdr:rowOff>
    </xdr:from>
    <xdr:to>
      <xdr:col>20</xdr:col>
      <xdr:colOff>38100</xdr:colOff>
      <xdr:row>78</xdr:row>
      <xdr:rowOff>110490</xdr:rowOff>
    </xdr:to>
    <xdr:sp macro="" textlink="">
      <xdr:nvSpPr>
        <xdr:cNvPr id="180" name="フローチャート: 判断 179"/>
        <xdr:cNvSpPr/>
      </xdr:nvSpPr>
      <xdr:spPr>
        <a:xfrm>
          <a:off x="3444875" y="128930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101600</xdr:rowOff>
    </xdr:from>
    <xdr:ext cx="468630" cy="257810"/>
    <xdr:sp macro="" textlink="">
      <xdr:nvSpPr>
        <xdr:cNvPr id="181" name="テキスト ボックス 180"/>
        <xdr:cNvSpPr txBox="1"/>
      </xdr:nvSpPr>
      <xdr:spPr>
        <a:xfrm>
          <a:off x="3276600" y="129857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78740</xdr:rowOff>
    </xdr:from>
    <xdr:to>
      <xdr:col>15</xdr:col>
      <xdr:colOff>50800</xdr:colOff>
      <xdr:row>77</xdr:row>
      <xdr:rowOff>132080</xdr:rowOff>
    </xdr:to>
    <xdr:cxnSp macro="">
      <xdr:nvCxnSpPr>
        <xdr:cNvPr id="182" name="直線コネクタ 181"/>
        <xdr:cNvCxnSpPr/>
      </xdr:nvCxnSpPr>
      <xdr:spPr>
        <a:xfrm flipV="1">
          <a:off x="1860550" y="12797790"/>
          <a:ext cx="8096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153035</xdr:rowOff>
    </xdr:from>
    <xdr:to>
      <xdr:col>15</xdr:col>
      <xdr:colOff>101600</xdr:colOff>
      <xdr:row>78</xdr:row>
      <xdr:rowOff>83185</xdr:rowOff>
    </xdr:to>
    <xdr:sp macro="" textlink="">
      <xdr:nvSpPr>
        <xdr:cNvPr id="183" name="フローチャート: 判断 182"/>
        <xdr:cNvSpPr/>
      </xdr:nvSpPr>
      <xdr:spPr>
        <a:xfrm>
          <a:off x="2619375" y="128720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74295</xdr:rowOff>
    </xdr:from>
    <xdr:ext cx="468630" cy="258445"/>
    <xdr:sp macro="" textlink="">
      <xdr:nvSpPr>
        <xdr:cNvPr id="184" name="テキスト ボックス 183"/>
        <xdr:cNvSpPr txBox="1"/>
      </xdr:nvSpPr>
      <xdr:spPr>
        <a:xfrm>
          <a:off x="2451100" y="129584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77</xdr:row>
      <xdr:rowOff>132080</xdr:rowOff>
    </xdr:from>
    <xdr:to>
      <xdr:col>10</xdr:col>
      <xdr:colOff>114300</xdr:colOff>
      <xdr:row>78</xdr:row>
      <xdr:rowOff>19685</xdr:rowOff>
    </xdr:to>
    <xdr:cxnSp macro="">
      <xdr:nvCxnSpPr>
        <xdr:cNvPr id="185" name="直線コネクタ 184"/>
        <xdr:cNvCxnSpPr/>
      </xdr:nvCxnSpPr>
      <xdr:spPr>
        <a:xfrm flipV="1">
          <a:off x="1047750" y="12851130"/>
          <a:ext cx="8128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140335</xdr:rowOff>
    </xdr:from>
    <xdr:to>
      <xdr:col>10</xdr:col>
      <xdr:colOff>165100</xdr:colOff>
      <xdr:row>78</xdr:row>
      <xdr:rowOff>70485</xdr:rowOff>
    </xdr:to>
    <xdr:sp macro="" textlink="">
      <xdr:nvSpPr>
        <xdr:cNvPr id="186" name="フローチャート: 判断 185"/>
        <xdr:cNvSpPr/>
      </xdr:nvSpPr>
      <xdr:spPr>
        <a:xfrm>
          <a:off x="1809750" y="12859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61595</xdr:rowOff>
    </xdr:from>
    <xdr:ext cx="533400" cy="257810"/>
    <xdr:sp macro="" textlink="">
      <xdr:nvSpPr>
        <xdr:cNvPr id="187" name="テキスト ボックス 186"/>
        <xdr:cNvSpPr txBox="1"/>
      </xdr:nvSpPr>
      <xdr:spPr>
        <a:xfrm>
          <a:off x="1609090" y="12945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149860</xdr:rowOff>
    </xdr:from>
    <xdr:to>
      <xdr:col>6</xdr:col>
      <xdr:colOff>38100</xdr:colOff>
      <xdr:row>78</xdr:row>
      <xdr:rowOff>79375</xdr:rowOff>
    </xdr:to>
    <xdr:sp macro="" textlink="">
      <xdr:nvSpPr>
        <xdr:cNvPr id="188" name="フローチャート: 判断 187"/>
        <xdr:cNvSpPr/>
      </xdr:nvSpPr>
      <xdr:spPr>
        <a:xfrm>
          <a:off x="1000125" y="12868910"/>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71120</xdr:rowOff>
    </xdr:from>
    <xdr:ext cx="468630" cy="258445"/>
    <xdr:sp macro="" textlink="">
      <xdr:nvSpPr>
        <xdr:cNvPr id="189" name="テキスト ボックス 188"/>
        <xdr:cNvSpPr txBox="1"/>
      </xdr:nvSpPr>
      <xdr:spPr>
        <a:xfrm>
          <a:off x="831850" y="1295527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0" name="テキスト ボックス 189"/>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1" name="テキスト ボックス 190"/>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2" name="テキスト ボックス 191"/>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3" name="テキスト ボックス 192"/>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4" name="テキスト ボックス 193"/>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40640</xdr:rowOff>
    </xdr:from>
    <xdr:to>
      <xdr:col>24</xdr:col>
      <xdr:colOff>114300</xdr:colOff>
      <xdr:row>76</xdr:row>
      <xdr:rowOff>142875</xdr:rowOff>
    </xdr:to>
    <xdr:sp macro="" textlink="">
      <xdr:nvSpPr>
        <xdr:cNvPr id="195" name="楕円 194"/>
        <xdr:cNvSpPr/>
      </xdr:nvSpPr>
      <xdr:spPr>
        <a:xfrm>
          <a:off x="4203700" y="125945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63500</xdr:rowOff>
    </xdr:from>
    <xdr:ext cx="534670" cy="257810"/>
    <xdr:sp macro="" textlink="">
      <xdr:nvSpPr>
        <xdr:cNvPr id="196" name="維持補修費該当値テキスト"/>
        <xdr:cNvSpPr txBox="1"/>
      </xdr:nvSpPr>
      <xdr:spPr>
        <a:xfrm>
          <a:off x="4305300" y="124523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162560</xdr:rowOff>
    </xdr:from>
    <xdr:to>
      <xdr:col>20</xdr:col>
      <xdr:colOff>38100</xdr:colOff>
      <xdr:row>78</xdr:row>
      <xdr:rowOff>92710</xdr:rowOff>
    </xdr:to>
    <xdr:sp macro="" textlink="">
      <xdr:nvSpPr>
        <xdr:cNvPr id="197" name="楕円 196"/>
        <xdr:cNvSpPr/>
      </xdr:nvSpPr>
      <xdr:spPr>
        <a:xfrm>
          <a:off x="3444875" y="128816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108585</xdr:rowOff>
    </xdr:from>
    <xdr:ext cx="468630" cy="258445"/>
    <xdr:sp macro="" textlink="">
      <xdr:nvSpPr>
        <xdr:cNvPr id="198" name="テキスト ボックス 197"/>
        <xdr:cNvSpPr txBox="1"/>
      </xdr:nvSpPr>
      <xdr:spPr>
        <a:xfrm>
          <a:off x="3276600" y="126625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28575</xdr:rowOff>
    </xdr:from>
    <xdr:to>
      <xdr:col>15</xdr:col>
      <xdr:colOff>101600</xdr:colOff>
      <xdr:row>77</xdr:row>
      <xdr:rowOff>130175</xdr:rowOff>
    </xdr:to>
    <xdr:sp macro="" textlink="">
      <xdr:nvSpPr>
        <xdr:cNvPr id="199" name="楕円 198"/>
        <xdr:cNvSpPr/>
      </xdr:nvSpPr>
      <xdr:spPr>
        <a:xfrm>
          <a:off x="2619375" y="1274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146050</xdr:rowOff>
    </xdr:from>
    <xdr:ext cx="533400" cy="258445"/>
    <xdr:sp macro="" textlink="">
      <xdr:nvSpPr>
        <xdr:cNvPr id="200" name="テキスト ボックス 199"/>
        <xdr:cNvSpPr txBox="1"/>
      </xdr:nvSpPr>
      <xdr:spPr>
        <a:xfrm>
          <a:off x="2434590" y="1253490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81280</xdr:rowOff>
    </xdr:from>
    <xdr:to>
      <xdr:col>10</xdr:col>
      <xdr:colOff>165100</xdr:colOff>
      <xdr:row>78</xdr:row>
      <xdr:rowOff>11430</xdr:rowOff>
    </xdr:to>
    <xdr:sp macro="" textlink="">
      <xdr:nvSpPr>
        <xdr:cNvPr id="201" name="楕円 200"/>
        <xdr:cNvSpPr/>
      </xdr:nvSpPr>
      <xdr:spPr>
        <a:xfrm>
          <a:off x="1809750" y="12800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28575</xdr:rowOff>
    </xdr:from>
    <xdr:ext cx="533400" cy="257810"/>
    <xdr:sp macro="" textlink="">
      <xdr:nvSpPr>
        <xdr:cNvPr id="202" name="テキスト ボックス 201"/>
        <xdr:cNvSpPr txBox="1"/>
      </xdr:nvSpPr>
      <xdr:spPr>
        <a:xfrm>
          <a:off x="1609090" y="125825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140335</xdr:rowOff>
    </xdr:from>
    <xdr:to>
      <xdr:col>6</xdr:col>
      <xdr:colOff>38100</xdr:colOff>
      <xdr:row>78</xdr:row>
      <xdr:rowOff>70485</xdr:rowOff>
    </xdr:to>
    <xdr:sp macro="" textlink="">
      <xdr:nvSpPr>
        <xdr:cNvPr id="203" name="楕円 202"/>
        <xdr:cNvSpPr/>
      </xdr:nvSpPr>
      <xdr:spPr>
        <a:xfrm>
          <a:off x="1000125" y="128593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86360</xdr:rowOff>
    </xdr:from>
    <xdr:ext cx="533400" cy="257175"/>
    <xdr:sp macro="" textlink="">
      <xdr:nvSpPr>
        <xdr:cNvPr id="204" name="テキスト ボックス 203"/>
        <xdr:cNvSpPr txBox="1"/>
      </xdr:nvSpPr>
      <xdr:spPr>
        <a:xfrm>
          <a:off x="799465" y="1264031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5" name="正方形/長方形 204"/>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6" name="正方形/長方形 205"/>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7" name="正方形/長方形 206"/>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8" name="正方形/長方形 207"/>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9" name="正方形/長方形 208"/>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0" name="正方形/長方形 209"/>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1" name="正方形/長方形 210"/>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3" name="テキスト ボックス 212"/>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57810"/>
    <xdr:sp macro="" textlink="">
      <xdr:nvSpPr>
        <xdr:cNvPr id="215" name="テキスト ボックス 214"/>
        <xdr:cNvSpPr txBox="1"/>
      </xdr:nvSpPr>
      <xdr:spPr>
        <a:xfrm>
          <a:off x="214630" y="16685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225" cy="259080"/>
    <xdr:sp macro="" textlink="">
      <xdr:nvSpPr>
        <xdr:cNvPr id="217" name="テキスト ボックス 216"/>
        <xdr:cNvSpPr txBox="1"/>
      </xdr:nvSpPr>
      <xdr:spPr>
        <a:xfrm>
          <a:off x="214630" y="1630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19" name="テキスト ボックス 218"/>
        <xdr:cNvSpPr txBox="1"/>
      </xdr:nvSpPr>
      <xdr:spPr>
        <a:xfrm>
          <a:off x="214630"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21" name="テキスト ボックス 220"/>
        <xdr:cNvSpPr txBox="1"/>
      </xdr:nvSpPr>
      <xdr:spPr>
        <a:xfrm>
          <a:off x="166370"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3" name="テキスト ボックス 222"/>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4" name="直線コネクタ 223"/>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8920"/>
    <xdr:sp macro="" textlink="">
      <xdr:nvSpPr>
        <xdr:cNvPr id="225" name="テキスト ボックス 224"/>
        <xdr:cNvSpPr txBox="1"/>
      </xdr:nvSpPr>
      <xdr:spPr>
        <a:xfrm>
          <a:off x="16637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6" name="直線コネクタ 225"/>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8285"/>
    <xdr:sp macro="" textlink="">
      <xdr:nvSpPr>
        <xdr:cNvPr id="227" name="テキスト ボックス 226"/>
        <xdr:cNvSpPr txBox="1"/>
      </xdr:nvSpPr>
      <xdr:spPr>
        <a:xfrm>
          <a:off x="16637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8"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90805</xdr:rowOff>
    </xdr:from>
    <xdr:to>
      <xdr:col>24</xdr:col>
      <xdr:colOff>62865</xdr:colOff>
      <xdr:row>98</xdr:row>
      <xdr:rowOff>27940</xdr:rowOff>
    </xdr:to>
    <xdr:cxnSp macro="">
      <xdr:nvCxnSpPr>
        <xdr:cNvPr id="229" name="直線コネクタ 228"/>
        <xdr:cNvCxnSpPr/>
      </xdr:nvCxnSpPr>
      <xdr:spPr>
        <a:xfrm flipV="1">
          <a:off x="4252595" y="14956155"/>
          <a:ext cx="127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31750</xdr:rowOff>
    </xdr:from>
    <xdr:ext cx="534670" cy="257810"/>
    <xdr:sp macro="" textlink="">
      <xdr:nvSpPr>
        <xdr:cNvPr id="230" name="扶助費最小値テキスト"/>
        <xdr:cNvSpPr txBox="1"/>
      </xdr:nvSpPr>
      <xdr:spPr>
        <a:xfrm>
          <a:off x="4305300" y="162623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74,816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27940</xdr:rowOff>
    </xdr:from>
    <xdr:to>
      <xdr:col>24</xdr:col>
      <xdr:colOff>152400</xdr:colOff>
      <xdr:row>98</xdr:row>
      <xdr:rowOff>27940</xdr:rowOff>
    </xdr:to>
    <xdr:cxnSp macro="">
      <xdr:nvCxnSpPr>
        <xdr:cNvPr id="231" name="直線コネクタ 230"/>
        <xdr:cNvCxnSpPr/>
      </xdr:nvCxnSpPr>
      <xdr:spPr>
        <a:xfrm>
          <a:off x="4181475" y="16258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38735</xdr:rowOff>
    </xdr:from>
    <xdr:ext cx="598805" cy="249555"/>
    <xdr:sp macro="" textlink="">
      <xdr:nvSpPr>
        <xdr:cNvPr id="232" name="扶助費最大値テキスト"/>
        <xdr:cNvSpPr txBox="1"/>
      </xdr:nvSpPr>
      <xdr:spPr>
        <a:xfrm>
          <a:off x="4305300" y="147389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177,624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90805</xdr:rowOff>
    </xdr:from>
    <xdr:to>
      <xdr:col>24</xdr:col>
      <xdr:colOff>152400</xdr:colOff>
      <xdr:row>90</xdr:row>
      <xdr:rowOff>90805</xdr:rowOff>
    </xdr:to>
    <xdr:cxnSp macro="">
      <xdr:nvCxnSpPr>
        <xdr:cNvPr id="233" name="直線コネクタ 232"/>
        <xdr:cNvCxnSpPr/>
      </xdr:nvCxnSpPr>
      <xdr:spPr>
        <a:xfrm>
          <a:off x="4181475" y="14956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91</xdr:row>
      <xdr:rowOff>102235</xdr:rowOff>
    </xdr:from>
    <xdr:to>
      <xdr:col>24</xdr:col>
      <xdr:colOff>63500</xdr:colOff>
      <xdr:row>92</xdr:row>
      <xdr:rowOff>46990</xdr:rowOff>
    </xdr:to>
    <xdr:cxnSp macro="">
      <xdr:nvCxnSpPr>
        <xdr:cNvPr id="234" name="直線コネクタ 233"/>
        <xdr:cNvCxnSpPr/>
      </xdr:nvCxnSpPr>
      <xdr:spPr>
        <a:xfrm flipV="1">
          <a:off x="3492500" y="15132685"/>
          <a:ext cx="762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79375</xdr:rowOff>
    </xdr:from>
    <xdr:ext cx="598805" cy="258445"/>
    <xdr:sp macro="" textlink="">
      <xdr:nvSpPr>
        <xdr:cNvPr id="235" name="扶助費平均値テキスト"/>
        <xdr:cNvSpPr txBox="1"/>
      </xdr:nvSpPr>
      <xdr:spPr>
        <a:xfrm>
          <a:off x="4305300" y="156241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119,030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100965</xdr:rowOff>
    </xdr:from>
    <xdr:to>
      <xdr:col>24</xdr:col>
      <xdr:colOff>114300</xdr:colOff>
      <xdr:row>95</xdr:row>
      <xdr:rowOff>31115</xdr:rowOff>
    </xdr:to>
    <xdr:sp macro="" textlink="">
      <xdr:nvSpPr>
        <xdr:cNvPr id="236" name="フローチャート: 判断 235"/>
        <xdr:cNvSpPr/>
      </xdr:nvSpPr>
      <xdr:spPr>
        <a:xfrm>
          <a:off x="4203700" y="1564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46990</xdr:rowOff>
    </xdr:from>
    <xdr:to>
      <xdr:col>19</xdr:col>
      <xdr:colOff>174625</xdr:colOff>
      <xdr:row>93</xdr:row>
      <xdr:rowOff>36830</xdr:rowOff>
    </xdr:to>
    <xdr:cxnSp macro="">
      <xdr:nvCxnSpPr>
        <xdr:cNvPr id="237" name="直線コネクタ 236"/>
        <xdr:cNvCxnSpPr/>
      </xdr:nvCxnSpPr>
      <xdr:spPr>
        <a:xfrm flipV="1">
          <a:off x="2670175" y="15248890"/>
          <a:ext cx="822325"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10160</xdr:rowOff>
    </xdr:from>
    <xdr:to>
      <xdr:col>20</xdr:col>
      <xdr:colOff>38100</xdr:colOff>
      <xdr:row>95</xdr:row>
      <xdr:rowOff>111760</xdr:rowOff>
    </xdr:to>
    <xdr:sp macro="" textlink="">
      <xdr:nvSpPr>
        <xdr:cNvPr id="238" name="フローチャート: 判断 237"/>
        <xdr:cNvSpPr/>
      </xdr:nvSpPr>
      <xdr:spPr>
        <a:xfrm>
          <a:off x="3444875" y="157264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102870</xdr:rowOff>
    </xdr:from>
    <xdr:ext cx="598805" cy="259080"/>
    <xdr:sp macro="" textlink="">
      <xdr:nvSpPr>
        <xdr:cNvPr id="239" name="テキスト ボックス 238"/>
        <xdr:cNvSpPr txBox="1"/>
      </xdr:nvSpPr>
      <xdr:spPr>
        <a:xfrm>
          <a:off x="3211830" y="15819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86995</xdr:rowOff>
    </xdr:from>
    <xdr:to>
      <xdr:col>15</xdr:col>
      <xdr:colOff>50800</xdr:colOff>
      <xdr:row>93</xdr:row>
      <xdr:rowOff>36830</xdr:rowOff>
    </xdr:to>
    <xdr:cxnSp macro="">
      <xdr:nvCxnSpPr>
        <xdr:cNvPr id="240" name="直線コネクタ 239"/>
        <xdr:cNvCxnSpPr/>
      </xdr:nvCxnSpPr>
      <xdr:spPr>
        <a:xfrm>
          <a:off x="1860550" y="15288895"/>
          <a:ext cx="809625"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120650</xdr:rowOff>
    </xdr:from>
    <xdr:to>
      <xdr:col>15</xdr:col>
      <xdr:colOff>101600</xdr:colOff>
      <xdr:row>96</xdr:row>
      <xdr:rowOff>50800</xdr:rowOff>
    </xdr:to>
    <xdr:sp macro="" textlink="">
      <xdr:nvSpPr>
        <xdr:cNvPr id="241" name="フローチャート: 判断 240"/>
        <xdr:cNvSpPr/>
      </xdr:nvSpPr>
      <xdr:spPr>
        <a:xfrm>
          <a:off x="2619375" y="158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41910</xdr:rowOff>
    </xdr:from>
    <xdr:ext cx="598805" cy="257810"/>
    <xdr:sp macro="" textlink="">
      <xdr:nvSpPr>
        <xdr:cNvPr id="242" name="テキスト ボックス 241"/>
        <xdr:cNvSpPr txBox="1"/>
      </xdr:nvSpPr>
      <xdr:spPr>
        <a:xfrm>
          <a:off x="2402205" y="159296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92</xdr:row>
      <xdr:rowOff>86995</xdr:rowOff>
    </xdr:from>
    <xdr:to>
      <xdr:col>10</xdr:col>
      <xdr:colOff>114300</xdr:colOff>
      <xdr:row>94</xdr:row>
      <xdr:rowOff>67945</xdr:rowOff>
    </xdr:to>
    <xdr:cxnSp macro="">
      <xdr:nvCxnSpPr>
        <xdr:cNvPr id="243" name="直線コネクタ 242"/>
        <xdr:cNvCxnSpPr/>
      </xdr:nvCxnSpPr>
      <xdr:spPr>
        <a:xfrm flipV="1">
          <a:off x="1047750" y="15288895"/>
          <a:ext cx="8128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140335</xdr:rowOff>
    </xdr:from>
    <xdr:to>
      <xdr:col>10</xdr:col>
      <xdr:colOff>165100</xdr:colOff>
      <xdr:row>95</xdr:row>
      <xdr:rowOff>70485</xdr:rowOff>
    </xdr:to>
    <xdr:sp macro="" textlink="">
      <xdr:nvSpPr>
        <xdr:cNvPr id="244" name="フローチャート: 判断 243"/>
        <xdr:cNvSpPr/>
      </xdr:nvSpPr>
      <xdr:spPr>
        <a:xfrm>
          <a:off x="1809750" y="1568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61595</xdr:rowOff>
    </xdr:from>
    <xdr:ext cx="598805" cy="259080"/>
    <xdr:sp macro="" textlink="">
      <xdr:nvSpPr>
        <xdr:cNvPr id="245" name="テキスト ボックス 244"/>
        <xdr:cNvSpPr txBox="1"/>
      </xdr:nvSpPr>
      <xdr:spPr>
        <a:xfrm>
          <a:off x="1576705" y="15777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115,973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48260</xdr:rowOff>
    </xdr:from>
    <xdr:to>
      <xdr:col>6</xdr:col>
      <xdr:colOff>38100</xdr:colOff>
      <xdr:row>96</xdr:row>
      <xdr:rowOff>149860</xdr:rowOff>
    </xdr:to>
    <xdr:sp macro="" textlink="">
      <xdr:nvSpPr>
        <xdr:cNvPr id="246" name="フローチャート: 判断 245"/>
        <xdr:cNvSpPr/>
      </xdr:nvSpPr>
      <xdr:spPr>
        <a:xfrm>
          <a:off x="1000125" y="159359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140970</xdr:rowOff>
    </xdr:from>
    <xdr:ext cx="533400" cy="259080"/>
    <xdr:sp macro="" textlink="">
      <xdr:nvSpPr>
        <xdr:cNvPr id="247" name="テキスト ボックス 246"/>
        <xdr:cNvSpPr txBox="1"/>
      </xdr:nvSpPr>
      <xdr:spPr>
        <a:xfrm>
          <a:off x="799465" y="16028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96,193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9" name="テキスト ボックス 248"/>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2" name="テキスト ボックス 251"/>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91</xdr:row>
      <xdr:rowOff>52070</xdr:rowOff>
    </xdr:from>
    <xdr:to>
      <xdr:col>24</xdr:col>
      <xdr:colOff>114300</xdr:colOff>
      <xdr:row>91</xdr:row>
      <xdr:rowOff>153035</xdr:rowOff>
    </xdr:to>
    <xdr:sp macro="" textlink="">
      <xdr:nvSpPr>
        <xdr:cNvPr id="253" name="楕円 252"/>
        <xdr:cNvSpPr/>
      </xdr:nvSpPr>
      <xdr:spPr>
        <a:xfrm>
          <a:off x="4203700" y="15082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71755</xdr:rowOff>
    </xdr:from>
    <xdr:ext cx="598805" cy="255270"/>
    <xdr:sp macro="" textlink="">
      <xdr:nvSpPr>
        <xdr:cNvPr id="254" name="扶助費該当値テキスト"/>
        <xdr:cNvSpPr txBox="1"/>
      </xdr:nvSpPr>
      <xdr:spPr>
        <a:xfrm>
          <a:off x="4305300" y="1493710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163,434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91</xdr:row>
      <xdr:rowOff>167640</xdr:rowOff>
    </xdr:from>
    <xdr:to>
      <xdr:col>20</xdr:col>
      <xdr:colOff>38100</xdr:colOff>
      <xdr:row>92</xdr:row>
      <xdr:rowOff>97790</xdr:rowOff>
    </xdr:to>
    <xdr:sp macro="" textlink="">
      <xdr:nvSpPr>
        <xdr:cNvPr id="255" name="楕円 254"/>
        <xdr:cNvSpPr/>
      </xdr:nvSpPr>
      <xdr:spPr>
        <a:xfrm>
          <a:off x="3444875" y="151980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90</xdr:row>
      <xdr:rowOff>109855</xdr:rowOff>
    </xdr:from>
    <xdr:ext cx="598805" cy="257175"/>
    <xdr:sp macro="" textlink="">
      <xdr:nvSpPr>
        <xdr:cNvPr id="256" name="テキスト ボックス 255"/>
        <xdr:cNvSpPr txBox="1"/>
      </xdr:nvSpPr>
      <xdr:spPr>
        <a:xfrm>
          <a:off x="3211830" y="1497520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92</xdr:row>
      <xdr:rowOff>157480</xdr:rowOff>
    </xdr:from>
    <xdr:to>
      <xdr:col>15</xdr:col>
      <xdr:colOff>101600</xdr:colOff>
      <xdr:row>93</xdr:row>
      <xdr:rowOff>87630</xdr:rowOff>
    </xdr:to>
    <xdr:sp macro="" textlink="">
      <xdr:nvSpPr>
        <xdr:cNvPr id="257" name="楕円 256"/>
        <xdr:cNvSpPr/>
      </xdr:nvSpPr>
      <xdr:spPr>
        <a:xfrm>
          <a:off x="2619375" y="153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91</xdr:row>
      <xdr:rowOff>104140</xdr:rowOff>
    </xdr:from>
    <xdr:ext cx="598805" cy="259080"/>
    <xdr:sp macro="" textlink="">
      <xdr:nvSpPr>
        <xdr:cNvPr id="258" name="テキスト ボックス 257"/>
        <xdr:cNvSpPr txBox="1"/>
      </xdr:nvSpPr>
      <xdr:spPr>
        <a:xfrm>
          <a:off x="2402205" y="1513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92</xdr:row>
      <xdr:rowOff>36195</xdr:rowOff>
    </xdr:from>
    <xdr:to>
      <xdr:col>10</xdr:col>
      <xdr:colOff>165100</xdr:colOff>
      <xdr:row>92</xdr:row>
      <xdr:rowOff>137795</xdr:rowOff>
    </xdr:to>
    <xdr:sp macro="" textlink="">
      <xdr:nvSpPr>
        <xdr:cNvPr id="259" name="楕円 258"/>
        <xdr:cNvSpPr/>
      </xdr:nvSpPr>
      <xdr:spPr>
        <a:xfrm>
          <a:off x="1809750" y="1523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90</xdr:row>
      <xdr:rowOff>149225</xdr:rowOff>
    </xdr:from>
    <xdr:ext cx="598805" cy="257175"/>
    <xdr:sp macro="" textlink="">
      <xdr:nvSpPr>
        <xdr:cNvPr id="260" name="テキスト ボックス 259"/>
        <xdr:cNvSpPr txBox="1"/>
      </xdr:nvSpPr>
      <xdr:spPr>
        <a:xfrm>
          <a:off x="1576705" y="1501457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151,147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17780</xdr:rowOff>
    </xdr:from>
    <xdr:to>
      <xdr:col>6</xdr:col>
      <xdr:colOff>38100</xdr:colOff>
      <xdr:row>94</xdr:row>
      <xdr:rowOff>118745</xdr:rowOff>
    </xdr:to>
    <xdr:sp macro="" textlink="">
      <xdr:nvSpPr>
        <xdr:cNvPr id="261" name="楕円 260"/>
        <xdr:cNvSpPr/>
      </xdr:nvSpPr>
      <xdr:spPr>
        <a:xfrm>
          <a:off x="1000125" y="1556258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135255</xdr:rowOff>
    </xdr:from>
    <xdr:ext cx="598805" cy="257810"/>
    <xdr:sp macro="" textlink="">
      <xdr:nvSpPr>
        <xdr:cNvPr id="262" name="テキスト ボックス 261"/>
        <xdr:cNvSpPr txBox="1"/>
      </xdr:nvSpPr>
      <xdr:spPr>
        <a:xfrm>
          <a:off x="767080" y="153371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31115</xdr:rowOff>
    </xdr:to>
    <xdr:sp macro="" textlink="">
      <xdr:nvSpPr>
        <xdr:cNvPr id="263" name="正方形/長方形 262"/>
        <xdr:cNvSpPr/>
      </xdr:nvSpPr>
      <xdr:spPr>
        <a:xfrm>
          <a:off x="6064250" y="3860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1753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1753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112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112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159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159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81915</xdr:rowOff>
    </xdr:to>
    <xdr:sp macro="" textlink="">
      <xdr:nvSpPr>
        <xdr:cNvPr id="270" name="正方形/長方形 269"/>
        <xdr:cNvSpPr/>
      </xdr:nvSpPr>
      <xdr:spPr>
        <a:xfrm>
          <a:off x="6064250" y="4654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24790"/>
    <xdr:sp macro="" textlink="">
      <xdr:nvSpPr>
        <xdr:cNvPr id="271" name="テキスト ボックス 270"/>
        <xdr:cNvSpPr txBox="1"/>
      </xdr:nvSpPr>
      <xdr:spPr>
        <a:xfrm>
          <a:off x="6026150"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72" name="直線コネクタ 271"/>
        <xdr:cNvCxnSpPr/>
      </xdr:nvCxnSpPr>
      <xdr:spPr>
        <a:xfrm>
          <a:off x="6064250" y="6857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111125</xdr:rowOff>
    </xdr:from>
    <xdr:ext cx="248920" cy="258445"/>
    <xdr:sp macro="" textlink="">
      <xdr:nvSpPr>
        <xdr:cNvPr id="273" name="テキスト ボックス 272"/>
        <xdr:cNvSpPr txBox="1"/>
      </xdr:nvSpPr>
      <xdr:spPr>
        <a:xfrm>
          <a:off x="5831205" y="67214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43815</xdr:rowOff>
    </xdr:from>
    <xdr:to>
      <xdr:col>59</xdr:col>
      <xdr:colOff>50800</xdr:colOff>
      <xdr:row>39</xdr:row>
      <xdr:rowOff>43815</xdr:rowOff>
    </xdr:to>
    <xdr:cxnSp macro="">
      <xdr:nvCxnSpPr>
        <xdr:cNvPr id="274" name="直線コネクタ 273"/>
        <xdr:cNvCxnSpPr/>
      </xdr:nvCxnSpPr>
      <xdr:spPr>
        <a:xfrm>
          <a:off x="6064250" y="6489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73660</xdr:rowOff>
    </xdr:from>
    <xdr:ext cx="530225" cy="258445"/>
    <xdr:sp macro="" textlink="">
      <xdr:nvSpPr>
        <xdr:cNvPr id="275" name="テキスト ボックス 274"/>
        <xdr:cNvSpPr txBox="1"/>
      </xdr:nvSpPr>
      <xdr:spPr>
        <a:xfrm>
          <a:off x="5580380" y="63538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6" name="直線コネクタ 275"/>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5630" cy="258445"/>
    <xdr:sp macro="" textlink="">
      <xdr:nvSpPr>
        <xdr:cNvPr id="277" name="テキスト ボックス 276"/>
        <xdr:cNvSpPr txBox="1"/>
      </xdr:nvSpPr>
      <xdr:spPr>
        <a:xfrm>
          <a:off x="5516245" y="5985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064250" y="5759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58445"/>
    <xdr:sp macro="" textlink="">
      <xdr:nvSpPr>
        <xdr:cNvPr id="279" name="テキスト ボックス 278"/>
        <xdr:cNvSpPr txBox="1"/>
      </xdr:nvSpPr>
      <xdr:spPr>
        <a:xfrm>
          <a:off x="5516245" y="56197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100965</xdr:rowOff>
    </xdr:from>
    <xdr:to>
      <xdr:col>59</xdr:col>
      <xdr:colOff>50800</xdr:colOff>
      <xdr:row>32</xdr:row>
      <xdr:rowOff>100965</xdr:rowOff>
    </xdr:to>
    <xdr:cxnSp macro="">
      <xdr:nvCxnSpPr>
        <xdr:cNvPr id="280" name="直線コネクタ 279"/>
        <xdr:cNvCxnSpPr/>
      </xdr:nvCxnSpPr>
      <xdr:spPr>
        <a:xfrm>
          <a:off x="6064250" y="5390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5630" cy="257810"/>
    <xdr:sp macro="" textlink="">
      <xdr:nvSpPr>
        <xdr:cNvPr id="281" name="テキスト ボックス 280"/>
        <xdr:cNvSpPr txBox="1"/>
      </xdr:nvSpPr>
      <xdr:spPr>
        <a:xfrm>
          <a:off x="5516245" y="5255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62865</xdr:rowOff>
    </xdr:from>
    <xdr:to>
      <xdr:col>59</xdr:col>
      <xdr:colOff>50800</xdr:colOff>
      <xdr:row>30</xdr:row>
      <xdr:rowOff>62865</xdr:rowOff>
    </xdr:to>
    <xdr:cxnSp macro="">
      <xdr:nvCxnSpPr>
        <xdr:cNvPr id="282" name="直線コネクタ 281"/>
        <xdr:cNvCxnSpPr/>
      </xdr:nvCxnSpPr>
      <xdr:spPr>
        <a:xfrm>
          <a:off x="6064250" y="5022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5630" cy="257810"/>
    <xdr:sp macro="" textlink="">
      <xdr:nvSpPr>
        <xdr:cNvPr id="283" name="テキスト ボックス 282"/>
        <xdr:cNvSpPr txBox="1"/>
      </xdr:nvSpPr>
      <xdr:spPr>
        <a:xfrm>
          <a:off x="5516245" y="4886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064250" y="4654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5630" cy="257175"/>
    <xdr:sp macro="" textlink="">
      <xdr:nvSpPr>
        <xdr:cNvPr id="285" name="テキスト ボックス 284"/>
        <xdr:cNvSpPr txBox="1"/>
      </xdr:nvSpPr>
      <xdr:spPr>
        <a:xfrm>
          <a:off x="5516245" y="4518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81915</xdr:rowOff>
    </xdr:to>
    <xdr:sp macro="" textlink="">
      <xdr:nvSpPr>
        <xdr:cNvPr id="286" name="補助費等グラフ枠"/>
        <xdr:cNvSpPr/>
      </xdr:nvSpPr>
      <xdr:spPr>
        <a:xfrm>
          <a:off x="6064250" y="4654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138430</xdr:rowOff>
    </xdr:from>
    <xdr:to>
      <xdr:col>54</xdr:col>
      <xdr:colOff>174625</xdr:colOff>
      <xdr:row>38</xdr:row>
      <xdr:rowOff>165100</xdr:rowOff>
    </xdr:to>
    <xdr:cxnSp macro="">
      <xdr:nvCxnSpPr>
        <xdr:cNvPr id="287" name="直線コネクタ 286"/>
        <xdr:cNvCxnSpPr/>
      </xdr:nvCxnSpPr>
      <xdr:spPr>
        <a:xfrm flipV="1">
          <a:off x="9604375" y="5097780"/>
          <a:ext cx="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165100</xdr:rowOff>
    </xdr:from>
    <xdr:ext cx="534670" cy="258445"/>
    <xdr:sp macro="" textlink="">
      <xdr:nvSpPr>
        <xdr:cNvPr id="288" name="補助費等最小値テキスト"/>
        <xdr:cNvSpPr txBox="1"/>
      </xdr:nvSpPr>
      <xdr:spPr>
        <a:xfrm>
          <a:off x="9655175" y="6445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56,581</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165100</xdr:rowOff>
    </xdr:from>
    <xdr:to>
      <xdr:col>55</xdr:col>
      <xdr:colOff>88900</xdr:colOff>
      <xdr:row>38</xdr:row>
      <xdr:rowOff>165100</xdr:rowOff>
    </xdr:to>
    <xdr:cxnSp macro="">
      <xdr:nvCxnSpPr>
        <xdr:cNvPr id="289" name="直線コネクタ 288"/>
        <xdr:cNvCxnSpPr/>
      </xdr:nvCxnSpPr>
      <xdr:spPr>
        <a:xfrm>
          <a:off x="9531350" y="6445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85725</xdr:rowOff>
    </xdr:from>
    <xdr:ext cx="598805" cy="257175"/>
    <xdr:sp macro="" textlink="">
      <xdr:nvSpPr>
        <xdr:cNvPr id="290" name="補助費等最大値テキスト"/>
        <xdr:cNvSpPr txBox="1"/>
      </xdr:nvSpPr>
      <xdr:spPr>
        <a:xfrm>
          <a:off x="9655175" y="487997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240,088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138430</xdr:rowOff>
    </xdr:from>
    <xdr:to>
      <xdr:col>55</xdr:col>
      <xdr:colOff>88900</xdr:colOff>
      <xdr:row>30</xdr:row>
      <xdr:rowOff>138430</xdr:rowOff>
    </xdr:to>
    <xdr:cxnSp macro="">
      <xdr:nvCxnSpPr>
        <xdr:cNvPr id="291" name="直線コネクタ 290"/>
        <xdr:cNvCxnSpPr/>
      </xdr:nvCxnSpPr>
      <xdr:spPr>
        <a:xfrm>
          <a:off x="9531350" y="5097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91440</xdr:rowOff>
    </xdr:from>
    <xdr:to>
      <xdr:col>55</xdr:col>
      <xdr:colOff>0</xdr:colOff>
      <xdr:row>37</xdr:row>
      <xdr:rowOff>122555</xdr:rowOff>
    </xdr:to>
    <xdr:cxnSp macro="">
      <xdr:nvCxnSpPr>
        <xdr:cNvPr id="292" name="直線コネクタ 291"/>
        <xdr:cNvCxnSpPr/>
      </xdr:nvCxnSpPr>
      <xdr:spPr>
        <a:xfrm>
          <a:off x="8845550" y="6206490"/>
          <a:ext cx="7588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81915</xdr:rowOff>
    </xdr:from>
    <xdr:ext cx="598805" cy="258445"/>
    <xdr:sp macro="" textlink="">
      <xdr:nvSpPr>
        <xdr:cNvPr id="293" name="補助費等平均値テキスト"/>
        <xdr:cNvSpPr txBox="1"/>
      </xdr:nvSpPr>
      <xdr:spPr>
        <a:xfrm>
          <a:off x="9655175" y="58667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59690</xdr:rowOff>
    </xdr:from>
    <xdr:to>
      <xdr:col>55</xdr:col>
      <xdr:colOff>50800</xdr:colOff>
      <xdr:row>36</xdr:row>
      <xdr:rowOff>161290</xdr:rowOff>
    </xdr:to>
    <xdr:sp macro="" textlink="">
      <xdr:nvSpPr>
        <xdr:cNvPr id="294" name="フローチャート: 判断 293"/>
        <xdr:cNvSpPr/>
      </xdr:nvSpPr>
      <xdr:spPr>
        <a:xfrm>
          <a:off x="9569450" y="6009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91440</xdr:rowOff>
    </xdr:from>
    <xdr:to>
      <xdr:col>50</xdr:col>
      <xdr:colOff>114300</xdr:colOff>
      <xdr:row>37</xdr:row>
      <xdr:rowOff>142875</xdr:rowOff>
    </xdr:to>
    <xdr:cxnSp macro="">
      <xdr:nvCxnSpPr>
        <xdr:cNvPr id="295" name="直線コネクタ 294"/>
        <xdr:cNvCxnSpPr/>
      </xdr:nvCxnSpPr>
      <xdr:spPr>
        <a:xfrm flipV="1">
          <a:off x="8032750" y="6206490"/>
          <a:ext cx="8128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122555</xdr:rowOff>
    </xdr:from>
    <xdr:to>
      <xdr:col>50</xdr:col>
      <xdr:colOff>165100</xdr:colOff>
      <xdr:row>37</xdr:row>
      <xdr:rowOff>52705</xdr:rowOff>
    </xdr:to>
    <xdr:sp macro="" textlink="">
      <xdr:nvSpPr>
        <xdr:cNvPr id="296" name="フローチャート: 判断 295"/>
        <xdr:cNvSpPr/>
      </xdr:nvSpPr>
      <xdr:spPr>
        <a:xfrm>
          <a:off x="8794750" y="6072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68580</xdr:rowOff>
    </xdr:from>
    <xdr:ext cx="598805" cy="258445"/>
    <xdr:sp macro="" textlink="">
      <xdr:nvSpPr>
        <xdr:cNvPr id="297" name="テキスト ボックス 296"/>
        <xdr:cNvSpPr txBox="1"/>
      </xdr:nvSpPr>
      <xdr:spPr>
        <a:xfrm>
          <a:off x="8561705" y="58534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142875</xdr:rowOff>
    </xdr:from>
    <xdr:to>
      <xdr:col>45</xdr:col>
      <xdr:colOff>174625</xdr:colOff>
      <xdr:row>38</xdr:row>
      <xdr:rowOff>99695</xdr:rowOff>
    </xdr:to>
    <xdr:cxnSp macro="">
      <xdr:nvCxnSpPr>
        <xdr:cNvPr id="298" name="直線コネクタ 297"/>
        <xdr:cNvCxnSpPr/>
      </xdr:nvCxnSpPr>
      <xdr:spPr>
        <a:xfrm flipV="1">
          <a:off x="7210425" y="6257925"/>
          <a:ext cx="822325"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97155</xdr:rowOff>
    </xdr:from>
    <xdr:to>
      <xdr:col>46</xdr:col>
      <xdr:colOff>38100</xdr:colOff>
      <xdr:row>37</xdr:row>
      <xdr:rowOff>27940</xdr:rowOff>
    </xdr:to>
    <xdr:sp macro="" textlink="">
      <xdr:nvSpPr>
        <xdr:cNvPr id="299" name="フローチャート: 判断 298"/>
        <xdr:cNvSpPr/>
      </xdr:nvSpPr>
      <xdr:spPr>
        <a:xfrm>
          <a:off x="7985125" y="604710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43815</xdr:rowOff>
    </xdr:from>
    <xdr:ext cx="598805" cy="258445"/>
    <xdr:sp macro="" textlink="">
      <xdr:nvSpPr>
        <xdr:cNvPr id="300" name="テキスト ボックス 299"/>
        <xdr:cNvSpPr txBox="1"/>
      </xdr:nvSpPr>
      <xdr:spPr>
        <a:xfrm>
          <a:off x="7752080" y="58286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103,816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33</xdr:row>
      <xdr:rowOff>135255</xdr:rowOff>
    </xdr:from>
    <xdr:to>
      <xdr:col>41</xdr:col>
      <xdr:colOff>50800</xdr:colOff>
      <xdr:row>38</xdr:row>
      <xdr:rowOff>99695</xdr:rowOff>
    </xdr:to>
    <xdr:cxnSp macro="">
      <xdr:nvCxnSpPr>
        <xdr:cNvPr id="301" name="直線コネクタ 300"/>
        <xdr:cNvCxnSpPr/>
      </xdr:nvCxnSpPr>
      <xdr:spPr>
        <a:xfrm>
          <a:off x="6400800" y="5589905"/>
          <a:ext cx="809625" cy="789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149225</xdr:rowOff>
    </xdr:from>
    <xdr:to>
      <xdr:col>41</xdr:col>
      <xdr:colOff>101600</xdr:colOff>
      <xdr:row>37</xdr:row>
      <xdr:rowOff>78740</xdr:rowOff>
    </xdr:to>
    <xdr:sp macro="" textlink="">
      <xdr:nvSpPr>
        <xdr:cNvPr id="302" name="フローチャート: 判断 301"/>
        <xdr:cNvSpPr/>
      </xdr:nvSpPr>
      <xdr:spPr>
        <a:xfrm>
          <a:off x="7159625" y="60991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95885</xdr:rowOff>
    </xdr:from>
    <xdr:ext cx="533400" cy="257810"/>
    <xdr:sp macro="" textlink="">
      <xdr:nvSpPr>
        <xdr:cNvPr id="303" name="テキスト ボックス 302"/>
        <xdr:cNvSpPr txBox="1"/>
      </xdr:nvSpPr>
      <xdr:spPr>
        <a:xfrm>
          <a:off x="6974840" y="5880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60325</xdr:rowOff>
    </xdr:from>
    <xdr:to>
      <xdr:col>36</xdr:col>
      <xdr:colOff>165100</xdr:colOff>
      <xdr:row>32</xdr:row>
      <xdr:rowOff>161925</xdr:rowOff>
    </xdr:to>
    <xdr:sp macro="" textlink="">
      <xdr:nvSpPr>
        <xdr:cNvPr id="304" name="フローチャート: 判断 303"/>
        <xdr:cNvSpPr/>
      </xdr:nvSpPr>
      <xdr:spPr>
        <a:xfrm>
          <a:off x="6350000" y="534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6350</xdr:rowOff>
    </xdr:from>
    <xdr:ext cx="598805" cy="258445"/>
    <xdr:sp macro="" textlink="">
      <xdr:nvSpPr>
        <xdr:cNvPr id="305" name="テキスト ボックス 304"/>
        <xdr:cNvSpPr txBox="1"/>
      </xdr:nvSpPr>
      <xdr:spPr>
        <a:xfrm>
          <a:off x="6116955" y="5130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8445"/>
    <xdr:sp macro="" textlink="">
      <xdr:nvSpPr>
        <xdr:cNvPr id="306" name="テキスト ボックス 305"/>
        <xdr:cNvSpPr txBox="1"/>
      </xdr:nvSpPr>
      <xdr:spPr>
        <a:xfrm>
          <a:off x="94297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2000" cy="258445"/>
    <xdr:sp macro="" textlink="">
      <xdr:nvSpPr>
        <xdr:cNvPr id="307" name="テキスト ボックス 306"/>
        <xdr:cNvSpPr txBox="1"/>
      </xdr:nvSpPr>
      <xdr:spPr>
        <a:xfrm>
          <a:off x="8670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79375</xdr:rowOff>
    </xdr:from>
    <xdr:ext cx="762000" cy="258445"/>
    <xdr:sp macro="" textlink="">
      <xdr:nvSpPr>
        <xdr:cNvPr id="308" name="テキスト ボックス 307"/>
        <xdr:cNvSpPr txBox="1"/>
      </xdr:nvSpPr>
      <xdr:spPr>
        <a:xfrm>
          <a:off x="7858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62000" cy="258445"/>
    <xdr:sp macro="" textlink="">
      <xdr:nvSpPr>
        <xdr:cNvPr id="309" name="テキスト ボックス 308"/>
        <xdr:cNvSpPr txBox="1"/>
      </xdr:nvSpPr>
      <xdr:spPr>
        <a:xfrm>
          <a:off x="7035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2000" cy="258445"/>
    <xdr:sp macro="" textlink="">
      <xdr:nvSpPr>
        <xdr:cNvPr id="310" name="テキスト ボックス 309"/>
        <xdr:cNvSpPr txBox="1"/>
      </xdr:nvSpPr>
      <xdr:spPr>
        <a:xfrm>
          <a:off x="6226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71755</xdr:rowOff>
    </xdr:from>
    <xdr:to>
      <xdr:col>55</xdr:col>
      <xdr:colOff>50800</xdr:colOff>
      <xdr:row>38</xdr:row>
      <xdr:rowOff>1905</xdr:rowOff>
    </xdr:to>
    <xdr:sp macro="" textlink="">
      <xdr:nvSpPr>
        <xdr:cNvPr id="311" name="楕円 310"/>
        <xdr:cNvSpPr/>
      </xdr:nvSpPr>
      <xdr:spPr>
        <a:xfrm>
          <a:off x="9569450" y="61868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50165</xdr:rowOff>
    </xdr:from>
    <xdr:ext cx="534670" cy="257175"/>
    <xdr:sp macro="" textlink="">
      <xdr:nvSpPr>
        <xdr:cNvPr id="312" name="補助費等該当値テキスト"/>
        <xdr:cNvSpPr txBox="1"/>
      </xdr:nvSpPr>
      <xdr:spPr>
        <a:xfrm>
          <a:off x="9655175" y="61652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84,781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40005</xdr:rowOff>
    </xdr:from>
    <xdr:to>
      <xdr:col>50</xdr:col>
      <xdr:colOff>165100</xdr:colOff>
      <xdr:row>37</xdr:row>
      <xdr:rowOff>142240</xdr:rowOff>
    </xdr:to>
    <xdr:sp macro="" textlink="">
      <xdr:nvSpPr>
        <xdr:cNvPr id="313" name="楕円 312"/>
        <xdr:cNvSpPr/>
      </xdr:nvSpPr>
      <xdr:spPr>
        <a:xfrm>
          <a:off x="8794750" y="6155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132715</xdr:rowOff>
    </xdr:from>
    <xdr:ext cx="533400" cy="258445"/>
    <xdr:sp macro="" textlink="">
      <xdr:nvSpPr>
        <xdr:cNvPr id="314" name="テキスト ボックス 313"/>
        <xdr:cNvSpPr txBox="1"/>
      </xdr:nvSpPr>
      <xdr:spPr>
        <a:xfrm>
          <a:off x="8594090" y="62477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92710</xdr:rowOff>
    </xdr:from>
    <xdr:to>
      <xdr:col>46</xdr:col>
      <xdr:colOff>38100</xdr:colOff>
      <xdr:row>38</xdr:row>
      <xdr:rowOff>22860</xdr:rowOff>
    </xdr:to>
    <xdr:sp macro="" textlink="">
      <xdr:nvSpPr>
        <xdr:cNvPr id="315" name="楕円 314"/>
        <xdr:cNvSpPr/>
      </xdr:nvSpPr>
      <xdr:spPr>
        <a:xfrm>
          <a:off x="7985125" y="62077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13335</xdr:rowOff>
    </xdr:from>
    <xdr:ext cx="533400" cy="258445"/>
    <xdr:sp macro="" textlink="">
      <xdr:nvSpPr>
        <xdr:cNvPr id="316" name="テキスト ボックス 315"/>
        <xdr:cNvSpPr txBox="1"/>
      </xdr:nvSpPr>
      <xdr:spPr>
        <a:xfrm>
          <a:off x="7784465" y="62934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48895</xdr:rowOff>
    </xdr:from>
    <xdr:to>
      <xdr:col>41</xdr:col>
      <xdr:colOff>101600</xdr:colOff>
      <xdr:row>38</xdr:row>
      <xdr:rowOff>151130</xdr:rowOff>
    </xdr:to>
    <xdr:sp macro="" textlink="">
      <xdr:nvSpPr>
        <xdr:cNvPr id="317" name="楕円 316"/>
        <xdr:cNvSpPr/>
      </xdr:nvSpPr>
      <xdr:spPr>
        <a:xfrm>
          <a:off x="7159625" y="6329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142240</xdr:rowOff>
    </xdr:from>
    <xdr:ext cx="533400" cy="258445"/>
    <xdr:sp macro="" textlink="">
      <xdr:nvSpPr>
        <xdr:cNvPr id="318" name="テキスト ボックス 317"/>
        <xdr:cNvSpPr txBox="1"/>
      </xdr:nvSpPr>
      <xdr:spPr>
        <a:xfrm>
          <a:off x="6974840" y="642239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33</xdr:row>
      <xdr:rowOff>85090</xdr:rowOff>
    </xdr:from>
    <xdr:to>
      <xdr:col>36</xdr:col>
      <xdr:colOff>165100</xdr:colOff>
      <xdr:row>34</xdr:row>
      <xdr:rowOff>14605</xdr:rowOff>
    </xdr:to>
    <xdr:sp macro="" textlink="">
      <xdr:nvSpPr>
        <xdr:cNvPr id="319" name="楕円 318"/>
        <xdr:cNvSpPr/>
      </xdr:nvSpPr>
      <xdr:spPr>
        <a:xfrm>
          <a:off x="6350000" y="553974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5715</xdr:rowOff>
    </xdr:from>
    <xdr:ext cx="598805" cy="258445"/>
    <xdr:sp macro="" textlink="">
      <xdr:nvSpPr>
        <xdr:cNvPr id="320" name="テキスト ボックス 319"/>
        <xdr:cNvSpPr txBox="1"/>
      </xdr:nvSpPr>
      <xdr:spPr>
        <a:xfrm>
          <a:off x="6116955" y="5625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31115</xdr:rowOff>
    </xdr:to>
    <xdr:sp macro="" textlink="">
      <xdr:nvSpPr>
        <xdr:cNvPr id="321" name="正方形/長方形 320"/>
        <xdr:cNvSpPr/>
      </xdr:nvSpPr>
      <xdr:spPr>
        <a:xfrm>
          <a:off x="6064250" y="7162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1753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1753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112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112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159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159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81915</xdr:rowOff>
    </xdr:to>
    <xdr:sp macro="" textlink="">
      <xdr:nvSpPr>
        <xdr:cNvPr id="328" name="正方形/長方形 327"/>
        <xdr:cNvSpPr/>
      </xdr:nvSpPr>
      <xdr:spPr>
        <a:xfrm>
          <a:off x="6064250" y="7956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24790"/>
    <xdr:sp macro="" textlink="">
      <xdr:nvSpPr>
        <xdr:cNvPr id="329" name="テキスト ボックス 328"/>
        <xdr:cNvSpPr txBox="1"/>
      </xdr:nvSpPr>
      <xdr:spPr>
        <a:xfrm>
          <a:off x="6026150"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30" name="直線コネクタ 329"/>
        <xdr:cNvCxnSpPr/>
      </xdr:nvCxnSpPr>
      <xdr:spPr>
        <a:xfrm>
          <a:off x="6064250" y="10159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111125</xdr:rowOff>
    </xdr:from>
    <xdr:ext cx="248920" cy="258445"/>
    <xdr:sp macro="" textlink="">
      <xdr:nvSpPr>
        <xdr:cNvPr id="331" name="テキスト ボックス 330"/>
        <xdr:cNvSpPr txBox="1"/>
      </xdr:nvSpPr>
      <xdr:spPr>
        <a:xfrm>
          <a:off x="5831205" y="100234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43815</xdr:rowOff>
    </xdr:from>
    <xdr:to>
      <xdr:col>59</xdr:col>
      <xdr:colOff>50800</xdr:colOff>
      <xdr:row>59</xdr:row>
      <xdr:rowOff>43815</xdr:rowOff>
    </xdr:to>
    <xdr:cxnSp macro="">
      <xdr:nvCxnSpPr>
        <xdr:cNvPr id="332" name="直線コネクタ 331"/>
        <xdr:cNvCxnSpPr/>
      </xdr:nvCxnSpPr>
      <xdr:spPr>
        <a:xfrm>
          <a:off x="6064250" y="9791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73660</xdr:rowOff>
    </xdr:from>
    <xdr:ext cx="530225" cy="258445"/>
    <xdr:sp macro="" textlink="">
      <xdr:nvSpPr>
        <xdr:cNvPr id="333" name="テキスト ボックス 332"/>
        <xdr:cNvSpPr txBox="1"/>
      </xdr:nvSpPr>
      <xdr:spPr>
        <a:xfrm>
          <a:off x="5580380" y="96558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4" name="直線コネクタ 333"/>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5630" cy="258445"/>
    <xdr:sp macro="" textlink="">
      <xdr:nvSpPr>
        <xdr:cNvPr id="335" name="テキスト ボックス 334"/>
        <xdr:cNvSpPr txBox="1"/>
      </xdr:nvSpPr>
      <xdr:spPr>
        <a:xfrm>
          <a:off x="5516245" y="9287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064250" y="9061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58445"/>
    <xdr:sp macro="" textlink="">
      <xdr:nvSpPr>
        <xdr:cNvPr id="337" name="テキスト ボックス 336"/>
        <xdr:cNvSpPr txBox="1"/>
      </xdr:nvSpPr>
      <xdr:spPr>
        <a:xfrm>
          <a:off x="5516245" y="89217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100965</xdr:rowOff>
    </xdr:from>
    <xdr:to>
      <xdr:col>59</xdr:col>
      <xdr:colOff>50800</xdr:colOff>
      <xdr:row>52</xdr:row>
      <xdr:rowOff>100965</xdr:rowOff>
    </xdr:to>
    <xdr:cxnSp macro="">
      <xdr:nvCxnSpPr>
        <xdr:cNvPr id="338" name="直線コネクタ 337"/>
        <xdr:cNvCxnSpPr/>
      </xdr:nvCxnSpPr>
      <xdr:spPr>
        <a:xfrm>
          <a:off x="6064250" y="8692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5630" cy="257810"/>
    <xdr:sp macro="" textlink="">
      <xdr:nvSpPr>
        <xdr:cNvPr id="339" name="テキスト ボックス 338"/>
        <xdr:cNvSpPr txBox="1"/>
      </xdr:nvSpPr>
      <xdr:spPr>
        <a:xfrm>
          <a:off x="5516245" y="8557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62865</xdr:rowOff>
    </xdr:from>
    <xdr:to>
      <xdr:col>59</xdr:col>
      <xdr:colOff>50800</xdr:colOff>
      <xdr:row>50</xdr:row>
      <xdr:rowOff>62865</xdr:rowOff>
    </xdr:to>
    <xdr:cxnSp macro="">
      <xdr:nvCxnSpPr>
        <xdr:cNvPr id="340" name="直線コネクタ 339"/>
        <xdr:cNvCxnSpPr/>
      </xdr:nvCxnSpPr>
      <xdr:spPr>
        <a:xfrm>
          <a:off x="6064250" y="8324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5630" cy="257810"/>
    <xdr:sp macro="" textlink="">
      <xdr:nvSpPr>
        <xdr:cNvPr id="341" name="テキスト ボックス 340"/>
        <xdr:cNvSpPr txBox="1"/>
      </xdr:nvSpPr>
      <xdr:spPr>
        <a:xfrm>
          <a:off x="5516245" y="8188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064250" y="7956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7175"/>
    <xdr:sp macro="" textlink="">
      <xdr:nvSpPr>
        <xdr:cNvPr id="343" name="テキスト ボックス 342"/>
        <xdr:cNvSpPr txBox="1"/>
      </xdr:nvSpPr>
      <xdr:spPr>
        <a:xfrm>
          <a:off x="5516245" y="7820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81915</xdr:rowOff>
    </xdr:to>
    <xdr:sp macro="" textlink="">
      <xdr:nvSpPr>
        <xdr:cNvPr id="344" name="普通建設事業費グラフ枠"/>
        <xdr:cNvSpPr/>
      </xdr:nvSpPr>
      <xdr:spPr>
        <a:xfrm>
          <a:off x="6064250" y="7956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54</xdr:row>
      <xdr:rowOff>58420</xdr:rowOff>
    </xdr:from>
    <xdr:to>
      <xdr:col>54</xdr:col>
      <xdr:colOff>174625</xdr:colOff>
      <xdr:row>59</xdr:row>
      <xdr:rowOff>75565</xdr:rowOff>
    </xdr:to>
    <xdr:cxnSp macro="">
      <xdr:nvCxnSpPr>
        <xdr:cNvPr id="345" name="直線コネクタ 344"/>
        <xdr:cNvCxnSpPr/>
      </xdr:nvCxnSpPr>
      <xdr:spPr>
        <a:xfrm flipV="1">
          <a:off x="9604375" y="8980170"/>
          <a:ext cx="0" cy="842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79375</xdr:rowOff>
    </xdr:from>
    <xdr:ext cx="534670" cy="258445"/>
    <xdr:sp macro="" textlink="">
      <xdr:nvSpPr>
        <xdr:cNvPr id="346" name="普通建設事業費最小値テキスト"/>
        <xdr:cNvSpPr txBox="1"/>
      </xdr:nvSpPr>
      <xdr:spPr>
        <a:xfrm>
          <a:off x="9655175" y="9826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45,810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75565</xdr:rowOff>
    </xdr:from>
    <xdr:to>
      <xdr:col>55</xdr:col>
      <xdr:colOff>88900</xdr:colOff>
      <xdr:row>59</xdr:row>
      <xdr:rowOff>75565</xdr:rowOff>
    </xdr:to>
    <xdr:cxnSp macro="">
      <xdr:nvCxnSpPr>
        <xdr:cNvPr id="347" name="直線コネクタ 346"/>
        <xdr:cNvCxnSpPr/>
      </xdr:nvCxnSpPr>
      <xdr:spPr>
        <a:xfrm>
          <a:off x="9531350" y="98228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5080</xdr:rowOff>
    </xdr:from>
    <xdr:ext cx="598805" cy="258445"/>
    <xdr:sp macro="" textlink="">
      <xdr:nvSpPr>
        <xdr:cNvPr id="348" name="普通建設事業費最大値テキスト"/>
        <xdr:cNvSpPr txBox="1"/>
      </xdr:nvSpPr>
      <xdr:spPr>
        <a:xfrm>
          <a:off x="9655175" y="87617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160,694</a:t>
          </a:r>
          <a:endParaRPr kumimoji="1" lang="ja-JP" altLang="en-US" sz="1000" b="1">
            <a:latin typeface="ＭＳ Ｐゴシック"/>
            <a:ea typeface="ＭＳ Ｐゴシック"/>
          </a:endParaRPr>
        </a:p>
      </xdr:txBody>
    </xdr:sp>
    <xdr:clientData/>
  </xdr:oneCellAnchor>
  <xdr:twoCellAnchor>
    <xdr:from>
      <xdr:col>54</xdr:col>
      <xdr:colOff>101600</xdr:colOff>
      <xdr:row>54</xdr:row>
      <xdr:rowOff>58420</xdr:rowOff>
    </xdr:from>
    <xdr:to>
      <xdr:col>55</xdr:col>
      <xdr:colOff>88900</xdr:colOff>
      <xdr:row>54</xdr:row>
      <xdr:rowOff>58420</xdr:rowOff>
    </xdr:to>
    <xdr:cxnSp macro="">
      <xdr:nvCxnSpPr>
        <xdr:cNvPr id="349" name="直線コネクタ 348"/>
        <xdr:cNvCxnSpPr/>
      </xdr:nvCxnSpPr>
      <xdr:spPr>
        <a:xfrm>
          <a:off x="9531350" y="89801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151130</xdr:rowOff>
    </xdr:from>
    <xdr:to>
      <xdr:col>55</xdr:col>
      <xdr:colOff>0</xdr:colOff>
      <xdr:row>56</xdr:row>
      <xdr:rowOff>95885</xdr:rowOff>
    </xdr:to>
    <xdr:cxnSp macro="">
      <xdr:nvCxnSpPr>
        <xdr:cNvPr id="350" name="直線コネクタ 349"/>
        <xdr:cNvCxnSpPr/>
      </xdr:nvCxnSpPr>
      <xdr:spPr>
        <a:xfrm flipV="1">
          <a:off x="8845550" y="9237980"/>
          <a:ext cx="758825"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0</xdr:rowOff>
    </xdr:from>
    <xdr:ext cx="534670" cy="258445"/>
    <xdr:sp macro="" textlink="">
      <xdr:nvSpPr>
        <xdr:cNvPr id="351" name="普通建設事業費平均値テキスト"/>
        <xdr:cNvSpPr txBox="1"/>
      </xdr:nvSpPr>
      <xdr:spPr>
        <a:xfrm>
          <a:off x="9655175" y="94170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91,317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21590</xdr:rowOff>
    </xdr:from>
    <xdr:to>
      <xdr:col>55</xdr:col>
      <xdr:colOff>50800</xdr:colOff>
      <xdr:row>57</xdr:row>
      <xdr:rowOff>123190</xdr:rowOff>
    </xdr:to>
    <xdr:sp macro="" textlink="">
      <xdr:nvSpPr>
        <xdr:cNvPr id="352" name="フローチャート: 判断 351"/>
        <xdr:cNvSpPr/>
      </xdr:nvSpPr>
      <xdr:spPr>
        <a:xfrm>
          <a:off x="9569450" y="9438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50</xdr:row>
      <xdr:rowOff>165100</xdr:rowOff>
    </xdr:from>
    <xdr:to>
      <xdr:col>50</xdr:col>
      <xdr:colOff>114300</xdr:colOff>
      <xdr:row>56</xdr:row>
      <xdr:rowOff>95885</xdr:rowOff>
    </xdr:to>
    <xdr:cxnSp macro="">
      <xdr:nvCxnSpPr>
        <xdr:cNvPr id="353" name="直線コネクタ 352"/>
        <xdr:cNvCxnSpPr/>
      </xdr:nvCxnSpPr>
      <xdr:spPr>
        <a:xfrm>
          <a:off x="8032750" y="8426450"/>
          <a:ext cx="812800" cy="921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15875</xdr:rowOff>
    </xdr:from>
    <xdr:to>
      <xdr:col>50</xdr:col>
      <xdr:colOff>165100</xdr:colOff>
      <xdr:row>57</xdr:row>
      <xdr:rowOff>118110</xdr:rowOff>
    </xdr:to>
    <xdr:sp macro="" textlink="">
      <xdr:nvSpPr>
        <xdr:cNvPr id="354" name="フローチャート: 判断 353"/>
        <xdr:cNvSpPr/>
      </xdr:nvSpPr>
      <xdr:spPr>
        <a:xfrm>
          <a:off x="8794750" y="943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108585</xdr:rowOff>
    </xdr:from>
    <xdr:ext cx="533400" cy="258445"/>
    <xdr:sp macro="" textlink="">
      <xdr:nvSpPr>
        <xdr:cNvPr id="355" name="テキスト ボックス 354"/>
        <xdr:cNvSpPr txBox="1"/>
      </xdr:nvSpPr>
      <xdr:spPr>
        <a:xfrm>
          <a:off x="8594090" y="95256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50</xdr:row>
      <xdr:rowOff>165100</xdr:rowOff>
    </xdr:from>
    <xdr:to>
      <xdr:col>45</xdr:col>
      <xdr:colOff>174625</xdr:colOff>
      <xdr:row>55</xdr:row>
      <xdr:rowOff>165100</xdr:rowOff>
    </xdr:to>
    <xdr:cxnSp macro="">
      <xdr:nvCxnSpPr>
        <xdr:cNvPr id="356" name="直線コネクタ 355"/>
        <xdr:cNvCxnSpPr/>
      </xdr:nvCxnSpPr>
      <xdr:spPr>
        <a:xfrm flipV="1">
          <a:off x="7210425" y="8426450"/>
          <a:ext cx="822325" cy="825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98425</xdr:rowOff>
    </xdr:from>
    <xdr:to>
      <xdr:col>46</xdr:col>
      <xdr:colOff>38100</xdr:colOff>
      <xdr:row>57</xdr:row>
      <xdr:rowOff>28575</xdr:rowOff>
    </xdr:to>
    <xdr:sp macro="" textlink="">
      <xdr:nvSpPr>
        <xdr:cNvPr id="357" name="フローチャート: 判断 356"/>
        <xdr:cNvSpPr/>
      </xdr:nvSpPr>
      <xdr:spPr>
        <a:xfrm>
          <a:off x="7985125" y="9350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20320</xdr:rowOff>
    </xdr:from>
    <xdr:ext cx="598805" cy="257175"/>
    <xdr:sp macro="" textlink="">
      <xdr:nvSpPr>
        <xdr:cNvPr id="358" name="テキスト ボックス 357"/>
        <xdr:cNvSpPr txBox="1"/>
      </xdr:nvSpPr>
      <xdr:spPr>
        <a:xfrm>
          <a:off x="7752080" y="94373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165100</xdr:rowOff>
    </xdr:from>
    <xdr:to>
      <xdr:col>41</xdr:col>
      <xdr:colOff>50800</xdr:colOff>
      <xdr:row>57</xdr:row>
      <xdr:rowOff>74295</xdr:rowOff>
    </xdr:to>
    <xdr:cxnSp macro="">
      <xdr:nvCxnSpPr>
        <xdr:cNvPr id="359" name="直線コネクタ 358"/>
        <xdr:cNvCxnSpPr/>
      </xdr:nvCxnSpPr>
      <xdr:spPr>
        <a:xfrm flipV="1">
          <a:off x="6400800" y="9251950"/>
          <a:ext cx="809625"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8890</xdr:rowOff>
    </xdr:from>
    <xdr:to>
      <xdr:col>41</xdr:col>
      <xdr:colOff>101600</xdr:colOff>
      <xdr:row>57</xdr:row>
      <xdr:rowOff>110490</xdr:rowOff>
    </xdr:to>
    <xdr:sp macro="" textlink="">
      <xdr:nvSpPr>
        <xdr:cNvPr id="360" name="フローチャート: 判断 359"/>
        <xdr:cNvSpPr/>
      </xdr:nvSpPr>
      <xdr:spPr>
        <a:xfrm>
          <a:off x="7159625"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101600</xdr:rowOff>
    </xdr:from>
    <xdr:ext cx="533400" cy="257810"/>
    <xdr:sp macro="" textlink="">
      <xdr:nvSpPr>
        <xdr:cNvPr id="361" name="テキスト ボックス 360"/>
        <xdr:cNvSpPr txBox="1"/>
      </xdr:nvSpPr>
      <xdr:spPr>
        <a:xfrm>
          <a:off x="6974840" y="95186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80645</xdr:rowOff>
    </xdr:from>
    <xdr:to>
      <xdr:col>36</xdr:col>
      <xdr:colOff>165100</xdr:colOff>
      <xdr:row>56</xdr:row>
      <xdr:rowOff>10795</xdr:rowOff>
    </xdr:to>
    <xdr:sp macro="" textlink="">
      <xdr:nvSpPr>
        <xdr:cNvPr id="362" name="フローチャート: 判断 361"/>
        <xdr:cNvSpPr/>
      </xdr:nvSpPr>
      <xdr:spPr>
        <a:xfrm>
          <a:off x="6350000" y="91674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27940</xdr:rowOff>
    </xdr:from>
    <xdr:ext cx="598805" cy="257810"/>
    <xdr:sp macro="" textlink="">
      <xdr:nvSpPr>
        <xdr:cNvPr id="363" name="テキスト ボックス 362"/>
        <xdr:cNvSpPr txBox="1"/>
      </xdr:nvSpPr>
      <xdr:spPr>
        <a:xfrm>
          <a:off x="6116955" y="8949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128,523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8445"/>
    <xdr:sp macro="" textlink="">
      <xdr:nvSpPr>
        <xdr:cNvPr id="364" name="テキスト ボックス 363"/>
        <xdr:cNvSpPr txBox="1"/>
      </xdr:nvSpPr>
      <xdr:spPr>
        <a:xfrm>
          <a:off x="94297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2000" cy="258445"/>
    <xdr:sp macro="" textlink="">
      <xdr:nvSpPr>
        <xdr:cNvPr id="365" name="テキスト ボックス 364"/>
        <xdr:cNvSpPr txBox="1"/>
      </xdr:nvSpPr>
      <xdr:spPr>
        <a:xfrm>
          <a:off x="8670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79375</xdr:rowOff>
    </xdr:from>
    <xdr:ext cx="762000" cy="258445"/>
    <xdr:sp macro="" textlink="">
      <xdr:nvSpPr>
        <xdr:cNvPr id="366" name="テキスト ボックス 365"/>
        <xdr:cNvSpPr txBox="1"/>
      </xdr:nvSpPr>
      <xdr:spPr>
        <a:xfrm>
          <a:off x="7858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62000" cy="258445"/>
    <xdr:sp macro="" textlink="">
      <xdr:nvSpPr>
        <xdr:cNvPr id="367" name="テキスト ボックス 366"/>
        <xdr:cNvSpPr txBox="1"/>
      </xdr:nvSpPr>
      <xdr:spPr>
        <a:xfrm>
          <a:off x="7035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2000" cy="258445"/>
    <xdr:sp macro="" textlink="">
      <xdr:nvSpPr>
        <xdr:cNvPr id="368" name="テキスト ボックス 367"/>
        <xdr:cNvSpPr txBox="1"/>
      </xdr:nvSpPr>
      <xdr:spPr>
        <a:xfrm>
          <a:off x="6226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99695</xdr:rowOff>
    </xdr:from>
    <xdr:to>
      <xdr:col>55</xdr:col>
      <xdr:colOff>50800</xdr:colOff>
      <xdr:row>56</xdr:row>
      <xdr:rowOff>29845</xdr:rowOff>
    </xdr:to>
    <xdr:sp macro="" textlink="">
      <xdr:nvSpPr>
        <xdr:cNvPr id="369" name="楕円 368"/>
        <xdr:cNvSpPr/>
      </xdr:nvSpPr>
      <xdr:spPr>
        <a:xfrm>
          <a:off x="9569450" y="91865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123190</xdr:rowOff>
    </xdr:from>
    <xdr:ext cx="598805" cy="257810"/>
    <xdr:sp macro="" textlink="">
      <xdr:nvSpPr>
        <xdr:cNvPr id="370" name="普通建設事業費該当値テキスト"/>
        <xdr:cNvSpPr txBox="1"/>
      </xdr:nvSpPr>
      <xdr:spPr>
        <a:xfrm>
          <a:off x="9655175" y="90449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125,971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44450</xdr:rowOff>
    </xdr:from>
    <xdr:to>
      <xdr:col>50</xdr:col>
      <xdr:colOff>165100</xdr:colOff>
      <xdr:row>56</xdr:row>
      <xdr:rowOff>146050</xdr:rowOff>
    </xdr:to>
    <xdr:sp macro="" textlink="">
      <xdr:nvSpPr>
        <xdr:cNvPr id="371" name="楕円 370"/>
        <xdr:cNvSpPr/>
      </xdr:nvSpPr>
      <xdr:spPr>
        <a:xfrm>
          <a:off x="879475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163195</xdr:rowOff>
    </xdr:from>
    <xdr:ext cx="598805" cy="257810"/>
    <xdr:sp macro="" textlink="">
      <xdr:nvSpPr>
        <xdr:cNvPr id="372" name="テキスト ボックス 371"/>
        <xdr:cNvSpPr txBox="1"/>
      </xdr:nvSpPr>
      <xdr:spPr>
        <a:xfrm>
          <a:off x="8561705" y="90849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50</xdr:row>
      <xdr:rowOff>119380</xdr:rowOff>
    </xdr:from>
    <xdr:to>
      <xdr:col>46</xdr:col>
      <xdr:colOff>38100</xdr:colOff>
      <xdr:row>51</xdr:row>
      <xdr:rowOff>48895</xdr:rowOff>
    </xdr:to>
    <xdr:sp macro="" textlink="">
      <xdr:nvSpPr>
        <xdr:cNvPr id="373" name="楕円 372"/>
        <xdr:cNvSpPr/>
      </xdr:nvSpPr>
      <xdr:spPr>
        <a:xfrm>
          <a:off x="7985125" y="838073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49</xdr:row>
      <xdr:rowOff>65405</xdr:rowOff>
    </xdr:from>
    <xdr:ext cx="598805" cy="257810"/>
    <xdr:sp macro="" textlink="">
      <xdr:nvSpPr>
        <xdr:cNvPr id="374" name="テキスト ボックス 373"/>
        <xdr:cNvSpPr txBox="1"/>
      </xdr:nvSpPr>
      <xdr:spPr>
        <a:xfrm>
          <a:off x="7752080" y="81616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114300</xdr:rowOff>
    </xdr:from>
    <xdr:to>
      <xdr:col>41</xdr:col>
      <xdr:colOff>101600</xdr:colOff>
      <xdr:row>56</xdr:row>
      <xdr:rowOff>44450</xdr:rowOff>
    </xdr:to>
    <xdr:sp macro="" textlink="">
      <xdr:nvSpPr>
        <xdr:cNvPr id="375" name="楕円 374"/>
        <xdr:cNvSpPr/>
      </xdr:nvSpPr>
      <xdr:spPr>
        <a:xfrm>
          <a:off x="7159625" y="9201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61595</xdr:rowOff>
    </xdr:from>
    <xdr:ext cx="598805" cy="257810"/>
    <xdr:sp macro="" textlink="">
      <xdr:nvSpPr>
        <xdr:cNvPr id="376" name="テキスト ボックス 375"/>
        <xdr:cNvSpPr txBox="1"/>
      </xdr:nvSpPr>
      <xdr:spPr>
        <a:xfrm>
          <a:off x="6942455" y="89833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23495</xdr:rowOff>
    </xdr:from>
    <xdr:to>
      <xdr:col>36</xdr:col>
      <xdr:colOff>165100</xdr:colOff>
      <xdr:row>57</xdr:row>
      <xdr:rowOff>125095</xdr:rowOff>
    </xdr:to>
    <xdr:sp macro="" textlink="">
      <xdr:nvSpPr>
        <xdr:cNvPr id="377" name="楕円 376"/>
        <xdr:cNvSpPr/>
      </xdr:nvSpPr>
      <xdr:spPr>
        <a:xfrm>
          <a:off x="6350000" y="94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116205</xdr:rowOff>
    </xdr:from>
    <xdr:ext cx="533400" cy="257175"/>
    <xdr:sp macro="" textlink="">
      <xdr:nvSpPr>
        <xdr:cNvPr id="378" name="テキスト ボックス 377"/>
        <xdr:cNvSpPr txBox="1"/>
      </xdr:nvSpPr>
      <xdr:spPr>
        <a:xfrm>
          <a:off x="6149340" y="953325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31115</xdr:rowOff>
    </xdr:to>
    <xdr:sp macro="" textlink="">
      <xdr:nvSpPr>
        <xdr:cNvPr id="379" name="正方形/長方形 378"/>
        <xdr:cNvSpPr/>
      </xdr:nvSpPr>
      <xdr:spPr>
        <a:xfrm>
          <a:off x="6064250" y="10464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1753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1753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112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112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1597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1597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79375</xdr:rowOff>
    </xdr:to>
    <xdr:sp macro="" textlink="">
      <xdr:nvSpPr>
        <xdr:cNvPr id="386" name="正方形/長方形 385"/>
        <xdr:cNvSpPr/>
      </xdr:nvSpPr>
      <xdr:spPr>
        <a:xfrm>
          <a:off x="6064250" y="11258550"/>
          <a:ext cx="42894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24790"/>
    <xdr:sp macro="" textlink="">
      <xdr:nvSpPr>
        <xdr:cNvPr id="387" name="テキスト ボックス 386"/>
        <xdr:cNvSpPr txBox="1"/>
      </xdr:nvSpPr>
      <xdr:spPr>
        <a:xfrm>
          <a:off x="6026150" y="11073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8" name="直線コネクタ 387"/>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98425</xdr:rowOff>
    </xdr:from>
    <xdr:to>
      <xdr:col>59</xdr:col>
      <xdr:colOff>50800</xdr:colOff>
      <xdr:row>79</xdr:row>
      <xdr:rowOff>98425</xdr:rowOff>
    </xdr:to>
    <xdr:cxnSp macro="">
      <xdr:nvCxnSpPr>
        <xdr:cNvPr id="389" name="直線コネクタ 388"/>
        <xdr:cNvCxnSpPr/>
      </xdr:nvCxnSpPr>
      <xdr:spPr>
        <a:xfrm>
          <a:off x="6064250" y="131476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920" cy="257810"/>
    <xdr:sp macro="" textlink="">
      <xdr:nvSpPr>
        <xdr:cNvPr id="390" name="テキスト ボックス 389"/>
        <xdr:cNvSpPr txBox="1"/>
      </xdr:nvSpPr>
      <xdr:spPr>
        <a:xfrm>
          <a:off x="5831205" y="1301242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114300</xdr:rowOff>
    </xdr:from>
    <xdr:to>
      <xdr:col>59</xdr:col>
      <xdr:colOff>50800</xdr:colOff>
      <xdr:row>77</xdr:row>
      <xdr:rowOff>114300</xdr:rowOff>
    </xdr:to>
    <xdr:cxnSp macro="">
      <xdr:nvCxnSpPr>
        <xdr:cNvPr id="391" name="直線コネクタ 390"/>
        <xdr:cNvCxnSpPr/>
      </xdr:nvCxnSpPr>
      <xdr:spPr>
        <a:xfrm>
          <a:off x="6064250" y="12833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143510</xdr:rowOff>
    </xdr:from>
    <xdr:ext cx="530225" cy="258445"/>
    <xdr:sp macro="" textlink="">
      <xdr:nvSpPr>
        <xdr:cNvPr id="392" name="テキスト ボックス 391"/>
        <xdr:cNvSpPr txBox="1"/>
      </xdr:nvSpPr>
      <xdr:spPr>
        <a:xfrm>
          <a:off x="5580380" y="126974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131445</xdr:rowOff>
    </xdr:from>
    <xdr:to>
      <xdr:col>59</xdr:col>
      <xdr:colOff>50800</xdr:colOff>
      <xdr:row>75</xdr:row>
      <xdr:rowOff>131445</xdr:rowOff>
    </xdr:to>
    <xdr:cxnSp macro="">
      <xdr:nvCxnSpPr>
        <xdr:cNvPr id="393" name="直線コネクタ 392"/>
        <xdr:cNvCxnSpPr/>
      </xdr:nvCxnSpPr>
      <xdr:spPr>
        <a:xfrm>
          <a:off x="6064250" y="125202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0225" cy="257810"/>
    <xdr:sp macro="" textlink="">
      <xdr:nvSpPr>
        <xdr:cNvPr id="394" name="テキスト ボックス 393"/>
        <xdr:cNvSpPr txBox="1"/>
      </xdr:nvSpPr>
      <xdr:spPr>
        <a:xfrm>
          <a:off x="5580380" y="1238440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147320</xdr:rowOff>
    </xdr:from>
    <xdr:to>
      <xdr:col>59</xdr:col>
      <xdr:colOff>50800</xdr:colOff>
      <xdr:row>73</xdr:row>
      <xdr:rowOff>147320</xdr:rowOff>
    </xdr:to>
    <xdr:cxnSp macro="">
      <xdr:nvCxnSpPr>
        <xdr:cNvPr id="395" name="直線コネクタ 394"/>
        <xdr:cNvCxnSpPr/>
      </xdr:nvCxnSpPr>
      <xdr:spPr>
        <a:xfrm>
          <a:off x="6064250" y="12205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30225" cy="258445"/>
    <xdr:sp macro="" textlink="">
      <xdr:nvSpPr>
        <xdr:cNvPr id="396" name="テキスト ボックス 395"/>
        <xdr:cNvSpPr txBox="1"/>
      </xdr:nvSpPr>
      <xdr:spPr>
        <a:xfrm>
          <a:off x="5580380" y="120643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7" name="直線コネクタ 396"/>
        <xdr:cNvCxnSpPr/>
      </xdr:nvCxnSpPr>
      <xdr:spPr>
        <a:xfrm>
          <a:off x="6064250" y="11892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0225" cy="256540"/>
    <xdr:sp macro="" textlink="">
      <xdr:nvSpPr>
        <xdr:cNvPr id="398" name="テキスト ボックス 397"/>
        <xdr:cNvSpPr txBox="1"/>
      </xdr:nvSpPr>
      <xdr:spPr>
        <a:xfrm>
          <a:off x="5580380" y="11750675"/>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9" name="直線コネクタ 398"/>
        <xdr:cNvCxnSpPr/>
      </xdr:nvCxnSpPr>
      <xdr:spPr>
        <a:xfrm>
          <a:off x="6064250" y="11571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5630" cy="258445"/>
    <xdr:sp macro="" textlink="">
      <xdr:nvSpPr>
        <xdr:cNvPr id="400" name="テキスト ボックス 399"/>
        <xdr:cNvSpPr txBox="1"/>
      </xdr:nvSpPr>
      <xdr:spPr>
        <a:xfrm>
          <a:off x="5516245" y="114363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064250" y="11258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7175"/>
    <xdr:sp macro="" textlink="">
      <xdr:nvSpPr>
        <xdr:cNvPr id="402" name="テキスト ボックス 401"/>
        <xdr:cNvSpPr txBox="1"/>
      </xdr:nvSpPr>
      <xdr:spPr>
        <a:xfrm>
          <a:off x="5516245" y="11122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79375</xdr:rowOff>
    </xdr:to>
    <xdr:sp macro="" textlink="">
      <xdr:nvSpPr>
        <xdr:cNvPr id="403" name="普通建設事業費 （ うち新規整備　）グラフ枠"/>
        <xdr:cNvSpPr/>
      </xdr:nvSpPr>
      <xdr:spPr>
        <a:xfrm>
          <a:off x="6064250" y="11258550"/>
          <a:ext cx="42894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74</xdr:row>
      <xdr:rowOff>55245</xdr:rowOff>
    </xdr:from>
    <xdr:to>
      <xdr:col>54</xdr:col>
      <xdr:colOff>174625</xdr:colOff>
      <xdr:row>79</xdr:row>
      <xdr:rowOff>98425</xdr:rowOff>
    </xdr:to>
    <xdr:cxnSp macro="">
      <xdr:nvCxnSpPr>
        <xdr:cNvPr id="404" name="直線コネクタ 403"/>
        <xdr:cNvCxnSpPr/>
      </xdr:nvCxnSpPr>
      <xdr:spPr>
        <a:xfrm flipV="1">
          <a:off x="9604375" y="12278995"/>
          <a:ext cx="0" cy="868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102235</xdr:rowOff>
    </xdr:from>
    <xdr:ext cx="249555" cy="257810"/>
    <xdr:sp macro="" textlink="">
      <xdr:nvSpPr>
        <xdr:cNvPr id="405" name="普通建設事業費 （ うち新規整備　）最小値テキスト"/>
        <xdr:cNvSpPr txBox="1"/>
      </xdr:nvSpPr>
      <xdr:spPr>
        <a:xfrm>
          <a:off x="9655175" y="1315148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98425</xdr:rowOff>
    </xdr:from>
    <xdr:to>
      <xdr:col>55</xdr:col>
      <xdr:colOff>88900</xdr:colOff>
      <xdr:row>79</xdr:row>
      <xdr:rowOff>98425</xdr:rowOff>
    </xdr:to>
    <xdr:cxnSp macro="">
      <xdr:nvCxnSpPr>
        <xdr:cNvPr id="406" name="直線コネクタ 405"/>
        <xdr:cNvCxnSpPr/>
      </xdr:nvCxnSpPr>
      <xdr:spPr>
        <a:xfrm>
          <a:off x="9531350" y="13147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1905</xdr:rowOff>
    </xdr:from>
    <xdr:ext cx="534670" cy="258445"/>
    <xdr:sp macro="" textlink="">
      <xdr:nvSpPr>
        <xdr:cNvPr id="407" name="普通建設事業費 （ うち新規整備　）最大値テキスト"/>
        <xdr:cNvSpPr txBox="1"/>
      </xdr:nvSpPr>
      <xdr:spPr>
        <a:xfrm>
          <a:off x="9655175" y="120605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55,179</a:t>
          </a:r>
          <a:endParaRPr kumimoji="1" lang="ja-JP" altLang="en-US" sz="1000" b="1">
            <a:latin typeface="ＭＳ Ｐゴシック"/>
            <a:ea typeface="ＭＳ Ｐゴシック"/>
          </a:endParaRPr>
        </a:p>
      </xdr:txBody>
    </xdr:sp>
    <xdr:clientData/>
  </xdr:oneCellAnchor>
  <xdr:twoCellAnchor>
    <xdr:from>
      <xdr:col>54</xdr:col>
      <xdr:colOff>101600</xdr:colOff>
      <xdr:row>74</xdr:row>
      <xdr:rowOff>55245</xdr:rowOff>
    </xdr:from>
    <xdr:to>
      <xdr:col>55</xdr:col>
      <xdr:colOff>88900</xdr:colOff>
      <xdr:row>74</xdr:row>
      <xdr:rowOff>55245</xdr:rowOff>
    </xdr:to>
    <xdr:cxnSp macro="">
      <xdr:nvCxnSpPr>
        <xdr:cNvPr id="408" name="直線コネクタ 407"/>
        <xdr:cNvCxnSpPr/>
      </xdr:nvCxnSpPr>
      <xdr:spPr>
        <a:xfrm>
          <a:off x="9531350" y="12278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163195</xdr:rowOff>
    </xdr:from>
    <xdr:to>
      <xdr:col>55</xdr:col>
      <xdr:colOff>0</xdr:colOff>
      <xdr:row>79</xdr:row>
      <xdr:rowOff>69850</xdr:rowOff>
    </xdr:to>
    <xdr:cxnSp macro="">
      <xdr:nvCxnSpPr>
        <xdr:cNvPr id="409" name="直線コネクタ 408"/>
        <xdr:cNvCxnSpPr/>
      </xdr:nvCxnSpPr>
      <xdr:spPr>
        <a:xfrm flipV="1">
          <a:off x="8845550" y="13047345"/>
          <a:ext cx="758825"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125095</xdr:rowOff>
    </xdr:from>
    <xdr:ext cx="534670" cy="257175"/>
    <xdr:sp macro="" textlink="">
      <xdr:nvSpPr>
        <xdr:cNvPr id="410" name="普通建設事業費 （ うち新規整備　）平均値テキスト"/>
        <xdr:cNvSpPr txBox="1"/>
      </xdr:nvSpPr>
      <xdr:spPr>
        <a:xfrm>
          <a:off x="9655175" y="1267904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411" name="フローチャート: 判断 410"/>
        <xdr:cNvSpPr/>
      </xdr:nvSpPr>
      <xdr:spPr>
        <a:xfrm>
          <a:off x="9569450" y="1282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71</xdr:row>
      <xdr:rowOff>30480</xdr:rowOff>
    </xdr:from>
    <xdr:to>
      <xdr:col>50</xdr:col>
      <xdr:colOff>114300</xdr:colOff>
      <xdr:row>79</xdr:row>
      <xdr:rowOff>69850</xdr:rowOff>
    </xdr:to>
    <xdr:cxnSp macro="">
      <xdr:nvCxnSpPr>
        <xdr:cNvPr id="412" name="直線コネクタ 411"/>
        <xdr:cNvCxnSpPr/>
      </xdr:nvCxnSpPr>
      <xdr:spPr>
        <a:xfrm>
          <a:off x="8032750" y="11758930"/>
          <a:ext cx="812800" cy="136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17780</xdr:rowOff>
    </xdr:from>
    <xdr:to>
      <xdr:col>50</xdr:col>
      <xdr:colOff>165100</xdr:colOff>
      <xdr:row>77</xdr:row>
      <xdr:rowOff>119380</xdr:rowOff>
    </xdr:to>
    <xdr:sp macro="" textlink="">
      <xdr:nvSpPr>
        <xdr:cNvPr id="413" name="フローチャート: 判断 412"/>
        <xdr:cNvSpPr/>
      </xdr:nvSpPr>
      <xdr:spPr>
        <a:xfrm>
          <a:off x="8794750" y="1273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135255</xdr:rowOff>
    </xdr:from>
    <xdr:ext cx="533400" cy="258445"/>
    <xdr:sp macro="" textlink="">
      <xdr:nvSpPr>
        <xdr:cNvPr id="414" name="テキスト ボックス 413"/>
        <xdr:cNvSpPr txBox="1"/>
      </xdr:nvSpPr>
      <xdr:spPr>
        <a:xfrm>
          <a:off x="8594090" y="125241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71</xdr:row>
      <xdr:rowOff>30480</xdr:rowOff>
    </xdr:from>
    <xdr:to>
      <xdr:col>45</xdr:col>
      <xdr:colOff>174625</xdr:colOff>
      <xdr:row>79</xdr:row>
      <xdr:rowOff>20955</xdr:rowOff>
    </xdr:to>
    <xdr:cxnSp macro="">
      <xdr:nvCxnSpPr>
        <xdr:cNvPr id="415" name="直線コネクタ 414"/>
        <xdr:cNvCxnSpPr/>
      </xdr:nvCxnSpPr>
      <xdr:spPr>
        <a:xfrm flipV="1">
          <a:off x="7210425" y="11758930"/>
          <a:ext cx="822325" cy="131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38735</xdr:rowOff>
    </xdr:from>
    <xdr:to>
      <xdr:col>46</xdr:col>
      <xdr:colOff>38100</xdr:colOff>
      <xdr:row>76</xdr:row>
      <xdr:rowOff>140335</xdr:rowOff>
    </xdr:to>
    <xdr:sp macro="" textlink="">
      <xdr:nvSpPr>
        <xdr:cNvPr id="416" name="フローチャート: 判断 415"/>
        <xdr:cNvSpPr/>
      </xdr:nvSpPr>
      <xdr:spPr>
        <a:xfrm>
          <a:off x="7985125" y="125926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131445</xdr:rowOff>
    </xdr:from>
    <xdr:ext cx="533400" cy="257810"/>
    <xdr:sp macro="" textlink="">
      <xdr:nvSpPr>
        <xdr:cNvPr id="417" name="テキスト ボックス 416"/>
        <xdr:cNvSpPr txBox="1"/>
      </xdr:nvSpPr>
      <xdr:spPr>
        <a:xfrm>
          <a:off x="7784465" y="126853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108585</xdr:rowOff>
    </xdr:from>
    <xdr:to>
      <xdr:col>41</xdr:col>
      <xdr:colOff>50800</xdr:colOff>
      <xdr:row>79</xdr:row>
      <xdr:rowOff>20955</xdr:rowOff>
    </xdr:to>
    <xdr:cxnSp macro="">
      <xdr:nvCxnSpPr>
        <xdr:cNvPr id="418" name="直線コネクタ 417"/>
        <xdr:cNvCxnSpPr/>
      </xdr:nvCxnSpPr>
      <xdr:spPr>
        <a:xfrm>
          <a:off x="6400800" y="12992735"/>
          <a:ext cx="8096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114935</xdr:rowOff>
    </xdr:from>
    <xdr:to>
      <xdr:col>41</xdr:col>
      <xdr:colOff>101600</xdr:colOff>
      <xdr:row>77</xdr:row>
      <xdr:rowOff>45085</xdr:rowOff>
    </xdr:to>
    <xdr:sp macro="" textlink="">
      <xdr:nvSpPr>
        <xdr:cNvPr id="419" name="フローチャート: 判断 418"/>
        <xdr:cNvSpPr/>
      </xdr:nvSpPr>
      <xdr:spPr>
        <a:xfrm>
          <a:off x="7159625" y="12668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62230</xdr:rowOff>
    </xdr:from>
    <xdr:ext cx="533400" cy="257810"/>
    <xdr:sp macro="" textlink="">
      <xdr:nvSpPr>
        <xdr:cNvPr id="420" name="テキスト ボックス 419"/>
        <xdr:cNvSpPr txBox="1"/>
      </xdr:nvSpPr>
      <xdr:spPr>
        <a:xfrm>
          <a:off x="6974840" y="12451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73</xdr:row>
      <xdr:rowOff>51435</xdr:rowOff>
    </xdr:from>
    <xdr:to>
      <xdr:col>36</xdr:col>
      <xdr:colOff>165100</xdr:colOff>
      <xdr:row>73</xdr:row>
      <xdr:rowOff>153670</xdr:rowOff>
    </xdr:to>
    <xdr:sp macro="" textlink="">
      <xdr:nvSpPr>
        <xdr:cNvPr id="421" name="フローチャート: 判断 420"/>
        <xdr:cNvSpPr/>
      </xdr:nvSpPr>
      <xdr:spPr>
        <a:xfrm>
          <a:off x="6350000" y="12110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71</xdr:row>
      <xdr:rowOff>165100</xdr:rowOff>
    </xdr:from>
    <xdr:ext cx="533400" cy="258445"/>
    <xdr:sp macro="" textlink="">
      <xdr:nvSpPr>
        <xdr:cNvPr id="422" name="テキスト ボックス 421"/>
        <xdr:cNvSpPr txBox="1"/>
      </xdr:nvSpPr>
      <xdr:spPr>
        <a:xfrm>
          <a:off x="6149340" y="118935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3" name="テキスト ボックス 422"/>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4" name="テキスト ボックス 423"/>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5" name="テキスト ボックス 424"/>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6" name="テキスト ボックス 425"/>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7" name="テキスト ボックス 426"/>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111760</xdr:rowOff>
    </xdr:from>
    <xdr:to>
      <xdr:col>55</xdr:col>
      <xdr:colOff>50800</xdr:colOff>
      <xdr:row>79</xdr:row>
      <xdr:rowOff>41910</xdr:rowOff>
    </xdr:to>
    <xdr:sp macro="" textlink="">
      <xdr:nvSpPr>
        <xdr:cNvPr id="428" name="楕円 427"/>
        <xdr:cNvSpPr/>
      </xdr:nvSpPr>
      <xdr:spPr>
        <a:xfrm>
          <a:off x="9569450" y="12995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27305</xdr:rowOff>
    </xdr:from>
    <xdr:ext cx="469900" cy="257810"/>
    <xdr:sp macro="" textlink="">
      <xdr:nvSpPr>
        <xdr:cNvPr id="429" name="普通建設事業費 （ うち新規整備　）該当値テキスト"/>
        <xdr:cNvSpPr txBox="1"/>
      </xdr:nvSpPr>
      <xdr:spPr>
        <a:xfrm>
          <a:off x="9655175" y="129114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19050</xdr:rowOff>
    </xdr:from>
    <xdr:to>
      <xdr:col>50</xdr:col>
      <xdr:colOff>165100</xdr:colOff>
      <xdr:row>79</xdr:row>
      <xdr:rowOff>120015</xdr:rowOff>
    </xdr:to>
    <xdr:sp macro="" textlink="">
      <xdr:nvSpPr>
        <xdr:cNvPr id="430" name="楕円 429"/>
        <xdr:cNvSpPr/>
      </xdr:nvSpPr>
      <xdr:spPr>
        <a:xfrm>
          <a:off x="8794750" y="13068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111125</xdr:rowOff>
    </xdr:from>
    <xdr:ext cx="468630" cy="257810"/>
    <xdr:sp macro="" textlink="">
      <xdr:nvSpPr>
        <xdr:cNvPr id="431" name="テキスト ボックス 430"/>
        <xdr:cNvSpPr txBox="1"/>
      </xdr:nvSpPr>
      <xdr:spPr>
        <a:xfrm>
          <a:off x="8626475" y="131603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70</xdr:row>
      <xdr:rowOff>151765</xdr:rowOff>
    </xdr:from>
    <xdr:to>
      <xdr:col>46</xdr:col>
      <xdr:colOff>38100</xdr:colOff>
      <xdr:row>71</xdr:row>
      <xdr:rowOff>81280</xdr:rowOff>
    </xdr:to>
    <xdr:sp macro="" textlink="">
      <xdr:nvSpPr>
        <xdr:cNvPr id="432" name="楕円 431"/>
        <xdr:cNvSpPr/>
      </xdr:nvSpPr>
      <xdr:spPr>
        <a:xfrm>
          <a:off x="7985125" y="11715115"/>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69</xdr:row>
      <xdr:rowOff>97790</xdr:rowOff>
    </xdr:from>
    <xdr:ext cx="533400" cy="257810"/>
    <xdr:sp macro="" textlink="">
      <xdr:nvSpPr>
        <xdr:cNvPr id="433" name="テキスト ボックス 432"/>
        <xdr:cNvSpPr txBox="1"/>
      </xdr:nvSpPr>
      <xdr:spPr>
        <a:xfrm>
          <a:off x="7784465" y="114960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141605</xdr:rowOff>
    </xdr:from>
    <xdr:to>
      <xdr:col>41</xdr:col>
      <xdr:colOff>101600</xdr:colOff>
      <xdr:row>79</xdr:row>
      <xdr:rowOff>71755</xdr:rowOff>
    </xdr:to>
    <xdr:sp macro="" textlink="">
      <xdr:nvSpPr>
        <xdr:cNvPr id="434" name="楕円 433"/>
        <xdr:cNvSpPr/>
      </xdr:nvSpPr>
      <xdr:spPr>
        <a:xfrm>
          <a:off x="7159625" y="13025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62865</xdr:rowOff>
    </xdr:from>
    <xdr:ext cx="468630" cy="257810"/>
    <xdr:sp macro="" textlink="">
      <xdr:nvSpPr>
        <xdr:cNvPr id="435" name="テキスト ボックス 434"/>
        <xdr:cNvSpPr txBox="1"/>
      </xdr:nvSpPr>
      <xdr:spPr>
        <a:xfrm>
          <a:off x="6991350" y="131121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58420</xdr:rowOff>
    </xdr:from>
    <xdr:to>
      <xdr:col>36</xdr:col>
      <xdr:colOff>165100</xdr:colOff>
      <xdr:row>78</xdr:row>
      <xdr:rowOff>160020</xdr:rowOff>
    </xdr:to>
    <xdr:sp macro="" textlink="">
      <xdr:nvSpPr>
        <xdr:cNvPr id="436" name="楕円 435"/>
        <xdr:cNvSpPr/>
      </xdr:nvSpPr>
      <xdr:spPr>
        <a:xfrm>
          <a:off x="6350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151130</xdr:rowOff>
    </xdr:from>
    <xdr:ext cx="468630" cy="257175"/>
    <xdr:sp macro="" textlink="">
      <xdr:nvSpPr>
        <xdr:cNvPr id="437" name="テキスト ボックス 436"/>
        <xdr:cNvSpPr txBox="1"/>
      </xdr:nvSpPr>
      <xdr:spPr>
        <a:xfrm>
          <a:off x="6181725" y="1303528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8" name="正方形/長方形 437"/>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9" name="正方形/長方形 438"/>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40" name="正方形/長方形 439"/>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1" name="正方形/長方形 440"/>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2" name="正方形/長方形 441"/>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3" name="正方形/長方形 442"/>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4" name="正方形/長方形 443"/>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5" name="正方形/長方形 444"/>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6" name="テキスト ボックス 445"/>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8" name="直線コネクタ 447"/>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49" name="テキスト ボックス 448"/>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0" name="直線コネクタ 449"/>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7810"/>
    <xdr:sp macro="" textlink="">
      <xdr:nvSpPr>
        <xdr:cNvPr id="451" name="テキスト ボックス 450"/>
        <xdr:cNvSpPr txBox="1"/>
      </xdr:nvSpPr>
      <xdr:spPr>
        <a:xfrm>
          <a:off x="5580380" y="160318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2" name="直線コネクタ 451"/>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53" name="テキスト ボックス 452"/>
        <xdr:cNvSpPr txBox="1"/>
      </xdr:nvSpPr>
      <xdr:spPr>
        <a:xfrm>
          <a:off x="5580380"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4" name="直線コネクタ 453"/>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7810"/>
    <xdr:sp macro="" textlink="">
      <xdr:nvSpPr>
        <xdr:cNvPr id="455" name="テキスト ボックス 454"/>
        <xdr:cNvSpPr txBox="1"/>
      </xdr:nvSpPr>
      <xdr:spPr>
        <a:xfrm>
          <a:off x="5580380" y="15379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6" name="直線コネクタ 455"/>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7" name="テキスト ボックス 456"/>
        <xdr:cNvSpPr txBox="1"/>
      </xdr:nvSpPr>
      <xdr:spPr>
        <a:xfrm>
          <a:off x="5516245"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8" name="直線コネクタ 457"/>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9555"/>
    <xdr:sp macro="" textlink="">
      <xdr:nvSpPr>
        <xdr:cNvPr id="459" name="テキスト ボックス 458"/>
        <xdr:cNvSpPr txBox="1"/>
      </xdr:nvSpPr>
      <xdr:spPr>
        <a:xfrm>
          <a:off x="5516245"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0" name="直線コネクタ 459"/>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8285"/>
    <xdr:sp macro="" textlink="">
      <xdr:nvSpPr>
        <xdr:cNvPr id="461" name="テキスト ボックス 460"/>
        <xdr:cNvSpPr txBox="1"/>
      </xdr:nvSpPr>
      <xdr:spPr>
        <a:xfrm>
          <a:off x="5516245"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2"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89</xdr:row>
      <xdr:rowOff>155575</xdr:rowOff>
    </xdr:from>
    <xdr:to>
      <xdr:col>54</xdr:col>
      <xdr:colOff>174625</xdr:colOff>
      <xdr:row>99</xdr:row>
      <xdr:rowOff>22860</xdr:rowOff>
    </xdr:to>
    <xdr:cxnSp macro="">
      <xdr:nvCxnSpPr>
        <xdr:cNvPr id="463" name="直線コネクタ 462"/>
        <xdr:cNvCxnSpPr/>
      </xdr:nvCxnSpPr>
      <xdr:spPr>
        <a:xfrm flipV="1">
          <a:off x="9604375" y="14855825"/>
          <a:ext cx="0" cy="1569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26670</xdr:rowOff>
    </xdr:from>
    <xdr:ext cx="469900" cy="259080"/>
    <xdr:sp macro="" textlink="">
      <xdr:nvSpPr>
        <xdr:cNvPr id="464" name="普通建設事業費 （ うち更新整備　）最小値テキスト"/>
        <xdr:cNvSpPr txBox="1"/>
      </xdr:nvSpPr>
      <xdr:spPr>
        <a:xfrm>
          <a:off x="9655175" y="16428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6,985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22860</xdr:rowOff>
    </xdr:from>
    <xdr:to>
      <xdr:col>55</xdr:col>
      <xdr:colOff>88900</xdr:colOff>
      <xdr:row>99</xdr:row>
      <xdr:rowOff>22860</xdr:rowOff>
    </xdr:to>
    <xdr:cxnSp macro="">
      <xdr:nvCxnSpPr>
        <xdr:cNvPr id="465" name="直線コネクタ 464"/>
        <xdr:cNvCxnSpPr/>
      </xdr:nvCxnSpPr>
      <xdr:spPr>
        <a:xfrm>
          <a:off x="9531350" y="16424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104140</xdr:rowOff>
    </xdr:from>
    <xdr:ext cx="598805" cy="249555"/>
    <xdr:sp macro="" textlink="">
      <xdr:nvSpPr>
        <xdr:cNvPr id="466" name="普通建設事業費 （ うち更新整備　）最大値テキスト"/>
        <xdr:cNvSpPr txBox="1"/>
      </xdr:nvSpPr>
      <xdr:spPr>
        <a:xfrm>
          <a:off x="9655175" y="146392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151,776</a:t>
          </a:r>
          <a:endParaRPr kumimoji="1" lang="ja-JP" altLang="en-US" sz="1000" b="1">
            <a:latin typeface="ＭＳ Ｐゴシック"/>
            <a:ea typeface="ＭＳ Ｐゴシック"/>
          </a:endParaRPr>
        </a:p>
      </xdr:txBody>
    </xdr:sp>
    <xdr:clientData/>
  </xdr:oneCellAnchor>
  <xdr:twoCellAnchor>
    <xdr:from>
      <xdr:col>54</xdr:col>
      <xdr:colOff>101600</xdr:colOff>
      <xdr:row>89</xdr:row>
      <xdr:rowOff>155575</xdr:rowOff>
    </xdr:from>
    <xdr:to>
      <xdr:col>55</xdr:col>
      <xdr:colOff>88900</xdr:colOff>
      <xdr:row>89</xdr:row>
      <xdr:rowOff>155575</xdr:rowOff>
    </xdr:to>
    <xdr:cxnSp macro="">
      <xdr:nvCxnSpPr>
        <xdr:cNvPr id="467" name="直線コネクタ 466"/>
        <xdr:cNvCxnSpPr/>
      </xdr:nvCxnSpPr>
      <xdr:spPr>
        <a:xfrm>
          <a:off x="9531350" y="148558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147955</xdr:rowOff>
    </xdr:from>
    <xdr:to>
      <xdr:col>55</xdr:col>
      <xdr:colOff>0</xdr:colOff>
      <xdr:row>93</xdr:row>
      <xdr:rowOff>31115</xdr:rowOff>
    </xdr:to>
    <xdr:cxnSp macro="">
      <xdr:nvCxnSpPr>
        <xdr:cNvPr id="468" name="直線コネクタ 467"/>
        <xdr:cNvCxnSpPr/>
      </xdr:nvCxnSpPr>
      <xdr:spPr>
        <a:xfrm flipV="1">
          <a:off x="8845550" y="15349855"/>
          <a:ext cx="75882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50800</xdr:rowOff>
    </xdr:from>
    <xdr:ext cx="534670" cy="259080"/>
    <xdr:sp macro="" textlink="">
      <xdr:nvSpPr>
        <xdr:cNvPr id="469" name="普通建設事業費 （ うち更新整備　）平均値テキスト"/>
        <xdr:cNvSpPr txBox="1"/>
      </xdr:nvSpPr>
      <xdr:spPr>
        <a:xfrm>
          <a:off x="9655175" y="157670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72390</xdr:rowOff>
    </xdr:from>
    <xdr:to>
      <xdr:col>55</xdr:col>
      <xdr:colOff>50800</xdr:colOff>
      <xdr:row>96</xdr:row>
      <xdr:rowOff>2540</xdr:rowOff>
    </xdr:to>
    <xdr:sp macro="" textlink="">
      <xdr:nvSpPr>
        <xdr:cNvPr id="470" name="フローチャート: 判断 469"/>
        <xdr:cNvSpPr/>
      </xdr:nvSpPr>
      <xdr:spPr>
        <a:xfrm>
          <a:off x="9569450" y="15788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90</xdr:row>
      <xdr:rowOff>159385</xdr:rowOff>
    </xdr:from>
    <xdr:to>
      <xdr:col>50</xdr:col>
      <xdr:colOff>114300</xdr:colOff>
      <xdr:row>93</xdr:row>
      <xdr:rowOff>31115</xdr:rowOff>
    </xdr:to>
    <xdr:cxnSp macro="">
      <xdr:nvCxnSpPr>
        <xdr:cNvPr id="471" name="直線コネクタ 470"/>
        <xdr:cNvCxnSpPr/>
      </xdr:nvCxnSpPr>
      <xdr:spPr>
        <a:xfrm>
          <a:off x="8032750" y="15024735"/>
          <a:ext cx="8128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125095</xdr:rowOff>
    </xdr:from>
    <xdr:to>
      <xdr:col>50</xdr:col>
      <xdr:colOff>165100</xdr:colOff>
      <xdr:row>96</xdr:row>
      <xdr:rowOff>55245</xdr:rowOff>
    </xdr:to>
    <xdr:sp macro="" textlink="">
      <xdr:nvSpPr>
        <xdr:cNvPr id="472" name="フローチャート: 判断 471"/>
        <xdr:cNvSpPr/>
      </xdr:nvSpPr>
      <xdr:spPr>
        <a:xfrm>
          <a:off x="8794750" y="158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46355</xdr:rowOff>
    </xdr:from>
    <xdr:ext cx="533400" cy="259080"/>
    <xdr:sp macro="" textlink="">
      <xdr:nvSpPr>
        <xdr:cNvPr id="473" name="テキスト ボックス 472"/>
        <xdr:cNvSpPr txBox="1"/>
      </xdr:nvSpPr>
      <xdr:spPr>
        <a:xfrm>
          <a:off x="8594090" y="159340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90</xdr:row>
      <xdr:rowOff>159385</xdr:rowOff>
    </xdr:from>
    <xdr:to>
      <xdr:col>45</xdr:col>
      <xdr:colOff>174625</xdr:colOff>
      <xdr:row>92</xdr:row>
      <xdr:rowOff>148590</xdr:rowOff>
    </xdr:to>
    <xdr:cxnSp macro="">
      <xdr:nvCxnSpPr>
        <xdr:cNvPr id="474" name="直線コネクタ 473"/>
        <xdr:cNvCxnSpPr/>
      </xdr:nvCxnSpPr>
      <xdr:spPr>
        <a:xfrm flipV="1">
          <a:off x="7210425" y="15024735"/>
          <a:ext cx="822325"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92710</xdr:rowOff>
    </xdr:from>
    <xdr:to>
      <xdr:col>46</xdr:col>
      <xdr:colOff>38100</xdr:colOff>
      <xdr:row>96</xdr:row>
      <xdr:rowOff>22860</xdr:rowOff>
    </xdr:to>
    <xdr:sp macro="" textlink="">
      <xdr:nvSpPr>
        <xdr:cNvPr id="475" name="フローチャート: 判断 474"/>
        <xdr:cNvSpPr/>
      </xdr:nvSpPr>
      <xdr:spPr>
        <a:xfrm>
          <a:off x="7985125" y="158089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13970</xdr:rowOff>
    </xdr:from>
    <xdr:ext cx="533400" cy="259080"/>
    <xdr:sp macro="" textlink="">
      <xdr:nvSpPr>
        <xdr:cNvPr id="476" name="テキスト ボックス 475"/>
        <xdr:cNvSpPr txBox="1"/>
      </xdr:nvSpPr>
      <xdr:spPr>
        <a:xfrm>
          <a:off x="7784465" y="15901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92</xdr:row>
      <xdr:rowOff>148590</xdr:rowOff>
    </xdr:from>
    <xdr:to>
      <xdr:col>41</xdr:col>
      <xdr:colOff>50800</xdr:colOff>
      <xdr:row>94</xdr:row>
      <xdr:rowOff>132715</xdr:rowOff>
    </xdr:to>
    <xdr:cxnSp macro="">
      <xdr:nvCxnSpPr>
        <xdr:cNvPr id="477" name="直線コネクタ 476"/>
        <xdr:cNvCxnSpPr/>
      </xdr:nvCxnSpPr>
      <xdr:spPr>
        <a:xfrm flipV="1">
          <a:off x="6400800" y="15350490"/>
          <a:ext cx="809625" cy="327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163830</xdr:rowOff>
    </xdr:from>
    <xdr:to>
      <xdr:col>41</xdr:col>
      <xdr:colOff>101600</xdr:colOff>
      <xdr:row>96</xdr:row>
      <xdr:rowOff>93980</xdr:rowOff>
    </xdr:to>
    <xdr:sp macro="" textlink="">
      <xdr:nvSpPr>
        <xdr:cNvPr id="478" name="フローチャート: 判断 477"/>
        <xdr:cNvSpPr/>
      </xdr:nvSpPr>
      <xdr:spPr>
        <a:xfrm>
          <a:off x="7159625" y="158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85090</xdr:rowOff>
    </xdr:from>
    <xdr:ext cx="533400" cy="259080"/>
    <xdr:sp macro="" textlink="">
      <xdr:nvSpPr>
        <xdr:cNvPr id="479" name="テキスト ボックス 478"/>
        <xdr:cNvSpPr txBox="1"/>
      </xdr:nvSpPr>
      <xdr:spPr>
        <a:xfrm>
          <a:off x="6974840" y="15972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57785</xdr:rowOff>
    </xdr:from>
    <xdr:to>
      <xdr:col>36</xdr:col>
      <xdr:colOff>165100</xdr:colOff>
      <xdr:row>96</xdr:row>
      <xdr:rowOff>159385</xdr:rowOff>
    </xdr:to>
    <xdr:sp macro="" textlink="">
      <xdr:nvSpPr>
        <xdr:cNvPr id="480" name="フローチャート: 判断 479"/>
        <xdr:cNvSpPr/>
      </xdr:nvSpPr>
      <xdr:spPr>
        <a:xfrm>
          <a:off x="6350000" y="1594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150495</xdr:rowOff>
    </xdr:from>
    <xdr:ext cx="533400" cy="259080"/>
    <xdr:sp macro="" textlink="">
      <xdr:nvSpPr>
        <xdr:cNvPr id="481" name="テキスト ボックス 480"/>
        <xdr:cNvSpPr txBox="1"/>
      </xdr:nvSpPr>
      <xdr:spPr>
        <a:xfrm>
          <a:off x="6149340" y="160381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4" name="テキスト ボックス 483"/>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97790</xdr:rowOff>
    </xdr:from>
    <xdr:to>
      <xdr:col>55</xdr:col>
      <xdr:colOff>50800</xdr:colOff>
      <xdr:row>93</xdr:row>
      <xdr:rowOff>27305</xdr:rowOff>
    </xdr:to>
    <xdr:sp macro="" textlink="">
      <xdr:nvSpPr>
        <xdr:cNvPr id="487" name="楕円 486"/>
        <xdr:cNvSpPr/>
      </xdr:nvSpPr>
      <xdr:spPr>
        <a:xfrm>
          <a:off x="9569450" y="1529969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120650</xdr:rowOff>
    </xdr:from>
    <xdr:ext cx="598805" cy="257810"/>
    <xdr:sp macro="" textlink="">
      <xdr:nvSpPr>
        <xdr:cNvPr id="488" name="普通建設事業費 （ うち更新整備　）該当値テキスト"/>
        <xdr:cNvSpPr txBox="1"/>
      </xdr:nvSpPr>
      <xdr:spPr>
        <a:xfrm>
          <a:off x="9655175" y="151511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105,734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151765</xdr:rowOff>
    </xdr:from>
    <xdr:to>
      <xdr:col>50</xdr:col>
      <xdr:colOff>165100</xdr:colOff>
      <xdr:row>93</xdr:row>
      <xdr:rowOff>81915</xdr:rowOff>
    </xdr:to>
    <xdr:sp macro="" textlink="">
      <xdr:nvSpPr>
        <xdr:cNvPr id="489" name="楕円 488"/>
        <xdr:cNvSpPr/>
      </xdr:nvSpPr>
      <xdr:spPr>
        <a:xfrm>
          <a:off x="8794750" y="153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91</xdr:row>
      <xdr:rowOff>98425</xdr:rowOff>
    </xdr:from>
    <xdr:ext cx="598805" cy="257810"/>
    <xdr:sp macro="" textlink="">
      <xdr:nvSpPr>
        <xdr:cNvPr id="490" name="テキスト ボックス 489"/>
        <xdr:cNvSpPr txBox="1"/>
      </xdr:nvSpPr>
      <xdr:spPr>
        <a:xfrm>
          <a:off x="8561705" y="151288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90</xdr:row>
      <xdr:rowOff>109855</xdr:rowOff>
    </xdr:from>
    <xdr:to>
      <xdr:col>46</xdr:col>
      <xdr:colOff>38100</xdr:colOff>
      <xdr:row>91</xdr:row>
      <xdr:rowOff>44450</xdr:rowOff>
    </xdr:to>
    <xdr:sp macro="" textlink="">
      <xdr:nvSpPr>
        <xdr:cNvPr id="491" name="楕円 490"/>
        <xdr:cNvSpPr/>
      </xdr:nvSpPr>
      <xdr:spPr>
        <a:xfrm>
          <a:off x="7985125" y="1497520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89</xdr:row>
      <xdr:rowOff>59055</xdr:rowOff>
    </xdr:from>
    <xdr:ext cx="598805" cy="248285"/>
    <xdr:sp macro="" textlink="">
      <xdr:nvSpPr>
        <xdr:cNvPr id="492" name="テキスト ボックス 491"/>
        <xdr:cNvSpPr txBox="1"/>
      </xdr:nvSpPr>
      <xdr:spPr>
        <a:xfrm>
          <a:off x="7752080" y="1475930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92</xdr:row>
      <xdr:rowOff>97790</xdr:rowOff>
    </xdr:from>
    <xdr:to>
      <xdr:col>41</xdr:col>
      <xdr:colOff>101600</xdr:colOff>
      <xdr:row>93</xdr:row>
      <xdr:rowOff>27940</xdr:rowOff>
    </xdr:to>
    <xdr:sp macro="" textlink="">
      <xdr:nvSpPr>
        <xdr:cNvPr id="493" name="楕円 492"/>
        <xdr:cNvSpPr/>
      </xdr:nvSpPr>
      <xdr:spPr>
        <a:xfrm>
          <a:off x="7159625" y="152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91</xdr:row>
      <xdr:rowOff>44450</xdr:rowOff>
    </xdr:from>
    <xdr:ext cx="598805" cy="259080"/>
    <xdr:sp macro="" textlink="">
      <xdr:nvSpPr>
        <xdr:cNvPr id="494" name="テキスト ボックス 493"/>
        <xdr:cNvSpPr txBox="1"/>
      </xdr:nvSpPr>
      <xdr:spPr>
        <a:xfrm>
          <a:off x="6942455" y="15074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81915</xdr:rowOff>
    </xdr:from>
    <xdr:to>
      <xdr:col>36</xdr:col>
      <xdr:colOff>165100</xdr:colOff>
      <xdr:row>95</xdr:row>
      <xdr:rowOff>12065</xdr:rowOff>
    </xdr:to>
    <xdr:sp macro="" textlink="">
      <xdr:nvSpPr>
        <xdr:cNvPr id="495" name="楕円 494"/>
        <xdr:cNvSpPr/>
      </xdr:nvSpPr>
      <xdr:spPr>
        <a:xfrm>
          <a:off x="6350000" y="156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29210</xdr:rowOff>
    </xdr:from>
    <xdr:ext cx="533400" cy="257810"/>
    <xdr:sp macro="" textlink="">
      <xdr:nvSpPr>
        <xdr:cNvPr id="496" name="テキスト ボックス 495"/>
        <xdr:cNvSpPr txBox="1"/>
      </xdr:nvSpPr>
      <xdr:spPr>
        <a:xfrm>
          <a:off x="6149340" y="15402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31115</xdr:rowOff>
    </xdr:to>
    <xdr:sp macro="" textlink="">
      <xdr:nvSpPr>
        <xdr:cNvPr id="497" name="正方形/長方形 496"/>
        <xdr:cNvSpPr/>
      </xdr:nvSpPr>
      <xdr:spPr>
        <a:xfrm>
          <a:off x="11414125" y="3860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1525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1525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24618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24618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350962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350962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81915</xdr:rowOff>
    </xdr:to>
    <xdr:sp macro="" textlink="">
      <xdr:nvSpPr>
        <xdr:cNvPr id="504" name="正方形/長方形 503"/>
        <xdr:cNvSpPr/>
      </xdr:nvSpPr>
      <xdr:spPr>
        <a:xfrm>
          <a:off x="11414125" y="4654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4790"/>
    <xdr:sp macro="" textlink="">
      <xdr:nvSpPr>
        <xdr:cNvPr id="505" name="テキスト ボックス 504"/>
        <xdr:cNvSpPr txBox="1"/>
      </xdr:nvSpPr>
      <xdr:spPr>
        <a:xfrm>
          <a:off x="11376025"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174625</xdr:colOff>
      <xdr:row>41</xdr:row>
      <xdr:rowOff>81915</xdr:rowOff>
    </xdr:to>
    <xdr:cxnSp macro="">
      <xdr:nvCxnSpPr>
        <xdr:cNvPr id="506" name="直線コネクタ 505"/>
        <xdr:cNvCxnSpPr/>
      </xdr:nvCxnSpPr>
      <xdr:spPr>
        <a:xfrm>
          <a:off x="11414125" y="6857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174625</xdr:colOff>
      <xdr:row>38</xdr:row>
      <xdr:rowOff>139700</xdr:rowOff>
    </xdr:to>
    <xdr:cxnSp macro="">
      <xdr:nvCxnSpPr>
        <xdr:cNvPr id="507" name="直線コネクタ 506"/>
        <xdr:cNvCxnSpPr/>
      </xdr:nvCxnSpPr>
      <xdr:spPr>
        <a:xfrm>
          <a:off x="11414125" y="6419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8920" cy="258445"/>
    <xdr:sp macro="" textlink="">
      <xdr:nvSpPr>
        <xdr:cNvPr id="508" name="テキスト ボックス 507"/>
        <xdr:cNvSpPr txBox="1"/>
      </xdr:nvSpPr>
      <xdr:spPr>
        <a:xfrm>
          <a:off x="11181080" y="628015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174625</xdr:colOff>
      <xdr:row>36</xdr:row>
      <xdr:rowOff>25400</xdr:rowOff>
    </xdr:to>
    <xdr:cxnSp macro="">
      <xdr:nvCxnSpPr>
        <xdr:cNvPr id="509" name="直線コネクタ 508"/>
        <xdr:cNvCxnSpPr/>
      </xdr:nvCxnSpPr>
      <xdr:spPr>
        <a:xfrm>
          <a:off x="11414125" y="5975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225" cy="257175"/>
    <xdr:sp macro="" textlink="">
      <xdr:nvSpPr>
        <xdr:cNvPr id="510" name="テキスト ボックス 509"/>
        <xdr:cNvSpPr txBox="1"/>
      </xdr:nvSpPr>
      <xdr:spPr>
        <a:xfrm>
          <a:off x="10930255" y="58394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81915</xdr:rowOff>
    </xdr:from>
    <xdr:to>
      <xdr:col>89</xdr:col>
      <xdr:colOff>174625</xdr:colOff>
      <xdr:row>33</xdr:row>
      <xdr:rowOff>81915</xdr:rowOff>
    </xdr:to>
    <xdr:cxnSp macro="">
      <xdr:nvCxnSpPr>
        <xdr:cNvPr id="511" name="直線コネクタ 510"/>
        <xdr:cNvCxnSpPr/>
      </xdr:nvCxnSpPr>
      <xdr:spPr>
        <a:xfrm>
          <a:off x="11414125" y="55365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111125</xdr:rowOff>
    </xdr:from>
    <xdr:ext cx="530225" cy="258445"/>
    <xdr:sp macro="" textlink="">
      <xdr:nvSpPr>
        <xdr:cNvPr id="512" name="テキスト ボックス 511"/>
        <xdr:cNvSpPr txBox="1"/>
      </xdr:nvSpPr>
      <xdr:spPr>
        <a:xfrm>
          <a:off x="10930255" y="5400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174625</xdr:colOff>
      <xdr:row>30</xdr:row>
      <xdr:rowOff>139700</xdr:rowOff>
    </xdr:to>
    <xdr:cxnSp macro="">
      <xdr:nvCxnSpPr>
        <xdr:cNvPr id="513" name="直線コネクタ 512"/>
        <xdr:cNvCxnSpPr/>
      </xdr:nvCxnSpPr>
      <xdr:spPr>
        <a:xfrm>
          <a:off x="11414125" y="50990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0225" cy="258445"/>
    <xdr:sp macro="" textlink="">
      <xdr:nvSpPr>
        <xdr:cNvPr id="514" name="テキスト ボックス 513"/>
        <xdr:cNvSpPr txBox="1"/>
      </xdr:nvSpPr>
      <xdr:spPr>
        <a:xfrm>
          <a:off x="10930255" y="49593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15" name="直線コネクタ 514"/>
        <xdr:cNvCxnSpPr/>
      </xdr:nvCxnSpPr>
      <xdr:spPr>
        <a:xfrm>
          <a:off x="11414125" y="4654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7175"/>
    <xdr:sp macro="" textlink="">
      <xdr:nvSpPr>
        <xdr:cNvPr id="516" name="テキスト ボックス 515"/>
        <xdr:cNvSpPr txBox="1"/>
      </xdr:nvSpPr>
      <xdr:spPr>
        <a:xfrm>
          <a:off x="10930255" y="45186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81915</xdr:rowOff>
    </xdr:to>
    <xdr:sp macro="" textlink="">
      <xdr:nvSpPr>
        <xdr:cNvPr id="517" name="災害復旧事業費グラフ枠"/>
        <xdr:cNvSpPr/>
      </xdr:nvSpPr>
      <xdr:spPr>
        <a:xfrm>
          <a:off x="11414125" y="4654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56515</xdr:rowOff>
    </xdr:from>
    <xdr:to>
      <xdr:col>85</xdr:col>
      <xdr:colOff>126365</xdr:colOff>
      <xdr:row>38</xdr:row>
      <xdr:rowOff>139700</xdr:rowOff>
    </xdr:to>
    <xdr:cxnSp macro="">
      <xdr:nvCxnSpPr>
        <xdr:cNvPr id="518" name="直線コネクタ 517"/>
        <xdr:cNvCxnSpPr/>
      </xdr:nvCxnSpPr>
      <xdr:spPr>
        <a:xfrm flipV="1">
          <a:off x="14968220" y="5346065"/>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142875</xdr:rowOff>
    </xdr:from>
    <xdr:ext cx="249555" cy="258445"/>
    <xdr:sp macro="" textlink="">
      <xdr:nvSpPr>
        <xdr:cNvPr id="519" name="災害復旧事業費最小値テキスト"/>
        <xdr:cNvSpPr txBox="1"/>
      </xdr:nvSpPr>
      <xdr:spPr>
        <a:xfrm>
          <a:off x="15017750" y="64230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4881225" y="6419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31</xdr:row>
      <xdr:rowOff>3175</xdr:rowOff>
    </xdr:from>
    <xdr:ext cx="534670" cy="258445"/>
    <xdr:sp macro="" textlink="">
      <xdr:nvSpPr>
        <xdr:cNvPr id="521" name="災害復旧事業費最大値テキスト"/>
        <xdr:cNvSpPr txBox="1"/>
      </xdr:nvSpPr>
      <xdr:spPr>
        <a:xfrm>
          <a:off x="15017750" y="5127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24,317</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56515</xdr:rowOff>
    </xdr:from>
    <xdr:to>
      <xdr:col>86</xdr:col>
      <xdr:colOff>25400</xdr:colOff>
      <xdr:row>32</xdr:row>
      <xdr:rowOff>56515</xdr:rowOff>
    </xdr:to>
    <xdr:cxnSp macro="">
      <xdr:nvCxnSpPr>
        <xdr:cNvPr id="522" name="直線コネクタ 521"/>
        <xdr:cNvCxnSpPr/>
      </xdr:nvCxnSpPr>
      <xdr:spPr>
        <a:xfrm>
          <a:off x="14881225" y="5346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118110</xdr:rowOff>
    </xdr:from>
    <xdr:to>
      <xdr:col>85</xdr:col>
      <xdr:colOff>127000</xdr:colOff>
      <xdr:row>38</xdr:row>
      <xdr:rowOff>24130</xdr:rowOff>
    </xdr:to>
    <xdr:cxnSp macro="">
      <xdr:nvCxnSpPr>
        <xdr:cNvPr id="523" name="直線コネクタ 522"/>
        <xdr:cNvCxnSpPr/>
      </xdr:nvCxnSpPr>
      <xdr:spPr>
        <a:xfrm>
          <a:off x="14195425" y="5572760"/>
          <a:ext cx="774700" cy="731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29845</xdr:rowOff>
    </xdr:from>
    <xdr:ext cx="469900" cy="257810"/>
    <xdr:sp macro="" textlink="">
      <xdr:nvSpPr>
        <xdr:cNvPr id="524" name="災害復旧事業費平均値テキスト"/>
        <xdr:cNvSpPr txBox="1"/>
      </xdr:nvSpPr>
      <xdr:spPr>
        <a:xfrm>
          <a:off x="15017750" y="597979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6985</xdr:rowOff>
    </xdr:from>
    <xdr:to>
      <xdr:col>85</xdr:col>
      <xdr:colOff>174625</xdr:colOff>
      <xdr:row>37</xdr:row>
      <xdr:rowOff>108585</xdr:rowOff>
    </xdr:to>
    <xdr:sp macro="" textlink="">
      <xdr:nvSpPr>
        <xdr:cNvPr id="525" name="フローチャート: 判断 524"/>
        <xdr:cNvSpPr/>
      </xdr:nvSpPr>
      <xdr:spPr>
        <a:xfrm>
          <a:off x="14919325" y="61220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118110</xdr:rowOff>
    </xdr:from>
    <xdr:to>
      <xdr:col>81</xdr:col>
      <xdr:colOff>50800</xdr:colOff>
      <xdr:row>36</xdr:row>
      <xdr:rowOff>73025</xdr:rowOff>
    </xdr:to>
    <xdr:cxnSp macro="">
      <xdr:nvCxnSpPr>
        <xdr:cNvPr id="526" name="直線コネクタ 525"/>
        <xdr:cNvCxnSpPr/>
      </xdr:nvCxnSpPr>
      <xdr:spPr>
        <a:xfrm flipV="1">
          <a:off x="13385800" y="5572760"/>
          <a:ext cx="809625" cy="450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165100</xdr:rowOff>
    </xdr:from>
    <xdr:to>
      <xdr:col>81</xdr:col>
      <xdr:colOff>101600</xdr:colOff>
      <xdr:row>37</xdr:row>
      <xdr:rowOff>97155</xdr:rowOff>
    </xdr:to>
    <xdr:sp macro="" textlink="">
      <xdr:nvSpPr>
        <xdr:cNvPr id="527" name="フローチャート: 判断 526"/>
        <xdr:cNvSpPr/>
      </xdr:nvSpPr>
      <xdr:spPr>
        <a:xfrm>
          <a:off x="14144625" y="61150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88900</xdr:rowOff>
    </xdr:from>
    <xdr:ext cx="468630" cy="258445"/>
    <xdr:sp macro="" textlink="">
      <xdr:nvSpPr>
        <xdr:cNvPr id="528" name="テキスト ボックス 527"/>
        <xdr:cNvSpPr txBox="1"/>
      </xdr:nvSpPr>
      <xdr:spPr>
        <a:xfrm>
          <a:off x="13976350" y="620395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36</xdr:row>
      <xdr:rowOff>73025</xdr:rowOff>
    </xdr:from>
    <xdr:to>
      <xdr:col>76</xdr:col>
      <xdr:colOff>114300</xdr:colOff>
      <xdr:row>38</xdr:row>
      <xdr:rowOff>123190</xdr:rowOff>
    </xdr:to>
    <xdr:cxnSp macro="">
      <xdr:nvCxnSpPr>
        <xdr:cNvPr id="529" name="直線コネクタ 528"/>
        <xdr:cNvCxnSpPr/>
      </xdr:nvCxnSpPr>
      <xdr:spPr>
        <a:xfrm flipV="1">
          <a:off x="12573000" y="6022975"/>
          <a:ext cx="812800" cy="380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28575</xdr:rowOff>
    </xdr:from>
    <xdr:to>
      <xdr:col>76</xdr:col>
      <xdr:colOff>165100</xdr:colOff>
      <xdr:row>37</xdr:row>
      <xdr:rowOff>130175</xdr:rowOff>
    </xdr:to>
    <xdr:sp macro="" textlink="">
      <xdr:nvSpPr>
        <xdr:cNvPr id="530" name="フローチャート: 判断 529"/>
        <xdr:cNvSpPr/>
      </xdr:nvSpPr>
      <xdr:spPr>
        <a:xfrm>
          <a:off x="133350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120650</xdr:rowOff>
    </xdr:from>
    <xdr:ext cx="468630" cy="257175"/>
    <xdr:sp macro="" textlink="">
      <xdr:nvSpPr>
        <xdr:cNvPr id="531" name="テキスト ボックス 530"/>
        <xdr:cNvSpPr txBox="1"/>
      </xdr:nvSpPr>
      <xdr:spPr>
        <a:xfrm>
          <a:off x="13166725" y="623570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123190</xdr:rowOff>
    </xdr:from>
    <xdr:to>
      <xdr:col>71</xdr:col>
      <xdr:colOff>174625</xdr:colOff>
      <xdr:row>38</xdr:row>
      <xdr:rowOff>125095</xdr:rowOff>
    </xdr:to>
    <xdr:cxnSp macro="">
      <xdr:nvCxnSpPr>
        <xdr:cNvPr id="532" name="直線コネクタ 531"/>
        <xdr:cNvCxnSpPr/>
      </xdr:nvCxnSpPr>
      <xdr:spPr>
        <a:xfrm flipV="1">
          <a:off x="11750675" y="640334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22860</xdr:rowOff>
    </xdr:from>
    <xdr:to>
      <xdr:col>72</xdr:col>
      <xdr:colOff>38100</xdr:colOff>
      <xdr:row>37</xdr:row>
      <xdr:rowOff>124460</xdr:rowOff>
    </xdr:to>
    <xdr:sp macro="" textlink="">
      <xdr:nvSpPr>
        <xdr:cNvPr id="533" name="フローチャート: 判断 532"/>
        <xdr:cNvSpPr/>
      </xdr:nvSpPr>
      <xdr:spPr>
        <a:xfrm>
          <a:off x="12525375" y="61379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35</xdr:row>
      <xdr:rowOff>140970</xdr:rowOff>
    </xdr:from>
    <xdr:ext cx="468630" cy="258445"/>
    <xdr:sp macro="" textlink="">
      <xdr:nvSpPr>
        <xdr:cNvPr id="534" name="テキスト ボックス 533"/>
        <xdr:cNvSpPr txBox="1"/>
      </xdr:nvSpPr>
      <xdr:spPr>
        <a:xfrm>
          <a:off x="12357100" y="592582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33</xdr:row>
      <xdr:rowOff>51435</xdr:rowOff>
    </xdr:from>
    <xdr:to>
      <xdr:col>67</xdr:col>
      <xdr:colOff>101600</xdr:colOff>
      <xdr:row>33</xdr:row>
      <xdr:rowOff>153670</xdr:rowOff>
    </xdr:to>
    <xdr:sp macro="" textlink="">
      <xdr:nvSpPr>
        <xdr:cNvPr id="535" name="フローチャート: 判断 534"/>
        <xdr:cNvSpPr/>
      </xdr:nvSpPr>
      <xdr:spPr>
        <a:xfrm>
          <a:off x="11699875" y="5506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31</xdr:row>
      <xdr:rowOff>165100</xdr:rowOff>
    </xdr:from>
    <xdr:ext cx="533400" cy="258445"/>
    <xdr:sp macro="" textlink="">
      <xdr:nvSpPr>
        <xdr:cNvPr id="536" name="テキスト ボックス 535"/>
        <xdr:cNvSpPr txBox="1"/>
      </xdr:nvSpPr>
      <xdr:spPr>
        <a:xfrm>
          <a:off x="11515090" y="52895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2000" cy="258445"/>
    <xdr:sp macro="" textlink="">
      <xdr:nvSpPr>
        <xdr:cNvPr id="537" name="テキスト ボックス 536"/>
        <xdr:cNvSpPr txBox="1"/>
      </xdr:nvSpPr>
      <xdr:spPr>
        <a:xfrm>
          <a:off x="147955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62000" cy="258445"/>
    <xdr:sp macro="" textlink="">
      <xdr:nvSpPr>
        <xdr:cNvPr id="538" name="テキスト ボックス 537"/>
        <xdr:cNvSpPr txBox="1"/>
      </xdr:nvSpPr>
      <xdr:spPr>
        <a:xfrm>
          <a:off x="14020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2000" cy="258445"/>
    <xdr:sp macro="" textlink="">
      <xdr:nvSpPr>
        <xdr:cNvPr id="539" name="テキスト ボックス 538"/>
        <xdr:cNvSpPr txBox="1"/>
      </xdr:nvSpPr>
      <xdr:spPr>
        <a:xfrm>
          <a:off x="13211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79375</xdr:rowOff>
    </xdr:from>
    <xdr:ext cx="762000" cy="258445"/>
    <xdr:sp macro="" textlink="">
      <xdr:nvSpPr>
        <xdr:cNvPr id="540" name="テキスト ボックス 539"/>
        <xdr:cNvSpPr txBox="1"/>
      </xdr:nvSpPr>
      <xdr:spPr>
        <a:xfrm>
          <a:off x="12398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62000" cy="258445"/>
    <xdr:sp macro="" textlink="">
      <xdr:nvSpPr>
        <xdr:cNvPr id="541" name="テキスト ボックス 540"/>
        <xdr:cNvSpPr txBox="1"/>
      </xdr:nvSpPr>
      <xdr:spPr>
        <a:xfrm>
          <a:off x="11576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144145</xdr:rowOff>
    </xdr:from>
    <xdr:to>
      <xdr:col>85</xdr:col>
      <xdr:colOff>174625</xdr:colOff>
      <xdr:row>38</xdr:row>
      <xdr:rowOff>74295</xdr:rowOff>
    </xdr:to>
    <xdr:sp macro="" textlink="">
      <xdr:nvSpPr>
        <xdr:cNvPr id="542" name="楕円 541"/>
        <xdr:cNvSpPr/>
      </xdr:nvSpPr>
      <xdr:spPr>
        <a:xfrm>
          <a:off x="14919325" y="6259195"/>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59690</xdr:rowOff>
    </xdr:from>
    <xdr:ext cx="469900" cy="257810"/>
    <xdr:sp macro="" textlink="">
      <xdr:nvSpPr>
        <xdr:cNvPr id="543" name="災害復旧事業費該当値テキスト"/>
        <xdr:cNvSpPr txBox="1"/>
      </xdr:nvSpPr>
      <xdr:spPr>
        <a:xfrm>
          <a:off x="15017750" y="61747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66675</xdr:rowOff>
    </xdr:from>
    <xdr:to>
      <xdr:col>81</xdr:col>
      <xdr:colOff>101600</xdr:colOff>
      <xdr:row>33</xdr:row>
      <xdr:rowOff>165100</xdr:rowOff>
    </xdr:to>
    <xdr:sp macro="" textlink="">
      <xdr:nvSpPr>
        <xdr:cNvPr id="544" name="楕円 543"/>
        <xdr:cNvSpPr/>
      </xdr:nvSpPr>
      <xdr:spPr>
        <a:xfrm>
          <a:off x="14144625" y="55213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13335</xdr:rowOff>
    </xdr:from>
    <xdr:ext cx="533400" cy="258445"/>
    <xdr:sp macro="" textlink="">
      <xdr:nvSpPr>
        <xdr:cNvPr id="545" name="テキスト ボックス 544"/>
        <xdr:cNvSpPr txBox="1"/>
      </xdr:nvSpPr>
      <xdr:spPr>
        <a:xfrm>
          <a:off x="13959840" y="53028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22225</xdr:rowOff>
    </xdr:from>
    <xdr:to>
      <xdr:col>76</xdr:col>
      <xdr:colOff>165100</xdr:colOff>
      <xdr:row>36</xdr:row>
      <xdr:rowOff>123825</xdr:rowOff>
    </xdr:to>
    <xdr:sp macro="" textlink="">
      <xdr:nvSpPr>
        <xdr:cNvPr id="546" name="楕円 545"/>
        <xdr:cNvSpPr/>
      </xdr:nvSpPr>
      <xdr:spPr>
        <a:xfrm>
          <a:off x="13335000" y="59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34</xdr:row>
      <xdr:rowOff>140335</xdr:rowOff>
    </xdr:from>
    <xdr:ext cx="468630" cy="258445"/>
    <xdr:sp macro="" textlink="">
      <xdr:nvSpPr>
        <xdr:cNvPr id="547" name="テキスト ボックス 546"/>
        <xdr:cNvSpPr txBox="1"/>
      </xdr:nvSpPr>
      <xdr:spPr>
        <a:xfrm>
          <a:off x="13166725" y="57600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72390</xdr:rowOff>
    </xdr:from>
    <xdr:to>
      <xdr:col>72</xdr:col>
      <xdr:colOff>38100</xdr:colOff>
      <xdr:row>39</xdr:row>
      <xdr:rowOff>2540</xdr:rowOff>
    </xdr:to>
    <xdr:sp macro="" textlink="">
      <xdr:nvSpPr>
        <xdr:cNvPr id="548" name="楕円 547"/>
        <xdr:cNvSpPr/>
      </xdr:nvSpPr>
      <xdr:spPr>
        <a:xfrm>
          <a:off x="12525375" y="63525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38</xdr:row>
      <xdr:rowOff>165100</xdr:rowOff>
    </xdr:from>
    <xdr:ext cx="378460" cy="258445"/>
    <xdr:sp macro="" textlink="">
      <xdr:nvSpPr>
        <xdr:cNvPr id="549" name="テキスト ボックス 548"/>
        <xdr:cNvSpPr txBox="1"/>
      </xdr:nvSpPr>
      <xdr:spPr>
        <a:xfrm>
          <a:off x="12398375" y="64452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74295</xdr:rowOff>
    </xdr:from>
    <xdr:to>
      <xdr:col>67</xdr:col>
      <xdr:colOff>101600</xdr:colOff>
      <xdr:row>39</xdr:row>
      <xdr:rowOff>4445</xdr:rowOff>
    </xdr:to>
    <xdr:sp macro="" textlink="">
      <xdr:nvSpPr>
        <xdr:cNvPr id="550" name="楕円 549"/>
        <xdr:cNvSpPr/>
      </xdr:nvSpPr>
      <xdr:spPr>
        <a:xfrm>
          <a:off x="11699875" y="6354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165100</xdr:rowOff>
    </xdr:from>
    <xdr:ext cx="377190" cy="258445"/>
    <xdr:sp macro="" textlink="">
      <xdr:nvSpPr>
        <xdr:cNvPr id="551" name="テキスト ボックス 550"/>
        <xdr:cNvSpPr txBox="1"/>
      </xdr:nvSpPr>
      <xdr:spPr>
        <a:xfrm>
          <a:off x="11577320" y="644525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31115</xdr:rowOff>
    </xdr:to>
    <xdr:sp macro="" textlink="">
      <xdr:nvSpPr>
        <xdr:cNvPr id="552" name="正方形/長方形 551"/>
        <xdr:cNvSpPr/>
      </xdr:nvSpPr>
      <xdr:spPr>
        <a:xfrm>
          <a:off x="11414125" y="7162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1525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1525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24618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24618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350962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350962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81915</xdr:rowOff>
    </xdr:to>
    <xdr:sp macro="" textlink="">
      <xdr:nvSpPr>
        <xdr:cNvPr id="559" name="正方形/長方形 558"/>
        <xdr:cNvSpPr/>
      </xdr:nvSpPr>
      <xdr:spPr>
        <a:xfrm>
          <a:off x="11414125" y="7956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4790"/>
    <xdr:sp macro="" textlink="">
      <xdr:nvSpPr>
        <xdr:cNvPr id="560" name="テキスト ボックス 559"/>
        <xdr:cNvSpPr txBox="1"/>
      </xdr:nvSpPr>
      <xdr:spPr>
        <a:xfrm>
          <a:off x="11376025"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174625</xdr:colOff>
      <xdr:row>61</xdr:row>
      <xdr:rowOff>81915</xdr:rowOff>
    </xdr:to>
    <xdr:cxnSp macro="">
      <xdr:nvCxnSpPr>
        <xdr:cNvPr id="561" name="直線コネクタ 560"/>
        <xdr:cNvCxnSpPr/>
      </xdr:nvCxnSpPr>
      <xdr:spPr>
        <a:xfrm>
          <a:off x="11414125" y="10159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174625</xdr:colOff>
      <xdr:row>54</xdr:row>
      <xdr:rowOff>139700</xdr:rowOff>
    </xdr:to>
    <xdr:cxnSp macro="">
      <xdr:nvCxnSpPr>
        <xdr:cNvPr id="562" name="直線コネクタ 561"/>
        <xdr:cNvCxnSpPr/>
      </xdr:nvCxnSpPr>
      <xdr:spPr>
        <a:xfrm>
          <a:off x="11414125" y="9061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8920" cy="258445"/>
    <xdr:sp macro="" textlink="">
      <xdr:nvSpPr>
        <xdr:cNvPr id="563" name="テキスト ボックス 562"/>
        <xdr:cNvSpPr txBox="1"/>
      </xdr:nvSpPr>
      <xdr:spPr>
        <a:xfrm>
          <a:off x="11181080" y="892175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64" name="直線コネクタ 563"/>
        <xdr:cNvCxnSpPr/>
      </xdr:nvCxnSpPr>
      <xdr:spPr>
        <a:xfrm>
          <a:off x="11414125" y="7956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920" cy="257175"/>
    <xdr:sp macro="" textlink="">
      <xdr:nvSpPr>
        <xdr:cNvPr id="565" name="テキスト ボックス 564"/>
        <xdr:cNvSpPr txBox="1"/>
      </xdr:nvSpPr>
      <xdr:spPr>
        <a:xfrm>
          <a:off x="11181080" y="782066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81915</xdr:rowOff>
    </xdr:to>
    <xdr:sp macro="" textlink="">
      <xdr:nvSpPr>
        <xdr:cNvPr id="566" name="失業対策事業費グラフ枠"/>
        <xdr:cNvSpPr/>
      </xdr:nvSpPr>
      <xdr:spPr>
        <a:xfrm>
          <a:off x="11414125" y="7956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xdr:cNvCxnSpPr/>
      </xdr:nvCxnSpPr>
      <xdr:spPr>
        <a:xfrm>
          <a:off x="14968220"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58445"/>
    <xdr:sp macro="" textlink="">
      <xdr:nvSpPr>
        <xdr:cNvPr id="568" name="失業対策事業費最小値テキスト"/>
        <xdr:cNvSpPr txBox="1"/>
      </xdr:nvSpPr>
      <xdr:spPr>
        <a:xfrm>
          <a:off x="15017750"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4881225" y="906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58445"/>
    <xdr:sp macro="" textlink="">
      <xdr:nvSpPr>
        <xdr:cNvPr id="570" name="失業対策事業費最大値テキスト"/>
        <xdr:cNvSpPr txBox="1"/>
      </xdr:nvSpPr>
      <xdr:spPr>
        <a:xfrm>
          <a:off x="15017750" y="87661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4881225" y="906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4195425" y="906145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66675</xdr:rowOff>
    </xdr:from>
    <xdr:ext cx="249555" cy="258445"/>
    <xdr:sp macro="" textlink="">
      <xdr:nvSpPr>
        <xdr:cNvPr id="573" name="失業対策事業費平均値テキスト"/>
        <xdr:cNvSpPr txBox="1"/>
      </xdr:nvSpPr>
      <xdr:spPr>
        <a:xfrm>
          <a:off x="15017750" y="8988425"/>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174625</xdr:colOff>
      <xdr:row>55</xdr:row>
      <xdr:rowOff>19050</xdr:rowOff>
    </xdr:to>
    <xdr:sp macro="" textlink="">
      <xdr:nvSpPr>
        <xdr:cNvPr id="574" name="フローチャート: 判断 573"/>
        <xdr:cNvSpPr/>
      </xdr:nvSpPr>
      <xdr:spPr>
        <a:xfrm>
          <a:off x="14919325" y="901065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3385800" y="90614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414462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8285" cy="258445"/>
    <xdr:sp macro="" textlink="">
      <xdr:nvSpPr>
        <xdr:cNvPr id="577" name="テキスト ボックス 576"/>
        <xdr:cNvSpPr txBox="1"/>
      </xdr:nvSpPr>
      <xdr:spPr>
        <a:xfrm>
          <a:off x="14086840" y="90963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139700</xdr:rowOff>
    </xdr:from>
    <xdr:to>
      <xdr:col>76</xdr:col>
      <xdr:colOff>114300</xdr:colOff>
      <xdr:row>54</xdr:row>
      <xdr:rowOff>139700</xdr:rowOff>
    </xdr:to>
    <xdr:cxnSp macro="">
      <xdr:nvCxnSpPr>
        <xdr:cNvPr id="578" name="直線コネクタ 577"/>
        <xdr:cNvCxnSpPr/>
      </xdr:nvCxnSpPr>
      <xdr:spPr>
        <a:xfrm>
          <a:off x="12573000" y="90614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33350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58445"/>
    <xdr:sp macro="" textlink="">
      <xdr:nvSpPr>
        <xdr:cNvPr id="580" name="テキスト ボックス 579"/>
        <xdr:cNvSpPr txBox="1"/>
      </xdr:nvSpPr>
      <xdr:spPr>
        <a:xfrm>
          <a:off x="13271500"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174625</xdr:colOff>
      <xdr:row>54</xdr:row>
      <xdr:rowOff>139700</xdr:rowOff>
    </xdr:to>
    <xdr:cxnSp macro="">
      <xdr:nvCxnSpPr>
        <xdr:cNvPr id="581" name="直線コネクタ 580"/>
        <xdr:cNvCxnSpPr/>
      </xdr:nvCxnSpPr>
      <xdr:spPr>
        <a:xfrm>
          <a:off x="11750675" y="90614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2525375" y="901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8285" cy="258445"/>
    <xdr:sp macro="" textlink="">
      <xdr:nvSpPr>
        <xdr:cNvPr id="583" name="テキスト ボックス 582"/>
        <xdr:cNvSpPr txBox="1"/>
      </xdr:nvSpPr>
      <xdr:spPr>
        <a:xfrm>
          <a:off x="12451715" y="90963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169987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8285" cy="258445"/>
    <xdr:sp macro="" textlink="">
      <xdr:nvSpPr>
        <xdr:cNvPr id="585" name="テキスト ボックス 584"/>
        <xdr:cNvSpPr txBox="1"/>
      </xdr:nvSpPr>
      <xdr:spPr>
        <a:xfrm>
          <a:off x="11642090" y="90963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2000" cy="258445"/>
    <xdr:sp macro="" textlink="">
      <xdr:nvSpPr>
        <xdr:cNvPr id="586" name="テキスト ボックス 585"/>
        <xdr:cNvSpPr txBox="1"/>
      </xdr:nvSpPr>
      <xdr:spPr>
        <a:xfrm>
          <a:off x="147955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62000" cy="258445"/>
    <xdr:sp macro="" textlink="">
      <xdr:nvSpPr>
        <xdr:cNvPr id="587" name="テキスト ボックス 586"/>
        <xdr:cNvSpPr txBox="1"/>
      </xdr:nvSpPr>
      <xdr:spPr>
        <a:xfrm>
          <a:off x="14020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2000" cy="258445"/>
    <xdr:sp macro="" textlink="">
      <xdr:nvSpPr>
        <xdr:cNvPr id="588" name="テキスト ボックス 587"/>
        <xdr:cNvSpPr txBox="1"/>
      </xdr:nvSpPr>
      <xdr:spPr>
        <a:xfrm>
          <a:off x="13211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79375</xdr:rowOff>
    </xdr:from>
    <xdr:ext cx="762000" cy="258445"/>
    <xdr:sp macro="" textlink="">
      <xdr:nvSpPr>
        <xdr:cNvPr id="589" name="テキスト ボックス 588"/>
        <xdr:cNvSpPr txBox="1"/>
      </xdr:nvSpPr>
      <xdr:spPr>
        <a:xfrm>
          <a:off x="12398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62000" cy="258445"/>
    <xdr:sp macro="" textlink="">
      <xdr:nvSpPr>
        <xdr:cNvPr id="590" name="テキスト ボックス 589"/>
        <xdr:cNvSpPr txBox="1"/>
      </xdr:nvSpPr>
      <xdr:spPr>
        <a:xfrm>
          <a:off x="11576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174625</xdr:colOff>
      <xdr:row>55</xdr:row>
      <xdr:rowOff>19050</xdr:rowOff>
    </xdr:to>
    <xdr:sp macro="" textlink="">
      <xdr:nvSpPr>
        <xdr:cNvPr id="591" name="楕円 590"/>
        <xdr:cNvSpPr/>
      </xdr:nvSpPr>
      <xdr:spPr>
        <a:xfrm>
          <a:off x="14919325" y="901065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124460</xdr:rowOff>
    </xdr:from>
    <xdr:ext cx="249555" cy="257810"/>
    <xdr:sp macro="" textlink="">
      <xdr:nvSpPr>
        <xdr:cNvPr id="592" name="失業対策事業費該当値テキスト"/>
        <xdr:cNvSpPr txBox="1"/>
      </xdr:nvSpPr>
      <xdr:spPr>
        <a:xfrm>
          <a:off x="15017750" y="88811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414462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8445"/>
    <xdr:sp macro="" textlink="">
      <xdr:nvSpPr>
        <xdr:cNvPr id="594" name="テキスト ボックス 593"/>
        <xdr:cNvSpPr txBox="1"/>
      </xdr:nvSpPr>
      <xdr:spPr>
        <a:xfrm>
          <a:off x="14086840" y="87922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33350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35560</xdr:rowOff>
    </xdr:from>
    <xdr:ext cx="249555" cy="258445"/>
    <xdr:sp macro="" textlink="">
      <xdr:nvSpPr>
        <xdr:cNvPr id="596" name="テキスト ボックス 595"/>
        <xdr:cNvSpPr txBox="1"/>
      </xdr:nvSpPr>
      <xdr:spPr>
        <a:xfrm>
          <a:off x="13271500" y="87922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2525375" y="9010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8445"/>
    <xdr:sp macro="" textlink="">
      <xdr:nvSpPr>
        <xdr:cNvPr id="598" name="テキスト ボックス 597"/>
        <xdr:cNvSpPr txBox="1"/>
      </xdr:nvSpPr>
      <xdr:spPr>
        <a:xfrm>
          <a:off x="12451715" y="87922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169987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8445"/>
    <xdr:sp macro="" textlink="">
      <xdr:nvSpPr>
        <xdr:cNvPr id="600" name="テキスト ボックス 599"/>
        <xdr:cNvSpPr txBox="1"/>
      </xdr:nvSpPr>
      <xdr:spPr>
        <a:xfrm>
          <a:off x="11642090" y="87922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31115</xdr:rowOff>
    </xdr:to>
    <xdr:sp macro="" textlink="">
      <xdr:nvSpPr>
        <xdr:cNvPr id="601" name="正方形/長方形 600"/>
        <xdr:cNvSpPr/>
      </xdr:nvSpPr>
      <xdr:spPr>
        <a:xfrm>
          <a:off x="11414125" y="10464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1525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1525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24618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24618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350962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350962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79375</xdr:rowOff>
    </xdr:to>
    <xdr:sp macro="" textlink="">
      <xdr:nvSpPr>
        <xdr:cNvPr id="608" name="正方形/長方形 607"/>
        <xdr:cNvSpPr/>
      </xdr:nvSpPr>
      <xdr:spPr>
        <a:xfrm>
          <a:off x="11414125" y="11258550"/>
          <a:ext cx="43021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4790"/>
    <xdr:sp macro="" textlink="">
      <xdr:nvSpPr>
        <xdr:cNvPr id="609" name="テキスト ボックス 608"/>
        <xdr:cNvSpPr txBox="1"/>
      </xdr:nvSpPr>
      <xdr:spPr>
        <a:xfrm>
          <a:off x="11376025" y="11073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0" name="直線コネクタ 609"/>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111125</xdr:rowOff>
    </xdr:from>
    <xdr:ext cx="248920" cy="251460"/>
    <xdr:sp macro="" textlink="">
      <xdr:nvSpPr>
        <xdr:cNvPr id="611" name="テキスト ボックス 610"/>
        <xdr:cNvSpPr txBox="1"/>
      </xdr:nvSpPr>
      <xdr:spPr>
        <a:xfrm>
          <a:off x="11181080" y="13325475"/>
          <a:ext cx="248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43815</xdr:rowOff>
    </xdr:from>
    <xdr:to>
      <xdr:col>89</xdr:col>
      <xdr:colOff>174625</xdr:colOff>
      <xdr:row>79</xdr:row>
      <xdr:rowOff>43815</xdr:rowOff>
    </xdr:to>
    <xdr:cxnSp macro="">
      <xdr:nvCxnSpPr>
        <xdr:cNvPr id="612" name="直線コネクタ 611"/>
        <xdr:cNvCxnSpPr/>
      </xdr:nvCxnSpPr>
      <xdr:spPr>
        <a:xfrm>
          <a:off x="11414125" y="130930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0225" cy="258445"/>
    <xdr:sp macro="" textlink="">
      <xdr:nvSpPr>
        <xdr:cNvPr id="613" name="テキスト ボックス 612"/>
        <xdr:cNvSpPr txBox="1"/>
      </xdr:nvSpPr>
      <xdr:spPr>
        <a:xfrm>
          <a:off x="10930255" y="129578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4" name="直線コネクタ 613"/>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0225" cy="258445"/>
    <xdr:sp macro="" textlink="">
      <xdr:nvSpPr>
        <xdr:cNvPr id="615" name="テキスト ボックス 614"/>
        <xdr:cNvSpPr txBox="1"/>
      </xdr:nvSpPr>
      <xdr:spPr>
        <a:xfrm>
          <a:off x="10930255" y="125895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174625</xdr:colOff>
      <xdr:row>74</xdr:row>
      <xdr:rowOff>139700</xdr:rowOff>
    </xdr:to>
    <xdr:cxnSp macro="">
      <xdr:nvCxnSpPr>
        <xdr:cNvPr id="616" name="直線コネクタ 615"/>
        <xdr:cNvCxnSpPr/>
      </xdr:nvCxnSpPr>
      <xdr:spPr>
        <a:xfrm>
          <a:off x="11414125" y="12363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0225" cy="258445"/>
    <xdr:sp macro="" textlink="">
      <xdr:nvSpPr>
        <xdr:cNvPr id="617" name="テキスト ボックス 616"/>
        <xdr:cNvSpPr txBox="1"/>
      </xdr:nvSpPr>
      <xdr:spPr>
        <a:xfrm>
          <a:off x="10930255" y="122237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100965</xdr:rowOff>
    </xdr:from>
    <xdr:to>
      <xdr:col>89</xdr:col>
      <xdr:colOff>174625</xdr:colOff>
      <xdr:row>72</xdr:row>
      <xdr:rowOff>100965</xdr:rowOff>
    </xdr:to>
    <xdr:cxnSp macro="">
      <xdr:nvCxnSpPr>
        <xdr:cNvPr id="618" name="直線コネクタ 617"/>
        <xdr:cNvCxnSpPr/>
      </xdr:nvCxnSpPr>
      <xdr:spPr>
        <a:xfrm>
          <a:off x="11414125" y="119945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5630" cy="257810"/>
    <xdr:sp macro="" textlink="">
      <xdr:nvSpPr>
        <xdr:cNvPr id="619" name="テキスト ボックス 618"/>
        <xdr:cNvSpPr txBox="1"/>
      </xdr:nvSpPr>
      <xdr:spPr>
        <a:xfrm>
          <a:off x="10866120" y="11859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62865</xdr:rowOff>
    </xdr:from>
    <xdr:to>
      <xdr:col>89</xdr:col>
      <xdr:colOff>174625</xdr:colOff>
      <xdr:row>70</xdr:row>
      <xdr:rowOff>62865</xdr:rowOff>
    </xdr:to>
    <xdr:cxnSp macro="">
      <xdr:nvCxnSpPr>
        <xdr:cNvPr id="620" name="直線コネクタ 619"/>
        <xdr:cNvCxnSpPr/>
      </xdr:nvCxnSpPr>
      <xdr:spPr>
        <a:xfrm>
          <a:off x="11414125" y="11626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5630" cy="257810"/>
    <xdr:sp macro="" textlink="">
      <xdr:nvSpPr>
        <xdr:cNvPr id="621" name="テキスト ボックス 620"/>
        <xdr:cNvSpPr txBox="1"/>
      </xdr:nvSpPr>
      <xdr:spPr>
        <a:xfrm>
          <a:off x="10866120" y="11490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2" name="直線コネクタ 621"/>
        <xdr:cNvCxnSpPr/>
      </xdr:nvCxnSpPr>
      <xdr:spPr>
        <a:xfrm>
          <a:off x="11414125" y="11258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5630" cy="257175"/>
    <xdr:sp macro="" textlink="">
      <xdr:nvSpPr>
        <xdr:cNvPr id="623" name="テキスト ボックス 622"/>
        <xdr:cNvSpPr txBox="1"/>
      </xdr:nvSpPr>
      <xdr:spPr>
        <a:xfrm>
          <a:off x="10866120" y="11122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79375</xdr:rowOff>
    </xdr:to>
    <xdr:sp macro="" textlink="">
      <xdr:nvSpPr>
        <xdr:cNvPr id="624" name="公債費グラフ枠"/>
        <xdr:cNvSpPr/>
      </xdr:nvSpPr>
      <xdr:spPr>
        <a:xfrm>
          <a:off x="11414125" y="11258550"/>
          <a:ext cx="43021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5715</xdr:rowOff>
    </xdr:from>
    <xdr:to>
      <xdr:col>85</xdr:col>
      <xdr:colOff>126365</xdr:colOff>
      <xdr:row>79</xdr:row>
      <xdr:rowOff>1270</xdr:rowOff>
    </xdr:to>
    <xdr:cxnSp macro="">
      <xdr:nvCxnSpPr>
        <xdr:cNvPr id="625" name="直線コネクタ 624"/>
        <xdr:cNvCxnSpPr/>
      </xdr:nvCxnSpPr>
      <xdr:spPr>
        <a:xfrm flipV="1">
          <a:off x="14968220" y="11569065"/>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5080</xdr:rowOff>
    </xdr:from>
    <xdr:ext cx="534670" cy="258445"/>
    <xdr:sp macro="" textlink="">
      <xdr:nvSpPr>
        <xdr:cNvPr id="626" name="公債費最小値テキスト"/>
        <xdr:cNvSpPr txBox="1"/>
      </xdr:nvSpPr>
      <xdr:spPr>
        <a:xfrm>
          <a:off x="15017750" y="130543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33,379</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1270</xdr:rowOff>
    </xdr:from>
    <xdr:to>
      <xdr:col>86</xdr:col>
      <xdr:colOff>25400</xdr:colOff>
      <xdr:row>79</xdr:row>
      <xdr:rowOff>1270</xdr:rowOff>
    </xdr:to>
    <xdr:cxnSp macro="">
      <xdr:nvCxnSpPr>
        <xdr:cNvPr id="627" name="直線コネクタ 626"/>
        <xdr:cNvCxnSpPr/>
      </xdr:nvCxnSpPr>
      <xdr:spPr>
        <a:xfrm>
          <a:off x="14881225" y="13050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123825</xdr:rowOff>
    </xdr:from>
    <xdr:ext cx="598805" cy="257810"/>
    <xdr:sp macro="" textlink="">
      <xdr:nvSpPr>
        <xdr:cNvPr id="628" name="公債費最大値テキスト"/>
        <xdr:cNvSpPr txBox="1"/>
      </xdr:nvSpPr>
      <xdr:spPr>
        <a:xfrm>
          <a:off x="15017750" y="113569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154,568</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5715</xdr:rowOff>
    </xdr:from>
    <xdr:to>
      <xdr:col>86</xdr:col>
      <xdr:colOff>25400</xdr:colOff>
      <xdr:row>70</xdr:row>
      <xdr:rowOff>5715</xdr:rowOff>
    </xdr:to>
    <xdr:cxnSp macro="">
      <xdr:nvCxnSpPr>
        <xdr:cNvPr id="629" name="直線コネクタ 628"/>
        <xdr:cNvCxnSpPr/>
      </xdr:nvCxnSpPr>
      <xdr:spPr>
        <a:xfrm>
          <a:off x="14881225" y="11569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5715</xdr:rowOff>
    </xdr:from>
    <xdr:to>
      <xdr:col>85</xdr:col>
      <xdr:colOff>127000</xdr:colOff>
      <xdr:row>75</xdr:row>
      <xdr:rowOff>50800</xdr:rowOff>
    </xdr:to>
    <xdr:cxnSp macro="">
      <xdr:nvCxnSpPr>
        <xdr:cNvPr id="630" name="直線コネクタ 629"/>
        <xdr:cNvCxnSpPr/>
      </xdr:nvCxnSpPr>
      <xdr:spPr>
        <a:xfrm flipV="1">
          <a:off x="14195425" y="11569065"/>
          <a:ext cx="774700" cy="870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75</xdr:row>
      <xdr:rowOff>65405</xdr:rowOff>
    </xdr:from>
    <xdr:ext cx="534670" cy="257810"/>
    <xdr:sp macro="" textlink="">
      <xdr:nvSpPr>
        <xdr:cNvPr id="631" name="公債費平均値テキスト"/>
        <xdr:cNvSpPr txBox="1"/>
      </xdr:nvSpPr>
      <xdr:spPr>
        <a:xfrm>
          <a:off x="15017750" y="1245425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87630</xdr:rowOff>
    </xdr:from>
    <xdr:to>
      <xdr:col>85</xdr:col>
      <xdr:colOff>174625</xdr:colOff>
      <xdr:row>76</xdr:row>
      <xdr:rowOff>17780</xdr:rowOff>
    </xdr:to>
    <xdr:sp macro="" textlink="">
      <xdr:nvSpPr>
        <xdr:cNvPr id="632" name="フローチャート: 判断 631"/>
        <xdr:cNvSpPr/>
      </xdr:nvSpPr>
      <xdr:spPr>
        <a:xfrm>
          <a:off x="14919325" y="12476480"/>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50800</xdr:rowOff>
    </xdr:from>
    <xdr:to>
      <xdr:col>81</xdr:col>
      <xdr:colOff>50800</xdr:colOff>
      <xdr:row>76</xdr:row>
      <xdr:rowOff>111125</xdr:rowOff>
    </xdr:to>
    <xdr:cxnSp macro="">
      <xdr:nvCxnSpPr>
        <xdr:cNvPr id="633" name="直線コネクタ 632"/>
        <xdr:cNvCxnSpPr/>
      </xdr:nvCxnSpPr>
      <xdr:spPr>
        <a:xfrm flipV="1">
          <a:off x="13385800" y="12439650"/>
          <a:ext cx="809625"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153035</xdr:rowOff>
    </xdr:from>
    <xdr:to>
      <xdr:col>81</xdr:col>
      <xdr:colOff>101600</xdr:colOff>
      <xdr:row>76</xdr:row>
      <xdr:rowOff>83185</xdr:rowOff>
    </xdr:to>
    <xdr:sp macro="" textlink="">
      <xdr:nvSpPr>
        <xdr:cNvPr id="634" name="フローチャート: 判断 633"/>
        <xdr:cNvSpPr/>
      </xdr:nvSpPr>
      <xdr:spPr>
        <a:xfrm>
          <a:off x="14144625" y="12541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74295</xdr:rowOff>
    </xdr:from>
    <xdr:ext cx="533400" cy="258445"/>
    <xdr:sp macro="" textlink="">
      <xdr:nvSpPr>
        <xdr:cNvPr id="635" name="テキスト ボックス 634"/>
        <xdr:cNvSpPr txBox="1"/>
      </xdr:nvSpPr>
      <xdr:spPr>
        <a:xfrm>
          <a:off x="13959840" y="126282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76</xdr:row>
      <xdr:rowOff>111125</xdr:rowOff>
    </xdr:from>
    <xdr:to>
      <xdr:col>76</xdr:col>
      <xdr:colOff>114300</xdr:colOff>
      <xdr:row>76</xdr:row>
      <xdr:rowOff>142875</xdr:rowOff>
    </xdr:to>
    <xdr:cxnSp macro="">
      <xdr:nvCxnSpPr>
        <xdr:cNvPr id="636" name="直線コネクタ 635"/>
        <xdr:cNvCxnSpPr/>
      </xdr:nvCxnSpPr>
      <xdr:spPr>
        <a:xfrm flipV="1">
          <a:off x="12573000" y="12665075"/>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1905</xdr:rowOff>
    </xdr:from>
    <xdr:to>
      <xdr:col>76</xdr:col>
      <xdr:colOff>165100</xdr:colOff>
      <xdr:row>76</xdr:row>
      <xdr:rowOff>102870</xdr:rowOff>
    </xdr:to>
    <xdr:sp macro="" textlink="">
      <xdr:nvSpPr>
        <xdr:cNvPr id="637" name="フローチャート: 判断 636"/>
        <xdr:cNvSpPr/>
      </xdr:nvSpPr>
      <xdr:spPr>
        <a:xfrm>
          <a:off x="13335000" y="125558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120015</xdr:rowOff>
    </xdr:from>
    <xdr:ext cx="533400" cy="257175"/>
    <xdr:sp macro="" textlink="">
      <xdr:nvSpPr>
        <xdr:cNvPr id="638" name="テキスト ボックス 637"/>
        <xdr:cNvSpPr txBox="1"/>
      </xdr:nvSpPr>
      <xdr:spPr>
        <a:xfrm>
          <a:off x="13134340" y="1234376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111760</xdr:rowOff>
    </xdr:from>
    <xdr:to>
      <xdr:col>71</xdr:col>
      <xdr:colOff>174625</xdr:colOff>
      <xdr:row>76</xdr:row>
      <xdr:rowOff>142875</xdr:rowOff>
    </xdr:to>
    <xdr:cxnSp macro="">
      <xdr:nvCxnSpPr>
        <xdr:cNvPr id="639" name="直線コネクタ 638"/>
        <xdr:cNvCxnSpPr/>
      </xdr:nvCxnSpPr>
      <xdr:spPr>
        <a:xfrm>
          <a:off x="11750675" y="12665710"/>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xdr:rowOff>
    </xdr:from>
    <xdr:to>
      <xdr:col>72</xdr:col>
      <xdr:colOff>38100</xdr:colOff>
      <xdr:row>76</xdr:row>
      <xdr:rowOff>110490</xdr:rowOff>
    </xdr:to>
    <xdr:sp macro="" textlink="">
      <xdr:nvSpPr>
        <xdr:cNvPr id="640" name="フローチャート: 判断 639"/>
        <xdr:cNvSpPr/>
      </xdr:nvSpPr>
      <xdr:spPr>
        <a:xfrm>
          <a:off x="12525375" y="125628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127635</xdr:rowOff>
    </xdr:from>
    <xdr:ext cx="533400" cy="257810"/>
    <xdr:sp macro="" textlink="">
      <xdr:nvSpPr>
        <xdr:cNvPr id="641" name="テキスト ボックス 640"/>
        <xdr:cNvSpPr txBox="1"/>
      </xdr:nvSpPr>
      <xdr:spPr>
        <a:xfrm>
          <a:off x="12324715" y="12351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137795</xdr:rowOff>
    </xdr:from>
    <xdr:to>
      <xdr:col>67</xdr:col>
      <xdr:colOff>101600</xdr:colOff>
      <xdr:row>76</xdr:row>
      <xdr:rowOff>67945</xdr:rowOff>
    </xdr:to>
    <xdr:sp macro="" textlink="">
      <xdr:nvSpPr>
        <xdr:cNvPr id="642" name="フローチャート: 判断 641"/>
        <xdr:cNvSpPr/>
      </xdr:nvSpPr>
      <xdr:spPr>
        <a:xfrm>
          <a:off x="11699875" y="12526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85090</xdr:rowOff>
    </xdr:from>
    <xdr:ext cx="533400" cy="257175"/>
    <xdr:sp macro="" textlink="">
      <xdr:nvSpPr>
        <xdr:cNvPr id="643" name="テキスト ボックス 642"/>
        <xdr:cNvSpPr txBox="1"/>
      </xdr:nvSpPr>
      <xdr:spPr>
        <a:xfrm>
          <a:off x="11515090" y="1230884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4" name="テキスト ボックス 643"/>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5" name="テキスト ボックス 644"/>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6" name="テキスト ボックス 645"/>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47" name="テキスト ボックス 646"/>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48" name="テキスト ボックス 647"/>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69</xdr:row>
      <xdr:rowOff>126365</xdr:rowOff>
    </xdr:from>
    <xdr:to>
      <xdr:col>85</xdr:col>
      <xdr:colOff>174625</xdr:colOff>
      <xdr:row>70</xdr:row>
      <xdr:rowOff>56515</xdr:rowOff>
    </xdr:to>
    <xdr:sp macro="" textlink="">
      <xdr:nvSpPr>
        <xdr:cNvPr id="649" name="楕円 648"/>
        <xdr:cNvSpPr/>
      </xdr:nvSpPr>
      <xdr:spPr>
        <a:xfrm>
          <a:off x="14919325" y="11524615"/>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69</xdr:row>
      <xdr:rowOff>78740</xdr:rowOff>
    </xdr:from>
    <xdr:ext cx="598805" cy="257810"/>
    <xdr:sp macro="" textlink="">
      <xdr:nvSpPr>
        <xdr:cNvPr id="650" name="公債費該当値テキスト"/>
        <xdr:cNvSpPr txBox="1"/>
      </xdr:nvSpPr>
      <xdr:spPr>
        <a:xfrm>
          <a:off x="15017750" y="114769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154,568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165100</xdr:rowOff>
    </xdr:from>
    <xdr:to>
      <xdr:col>81</xdr:col>
      <xdr:colOff>101600</xdr:colOff>
      <xdr:row>75</xdr:row>
      <xdr:rowOff>100965</xdr:rowOff>
    </xdr:to>
    <xdr:sp macro="" textlink="">
      <xdr:nvSpPr>
        <xdr:cNvPr id="651" name="楕円 650"/>
        <xdr:cNvSpPr/>
      </xdr:nvSpPr>
      <xdr:spPr>
        <a:xfrm>
          <a:off x="14144625" y="12388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118110</xdr:rowOff>
    </xdr:from>
    <xdr:ext cx="533400" cy="257175"/>
    <xdr:sp macro="" textlink="">
      <xdr:nvSpPr>
        <xdr:cNvPr id="652" name="テキスト ボックス 651"/>
        <xdr:cNvSpPr txBox="1"/>
      </xdr:nvSpPr>
      <xdr:spPr>
        <a:xfrm>
          <a:off x="13959840" y="1217676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60960</xdr:rowOff>
    </xdr:from>
    <xdr:to>
      <xdr:col>76</xdr:col>
      <xdr:colOff>165100</xdr:colOff>
      <xdr:row>76</xdr:row>
      <xdr:rowOff>162560</xdr:rowOff>
    </xdr:to>
    <xdr:sp macro="" textlink="">
      <xdr:nvSpPr>
        <xdr:cNvPr id="653" name="楕円 652"/>
        <xdr:cNvSpPr/>
      </xdr:nvSpPr>
      <xdr:spPr>
        <a:xfrm>
          <a:off x="13335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153670</xdr:rowOff>
    </xdr:from>
    <xdr:ext cx="533400" cy="257175"/>
    <xdr:sp macro="" textlink="">
      <xdr:nvSpPr>
        <xdr:cNvPr id="654" name="テキスト ボックス 653"/>
        <xdr:cNvSpPr txBox="1"/>
      </xdr:nvSpPr>
      <xdr:spPr>
        <a:xfrm>
          <a:off x="13134340" y="1270762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92710</xdr:rowOff>
    </xdr:from>
    <xdr:to>
      <xdr:col>72</xdr:col>
      <xdr:colOff>38100</xdr:colOff>
      <xdr:row>77</xdr:row>
      <xdr:rowOff>22860</xdr:rowOff>
    </xdr:to>
    <xdr:sp macro="" textlink="">
      <xdr:nvSpPr>
        <xdr:cNvPr id="655" name="楕円 654"/>
        <xdr:cNvSpPr/>
      </xdr:nvSpPr>
      <xdr:spPr>
        <a:xfrm>
          <a:off x="12525375" y="126466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13335</xdr:rowOff>
    </xdr:from>
    <xdr:ext cx="533400" cy="258445"/>
    <xdr:sp macro="" textlink="">
      <xdr:nvSpPr>
        <xdr:cNvPr id="656" name="テキスト ボックス 655"/>
        <xdr:cNvSpPr txBox="1"/>
      </xdr:nvSpPr>
      <xdr:spPr>
        <a:xfrm>
          <a:off x="12324715" y="127323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61595</xdr:rowOff>
    </xdr:from>
    <xdr:to>
      <xdr:col>67</xdr:col>
      <xdr:colOff>101600</xdr:colOff>
      <xdr:row>76</xdr:row>
      <xdr:rowOff>163195</xdr:rowOff>
    </xdr:to>
    <xdr:sp macro="" textlink="">
      <xdr:nvSpPr>
        <xdr:cNvPr id="657" name="楕円 656"/>
        <xdr:cNvSpPr/>
      </xdr:nvSpPr>
      <xdr:spPr>
        <a:xfrm>
          <a:off x="11699875" y="126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154305</xdr:rowOff>
    </xdr:from>
    <xdr:ext cx="533400" cy="257175"/>
    <xdr:sp macro="" textlink="">
      <xdr:nvSpPr>
        <xdr:cNvPr id="658" name="テキスト ボックス 657"/>
        <xdr:cNvSpPr txBox="1"/>
      </xdr:nvSpPr>
      <xdr:spPr>
        <a:xfrm>
          <a:off x="11515090" y="1270825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59" name="正方形/長方形 658"/>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0" name="正方形/長方形 659"/>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1" name="正方形/長方形 660"/>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2" name="正方形/長方形 661"/>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3" name="正方形/長方形 662"/>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4" name="正方形/長方形 663"/>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5" name="正方形/長方形 664"/>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66" name="正方形/長方形 665"/>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67" name="テキスト ボックス 666"/>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68" name="直線コネクタ 667"/>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69" name="直線コネクタ 668"/>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0" name="テキスト ボックス 669"/>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1" name="直線コネクタ 670"/>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72" name="テキスト ボックス 671"/>
        <xdr:cNvSpPr txBox="1"/>
      </xdr:nvSpPr>
      <xdr:spPr>
        <a:xfrm>
          <a:off x="1093025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3" name="直線コネクタ 672"/>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7810"/>
    <xdr:sp macro="" textlink="">
      <xdr:nvSpPr>
        <xdr:cNvPr id="674" name="テキスト ボックス 673"/>
        <xdr:cNvSpPr txBox="1"/>
      </xdr:nvSpPr>
      <xdr:spPr>
        <a:xfrm>
          <a:off x="10866120"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75" name="直線コネクタ 674"/>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76" name="テキスト ボックス 675"/>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77" name="直線コネクタ 676"/>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8920"/>
    <xdr:sp macro="" textlink="">
      <xdr:nvSpPr>
        <xdr:cNvPr id="678" name="テキスト ボックス 677"/>
        <xdr:cNvSpPr txBox="1"/>
      </xdr:nvSpPr>
      <xdr:spPr>
        <a:xfrm>
          <a:off x="1086612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79" name="直線コネクタ 678"/>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8285"/>
    <xdr:sp macro="" textlink="">
      <xdr:nvSpPr>
        <xdr:cNvPr id="680" name="テキスト ボックス 679"/>
        <xdr:cNvSpPr txBox="1"/>
      </xdr:nvSpPr>
      <xdr:spPr>
        <a:xfrm>
          <a:off x="1086612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1"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146050</xdr:rowOff>
    </xdr:from>
    <xdr:to>
      <xdr:col>85</xdr:col>
      <xdr:colOff>126365</xdr:colOff>
      <xdr:row>99</xdr:row>
      <xdr:rowOff>30480</xdr:rowOff>
    </xdr:to>
    <xdr:cxnSp macro="">
      <xdr:nvCxnSpPr>
        <xdr:cNvPr id="682" name="直線コネクタ 681"/>
        <xdr:cNvCxnSpPr/>
      </xdr:nvCxnSpPr>
      <xdr:spPr>
        <a:xfrm flipV="1">
          <a:off x="14968220" y="15176500"/>
          <a:ext cx="127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34290</xdr:rowOff>
    </xdr:from>
    <xdr:ext cx="469900" cy="259080"/>
    <xdr:sp macro="" textlink="">
      <xdr:nvSpPr>
        <xdr:cNvPr id="683" name="積立金最小値テキスト"/>
        <xdr:cNvSpPr txBox="1"/>
      </xdr:nvSpPr>
      <xdr:spPr>
        <a:xfrm>
          <a:off x="15017750" y="16436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30480</xdr:rowOff>
    </xdr:from>
    <xdr:to>
      <xdr:col>86</xdr:col>
      <xdr:colOff>25400</xdr:colOff>
      <xdr:row>99</xdr:row>
      <xdr:rowOff>30480</xdr:rowOff>
    </xdr:to>
    <xdr:cxnSp macro="">
      <xdr:nvCxnSpPr>
        <xdr:cNvPr id="684" name="直線コネクタ 683"/>
        <xdr:cNvCxnSpPr/>
      </xdr:nvCxnSpPr>
      <xdr:spPr>
        <a:xfrm>
          <a:off x="14881225" y="16432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90</xdr:row>
      <xdr:rowOff>89535</xdr:rowOff>
    </xdr:from>
    <xdr:ext cx="598805" cy="255270"/>
    <xdr:sp macro="" textlink="">
      <xdr:nvSpPr>
        <xdr:cNvPr id="685" name="積立金最大値テキスト"/>
        <xdr:cNvSpPr txBox="1"/>
      </xdr:nvSpPr>
      <xdr:spPr>
        <a:xfrm>
          <a:off x="15017750" y="149548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166,670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146050</xdr:rowOff>
    </xdr:from>
    <xdr:to>
      <xdr:col>86</xdr:col>
      <xdr:colOff>25400</xdr:colOff>
      <xdr:row>91</xdr:row>
      <xdr:rowOff>146050</xdr:rowOff>
    </xdr:to>
    <xdr:cxnSp macro="">
      <xdr:nvCxnSpPr>
        <xdr:cNvPr id="686" name="直線コネクタ 685"/>
        <xdr:cNvCxnSpPr/>
      </xdr:nvCxnSpPr>
      <xdr:spPr>
        <a:xfrm>
          <a:off x="14881225" y="15176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71755</xdr:rowOff>
    </xdr:from>
    <xdr:to>
      <xdr:col>85</xdr:col>
      <xdr:colOff>127000</xdr:colOff>
      <xdr:row>99</xdr:row>
      <xdr:rowOff>15875</xdr:rowOff>
    </xdr:to>
    <xdr:cxnSp macro="">
      <xdr:nvCxnSpPr>
        <xdr:cNvPr id="687" name="直線コネクタ 686"/>
        <xdr:cNvCxnSpPr/>
      </xdr:nvCxnSpPr>
      <xdr:spPr>
        <a:xfrm>
          <a:off x="14195425" y="16302355"/>
          <a:ext cx="7747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29210</xdr:rowOff>
    </xdr:from>
    <xdr:ext cx="534670" cy="257810"/>
    <xdr:sp macro="" textlink="">
      <xdr:nvSpPr>
        <xdr:cNvPr id="688" name="積立金平均値テキスト"/>
        <xdr:cNvSpPr txBox="1"/>
      </xdr:nvSpPr>
      <xdr:spPr>
        <a:xfrm>
          <a:off x="15017750" y="159169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6350</xdr:rowOff>
    </xdr:from>
    <xdr:to>
      <xdr:col>85</xdr:col>
      <xdr:colOff>174625</xdr:colOff>
      <xdr:row>97</xdr:row>
      <xdr:rowOff>107950</xdr:rowOff>
    </xdr:to>
    <xdr:sp macro="" textlink="">
      <xdr:nvSpPr>
        <xdr:cNvPr id="689" name="フローチャート: 判断 688"/>
        <xdr:cNvSpPr/>
      </xdr:nvSpPr>
      <xdr:spPr>
        <a:xfrm>
          <a:off x="14919325" y="160655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71755</xdr:rowOff>
    </xdr:from>
    <xdr:to>
      <xdr:col>81</xdr:col>
      <xdr:colOff>50800</xdr:colOff>
      <xdr:row>99</xdr:row>
      <xdr:rowOff>1905</xdr:rowOff>
    </xdr:to>
    <xdr:cxnSp macro="">
      <xdr:nvCxnSpPr>
        <xdr:cNvPr id="690" name="直線コネクタ 689"/>
        <xdr:cNvCxnSpPr/>
      </xdr:nvCxnSpPr>
      <xdr:spPr>
        <a:xfrm flipV="1">
          <a:off x="13385800" y="16302355"/>
          <a:ext cx="8096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56515</xdr:rowOff>
    </xdr:from>
    <xdr:to>
      <xdr:col>81</xdr:col>
      <xdr:colOff>101600</xdr:colOff>
      <xdr:row>97</xdr:row>
      <xdr:rowOff>158115</xdr:rowOff>
    </xdr:to>
    <xdr:sp macro="" textlink="">
      <xdr:nvSpPr>
        <xdr:cNvPr id="691" name="フローチャート: 判断 690"/>
        <xdr:cNvSpPr/>
      </xdr:nvSpPr>
      <xdr:spPr>
        <a:xfrm>
          <a:off x="14144625" y="1611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3175</xdr:rowOff>
    </xdr:from>
    <xdr:ext cx="533400" cy="259080"/>
    <xdr:sp macro="" textlink="">
      <xdr:nvSpPr>
        <xdr:cNvPr id="692" name="テキスト ボックス 691"/>
        <xdr:cNvSpPr txBox="1"/>
      </xdr:nvSpPr>
      <xdr:spPr>
        <a:xfrm>
          <a:off x="13959840" y="15890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97</xdr:row>
      <xdr:rowOff>91440</xdr:rowOff>
    </xdr:from>
    <xdr:to>
      <xdr:col>76</xdr:col>
      <xdr:colOff>114300</xdr:colOff>
      <xdr:row>99</xdr:row>
      <xdr:rowOff>1905</xdr:rowOff>
    </xdr:to>
    <xdr:cxnSp macro="">
      <xdr:nvCxnSpPr>
        <xdr:cNvPr id="693" name="直線コネクタ 692"/>
        <xdr:cNvCxnSpPr/>
      </xdr:nvCxnSpPr>
      <xdr:spPr>
        <a:xfrm>
          <a:off x="12573000" y="16150590"/>
          <a:ext cx="8128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31115</xdr:rowOff>
    </xdr:from>
    <xdr:to>
      <xdr:col>76</xdr:col>
      <xdr:colOff>165100</xdr:colOff>
      <xdr:row>97</xdr:row>
      <xdr:rowOff>132715</xdr:rowOff>
    </xdr:to>
    <xdr:sp macro="" textlink="">
      <xdr:nvSpPr>
        <xdr:cNvPr id="694" name="フローチャート: 判断 693"/>
        <xdr:cNvSpPr/>
      </xdr:nvSpPr>
      <xdr:spPr>
        <a:xfrm>
          <a:off x="13335000" y="1609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149225</xdr:rowOff>
    </xdr:from>
    <xdr:ext cx="533400" cy="259080"/>
    <xdr:sp macro="" textlink="">
      <xdr:nvSpPr>
        <xdr:cNvPr id="695" name="テキスト ボックス 694"/>
        <xdr:cNvSpPr txBox="1"/>
      </xdr:nvSpPr>
      <xdr:spPr>
        <a:xfrm>
          <a:off x="13134340" y="158654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91440</xdr:rowOff>
    </xdr:from>
    <xdr:to>
      <xdr:col>71</xdr:col>
      <xdr:colOff>174625</xdr:colOff>
      <xdr:row>98</xdr:row>
      <xdr:rowOff>44450</xdr:rowOff>
    </xdr:to>
    <xdr:cxnSp macro="">
      <xdr:nvCxnSpPr>
        <xdr:cNvPr id="696" name="直線コネクタ 695"/>
        <xdr:cNvCxnSpPr/>
      </xdr:nvCxnSpPr>
      <xdr:spPr>
        <a:xfrm flipV="1">
          <a:off x="11750675" y="16150590"/>
          <a:ext cx="822325"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3810</xdr:rowOff>
    </xdr:from>
    <xdr:to>
      <xdr:col>72</xdr:col>
      <xdr:colOff>38100</xdr:colOff>
      <xdr:row>97</xdr:row>
      <xdr:rowOff>105410</xdr:rowOff>
    </xdr:to>
    <xdr:sp macro="" textlink="">
      <xdr:nvSpPr>
        <xdr:cNvPr id="697" name="フローチャート: 判断 696"/>
        <xdr:cNvSpPr/>
      </xdr:nvSpPr>
      <xdr:spPr>
        <a:xfrm>
          <a:off x="12525375" y="160629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121920</xdr:rowOff>
    </xdr:from>
    <xdr:ext cx="533400" cy="257810"/>
    <xdr:sp macro="" textlink="">
      <xdr:nvSpPr>
        <xdr:cNvPr id="698" name="テキスト ボックス 697"/>
        <xdr:cNvSpPr txBox="1"/>
      </xdr:nvSpPr>
      <xdr:spPr>
        <a:xfrm>
          <a:off x="12324715" y="15838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73025</xdr:rowOff>
    </xdr:from>
    <xdr:to>
      <xdr:col>67</xdr:col>
      <xdr:colOff>101600</xdr:colOff>
      <xdr:row>98</xdr:row>
      <xdr:rowOff>3175</xdr:rowOff>
    </xdr:to>
    <xdr:sp macro="" textlink="">
      <xdr:nvSpPr>
        <xdr:cNvPr id="699" name="フローチャート: 判断 698"/>
        <xdr:cNvSpPr/>
      </xdr:nvSpPr>
      <xdr:spPr>
        <a:xfrm>
          <a:off x="11699875"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19685</xdr:rowOff>
    </xdr:from>
    <xdr:ext cx="533400" cy="257810"/>
    <xdr:sp macro="" textlink="">
      <xdr:nvSpPr>
        <xdr:cNvPr id="700" name="テキスト ボックス 699"/>
        <xdr:cNvSpPr txBox="1"/>
      </xdr:nvSpPr>
      <xdr:spPr>
        <a:xfrm>
          <a:off x="11515090" y="15907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4" name="テキスト ボックス 703"/>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136525</xdr:rowOff>
    </xdr:from>
    <xdr:to>
      <xdr:col>85</xdr:col>
      <xdr:colOff>174625</xdr:colOff>
      <xdr:row>99</xdr:row>
      <xdr:rowOff>66675</xdr:rowOff>
    </xdr:to>
    <xdr:sp macro="" textlink="">
      <xdr:nvSpPr>
        <xdr:cNvPr id="706" name="楕円 705"/>
        <xdr:cNvSpPr/>
      </xdr:nvSpPr>
      <xdr:spPr>
        <a:xfrm>
          <a:off x="14919325" y="163671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98</xdr:row>
      <xdr:rowOff>52070</xdr:rowOff>
    </xdr:from>
    <xdr:ext cx="469900" cy="257810"/>
    <xdr:sp macro="" textlink="">
      <xdr:nvSpPr>
        <xdr:cNvPr id="707" name="積立金該当値テキスト"/>
        <xdr:cNvSpPr txBox="1"/>
      </xdr:nvSpPr>
      <xdr:spPr>
        <a:xfrm>
          <a:off x="15017750" y="162826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20955</xdr:rowOff>
    </xdr:from>
    <xdr:to>
      <xdr:col>81</xdr:col>
      <xdr:colOff>101600</xdr:colOff>
      <xdr:row>98</xdr:row>
      <xdr:rowOff>122555</xdr:rowOff>
    </xdr:to>
    <xdr:sp macro="" textlink="">
      <xdr:nvSpPr>
        <xdr:cNvPr id="708" name="楕円 707"/>
        <xdr:cNvSpPr/>
      </xdr:nvSpPr>
      <xdr:spPr>
        <a:xfrm>
          <a:off x="14144625" y="162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113665</xdr:rowOff>
    </xdr:from>
    <xdr:ext cx="533400" cy="258445"/>
    <xdr:sp macro="" textlink="">
      <xdr:nvSpPr>
        <xdr:cNvPr id="709" name="テキスト ボックス 708"/>
        <xdr:cNvSpPr txBox="1"/>
      </xdr:nvSpPr>
      <xdr:spPr>
        <a:xfrm>
          <a:off x="13959840" y="163442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122555</xdr:rowOff>
    </xdr:from>
    <xdr:to>
      <xdr:col>76</xdr:col>
      <xdr:colOff>165100</xdr:colOff>
      <xdr:row>99</xdr:row>
      <xdr:rowOff>52705</xdr:rowOff>
    </xdr:to>
    <xdr:sp macro="" textlink="">
      <xdr:nvSpPr>
        <xdr:cNvPr id="710" name="楕円 709"/>
        <xdr:cNvSpPr/>
      </xdr:nvSpPr>
      <xdr:spPr>
        <a:xfrm>
          <a:off x="13335000" y="163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43815</xdr:rowOff>
    </xdr:from>
    <xdr:ext cx="468630" cy="257810"/>
    <xdr:sp macro="" textlink="">
      <xdr:nvSpPr>
        <xdr:cNvPr id="711" name="テキスト ボックス 710"/>
        <xdr:cNvSpPr txBox="1"/>
      </xdr:nvSpPr>
      <xdr:spPr>
        <a:xfrm>
          <a:off x="13166725" y="164458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40640</xdr:rowOff>
    </xdr:from>
    <xdr:to>
      <xdr:col>72</xdr:col>
      <xdr:colOff>38100</xdr:colOff>
      <xdr:row>97</xdr:row>
      <xdr:rowOff>142240</xdr:rowOff>
    </xdr:to>
    <xdr:sp macro="" textlink="">
      <xdr:nvSpPr>
        <xdr:cNvPr id="712" name="楕円 711"/>
        <xdr:cNvSpPr/>
      </xdr:nvSpPr>
      <xdr:spPr>
        <a:xfrm>
          <a:off x="12525375" y="160997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133350</xdr:rowOff>
    </xdr:from>
    <xdr:ext cx="533400" cy="257810"/>
    <xdr:sp macro="" textlink="">
      <xdr:nvSpPr>
        <xdr:cNvPr id="713" name="テキスト ボックス 712"/>
        <xdr:cNvSpPr txBox="1"/>
      </xdr:nvSpPr>
      <xdr:spPr>
        <a:xfrm>
          <a:off x="12324715" y="16192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165100</xdr:rowOff>
    </xdr:from>
    <xdr:to>
      <xdr:col>67</xdr:col>
      <xdr:colOff>101600</xdr:colOff>
      <xdr:row>98</xdr:row>
      <xdr:rowOff>95250</xdr:rowOff>
    </xdr:to>
    <xdr:sp macro="" textlink="">
      <xdr:nvSpPr>
        <xdr:cNvPr id="714" name="楕円 713"/>
        <xdr:cNvSpPr/>
      </xdr:nvSpPr>
      <xdr:spPr>
        <a:xfrm>
          <a:off x="11699875" y="162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86360</xdr:rowOff>
    </xdr:from>
    <xdr:ext cx="533400" cy="257810"/>
    <xdr:sp macro="" textlink="">
      <xdr:nvSpPr>
        <xdr:cNvPr id="715" name="テキスト ボックス 714"/>
        <xdr:cNvSpPr txBox="1"/>
      </xdr:nvSpPr>
      <xdr:spPr>
        <a:xfrm>
          <a:off x="11515090" y="16316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31115</xdr:rowOff>
    </xdr:to>
    <xdr:sp macro="" textlink="">
      <xdr:nvSpPr>
        <xdr:cNvPr id="716" name="正方形/長方形 715"/>
        <xdr:cNvSpPr/>
      </xdr:nvSpPr>
      <xdr:spPr>
        <a:xfrm>
          <a:off x="167640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6891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6891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7811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7811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18859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18859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81915</xdr:rowOff>
    </xdr:to>
    <xdr:sp macro="" textlink="">
      <xdr:nvSpPr>
        <xdr:cNvPr id="723" name="正方形/長方形 722"/>
        <xdr:cNvSpPr/>
      </xdr:nvSpPr>
      <xdr:spPr>
        <a:xfrm>
          <a:off x="167640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24790"/>
    <xdr:sp macro="" textlink="">
      <xdr:nvSpPr>
        <xdr:cNvPr id="724" name="テキスト ボックス 723"/>
        <xdr:cNvSpPr txBox="1"/>
      </xdr:nvSpPr>
      <xdr:spPr>
        <a:xfrm>
          <a:off x="16741775"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25" name="直線コネクタ 724"/>
        <xdr:cNvCxnSpPr/>
      </xdr:nvCxnSpPr>
      <xdr:spPr>
        <a:xfrm>
          <a:off x="167640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6764000" y="6419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8920" cy="258445"/>
    <xdr:sp macro="" textlink="">
      <xdr:nvSpPr>
        <xdr:cNvPr id="727" name="テキスト ボックス 726"/>
        <xdr:cNvSpPr txBox="1"/>
      </xdr:nvSpPr>
      <xdr:spPr>
        <a:xfrm>
          <a:off x="16546830" y="628015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6764000" y="5975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0225" cy="257175"/>
    <xdr:sp macro="" textlink="">
      <xdr:nvSpPr>
        <xdr:cNvPr id="729" name="テキスト ボックス 728"/>
        <xdr:cNvSpPr txBox="1"/>
      </xdr:nvSpPr>
      <xdr:spPr>
        <a:xfrm>
          <a:off x="16280130" y="58394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81915</xdr:rowOff>
    </xdr:from>
    <xdr:to>
      <xdr:col>120</xdr:col>
      <xdr:colOff>114300</xdr:colOff>
      <xdr:row>33</xdr:row>
      <xdr:rowOff>81915</xdr:rowOff>
    </xdr:to>
    <xdr:cxnSp macro="">
      <xdr:nvCxnSpPr>
        <xdr:cNvPr id="730" name="直線コネクタ 729"/>
        <xdr:cNvCxnSpPr/>
      </xdr:nvCxnSpPr>
      <xdr:spPr>
        <a:xfrm>
          <a:off x="16764000" y="55365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111125</xdr:rowOff>
    </xdr:from>
    <xdr:ext cx="530225" cy="258445"/>
    <xdr:sp macro="" textlink="">
      <xdr:nvSpPr>
        <xdr:cNvPr id="731" name="テキスト ボックス 730"/>
        <xdr:cNvSpPr txBox="1"/>
      </xdr:nvSpPr>
      <xdr:spPr>
        <a:xfrm>
          <a:off x="16280130" y="5400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6764000" y="5099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0225" cy="258445"/>
    <xdr:sp macro="" textlink="">
      <xdr:nvSpPr>
        <xdr:cNvPr id="733" name="テキスト ボックス 732"/>
        <xdr:cNvSpPr txBox="1"/>
      </xdr:nvSpPr>
      <xdr:spPr>
        <a:xfrm>
          <a:off x="16280130" y="49593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67640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225" cy="257175"/>
    <xdr:sp macro="" textlink="">
      <xdr:nvSpPr>
        <xdr:cNvPr id="735" name="テキスト ボックス 734"/>
        <xdr:cNvSpPr txBox="1"/>
      </xdr:nvSpPr>
      <xdr:spPr>
        <a:xfrm>
          <a:off x="16280130" y="45186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81915</xdr:rowOff>
    </xdr:to>
    <xdr:sp macro="" textlink="">
      <xdr:nvSpPr>
        <xdr:cNvPr id="736" name="投資及び出資金グラフ枠"/>
        <xdr:cNvSpPr/>
      </xdr:nvSpPr>
      <xdr:spPr>
        <a:xfrm>
          <a:off x="167640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95885</xdr:rowOff>
    </xdr:from>
    <xdr:to>
      <xdr:col>116</xdr:col>
      <xdr:colOff>62865</xdr:colOff>
      <xdr:row>38</xdr:row>
      <xdr:rowOff>139700</xdr:rowOff>
    </xdr:to>
    <xdr:cxnSp macro="">
      <xdr:nvCxnSpPr>
        <xdr:cNvPr id="737" name="直線コネクタ 736"/>
        <xdr:cNvCxnSpPr/>
      </xdr:nvCxnSpPr>
      <xdr:spPr>
        <a:xfrm flipV="1">
          <a:off x="20318095" y="5550535"/>
          <a:ext cx="1270" cy="869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142875</xdr:rowOff>
    </xdr:from>
    <xdr:ext cx="249555" cy="258445"/>
    <xdr:sp macro="" textlink="">
      <xdr:nvSpPr>
        <xdr:cNvPr id="738" name="投資及び出資金最小値テキスト"/>
        <xdr:cNvSpPr txBox="1"/>
      </xdr:nvSpPr>
      <xdr:spPr>
        <a:xfrm>
          <a:off x="20370800" y="64230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0246975" y="6419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41910</xdr:rowOff>
    </xdr:from>
    <xdr:ext cx="534670" cy="258445"/>
    <xdr:sp macro="" textlink="">
      <xdr:nvSpPr>
        <xdr:cNvPr id="740" name="投資及び出資金最大値テキスト"/>
        <xdr:cNvSpPr txBox="1"/>
      </xdr:nvSpPr>
      <xdr:spPr>
        <a:xfrm>
          <a:off x="20370800" y="5331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19,711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95885</xdr:rowOff>
    </xdr:from>
    <xdr:to>
      <xdr:col>116</xdr:col>
      <xdr:colOff>152400</xdr:colOff>
      <xdr:row>33</xdr:row>
      <xdr:rowOff>95885</xdr:rowOff>
    </xdr:to>
    <xdr:cxnSp macro="">
      <xdr:nvCxnSpPr>
        <xdr:cNvPr id="741" name="直線コネクタ 740"/>
        <xdr:cNvCxnSpPr/>
      </xdr:nvCxnSpPr>
      <xdr:spPr>
        <a:xfrm>
          <a:off x="20246975" y="5550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32</xdr:row>
      <xdr:rowOff>5715</xdr:rowOff>
    </xdr:from>
    <xdr:to>
      <xdr:col>116</xdr:col>
      <xdr:colOff>63500</xdr:colOff>
      <xdr:row>37</xdr:row>
      <xdr:rowOff>13335</xdr:rowOff>
    </xdr:to>
    <xdr:cxnSp macro="">
      <xdr:nvCxnSpPr>
        <xdr:cNvPr id="742" name="直線コネクタ 741"/>
        <xdr:cNvCxnSpPr/>
      </xdr:nvCxnSpPr>
      <xdr:spPr>
        <a:xfrm>
          <a:off x="19558000" y="5295265"/>
          <a:ext cx="762000" cy="833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45720</xdr:rowOff>
    </xdr:from>
    <xdr:ext cx="469900" cy="258445"/>
    <xdr:sp macro="" textlink="">
      <xdr:nvSpPr>
        <xdr:cNvPr id="743" name="投資及び出資金平均値テキスト"/>
        <xdr:cNvSpPr txBox="1"/>
      </xdr:nvSpPr>
      <xdr:spPr>
        <a:xfrm>
          <a:off x="20370800" y="61607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67310</xdr:rowOff>
    </xdr:from>
    <xdr:to>
      <xdr:col>116</xdr:col>
      <xdr:colOff>114300</xdr:colOff>
      <xdr:row>37</xdr:row>
      <xdr:rowOff>165100</xdr:rowOff>
    </xdr:to>
    <xdr:sp macro="" textlink="">
      <xdr:nvSpPr>
        <xdr:cNvPr id="744" name="フローチャート: 判断 743"/>
        <xdr:cNvSpPr/>
      </xdr:nvSpPr>
      <xdr:spPr>
        <a:xfrm>
          <a:off x="2026920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5715</xdr:rowOff>
    </xdr:from>
    <xdr:to>
      <xdr:col>111</xdr:col>
      <xdr:colOff>174625</xdr:colOff>
      <xdr:row>36</xdr:row>
      <xdr:rowOff>17780</xdr:rowOff>
    </xdr:to>
    <xdr:cxnSp macro="">
      <xdr:nvCxnSpPr>
        <xdr:cNvPr id="745" name="直線コネクタ 744"/>
        <xdr:cNvCxnSpPr/>
      </xdr:nvCxnSpPr>
      <xdr:spPr>
        <a:xfrm flipV="1">
          <a:off x="18735675" y="5295265"/>
          <a:ext cx="822325" cy="672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0</xdr:rowOff>
    </xdr:from>
    <xdr:to>
      <xdr:col>112</xdr:col>
      <xdr:colOff>38100</xdr:colOff>
      <xdr:row>37</xdr:row>
      <xdr:rowOff>100965</xdr:rowOff>
    </xdr:to>
    <xdr:sp macro="" textlink="">
      <xdr:nvSpPr>
        <xdr:cNvPr id="746" name="フローチャート: 判断 745"/>
        <xdr:cNvSpPr/>
      </xdr:nvSpPr>
      <xdr:spPr>
        <a:xfrm>
          <a:off x="19510375" y="611505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92710</xdr:rowOff>
    </xdr:from>
    <xdr:ext cx="468630" cy="257810"/>
    <xdr:sp macro="" textlink="">
      <xdr:nvSpPr>
        <xdr:cNvPr id="747" name="テキスト ボックス 746"/>
        <xdr:cNvSpPr txBox="1"/>
      </xdr:nvSpPr>
      <xdr:spPr>
        <a:xfrm>
          <a:off x="19342100" y="62077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34</xdr:row>
      <xdr:rowOff>93980</xdr:rowOff>
    </xdr:from>
    <xdr:to>
      <xdr:col>107</xdr:col>
      <xdr:colOff>50800</xdr:colOff>
      <xdr:row>36</xdr:row>
      <xdr:rowOff>17780</xdr:rowOff>
    </xdr:to>
    <xdr:cxnSp macro="">
      <xdr:nvCxnSpPr>
        <xdr:cNvPr id="748" name="直線コネクタ 747"/>
        <xdr:cNvCxnSpPr/>
      </xdr:nvCxnSpPr>
      <xdr:spPr>
        <a:xfrm>
          <a:off x="17926050" y="5713730"/>
          <a:ext cx="809625"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34925</xdr:rowOff>
    </xdr:from>
    <xdr:to>
      <xdr:col>107</xdr:col>
      <xdr:colOff>101600</xdr:colOff>
      <xdr:row>37</xdr:row>
      <xdr:rowOff>135890</xdr:rowOff>
    </xdr:to>
    <xdr:sp macro="" textlink="">
      <xdr:nvSpPr>
        <xdr:cNvPr id="749" name="フローチャート: 判断 748"/>
        <xdr:cNvSpPr/>
      </xdr:nvSpPr>
      <xdr:spPr>
        <a:xfrm>
          <a:off x="18684875" y="61499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127635</xdr:rowOff>
    </xdr:from>
    <xdr:ext cx="468630" cy="257810"/>
    <xdr:sp macro="" textlink="">
      <xdr:nvSpPr>
        <xdr:cNvPr id="750" name="テキスト ボックス 749"/>
        <xdr:cNvSpPr txBox="1"/>
      </xdr:nvSpPr>
      <xdr:spPr>
        <a:xfrm>
          <a:off x="18516600" y="62426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34</xdr:row>
      <xdr:rowOff>93980</xdr:rowOff>
    </xdr:from>
    <xdr:to>
      <xdr:col>102</xdr:col>
      <xdr:colOff>114300</xdr:colOff>
      <xdr:row>36</xdr:row>
      <xdr:rowOff>52705</xdr:rowOff>
    </xdr:to>
    <xdr:cxnSp macro="">
      <xdr:nvCxnSpPr>
        <xdr:cNvPr id="751" name="直線コネクタ 750"/>
        <xdr:cNvCxnSpPr/>
      </xdr:nvCxnSpPr>
      <xdr:spPr>
        <a:xfrm flipV="1">
          <a:off x="17113250" y="5713730"/>
          <a:ext cx="8128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27305</xdr:rowOff>
    </xdr:from>
    <xdr:to>
      <xdr:col>102</xdr:col>
      <xdr:colOff>165100</xdr:colOff>
      <xdr:row>37</xdr:row>
      <xdr:rowOff>128905</xdr:rowOff>
    </xdr:to>
    <xdr:sp macro="" textlink="">
      <xdr:nvSpPr>
        <xdr:cNvPr id="752" name="フローチャート: 判断 751"/>
        <xdr:cNvSpPr/>
      </xdr:nvSpPr>
      <xdr:spPr>
        <a:xfrm>
          <a:off x="1787525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120015</xdr:rowOff>
    </xdr:from>
    <xdr:ext cx="468630" cy="257175"/>
    <xdr:sp macro="" textlink="">
      <xdr:nvSpPr>
        <xdr:cNvPr id="753" name="テキスト ボックス 752"/>
        <xdr:cNvSpPr txBox="1"/>
      </xdr:nvSpPr>
      <xdr:spPr>
        <a:xfrm>
          <a:off x="17706975" y="623506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13970</xdr:rowOff>
    </xdr:from>
    <xdr:to>
      <xdr:col>98</xdr:col>
      <xdr:colOff>38100</xdr:colOff>
      <xdr:row>37</xdr:row>
      <xdr:rowOff>116205</xdr:rowOff>
    </xdr:to>
    <xdr:sp macro="" textlink="">
      <xdr:nvSpPr>
        <xdr:cNvPr id="754" name="フローチャート: 判断 753"/>
        <xdr:cNvSpPr/>
      </xdr:nvSpPr>
      <xdr:spPr>
        <a:xfrm>
          <a:off x="17065625" y="6129020"/>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107315</xdr:rowOff>
    </xdr:from>
    <xdr:ext cx="468630" cy="258445"/>
    <xdr:sp macro="" textlink="">
      <xdr:nvSpPr>
        <xdr:cNvPr id="755" name="テキスト ボックス 754"/>
        <xdr:cNvSpPr txBox="1"/>
      </xdr:nvSpPr>
      <xdr:spPr>
        <a:xfrm>
          <a:off x="16897350" y="62223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2000" cy="258445"/>
    <xdr:sp macro="" textlink="">
      <xdr:nvSpPr>
        <xdr:cNvPr id="756" name="テキスト ボックス 755"/>
        <xdr:cNvSpPr txBox="1"/>
      </xdr:nvSpPr>
      <xdr:spPr>
        <a:xfrm>
          <a:off x="20145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79375</xdr:rowOff>
    </xdr:from>
    <xdr:ext cx="762000" cy="258445"/>
    <xdr:sp macro="" textlink="">
      <xdr:nvSpPr>
        <xdr:cNvPr id="757" name="テキスト ボックス 756"/>
        <xdr:cNvSpPr txBox="1"/>
      </xdr:nvSpPr>
      <xdr:spPr>
        <a:xfrm>
          <a:off x="19383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62000" cy="258445"/>
    <xdr:sp macro="" textlink="">
      <xdr:nvSpPr>
        <xdr:cNvPr id="758" name="テキスト ボックス 757"/>
        <xdr:cNvSpPr txBox="1"/>
      </xdr:nvSpPr>
      <xdr:spPr>
        <a:xfrm>
          <a:off x="18561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2000" cy="258445"/>
    <xdr:sp macro="" textlink="">
      <xdr:nvSpPr>
        <xdr:cNvPr id="759" name="テキスト ボックス 758"/>
        <xdr:cNvSpPr txBox="1"/>
      </xdr:nvSpPr>
      <xdr:spPr>
        <a:xfrm>
          <a:off x="177514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79375</xdr:rowOff>
    </xdr:from>
    <xdr:ext cx="762000" cy="258445"/>
    <xdr:sp macro="" textlink="">
      <xdr:nvSpPr>
        <xdr:cNvPr id="760" name="テキスト ボックス 759"/>
        <xdr:cNvSpPr txBox="1"/>
      </xdr:nvSpPr>
      <xdr:spPr>
        <a:xfrm>
          <a:off x="16938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133985</xdr:rowOff>
    </xdr:from>
    <xdr:to>
      <xdr:col>116</xdr:col>
      <xdr:colOff>114300</xdr:colOff>
      <xdr:row>37</xdr:row>
      <xdr:rowOff>64135</xdr:rowOff>
    </xdr:to>
    <xdr:sp macro="" textlink="">
      <xdr:nvSpPr>
        <xdr:cNvPr id="761" name="楕円 760"/>
        <xdr:cNvSpPr/>
      </xdr:nvSpPr>
      <xdr:spPr>
        <a:xfrm>
          <a:off x="20269200" y="6083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157480</xdr:rowOff>
    </xdr:from>
    <xdr:ext cx="469900" cy="257810"/>
    <xdr:sp macro="" textlink="">
      <xdr:nvSpPr>
        <xdr:cNvPr id="762" name="投資及び出資金該当値テキスト"/>
        <xdr:cNvSpPr txBox="1"/>
      </xdr:nvSpPr>
      <xdr:spPr>
        <a:xfrm>
          <a:off x="20370800" y="5942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31</xdr:row>
      <xdr:rowOff>127000</xdr:rowOff>
    </xdr:from>
    <xdr:to>
      <xdr:col>112</xdr:col>
      <xdr:colOff>38100</xdr:colOff>
      <xdr:row>32</xdr:row>
      <xdr:rowOff>57150</xdr:rowOff>
    </xdr:to>
    <xdr:sp macro="" textlink="">
      <xdr:nvSpPr>
        <xdr:cNvPr id="763" name="楕円 762"/>
        <xdr:cNvSpPr/>
      </xdr:nvSpPr>
      <xdr:spPr>
        <a:xfrm>
          <a:off x="19510375" y="5251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30</xdr:row>
      <xdr:rowOff>73660</xdr:rowOff>
    </xdr:from>
    <xdr:ext cx="533400" cy="258445"/>
    <xdr:sp macro="" textlink="">
      <xdr:nvSpPr>
        <xdr:cNvPr id="764" name="テキスト ボックス 763"/>
        <xdr:cNvSpPr txBox="1"/>
      </xdr:nvSpPr>
      <xdr:spPr>
        <a:xfrm>
          <a:off x="19309715" y="503301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25,418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137160</xdr:rowOff>
    </xdr:from>
    <xdr:to>
      <xdr:col>107</xdr:col>
      <xdr:colOff>101600</xdr:colOff>
      <xdr:row>36</xdr:row>
      <xdr:rowOff>67310</xdr:rowOff>
    </xdr:to>
    <xdr:sp macro="" textlink="">
      <xdr:nvSpPr>
        <xdr:cNvPr id="765" name="楕円 764"/>
        <xdr:cNvSpPr/>
      </xdr:nvSpPr>
      <xdr:spPr>
        <a:xfrm>
          <a:off x="18684875" y="5922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34</xdr:row>
      <xdr:rowOff>84455</xdr:rowOff>
    </xdr:from>
    <xdr:ext cx="533400" cy="257175"/>
    <xdr:sp macro="" textlink="">
      <xdr:nvSpPr>
        <xdr:cNvPr id="766" name="テキスト ボックス 765"/>
        <xdr:cNvSpPr txBox="1"/>
      </xdr:nvSpPr>
      <xdr:spPr>
        <a:xfrm>
          <a:off x="18500090" y="570420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34</xdr:row>
      <xdr:rowOff>42545</xdr:rowOff>
    </xdr:from>
    <xdr:to>
      <xdr:col>102</xdr:col>
      <xdr:colOff>165100</xdr:colOff>
      <xdr:row>34</xdr:row>
      <xdr:rowOff>144145</xdr:rowOff>
    </xdr:to>
    <xdr:sp macro="" textlink="">
      <xdr:nvSpPr>
        <xdr:cNvPr id="767" name="楕円 766"/>
        <xdr:cNvSpPr/>
      </xdr:nvSpPr>
      <xdr:spPr>
        <a:xfrm>
          <a:off x="17875250" y="56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32</xdr:row>
      <xdr:rowOff>161290</xdr:rowOff>
    </xdr:from>
    <xdr:ext cx="533400" cy="257810"/>
    <xdr:sp macro="" textlink="">
      <xdr:nvSpPr>
        <xdr:cNvPr id="768" name="テキスト ボックス 767"/>
        <xdr:cNvSpPr txBox="1"/>
      </xdr:nvSpPr>
      <xdr:spPr>
        <a:xfrm>
          <a:off x="17674590" y="5450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1905</xdr:rowOff>
    </xdr:from>
    <xdr:to>
      <xdr:col>98</xdr:col>
      <xdr:colOff>38100</xdr:colOff>
      <xdr:row>36</xdr:row>
      <xdr:rowOff>102870</xdr:rowOff>
    </xdr:to>
    <xdr:sp macro="" textlink="">
      <xdr:nvSpPr>
        <xdr:cNvPr id="769" name="楕円 768"/>
        <xdr:cNvSpPr/>
      </xdr:nvSpPr>
      <xdr:spPr>
        <a:xfrm>
          <a:off x="17065625" y="5951855"/>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120015</xdr:rowOff>
    </xdr:from>
    <xdr:ext cx="468630" cy="257175"/>
    <xdr:sp macro="" textlink="">
      <xdr:nvSpPr>
        <xdr:cNvPr id="770" name="テキスト ボックス 769"/>
        <xdr:cNvSpPr txBox="1"/>
      </xdr:nvSpPr>
      <xdr:spPr>
        <a:xfrm>
          <a:off x="16897350" y="573976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31115</xdr:rowOff>
    </xdr:to>
    <xdr:sp macro="" textlink="">
      <xdr:nvSpPr>
        <xdr:cNvPr id="771" name="正方形/長方形 770"/>
        <xdr:cNvSpPr/>
      </xdr:nvSpPr>
      <xdr:spPr>
        <a:xfrm>
          <a:off x="167640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6891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6891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7811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7811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18859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18859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81915</xdr:rowOff>
    </xdr:to>
    <xdr:sp macro="" textlink="">
      <xdr:nvSpPr>
        <xdr:cNvPr id="778" name="正方形/長方形 777"/>
        <xdr:cNvSpPr/>
      </xdr:nvSpPr>
      <xdr:spPr>
        <a:xfrm>
          <a:off x="167640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24790"/>
    <xdr:sp macro="" textlink="">
      <xdr:nvSpPr>
        <xdr:cNvPr id="779" name="テキスト ボックス 778"/>
        <xdr:cNvSpPr txBox="1"/>
      </xdr:nvSpPr>
      <xdr:spPr>
        <a:xfrm>
          <a:off x="16741775"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80" name="直線コネクタ 779"/>
        <xdr:cNvCxnSpPr/>
      </xdr:nvCxnSpPr>
      <xdr:spPr>
        <a:xfrm>
          <a:off x="167640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43815</xdr:rowOff>
    </xdr:from>
    <xdr:to>
      <xdr:col>120</xdr:col>
      <xdr:colOff>114300</xdr:colOff>
      <xdr:row>59</xdr:row>
      <xdr:rowOff>43815</xdr:rowOff>
    </xdr:to>
    <xdr:cxnSp macro="">
      <xdr:nvCxnSpPr>
        <xdr:cNvPr id="781" name="直線コネクタ 780"/>
        <xdr:cNvCxnSpPr/>
      </xdr:nvCxnSpPr>
      <xdr:spPr>
        <a:xfrm>
          <a:off x="16764000" y="9791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920" cy="258445"/>
    <xdr:sp macro="" textlink="">
      <xdr:nvSpPr>
        <xdr:cNvPr id="782" name="テキスト ボックス 781"/>
        <xdr:cNvSpPr txBox="1"/>
      </xdr:nvSpPr>
      <xdr:spPr>
        <a:xfrm>
          <a:off x="16546830"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3" name="直線コネクタ 782"/>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6090" cy="258445"/>
    <xdr:sp macro="" textlink="">
      <xdr:nvSpPr>
        <xdr:cNvPr id="784" name="テキスト ボックス 783"/>
        <xdr:cNvSpPr txBox="1"/>
      </xdr:nvSpPr>
      <xdr:spPr>
        <a:xfrm>
          <a:off x="16344265" y="92875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67640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0225" cy="258445"/>
    <xdr:sp macro="" textlink="">
      <xdr:nvSpPr>
        <xdr:cNvPr id="786" name="テキスト ボックス 785"/>
        <xdr:cNvSpPr txBox="1"/>
      </xdr:nvSpPr>
      <xdr:spPr>
        <a:xfrm>
          <a:off x="16280130" y="89217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100965</xdr:rowOff>
    </xdr:from>
    <xdr:to>
      <xdr:col>120</xdr:col>
      <xdr:colOff>114300</xdr:colOff>
      <xdr:row>52</xdr:row>
      <xdr:rowOff>100965</xdr:rowOff>
    </xdr:to>
    <xdr:cxnSp macro="">
      <xdr:nvCxnSpPr>
        <xdr:cNvPr id="787" name="直線コネクタ 786"/>
        <xdr:cNvCxnSpPr/>
      </xdr:nvCxnSpPr>
      <xdr:spPr>
        <a:xfrm>
          <a:off x="16764000" y="8692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0225" cy="257810"/>
    <xdr:sp macro="" textlink="">
      <xdr:nvSpPr>
        <xdr:cNvPr id="788" name="テキスト ボックス 787"/>
        <xdr:cNvSpPr txBox="1"/>
      </xdr:nvSpPr>
      <xdr:spPr>
        <a:xfrm>
          <a:off x="16280130" y="8557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50</xdr:row>
      <xdr:rowOff>62865</xdr:rowOff>
    </xdr:from>
    <xdr:to>
      <xdr:col>120</xdr:col>
      <xdr:colOff>114300</xdr:colOff>
      <xdr:row>50</xdr:row>
      <xdr:rowOff>62865</xdr:rowOff>
    </xdr:to>
    <xdr:cxnSp macro="">
      <xdr:nvCxnSpPr>
        <xdr:cNvPr id="789" name="直線コネクタ 788"/>
        <xdr:cNvCxnSpPr/>
      </xdr:nvCxnSpPr>
      <xdr:spPr>
        <a:xfrm>
          <a:off x="16764000" y="8324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0225" cy="257810"/>
    <xdr:sp macro="" textlink="">
      <xdr:nvSpPr>
        <xdr:cNvPr id="790" name="テキスト ボックス 789"/>
        <xdr:cNvSpPr txBox="1"/>
      </xdr:nvSpPr>
      <xdr:spPr>
        <a:xfrm>
          <a:off x="16280130" y="8188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67640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225" cy="257175"/>
    <xdr:sp macro="" textlink="">
      <xdr:nvSpPr>
        <xdr:cNvPr id="792" name="テキスト ボックス 791"/>
        <xdr:cNvSpPr txBox="1"/>
      </xdr:nvSpPr>
      <xdr:spPr>
        <a:xfrm>
          <a:off x="16280130" y="78206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81915</xdr:rowOff>
    </xdr:to>
    <xdr:sp macro="" textlink="">
      <xdr:nvSpPr>
        <xdr:cNvPr id="793" name="貸付金グラフ枠"/>
        <xdr:cNvSpPr/>
      </xdr:nvSpPr>
      <xdr:spPr>
        <a:xfrm>
          <a:off x="167640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106045</xdr:rowOff>
    </xdr:from>
    <xdr:to>
      <xdr:col>116</xdr:col>
      <xdr:colOff>62865</xdr:colOff>
      <xdr:row>59</xdr:row>
      <xdr:rowOff>43815</xdr:rowOff>
    </xdr:to>
    <xdr:cxnSp macro="">
      <xdr:nvCxnSpPr>
        <xdr:cNvPr id="794" name="直線コネクタ 793"/>
        <xdr:cNvCxnSpPr/>
      </xdr:nvCxnSpPr>
      <xdr:spPr>
        <a:xfrm flipV="1">
          <a:off x="20318095" y="853249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8445"/>
    <xdr:sp macro="" textlink="">
      <xdr:nvSpPr>
        <xdr:cNvPr id="795" name="貸付金最小値テキスト"/>
        <xdr:cNvSpPr txBox="1"/>
      </xdr:nvSpPr>
      <xdr:spPr>
        <a:xfrm>
          <a:off x="20370800" y="9794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43815</xdr:rowOff>
    </xdr:from>
    <xdr:to>
      <xdr:col>116</xdr:col>
      <xdr:colOff>152400</xdr:colOff>
      <xdr:row>59</xdr:row>
      <xdr:rowOff>43815</xdr:rowOff>
    </xdr:to>
    <xdr:cxnSp macro="">
      <xdr:nvCxnSpPr>
        <xdr:cNvPr id="796" name="直線コネクタ 795"/>
        <xdr:cNvCxnSpPr/>
      </xdr:nvCxnSpPr>
      <xdr:spPr>
        <a:xfrm>
          <a:off x="20246975" y="9791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52705</xdr:rowOff>
    </xdr:from>
    <xdr:ext cx="534670" cy="257175"/>
    <xdr:sp macro="" textlink="">
      <xdr:nvSpPr>
        <xdr:cNvPr id="797" name="貸付金最大値テキスト"/>
        <xdr:cNvSpPr txBox="1"/>
      </xdr:nvSpPr>
      <xdr:spPr>
        <a:xfrm>
          <a:off x="20370800" y="83140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17,189</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106045</xdr:rowOff>
    </xdr:from>
    <xdr:to>
      <xdr:col>116</xdr:col>
      <xdr:colOff>152400</xdr:colOff>
      <xdr:row>51</xdr:row>
      <xdr:rowOff>106045</xdr:rowOff>
    </xdr:to>
    <xdr:cxnSp macro="">
      <xdr:nvCxnSpPr>
        <xdr:cNvPr id="798" name="直線コネクタ 797"/>
        <xdr:cNvCxnSpPr/>
      </xdr:nvCxnSpPr>
      <xdr:spPr>
        <a:xfrm>
          <a:off x="20246975" y="8532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116205</xdr:rowOff>
    </xdr:from>
    <xdr:to>
      <xdr:col>116</xdr:col>
      <xdr:colOff>63500</xdr:colOff>
      <xdr:row>54</xdr:row>
      <xdr:rowOff>128905</xdr:rowOff>
    </xdr:to>
    <xdr:cxnSp macro="">
      <xdr:nvCxnSpPr>
        <xdr:cNvPr id="799" name="直線コネクタ 798"/>
        <xdr:cNvCxnSpPr/>
      </xdr:nvCxnSpPr>
      <xdr:spPr>
        <a:xfrm flipV="1">
          <a:off x="19558000" y="9037955"/>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31115</xdr:rowOff>
    </xdr:from>
    <xdr:ext cx="469900" cy="257810"/>
    <xdr:sp macro="" textlink="">
      <xdr:nvSpPr>
        <xdr:cNvPr id="800" name="貸付金平均値テキスト"/>
        <xdr:cNvSpPr txBox="1"/>
      </xdr:nvSpPr>
      <xdr:spPr>
        <a:xfrm>
          <a:off x="20370800" y="944816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53340</xdr:rowOff>
    </xdr:from>
    <xdr:to>
      <xdr:col>116</xdr:col>
      <xdr:colOff>114300</xdr:colOff>
      <xdr:row>57</xdr:row>
      <xdr:rowOff>154305</xdr:rowOff>
    </xdr:to>
    <xdr:sp macro="" textlink="">
      <xdr:nvSpPr>
        <xdr:cNvPr id="801" name="フローチャート: 判断 800"/>
        <xdr:cNvSpPr/>
      </xdr:nvSpPr>
      <xdr:spPr>
        <a:xfrm>
          <a:off x="20269200" y="9470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128905</xdr:rowOff>
    </xdr:from>
    <xdr:to>
      <xdr:col>111</xdr:col>
      <xdr:colOff>174625</xdr:colOff>
      <xdr:row>54</xdr:row>
      <xdr:rowOff>137795</xdr:rowOff>
    </xdr:to>
    <xdr:cxnSp macro="">
      <xdr:nvCxnSpPr>
        <xdr:cNvPr id="802" name="直線コネクタ 801"/>
        <xdr:cNvCxnSpPr/>
      </xdr:nvCxnSpPr>
      <xdr:spPr>
        <a:xfrm flipV="1">
          <a:off x="18735675" y="9050655"/>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46990</xdr:rowOff>
    </xdr:from>
    <xdr:to>
      <xdr:col>112</xdr:col>
      <xdr:colOff>38100</xdr:colOff>
      <xdr:row>57</xdr:row>
      <xdr:rowOff>149225</xdr:rowOff>
    </xdr:to>
    <xdr:sp macro="" textlink="">
      <xdr:nvSpPr>
        <xdr:cNvPr id="803" name="フローチャート: 判断 802"/>
        <xdr:cNvSpPr/>
      </xdr:nvSpPr>
      <xdr:spPr>
        <a:xfrm>
          <a:off x="19510375" y="9464040"/>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140335</xdr:rowOff>
    </xdr:from>
    <xdr:ext cx="468630" cy="258445"/>
    <xdr:sp macro="" textlink="">
      <xdr:nvSpPr>
        <xdr:cNvPr id="804" name="テキスト ボックス 803"/>
        <xdr:cNvSpPr txBox="1"/>
      </xdr:nvSpPr>
      <xdr:spPr>
        <a:xfrm>
          <a:off x="19342100" y="95573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137795</xdr:rowOff>
    </xdr:from>
    <xdr:to>
      <xdr:col>107</xdr:col>
      <xdr:colOff>50800</xdr:colOff>
      <xdr:row>54</xdr:row>
      <xdr:rowOff>147955</xdr:rowOff>
    </xdr:to>
    <xdr:cxnSp macro="">
      <xdr:nvCxnSpPr>
        <xdr:cNvPr id="805" name="直線コネクタ 804"/>
        <xdr:cNvCxnSpPr/>
      </xdr:nvCxnSpPr>
      <xdr:spPr>
        <a:xfrm flipV="1">
          <a:off x="17926050" y="9059545"/>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55880</xdr:rowOff>
    </xdr:from>
    <xdr:to>
      <xdr:col>107</xdr:col>
      <xdr:colOff>101600</xdr:colOff>
      <xdr:row>57</xdr:row>
      <xdr:rowOff>157480</xdr:rowOff>
    </xdr:to>
    <xdr:sp macro="" textlink="">
      <xdr:nvSpPr>
        <xdr:cNvPr id="806" name="フローチャート: 判断 805"/>
        <xdr:cNvSpPr/>
      </xdr:nvSpPr>
      <xdr:spPr>
        <a:xfrm>
          <a:off x="18684875" y="947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147955</xdr:rowOff>
    </xdr:from>
    <xdr:ext cx="468630" cy="258445"/>
    <xdr:sp macro="" textlink="">
      <xdr:nvSpPr>
        <xdr:cNvPr id="807" name="テキスト ボックス 806"/>
        <xdr:cNvSpPr txBox="1"/>
      </xdr:nvSpPr>
      <xdr:spPr>
        <a:xfrm>
          <a:off x="18516600" y="95650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147955</xdr:rowOff>
    </xdr:from>
    <xdr:to>
      <xdr:col>102</xdr:col>
      <xdr:colOff>114300</xdr:colOff>
      <xdr:row>54</xdr:row>
      <xdr:rowOff>151765</xdr:rowOff>
    </xdr:to>
    <xdr:cxnSp macro="">
      <xdr:nvCxnSpPr>
        <xdr:cNvPr id="808" name="直線コネクタ 807"/>
        <xdr:cNvCxnSpPr/>
      </xdr:nvCxnSpPr>
      <xdr:spPr>
        <a:xfrm flipV="1">
          <a:off x="17113250" y="906970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42545</xdr:rowOff>
    </xdr:from>
    <xdr:to>
      <xdr:col>102</xdr:col>
      <xdr:colOff>165100</xdr:colOff>
      <xdr:row>57</xdr:row>
      <xdr:rowOff>144145</xdr:rowOff>
    </xdr:to>
    <xdr:sp macro="" textlink="">
      <xdr:nvSpPr>
        <xdr:cNvPr id="809" name="フローチャート: 判断 808"/>
        <xdr:cNvSpPr/>
      </xdr:nvSpPr>
      <xdr:spPr>
        <a:xfrm>
          <a:off x="17875250" y="94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135255</xdr:rowOff>
    </xdr:from>
    <xdr:ext cx="468630" cy="258445"/>
    <xdr:sp macro="" textlink="">
      <xdr:nvSpPr>
        <xdr:cNvPr id="810" name="テキスト ボックス 809"/>
        <xdr:cNvSpPr txBox="1"/>
      </xdr:nvSpPr>
      <xdr:spPr>
        <a:xfrm>
          <a:off x="17706975" y="95523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145415</xdr:rowOff>
    </xdr:from>
    <xdr:to>
      <xdr:col>98</xdr:col>
      <xdr:colOff>38100</xdr:colOff>
      <xdr:row>57</xdr:row>
      <xdr:rowOff>75565</xdr:rowOff>
    </xdr:to>
    <xdr:sp macro="" textlink="">
      <xdr:nvSpPr>
        <xdr:cNvPr id="811" name="フローチャート: 判断 810"/>
        <xdr:cNvSpPr/>
      </xdr:nvSpPr>
      <xdr:spPr>
        <a:xfrm>
          <a:off x="17065625" y="93973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66675</xdr:rowOff>
    </xdr:from>
    <xdr:ext cx="468630" cy="258445"/>
    <xdr:sp macro="" textlink="">
      <xdr:nvSpPr>
        <xdr:cNvPr id="812" name="テキスト ボックス 811"/>
        <xdr:cNvSpPr txBox="1"/>
      </xdr:nvSpPr>
      <xdr:spPr>
        <a:xfrm>
          <a:off x="16897350" y="948372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2000" cy="258445"/>
    <xdr:sp macro="" textlink="">
      <xdr:nvSpPr>
        <xdr:cNvPr id="813" name="テキスト ボックス 812"/>
        <xdr:cNvSpPr txBox="1"/>
      </xdr:nvSpPr>
      <xdr:spPr>
        <a:xfrm>
          <a:off x="20145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79375</xdr:rowOff>
    </xdr:from>
    <xdr:ext cx="762000" cy="258445"/>
    <xdr:sp macro="" textlink="">
      <xdr:nvSpPr>
        <xdr:cNvPr id="814" name="テキスト ボックス 813"/>
        <xdr:cNvSpPr txBox="1"/>
      </xdr:nvSpPr>
      <xdr:spPr>
        <a:xfrm>
          <a:off x="19383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62000" cy="258445"/>
    <xdr:sp macro="" textlink="">
      <xdr:nvSpPr>
        <xdr:cNvPr id="815" name="テキスト ボックス 814"/>
        <xdr:cNvSpPr txBox="1"/>
      </xdr:nvSpPr>
      <xdr:spPr>
        <a:xfrm>
          <a:off x="18561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2000" cy="258445"/>
    <xdr:sp macro="" textlink="">
      <xdr:nvSpPr>
        <xdr:cNvPr id="816" name="テキスト ボックス 815"/>
        <xdr:cNvSpPr txBox="1"/>
      </xdr:nvSpPr>
      <xdr:spPr>
        <a:xfrm>
          <a:off x="177514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79375</xdr:rowOff>
    </xdr:from>
    <xdr:ext cx="762000" cy="258445"/>
    <xdr:sp macro="" textlink="">
      <xdr:nvSpPr>
        <xdr:cNvPr id="817" name="テキスト ボックス 816"/>
        <xdr:cNvSpPr txBox="1"/>
      </xdr:nvSpPr>
      <xdr:spPr>
        <a:xfrm>
          <a:off x="16938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64770</xdr:rowOff>
    </xdr:from>
    <xdr:to>
      <xdr:col>116</xdr:col>
      <xdr:colOff>114300</xdr:colOff>
      <xdr:row>54</xdr:row>
      <xdr:rowOff>165100</xdr:rowOff>
    </xdr:to>
    <xdr:sp macro="" textlink="">
      <xdr:nvSpPr>
        <xdr:cNvPr id="818" name="楕円 817"/>
        <xdr:cNvSpPr/>
      </xdr:nvSpPr>
      <xdr:spPr>
        <a:xfrm>
          <a:off x="20269200" y="89865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88265</xdr:rowOff>
    </xdr:from>
    <xdr:ext cx="534670" cy="257175"/>
    <xdr:sp macro="" textlink="">
      <xdr:nvSpPr>
        <xdr:cNvPr id="819" name="貸付金該当値テキスト"/>
        <xdr:cNvSpPr txBox="1"/>
      </xdr:nvSpPr>
      <xdr:spPr>
        <a:xfrm>
          <a:off x="20370800" y="88449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77470</xdr:rowOff>
    </xdr:from>
    <xdr:to>
      <xdr:col>112</xdr:col>
      <xdr:colOff>38100</xdr:colOff>
      <xdr:row>55</xdr:row>
      <xdr:rowOff>7620</xdr:rowOff>
    </xdr:to>
    <xdr:sp macro="" textlink="">
      <xdr:nvSpPr>
        <xdr:cNvPr id="820" name="楕円 819"/>
        <xdr:cNvSpPr/>
      </xdr:nvSpPr>
      <xdr:spPr>
        <a:xfrm>
          <a:off x="19510375" y="89992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53</xdr:row>
      <xdr:rowOff>24765</xdr:rowOff>
    </xdr:from>
    <xdr:ext cx="533400" cy="257810"/>
    <xdr:sp macro="" textlink="">
      <xdr:nvSpPr>
        <xdr:cNvPr id="821" name="テキスト ボックス 820"/>
        <xdr:cNvSpPr txBox="1"/>
      </xdr:nvSpPr>
      <xdr:spPr>
        <a:xfrm>
          <a:off x="19309715" y="87814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87630</xdr:rowOff>
    </xdr:from>
    <xdr:to>
      <xdr:col>107</xdr:col>
      <xdr:colOff>101600</xdr:colOff>
      <xdr:row>55</xdr:row>
      <xdr:rowOff>17780</xdr:rowOff>
    </xdr:to>
    <xdr:sp macro="" textlink="">
      <xdr:nvSpPr>
        <xdr:cNvPr id="822" name="楕円 821"/>
        <xdr:cNvSpPr/>
      </xdr:nvSpPr>
      <xdr:spPr>
        <a:xfrm>
          <a:off x="18684875" y="9009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53</xdr:row>
      <xdr:rowOff>33655</xdr:rowOff>
    </xdr:from>
    <xdr:ext cx="533400" cy="258445"/>
    <xdr:sp macro="" textlink="">
      <xdr:nvSpPr>
        <xdr:cNvPr id="823" name="テキスト ボックス 822"/>
        <xdr:cNvSpPr txBox="1"/>
      </xdr:nvSpPr>
      <xdr:spPr>
        <a:xfrm>
          <a:off x="18500090" y="87903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97155</xdr:rowOff>
    </xdr:from>
    <xdr:to>
      <xdr:col>102</xdr:col>
      <xdr:colOff>165100</xdr:colOff>
      <xdr:row>55</xdr:row>
      <xdr:rowOff>27940</xdr:rowOff>
    </xdr:to>
    <xdr:sp macro="" textlink="">
      <xdr:nvSpPr>
        <xdr:cNvPr id="824" name="楕円 823"/>
        <xdr:cNvSpPr/>
      </xdr:nvSpPr>
      <xdr:spPr>
        <a:xfrm>
          <a:off x="17875250" y="90189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53</xdr:row>
      <xdr:rowOff>43815</xdr:rowOff>
    </xdr:from>
    <xdr:ext cx="468630" cy="258445"/>
    <xdr:sp macro="" textlink="">
      <xdr:nvSpPr>
        <xdr:cNvPr id="825" name="テキスト ボックス 824"/>
        <xdr:cNvSpPr txBox="1"/>
      </xdr:nvSpPr>
      <xdr:spPr>
        <a:xfrm>
          <a:off x="17706975" y="88004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100330</xdr:rowOff>
    </xdr:from>
    <xdr:to>
      <xdr:col>98</xdr:col>
      <xdr:colOff>38100</xdr:colOff>
      <xdr:row>55</xdr:row>
      <xdr:rowOff>30480</xdr:rowOff>
    </xdr:to>
    <xdr:sp macro="" textlink="">
      <xdr:nvSpPr>
        <xdr:cNvPr id="826" name="楕円 825"/>
        <xdr:cNvSpPr/>
      </xdr:nvSpPr>
      <xdr:spPr>
        <a:xfrm>
          <a:off x="17065625" y="9022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53</xdr:row>
      <xdr:rowOff>46990</xdr:rowOff>
    </xdr:from>
    <xdr:ext cx="468630" cy="258445"/>
    <xdr:sp macro="" textlink="">
      <xdr:nvSpPr>
        <xdr:cNvPr id="827" name="テキスト ボックス 826"/>
        <xdr:cNvSpPr txBox="1"/>
      </xdr:nvSpPr>
      <xdr:spPr>
        <a:xfrm>
          <a:off x="16897350" y="880364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31115</xdr:rowOff>
    </xdr:to>
    <xdr:sp macro="" textlink="">
      <xdr:nvSpPr>
        <xdr:cNvPr id="828" name="正方形/長方形 827"/>
        <xdr:cNvSpPr/>
      </xdr:nvSpPr>
      <xdr:spPr>
        <a:xfrm>
          <a:off x="16764000" y="10464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6891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6891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78117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78117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188595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188595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79375</xdr:rowOff>
    </xdr:to>
    <xdr:sp macro="" textlink="">
      <xdr:nvSpPr>
        <xdr:cNvPr id="835" name="正方形/長方形 834"/>
        <xdr:cNvSpPr/>
      </xdr:nvSpPr>
      <xdr:spPr>
        <a:xfrm>
          <a:off x="16764000" y="11258550"/>
          <a:ext cx="4305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24790"/>
    <xdr:sp macro="" textlink="">
      <xdr:nvSpPr>
        <xdr:cNvPr id="836" name="テキスト ボックス 835"/>
        <xdr:cNvSpPr txBox="1"/>
      </xdr:nvSpPr>
      <xdr:spPr>
        <a:xfrm>
          <a:off x="16741775" y="11073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37" name="直線コネクタ 836"/>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111125</xdr:rowOff>
    </xdr:from>
    <xdr:ext cx="248920" cy="251460"/>
    <xdr:sp macro="" textlink="">
      <xdr:nvSpPr>
        <xdr:cNvPr id="838" name="テキスト ボックス 837"/>
        <xdr:cNvSpPr txBox="1"/>
      </xdr:nvSpPr>
      <xdr:spPr>
        <a:xfrm>
          <a:off x="16546830" y="13325475"/>
          <a:ext cx="248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6764000" y="1302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165100</xdr:rowOff>
    </xdr:from>
    <xdr:ext cx="530225" cy="258445"/>
    <xdr:sp macro="" textlink="">
      <xdr:nvSpPr>
        <xdr:cNvPr id="840" name="テキスト ボックス 839"/>
        <xdr:cNvSpPr txBox="1"/>
      </xdr:nvSpPr>
      <xdr:spPr>
        <a:xfrm>
          <a:off x="16280130" y="128841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6764000" y="12579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0225" cy="257175"/>
    <xdr:sp macro="" textlink="">
      <xdr:nvSpPr>
        <xdr:cNvPr id="842" name="テキスト ボックス 841"/>
        <xdr:cNvSpPr txBox="1"/>
      </xdr:nvSpPr>
      <xdr:spPr>
        <a:xfrm>
          <a:off x="16280130" y="124434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81915</xdr:rowOff>
    </xdr:from>
    <xdr:to>
      <xdr:col>120</xdr:col>
      <xdr:colOff>114300</xdr:colOff>
      <xdr:row>73</xdr:row>
      <xdr:rowOff>81915</xdr:rowOff>
    </xdr:to>
    <xdr:cxnSp macro="">
      <xdr:nvCxnSpPr>
        <xdr:cNvPr id="843" name="直線コネクタ 842"/>
        <xdr:cNvCxnSpPr/>
      </xdr:nvCxnSpPr>
      <xdr:spPr>
        <a:xfrm>
          <a:off x="16764000" y="121405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111125</xdr:rowOff>
    </xdr:from>
    <xdr:ext cx="530225" cy="258445"/>
    <xdr:sp macro="" textlink="">
      <xdr:nvSpPr>
        <xdr:cNvPr id="844" name="テキスト ボックス 843"/>
        <xdr:cNvSpPr txBox="1"/>
      </xdr:nvSpPr>
      <xdr:spPr>
        <a:xfrm>
          <a:off x="16280130" y="12004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6764000" y="11703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165100</xdr:rowOff>
    </xdr:from>
    <xdr:ext cx="530225" cy="258445"/>
    <xdr:sp macro="" textlink="">
      <xdr:nvSpPr>
        <xdr:cNvPr id="846" name="テキスト ボックス 845"/>
        <xdr:cNvSpPr txBox="1"/>
      </xdr:nvSpPr>
      <xdr:spPr>
        <a:xfrm>
          <a:off x="16280130" y="115633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6764000" y="11258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5630" cy="257175"/>
    <xdr:sp macro="" textlink="">
      <xdr:nvSpPr>
        <xdr:cNvPr id="848" name="テキスト ボックス 847"/>
        <xdr:cNvSpPr txBox="1"/>
      </xdr:nvSpPr>
      <xdr:spPr>
        <a:xfrm>
          <a:off x="16231870" y="11122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79375</xdr:rowOff>
    </xdr:to>
    <xdr:sp macro="" textlink="">
      <xdr:nvSpPr>
        <xdr:cNvPr id="849" name="繰出金グラフ枠"/>
        <xdr:cNvSpPr/>
      </xdr:nvSpPr>
      <xdr:spPr>
        <a:xfrm>
          <a:off x="16764000" y="11258550"/>
          <a:ext cx="4305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165100</xdr:rowOff>
    </xdr:from>
    <xdr:to>
      <xdr:col>116</xdr:col>
      <xdr:colOff>62865</xdr:colOff>
      <xdr:row>77</xdr:row>
      <xdr:rowOff>114935</xdr:rowOff>
    </xdr:to>
    <xdr:cxnSp macro="">
      <xdr:nvCxnSpPr>
        <xdr:cNvPr id="850" name="直線コネクタ 849"/>
        <xdr:cNvCxnSpPr/>
      </xdr:nvCxnSpPr>
      <xdr:spPr>
        <a:xfrm flipV="1">
          <a:off x="20318095" y="1172845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119380</xdr:rowOff>
    </xdr:from>
    <xdr:ext cx="534670" cy="257175"/>
    <xdr:sp macro="" textlink="">
      <xdr:nvSpPr>
        <xdr:cNvPr id="851" name="繰出金最小値テキスト"/>
        <xdr:cNvSpPr txBox="1"/>
      </xdr:nvSpPr>
      <xdr:spPr>
        <a:xfrm>
          <a:off x="20370800" y="128384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28,568</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114935</xdr:rowOff>
    </xdr:from>
    <xdr:to>
      <xdr:col>116</xdr:col>
      <xdr:colOff>152400</xdr:colOff>
      <xdr:row>77</xdr:row>
      <xdr:rowOff>114935</xdr:rowOff>
    </xdr:to>
    <xdr:cxnSp macro="">
      <xdr:nvCxnSpPr>
        <xdr:cNvPr id="852" name="直線コネクタ 851"/>
        <xdr:cNvCxnSpPr/>
      </xdr:nvCxnSpPr>
      <xdr:spPr>
        <a:xfrm>
          <a:off x="20246975" y="12833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111125</xdr:rowOff>
    </xdr:from>
    <xdr:ext cx="534670" cy="258445"/>
    <xdr:sp macro="" textlink="">
      <xdr:nvSpPr>
        <xdr:cNvPr id="853" name="繰出金最大値テキスト"/>
        <xdr:cNvSpPr txBox="1"/>
      </xdr:nvSpPr>
      <xdr:spPr>
        <a:xfrm>
          <a:off x="20370800" y="115093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78,899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165100</xdr:rowOff>
    </xdr:from>
    <xdr:to>
      <xdr:col>116</xdr:col>
      <xdr:colOff>152400</xdr:colOff>
      <xdr:row>70</xdr:row>
      <xdr:rowOff>165100</xdr:rowOff>
    </xdr:to>
    <xdr:cxnSp macro="">
      <xdr:nvCxnSpPr>
        <xdr:cNvPr id="854" name="直線コネクタ 853"/>
        <xdr:cNvCxnSpPr/>
      </xdr:nvCxnSpPr>
      <xdr:spPr>
        <a:xfrm>
          <a:off x="20246975" y="11728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74</xdr:row>
      <xdr:rowOff>46355</xdr:rowOff>
    </xdr:from>
    <xdr:to>
      <xdr:col>116</xdr:col>
      <xdr:colOff>63500</xdr:colOff>
      <xdr:row>74</xdr:row>
      <xdr:rowOff>108585</xdr:rowOff>
    </xdr:to>
    <xdr:cxnSp macro="">
      <xdr:nvCxnSpPr>
        <xdr:cNvPr id="855" name="直線コネクタ 854"/>
        <xdr:cNvCxnSpPr/>
      </xdr:nvCxnSpPr>
      <xdr:spPr>
        <a:xfrm flipV="1">
          <a:off x="19558000" y="12270105"/>
          <a:ext cx="762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72390</xdr:rowOff>
    </xdr:from>
    <xdr:ext cx="534670" cy="258445"/>
    <xdr:sp macro="" textlink="">
      <xdr:nvSpPr>
        <xdr:cNvPr id="856" name="繰出金平均値テキスト"/>
        <xdr:cNvSpPr txBox="1"/>
      </xdr:nvSpPr>
      <xdr:spPr>
        <a:xfrm>
          <a:off x="20370800" y="122961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93980</xdr:rowOff>
    </xdr:from>
    <xdr:to>
      <xdr:col>116</xdr:col>
      <xdr:colOff>114300</xdr:colOff>
      <xdr:row>75</xdr:row>
      <xdr:rowOff>24130</xdr:rowOff>
    </xdr:to>
    <xdr:sp macro="" textlink="">
      <xdr:nvSpPr>
        <xdr:cNvPr id="857" name="フローチャート: 判断 856"/>
        <xdr:cNvSpPr/>
      </xdr:nvSpPr>
      <xdr:spPr>
        <a:xfrm>
          <a:off x="20269200" y="12317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108585</xdr:rowOff>
    </xdr:from>
    <xdr:to>
      <xdr:col>111</xdr:col>
      <xdr:colOff>174625</xdr:colOff>
      <xdr:row>74</xdr:row>
      <xdr:rowOff>127635</xdr:rowOff>
    </xdr:to>
    <xdr:cxnSp macro="">
      <xdr:nvCxnSpPr>
        <xdr:cNvPr id="858" name="直線コネクタ 857"/>
        <xdr:cNvCxnSpPr/>
      </xdr:nvCxnSpPr>
      <xdr:spPr>
        <a:xfrm flipV="1">
          <a:off x="18735675" y="12332335"/>
          <a:ext cx="8223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80645</xdr:rowOff>
    </xdr:from>
    <xdr:to>
      <xdr:col>112</xdr:col>
      <xdr:colOff>38100</xdr:colOff>
      <xdr:row>75</xdr:row>
      <xdr:rowOff>10795</xdr:rowOff>
    </xdr:to>
    <xdr:sp macro="" textlink="">
      <xdr:nvSpPr>
        <xdr:cNvPr id="859" name="フローチャート: 判断 858"/>
        <xdr:cNvSpPr/>
      </xdr:nvSpPr>
      <xdr:spPr>
        <a:xfrm>
          <a:off x="19510375" y="123043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2540</xdr:rowOff>
    </xdr:from>
    <xdr:ext cx="533400" cy="258445"/>
    <xdr:sp macro="" textlink="">
      <xdr:nvSpPr>
        <xdr:cNvPr id="860" name="テキスト ボックス 859"/>
        <xdr:cNvSpPr txBox="1"/>
      </xdr:nvSpPr>
      <xdr:spPr>
        <a:xfrm>
          <a:off x="19309715" y="1239139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127635</xdr:rowOff>
    </xdr:from>
    <xdr:to>
      <xdr:col>107</xdr:col>
      <xdr:colOff>50800</xdr:colOff>
      <xdr:row>75</xdr:row>
      <xdr:rowOff>26035</xdr:rowOff>
    </xdr:to>
    <xdr:cxnSp macro="">
      <xdr:nvCxnSpPr>
        <xdr:cNvPr id="861" name="直線コネクタ 860"/>
        <xdr:cNvCxnSpPr/>
      </xdr:nvCxnSpPr>
      <xdr:spPr>
        <a:xfrm flipV="1">
          <a:off x="17926050" y="12351385"/>
          <a:ext cx="80962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127635</xdr:rowOff>
    </xdr:from>
    <xdr:to>
      <xdr:col>107</xdr:col>
      <xdr:colOff>101600</xdr:colOff>
      <xdr:row>75</xdr:row>
      <xdr:rowOff>57785</xdr:rowOff>
    </xdr:to>
    <xdr:sp macro="" textlink="">
      <xdr:nvSpPr>
        <xdr:cNvPr id="862" name="フローチャート: 判断 861"/>
        <xdr:cNvSpPr/>
      </xdr:nvSpPr>
      <xdr:spPr>
        <a:xfrm>
          <a:off x="18684875" y="12351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48260</xdr:rowOff>
    </xdr:from>
    <xdr:ext cx="533400" cy="258445"/>
    <xdr:sp macro="" textlink="">
      <xdr:nvSpPr>
        <xdr:cNvPr id="863" name="テキスト ボックス 862"/>
        <xdr:cNvSpPr txBox="1"/>
      </xdr:nvSpPr>
      <xdr:spPr>
        <a:xfrm>
          <a:off x="18500090" y="1243711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75</xdr:row>
      <xdr:rowOff>19050</xdr:rowOff>
    </xdr:from>
    <xdr:to>
      <xdr:col>102</xdr:col>
      <xdr:colOff>114300</xdr:colOff>
      <xdr:row>75</xdr:row>
      <xdr:rowOff>26035</xdr:rowOff>
    </xdr:to>
    <xdr:cxnSp macro="">
      <xdr:nvCxnSpPr>
        <xdr:cNvPr id="864" name="直線コネクタ 863"/>
        <xdr:cNvCxnSpPr/>
      </xdr:nvCxnSpPr>
      <xdr:spPr>
        <a:xfrm>
          <a:off x="17113250" y="1240790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130175</xdr:rowOff>
    </xdr:from>
    <xdr:to>
      <xdr:col>102</xdr:col>
      <xdr:colOff>165100</xdr:colOff>
      <xdr:row>75</xdr:row>
      <xdr:rowOff>60325</xdr:rowOff>
    </xdr:to>
    <xdr:sp macro="" textlink="">
      <xdr:nvSpPr>
        <xdr:cNvPr id="865" name="フローチャート: 判断 864"/>
        <xdr:cNvSpPr/>
      </xdr:nvSpPr>
      <xdr:spPr>
        <a:xfrm>
          <a:off x="17875250" y="12353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76200</xdr:rowOff>
    </xdr:from>
    <xdr:ext cx="533400" cy="258445"/>
    <xdr:sp macro="" textlink="">
      <xdr:nvSpPr>
        <xdr:cNvPr id="866" name="テキスト ボックス 865"/>
        <xdr:cNvSpPr txBox="1"/>
      </xdr:nvSpPr>
      <xdr:spPr>
        <a:xfrm>
          <a:off x="17674590" y="121348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109855</xdr:rowOff>
    </xdr:from>
    <xdr:to>
      <xdr:col>98</xdr:col>
      <xdr:colOff>38100</xdr:colOff>
      <xdr:row>75</xdr:row>
      <xdr:rowOff>40005</xdr:rowOff>
    </xdr:to>
    <xdr:sp macro="" textlink="">
      <xdr:nvSpPr>
        <xdr:cNvPr id="867" name="フローチャート: 判断 866"/>
        <xdr:cNvSpPr/>
      </xdr:nvSpPr>
      <xdr:spPr>
        <a:xfrm>
          <a:off x="17065625" y="123336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57150</xdr:rowOff>
    </xdr:from>
    <xdr:ext cx="533400" cy="257810"/>
    <xdr:sp macro="" textlink="">
      <xdr:nvSpPr>
        <xdr:cNvPr id="868" name="テキスト ボックス 867"/>
        <xdr:cNvSpPr txBox="1"/>
      </xdr:nvSpPr>
      <xdr:spPr>
        <a:xfrm>
          <a:off x="16864965" y="121158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69" name="テキスト ボックス 868"/>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70" name="テキスト ボックス 869"/>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71" name="テキスト ボックス 870"/>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2" name="テキスト ボックス 871"/>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3" name="テキスト ボックス 872"/>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165100</xdr:rowOff>
    </xdr:from>
    <xdr:to>
      <xdr:col>116</xdr:col>
      <xdr:colOff>114300</xdr:colOff>
      <xdr:row>74</xdr:row>
      <xdr:rowOff>97155</xdr:rowOff>
    </xdr:to>
    <xdr:sp macro="" textlink="">
      <xdr:nvSpPr>
        <xdr:cNvPr id="874" name="楕円 873"/>
        <xdr:cNvSpPr/>
      </xdr:nvSpPr>
      <xdr:spPr>
        <a:xfrm>
          <a:off x="20269200" y="122237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19685</xdr:rowOff>
    </xdr:from>
    <xdr:ext cx="534670" cy="257175"/>
    <xdr:sp macro="" textlink="">
      <xdr:nvSpPr>
        <xdr:cNvPr id="875" name="繰出金該当値テキスト"/>
        <xdr:cNvSpPr txBox="1"/>
      </xdr:nvSpPr>
      <xdr:spPr>
        <a:xfrm>
          <a:off x="20370800" y="120783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54,042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57785</xdr:rowOff>
    </xdr:from>
    <xdr:to>
      <xdr:col>112</xdr:col>
      <xdr:colOff>38100</xdr:colOff>
      <xdr:row>74</xdr:row>
      <xdr:rowOff>159385</xdr:rowOff>
    </xdr:to>
    <xdr:sp macro="" textlink="">
      <xdr:nvSpPr>
        <xdr:cNvPr id="876" name="楕円 875"/>
        <xdr:cNvSpPr/>
      </xdr:nvSpPr>
      <xdr:spPr>
        <a:xfrm>
          <a:off x="19510375" y="122815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4445</xdr:rowOff>
    </xdr:from>
    <xdr:ext cx="533400" cy="258445"/>
    <xdr:sp macro="" textlink="">
      <xdr:nvSpPr>
        <xdr:cNvPr id="877" name="テキスト ボックス 876"/>
        <xdr:cNvSpPr txBox="1"/>
      </xdr:nvSpPr>
      <xdr:spPr>
        <a:xfrm>
          <a:off x="19309715" y="120630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51,372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76200</xdr:rowOff>
    </xdr:from>
    <xdr:to>
      <xdr:col>107</xdr:col>
      <xdr:colOff>101600</xdr:colOff>
      <xdr:row>75</xdr:row>
      <xdr:rowOff>6350</xdr:rowOff>
    </xdr:to>
    <xdr:sp macro="" textlink="">
      <xdr:nvSpPr>
        <xdr:cNvPr id="878" name="楕円 877"/>
        <xdr:cNvSpPr/>
      </xdr:nvSpPr>
      <xdr:spPr>
        <a:xfrm>
          <a:off x="18684875" y="12299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23495</xdr:rowOff>
    </xdr:from>
    <xdr:ext cx="533400" cy="257810"/>
    <xdr:sp macro="" textlink="">
      <xdr:nvSpPr>
        <xdr:cNvPr id="879" name="テキスト ボックス 878"/>
        <xdr:cNvSpPr txBox="1"/>
      </xdr:nvSpPr>
      <xdr:spPr>
        <a:xfrm>
          <a:off x="18500090" y="120821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50,524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146050</xdr:rowOff>
    </xdr:from>
    <xdr:to>
      <xdr:col>102</xdr:col>
      <xdr:colOff>165100</xdr:colOff>
      <xdr:row>75</xdr:row>
      <xdr:rowOff>76200</xdr:rowOff>
    </xdr:to>
    <xdr:sp macro="" textlink="">
      <xdr:nvSpPr>
        <xdr:cNvPr id="880" name="楕円 879"/>
        <xdr:cNvSpPr/>
      </xdr:nvSpPr>
      <xdr:spPr>
        <a:xfrm>
          <a:off x="17875250" y="1236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67310</xdr:rowOff>
    </xdr:from>
    <xdr:ext cx="533400" cy="257810"/>
    <xdr:sp macro="" textlink="">
      <xdr:nvSpPr>
        <xdr:cNvPr id="881" name="テキスト ボックス 880"/>
        <xdr:cNvSpPr txBox="1"/>
      </xdr:nvSpPr>
      <xdr:spPr>
        <a:xfrm>
          <a:off x="17674590" y="12456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47,460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139700</xdr:rowOff>
    </xdr:from>
    <xdr:to>
      <xdr:col>98</xdr:col>
      <xdr:colOff>38100</xdr:colOff>
      <xdr:row>75</xdr:row>
      <xdr:rowOff>69850</xdr:rowOff>
    </xdr:to>
    <xdr:sp macro="" textlink="">
      <xdr:nvSpPr>
        <xdr:cNvPr id="882" name="楕円 881"/>
        <xdr:cNvSpPr/>
      </xdr:nvSpPr>
      <xdr:spPr>
        <a:xfrm>
          <a:off x="17065625" y="12363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60960</xdr:rowOff>
    </xdr:from>
    <xdr:ext cx="533400" cy="257810"/>
    <xdr:sp macro="" textlink="">
      <xdr:nvSpPr>
        <xdr:cNvPr id="883" name="テキスト ボックス 882"/>
        <xdr:cNvSpPr txBox="1"/>
      </xdr:nvSpPr>
      <xdr:spPr>
        <a:xfrm>
          <a:off x="16864965" y="124498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84" name="正方形/長方形 883"/>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85" name="正方形/長方形 884"/>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86" name="正方形/長方形 885"/>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87" name="正方形/長方形 886"/>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88" name="正方形/長方形 887"/>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89" name="正方形/長方形 888"/>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90" name="正方形/長方形 889"/>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1" name="正方形/長方形 890"/>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7170"/>
    <xdr:sp macro="" textlink="">
      <xdr:nvSpPr>
        <xdr:cNvPr id="892" name="テキスト ボックス 891"/>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7810"/>
    <xdr:sp macro="" textlink="">
      <xdr:nvSpPr>
        <xdr:cNvPr id="895" name="テキスト ボックス 894"/>
        <xdr:cNvSpPr txBox="1"/>
      </xdr:nvSpPr>
      <xdr:spPr>
        <a:xfrm>
          <a:off x="16546830" y="15542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6" name="直線コネクタ 895"/>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8285"/>
    <xdr:sp macro="" textlink="">
      <xdr:nvSpPr>
        <xdr:cNvPr id="897" name="テキスト ボックス 896"/>
        <xdr:cNvSpPr txBox="1"/>
      </xdr:nvSpPr>
      <xdr:spPr>
        <a:xfrm>
          <a:off x="16546830" y="14422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8"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4" name="直線コネクタ 903"/>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07" name="直線コネクタ 906"/>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09" name="テキスト ボックス 908"/>
        <xdr:cNvSpPr txBox="1"/>
      </xdr:nvSpPr>
      <xdr:spPr>
        <a:xfrm>
          <a:off x="1943671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2" name="テキスト ボックス 911"/>
        <xdr:cNvSpPr txBox="1"/>
      </xdr:nvSpPr>
      <xdr:spPr>
        <a:xfrm>
          <a:off x="1862709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3" name="直線コネクタ 912"/>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15" name="テキスト ボックス 914"/>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17" name="テキスト ボックス 916"/>
        <xdr:cNvSpPr txBox="1"/>
      </xdr:nvSpPr>
      <xdr:spPr>
        <a:xfrm>
          <a:off x="1699196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19" name="テキスト ボックス 918"/>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2" name="テキスト ボックス 921"/>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26" name="テキスト ボックス 925"/>
        <xdr:cNvSpPr txBox="1"/>
      </xdr:nvSpPr>
      <xdr:spPr>
        <a:xfrm>
          <a:off x="1943671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28" name="テキスト ボックス 927"/>
        <xdr:cNvSpPr txBox="1"/>
      </xdr:nvSpPr>
      <xdr:spPr>
        <a:xfrm>
          <a:off x="1862709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0" name="テキスト ボックス 929"/>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2" name="テキスト ボックス 931"/>
        <xdr:cNvSpPr txBox="1"/>
      </xdr:nvSpPr>
      <xdr:spPr>
        <a:xfrm>
          <a:off x="1699196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歳出決算総額は、住民</a:t>
          </a:r>
          <a:r>
            <a:rPr kumimoji="1" lang="en-US" altLang="ja-JP" sz="1400">
              <a:solidFill>
                <a:schemeClr val="dk1"/>
              </a:solidFill>
              <a:effectLst/>
              <a:latin typeface="ＭＳ Ｐゴシック"/>
              <a:ea typeface="ＭＳ Ｐゴシック"/>
              <a:cs typeface="+mn-cs"/>
            </a:rPr>
            <a:t>1</a:t>
          </a:r>
          <a:r>
            <a:rPr kumimoji="1" lang="ja-JP" altLang="ja-JP" sz="1400">
              <a:solidFill>
                <a:schemeClr val="dk1"/>
              </a:solidFill>
              <a:effectLst/>
              <a:latin typeface="ＭＳ Ｐゴシック"/>
              <a:ea typeface="ＭＳ Ｐゴシック"/>
              <a:cs typeface="+mn-cs"/>
            </a:rPr>
            <a:t>人当たり</a:t>
          </a:r>
          <a:r>
            <a:rPr kumimoji="1" lang="en-US" altLang="ja-JP" sz="1400">
              <a:solidFill>
                <a:schemeClr val="dk1"/>
              </a:solidFill>
              <a:effectLst/>
              <a:latin typeface="ＭＳ Ｐゴシック"/>
              <a:ea typeface="ＭＳ Ｐゴシック"/>
              <a:cs typeface="+mn-cs"/>
            </a:rPr>
            <a:t>786,192</a:t>
          </a:r>
          <a:r>
            <a:rPr kumimoji="1" lang="ja-JP" altLang="ja-JP" sz="1400">
              <a:solidFill>
                <a:schemeClr val="dk1"/>
              </a:solidFill>
              <a:effectLst/>
              <a:latin typeface="ＭＳ Ｐゴシック"/>
              <a:ea typeface="ＭＳ Ｐゴシック"/>
              <a:cs typeface="+mn-cs"/>
            </a:rPr>
            <a:t>円となっている。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主な構成項目である扶助費は、住民</a:t>
          </a:r>
          <a:r>
            <a:rPr kumimoji="1" lang="en-US" altLang="ja-JP" sz="1400">
              <a:solidFill>
                <a:schemeClr val="dk1"/>
              </a:solidFill>
              <a:effectLst/>
              <a:latin typeface="ＭＳ Ｐゴシック"/>
              <a:ea typeface="ＭＳ Ｐゴシック"/>
              <a:cs typeface="+mn-cs"/>
            </a:rPr>
            <a:t>1</a:t>
          </a:r>
          <a:r>
            <a:rPr kumimoji="1" lang="ja-JP" altLang="ja-JP" sz="1400">
              <a:solidFill>
                <a:schemeClr val="dk1"/>
              </a:solidFill>
              <a:effectLst/>
              <a:latin typeface="ＭＳ Ｐゴシック"/>
              <a:ea typeface="ＭＳ Ｐゴシック"/>
              <a:cs typeface="+mn-cs"/>
            </a:rPr>
            <a:t>人当たり</a:t>
          </a:r>
          <a:r>
            <a:rPr kumimoji="1" lang="en-US" altLang="ja-JP" sz="1400">
              <a:solidFill>
                <a:schemeClr val="dk1"/>
              </a:solidFill>
              <a:effectLst/>
              <a:latin typeface="ＭＳ Ｐゴシック"/>
              <a:ea typeface="ＭＳ Ｐゴシック"/>
              <a:cs typeface="+mn-cs"/>
            </a:rPr>
            <a:t>163,434</a:t>
          </a:r>
          <a:r>
            <a:rPr kumimoji="1" lang="ja-JP" altLang="ja-JP" sz="1400">
              <a:solidFill>
                <a:schemeClr val="dk1"/>
              </a:solidFill>
              <a:effectLst/>
              <a:latin typeface="ＭＳ Ｐゴシック"/>
              <a:ea typeface="ＭＳ Ｐゴシック"/>
              <a:cs typeface="+mn-cs"/>
            </a:rPr>
            <a:t>円となっており、</a:t>
          </a:r>
          <a:r>
            <a:rPr kumimoji="1" lang="ja-JP" altLang="en-US" sz="1400">
              <a:solidFill>
                <a:schemeClr val="dk1"/>
              </a:solidFill>
              <a:effectLst/>
              <a:latin typeface="ＭＳ Ｐゴシック"/>
              <a:ea typeface="ＭＳ Ｐゴシック"/>
              <a:cs typeface="+mn-cs"/>
            </a:rPr>
            <a:t>類似団体平均を大きく上回っている</a:t>
          </a:r>
          <a:r>
            <a:rPr kumimoji="1" lang="ja-JP" altLang="ja-JP" sz="1400">
              <a:solidFill>
                <a:schemeClr val="dk1"/>
              </a:solidFill>
              <a:effectLst/>
              <a:latin typeface="ＭＳ Ｐゴシック"/>
              <a:ea typeface="ＭＳ Ｐゴシック"/>
              <a:cs typeface="+mn-cs"/>
            </a:rPr>
            <a:t>。主な要因としては、子育て支援にかかる市単独施策を充実させていることが主な要因である。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また、普通建設事業費は、新規整備に係る住民</a:t>
          </a:r>
          <a:r>
            <a:rPr kumimoji="1" lang="en-US" altLang="ja-JP" sz="1400">
              <a:solidFill>
                <a:schemeClr val="dk1"/>
              </a:solidFill>
              <a:effectLst/>
              <a:latin typeface="ＭＳ Ｐゴシック"/>
              <a:ea typeface="ＭＳ Ｐゴシック"/>
              <a:cs typeface="+mn-cs"/>
            </a:rPr>
            <a:t>1</a:t>
          </a:r>
          <a:r>
            <a:rPr kumimoji="1" lang="ja-JP" altLang="ja-JP" sz="1400">
              <a:solidFill>
                <a:schemeClr val="dk1"/>
              </a:solidFill>
              <a:effectLst/>
              <a:latin typeface="ＭＳ Ｐゴシック"/>
              <a:ea typeface="ＭＳ Ｐゴシック"/>
              <a:cs typeface="+mn-cs"/>
            </a:rPr>
            <a:t>人あたりのコストが</a:t>
          </a:r>
          <a:r>
            <a:rPr kumimoji="1" lang="en-US" altLang="ja-JP" sz="1400">
              <a:solidFill>
                <a:schemeClr val="dk1"/>
              </a:solidFill>
              <a:effectLst/>
              <a:latin typeface="ＭＳ Ｐゴシック"/>
              <a:ea typeface="ＭＳ Ｐゴシック"/>
              <a:cs typeface="+mn-cs"/>
            </a:rPr>
            <a:t>6,569</a:t>
          </a:r>
          <a:r>
            <a:rPr kumimoji="1" lang="ja-JP" altLang="en-US" sz="1400">
              <a:solidFill>
                <a:schemeClr val="dk1"/>
              </a:solidFill>
              <a:effectLst/>
              <a:latin typeface="ＭＳ Ｐゴシック"/>
              <a:ea typeface="ＭＳ Ｐゴシック"/>
              <a:cs typeface="+mn-cs"/>
            </a:rPr>
            <a:t>円と</a:t>
          </a:r>
          <a:r>
            <a:rPr kumimoji="1" lang="ja-JP" altLang="ja-JP" sz="1400">
              <a:solidFill>
                <a:schemeClr val="dk1"/>
              </a:solidFill>
              <a:effectLst/>
              <a:latin typeface="ＭＳ Ｐゴシック"/>
              <a:ea typeface="ＭＳ Ｐゴシック"/>
              <a:cs typeface="+mn-cs"/>
            </a:rPr>
            <a:t>類似団体平均を大きく下回</a:t>
          </a:r>
          <a:r>
            <a:rPr kumimoji="1" lang="ja-JP" altLang="en-US" sz="1400">
              <a:solidFill>
                <a:schemeClr val="dk1"/>
              </a:solidFill>
              <a:effectLst/>
              <a:latin typeface="ＭＳ Ｐゴシック"/>
              <a:ea typeface="ＭＳ Ｐゴシック"/>
              <a:cs typeface="+mn-cs"/>
            </a:rPr>
            <a:t>っているが</a:t>
          </a:r>
          <a:r>
            <a:rPr kumimoji="1" lang="ja-JP" altLang="ja-JP" sz="1400">
              <a:solidFill>
                <a:schemeClr val="dk1"/>
              </a:solidFill>
              <a:effectLst/>
              <a:latin typeface="ＭＳ Ｐゴシック"/>
              <a:ea typeface="ＭＳ Ｐゴシック"/>
              <a:cs typeface="+mn-cs"/>
            </a:rPr>
            <a:t>、依然として更新整備は類似団体平均</a:t>
          </a:r>
          <a:r>
            <a:rPr kumimoji="1" lang="ja-JP" altLang="en-US" sz="1400">
              <a:solidFill>
                <a:schemeClr val="dk1"/>
              </a:solidFill>
              <a:effectLst/>
              <a:latin typeface="ＭＳ Ｐゴシック"/>
              <a:ea typeface="ＭＳ Ｐゴシック"/>
              <a:cs typeface="+mn-cs"/>
            </a:rPr>
            <a:t>を</a:t>
          </a:r>
          <a:r>
            <a:rPr kumimoji="1" lang="ja-JP" altLang="ja-JP" sz="1400">
              <a:solidFill>
                <a:schemeClr val="dk1"/>
              </a:solidFill>
              <a:effectLst/>
              <a:latin typeface="ＭＳ Ｐゴシック"/>
              <a:ea typeface="ＭＳ Ｐゴシック"/>
              <a:cs typeface="+mn-cs"/>
            </a:rPr>
            <a:t>大きく上回っている。</a:t>
          </a:r>
          <a:endParaRPr lang="ja-JP" altLang="ja-JP" sz="1400">
            <a:effectLst/>
            <a:latin typeface="ＭＳ Ｐゴシック"/>
            <a:ea typeface="ＭＳ Ｐゴシック"/>
          </a:endParaRPr>
        </a:p>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引き続き公共施設総合管理計画に基づき施設整備に係るコストの最適化を目指していく。</a:t>
          </a:r>
          <a:endParaRPr lang="ja-JP" altLang="ja-JP" sz="1400">
            <a:effectLst/>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xdr:cNvSpPr/>
      </xdr:nvSpPr>
      <xdr:spPr>
        <a:xfrm>
          <a:off x="587375" y="127000"/>
          <a:ext cx="11636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62865</xdr:rowOff>
    </xdr:to>
    <xdr:sp macro="" textlink="">
      <xdr:nvSpPr>
        <xdr:cNvPr id="3" name="正方形/長方形 2"/>
        <xdr:cNvSpPr/>
      </xdr:nvSpPr>
      <xdr:spPr>
        <a:xfrm>
          <a:off x="17462500" y="190500"/>
          <a:ext cx="36068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88900</xdr:colOff>
      <xdr:row>4</xdr:row>
      <xdr:rowOff>38100</xdr:rowOff>
    </xdr:to>
    <xdr:sp macro="" textlink="">
      <xdr:nvSpPr>
        <xdr:cNvPr id="4" name="正方形/長方形 3"/>
        <xdr:cNvSpPr/>
      </xdr:nvSpPr>
      <xdr:spPr>
        <a:xfrm>
          <a:off x="17481550" y="21526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506950" y="241300"/>
          <a:ext cx="35052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青森県平川市</a:t>
          </a:r>
        </a:p>
      </xdr:txBody>
    </xdr:sp>
    <xdr:clientData/>
  </xdr:twoCellAnchor>
  <xdr:twoCellAnchor>
    <xdr:from>
      <xdr:col>85</xdr:col>
      <xdr:colOff>63500</xdr:colOff>
      <xdr:row>1</xdr:row>
      <xdr:rowOff>19050</xdr:rowOff>
    </xdr:from>
    <xdr:to>
      <xdr:col>99</xdr:col>
      <xdr:colOff>57150</xdr:colOff>
      <xdr:row>4</xdr:row>
      <xdr:rowOff>62865</xdr:rowOff>
    </xdr:to>
    <xdr:sp macro="" textlink="">
      <xdr:nvSpPr>
        <xdr:cNvPr id="6" name="正方形/長方形 5"/>
        <xdr:cNvSpPr/>
      </xdr:nvSpPr>
      <xdr:spPr>
        <a:xfrm>
          <a:off x="14906625" y="190500"/>
          <a:ext cx="24384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38100</xdr:rowOff>
    </xdr:to>
    <xdr:sp macro="" textlink="">
      <xdr:nvSpPr>
        <xdr:cNvPr id="7" name="正方形/長方形 6"/>
        <xdr:cNvSpPr/>
      </xdr:nvSpPr>
      <xdr:spPr>
        <a:xfrm>
          <a:off x="14932025" y="21526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12065</xdr:rowOff>
    </xdr:to>
    <xdr:sp macro="" textlink="">
      <xdr:nvSpPr>
        <xdr:cNvPr id="8" name="正方形/長方形 7"/>
        <xdr:cNvSpPr/>
      </xdr:nvSpPr>
      <xdr:spPr>
        <a:xfrm>
          <a:off x="14957425" y="241300"/>
          <a:ext cx="233680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95250</xdr:rowOff>
    </xdr:to>
    <xdr:sp macro="" textlink="">
      <xdr:nvSpPr>
        <xdr:cNvPr id="9" name="正方形/長方形 8"/>
        <xdr:cNvSpPr/>
      </xdr:nvSpPr>
      <xdr:spPr>
        <a:xfrm>
          <a:off x="698500" y="862965"/>
          <a:ext cx="9255125"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62865</xdr:rowOff>
    </xdr:from>
    <xdr:to>
      <xdr:col>12</xdr:col>
      <xdr:colOff>0</xdr:colOff>
      <xdr:row>15</xdr:row>
      <xdr:rowOff>62865</xdr:rowOff>
    </xdr:to>
    <xdr:sp macro="" textlink="">
      <xdr:nvSpPr>
        <xdr:cNvPr id="10" name="正方形/長方形 9"/>
        <xdr:cNvSpPr/>
      </xdr:nvSpPr>
      <xdr:spPr>
        <a:xfrm>
          <a:off x="825500" y="89471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62865</xdr:rowOff>
    </xdr:from>
    <xdr:to>
      <xdr:col>19</xdr:col>
      <xdr:colOff>25400</xdr:colOff>
      <xdr:row>15</xdr:row>
      <xdr:rowOff>62865</xdr:rowOff>
    </xdr:to>
    <xdr:sp macro="" textlink="">
      <xdr:nvSpPr>
        <xdr:cNvPr id="11" name="正方形/長方形 10"/>
        <xdr:cNvSpPr/>
      </xdr:nvSpPr>
      <xdr:spPr>
        <a:xfrm>
          <a:off x="2047875" y="894715"/>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29,353
29,242
346.01
23,596,145
23,077,113
403,207
11,271,397
17,390,631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62865</xdr:rowOff>
    </xdr:from>
    <xdr:to>
      <xdr:col>26</xdr:col>
      <xdr:colOff>127000</xdr:colOff>
      <xdr:row>15</xdr:row>
      <xdr:rowOff>62865</xdr:rowOff>
    </xdr:to>
    <xdr:sp macro="" textlink="">
      <xdr:nvSpPr>
        <xdr:cNvPr id="12" name="正方形/長方形 11"/>
        <xdr:cNvSpPr/>
      </xdr:nvSpPr>
      <xdr:spPr>
        <a:xfrm>
          <a:off x="327025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165100</xdr:rowOff>
    </xdr:to>
    <xdr:sp macro="" textlink="">
      <xdr:nvSpPr>
        <xdr:cNvPr id="13" name="正方形/長方形 12"/>
        <xdr:cNvSpPr/>
      </xdr:nvSpPr>
      <xdr:spPr>
        <a:xfrm>
          <a:off x="4667250" y="913765"/>
          <a:ext cx="18573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165100</xdr:rowOff>
    </xdr:to>
    <xdr:sp macro="" textlink="">
      <xdr:nvSpPr>
        <xdr:cNvPr id="14" name="正方形/長方形 13"/>
        <xdr:cNvSpPr/>
      </xdr:nvSpPr>
      <xdr:spPr>
        <a:xfrm>
          <a:off x="6524625" y="913765"/>
          <a:ext cx="11588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5715</xdr:rowOff>
    </xdr:to>
    <xdr:sp macro="" textlink="">
      <xdr:nvSpPr>
        <xdr:cNvPr id="15" name="正方形/長方形 14"/>
        <xdr:cNvSpPr/>
      </xdr:nvSpPr>
      <xdr:spPr>
        <a:xfrm>
          <a:off x="7747000" y="927100"/>
          <a:ext cx="58737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120015</xdr:rowOff>
    </xdr:to>
    <xdr:sp macro="" textlink="">
      <xdr:nvSpPr>
        <xdr:cNvPr id="16" name="正方形/長方形 15"/>
        <xdr:cNvSpPr/>
      </xdr:nvSpPr>
      <xdr:spPr>
        <a:xfrm>
          <a:off x="4667250" y="1657350"/>
          <a:ext cx="1857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120015</xdr:rowOff>
    </xdr:to>
    <xdr:sp macro="" textlink="">
      <xdr:nvSpPr>
        <xdr:cNvPr id="17" name="正方形/長方形 16"/>
        <xdr:cNvSpPr/>
      </xdr:nvSpPr>
      <xdr:spPr>
        <a:xfrm>
          <a:off x="6588125" y="1657350"/>
          <a:ext cx="34925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31115</xdr:rowOff>
    </xdr:from>
    <xdr:to>
      <xdr:col>66</xdr:col>
      <xdr:colOff>25400</xdr:colOff>
      <xdr:row>11</xdr:row>
      <xdr:rowOff>145415</xdr:rowOff>
    </xdr:to>
    <xdr:sp macro="" textlink="">
      <xdr:nvSpPr>
        <xdr:cNvPr id="18" name="角丸四角形 17"/>
        <xdr:cNvSpPr/>
      </xdr:nvSpPr>
      <xdr:spPr>
        <a:xfrm>
          <a:off x="10153650" y="862965"/>
          <a:ext cx="139700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5715</xdr:rowOff>
    </xdr:to>
    <xdr:sp macro="" textlink="">
      <xdr:nvSpPr>
        <xdr:cNvPr id="19" name="正方形/長方形 18"/>
        <xdr:cNvSpPr/>
      </xdr:nvSpPr>
      <xdr:spPr>
        <a:xfrm>
          <a:off x="10398125" y="927100"/>
          <a:ext cx="13335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100965</xdr:rowOff>
    </xdr:to>
    <xdr:sp macro="" textlink="">
      <xdr:nvSpPr>
        <xdr:cNvPr id="20" name="正方形/長方形 19"/>
        <xdr:cNvSpPr/>
      </xdr:nvSpPr>
      <xdr:spPr>
        <a:xfrm>
          <a:off x="10398125" y="1181100"/>
          <a:ext cx="13335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127000</xdr:rowOff>
    </xdr:to>
    <xdr:sp macro="" textlink="">
      <xdr:nvSpPr>
        <xdr:cNvPr id="21" name="正方形/長方形 20"/>
        <xdr:cNvSpPr/>
      </xdr:nvSpPr>
      <xdr:spPr>
        <a:xfrm>
          <a:off x="10398125" y="1497965"/>
          <a:ext cx="1333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236200" y="103505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290175" y="990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12065</xdr:rowOff>
    </xdr:to>
    <xdr:sp macro="" textlink="">
      <xdr:nvSpPr>
        <xdr:cNvPr id="24" name="フローチャート: 判断 23"/>
        <xdr:cNvSpPr/>
      </xdr:nvSpPr>
      <xdr:spPr>
        <a:xfrm>
          <a:off x="10290175" y="1243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120015</xdr:rowOff>
    </xdr:to>
    <xdr:cxnSp macro="">
      <xdr:nvCxnSpPr>
        <xdr:cNvPr id="25" name="直線コネクタ 24"/>
        <xdr:cNvCxnSpPr/>
      </xdr:nvCxnSpPr>
      <xdr:spPr>
        <a:xfrm>
          <a:off x="10320655"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255250" y="147955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xdr:cNvCxnSpPr/>
      </xdr:nvCxnSpPr>
      <xdr:spPr>
        <a:xfrm flipV="1">
          <a:off x="10320655"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255250" y="18415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6350" cy="258445"/>
    <xdr:sp macro="" textlink="">
      <xdr:nvSpPr>
        <xdr:cNvPr id="29" name="テキスト ボックス 28"/>
        <xdr:cNvSpPr txBox="1"/>
      </xdr:nvSpPr>
      <xdr:spPr>
        <a:xfrm>
          <a:off x="650875" y="27616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50875"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62865</xdr:rowOff>
    </xdr:from>
    <xdr:ext cx="8231505" cy="257810"/>
    <xdr:sp macro="" textlink="">
      <xdr:nvSpPr>
        <xdr:cNvPr id="31" name="テキスト ボックス 30"/>
        <xdr:cNvSpPr txBox="1"/>
      </xdr:nvSpPr>
      <xdr:spPr>
        <a:xfrm>
          <a:off x="650875" y="3371215"/>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31115</xdr:rowOff>
    </xdr:to>
    <xdr:sp macro="" textlink="">
      <xdr:nvSpPr>
        <xdr:cNvPr id="32" name="正方形/長方形 31"/>
        <xdr:cNvSpPr/>
      </xdr:nvSpPr>
      <xdr:spPr>
        <a:xfrm>
          <a:off x="6985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25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25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46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46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94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94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81915</xdr:rowOff>
    </xdr:to>
    <xdr:sp macro="" textlink="">
      <xdr:nvSpPr>
        <xdr:cNvPr id="39" name="正方形/長方形 38"/>
        <xdr:cNvSpPr/>
      </xdr:nvSpPr>
      <xdr:spPr>
        <a:xfrm>
          <a:off x="6985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24790"/>
    <xdr:sp macro="" textlink="">
      <xdr:nvSpPr>
        <xdr:cNvPr id="40" name="テキスト ボックス 39"/>
        <xdr:cNvSpPr txBox="1"/>
      </xdr:nvSpPr>
      <xdr:spPr>
        <a:xfrm>
          <a:off x="676275"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xdr:cNvCxnSpPr/>
      </xdr:nvCxnSpPr>
      <xdr:spPr>
        <a:xfrm>
          <a:off x="6985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111125</xdr:rowOff>
    </xdr:from>
    <xdr:ext cx="248920" cy="258445"/>
    <xdr:sp macro="" textlink="">
      <xdr:nvSpPr>
        <xdr:cNvPr id="42" name="テキスト ボックス 41"/>
        <xdr:cNvSpPr txBox="1"/>
      </xdr:nvSpPr>
      <xdr:spPr>
        <a:xfrm>
          <a:off x="481330" y="67214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43815</xdr:rowOff>
    </xdr:from>
    <xdr:to>
      <xdr:col>28</xdr:col>
      <xdr:colOff>114300</xdr:colOff>
      <xdr:row>39</xdr:row>
      <xdr:rowOff>43815</xdr:rowOff>
    </xdr:to>
    <xdr:cxnSp macro="">
      <xdr:nvCxnSpPr>
        <xdr:cNvPr id="43" name="直線コネクタ 42"/>
        <xdr:cNvCxnSpPr/>
      </xdr:nvCxnSpPr>
      <xdr:spPr>
        <a:xfrm>
          <a:off x="698500" y="6489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090" cy="258445"/>
    <xdr:sp macro="" textlink="">
      <xdr:nvSpPr>
        <xdr:cNvPr id="44" name="テキスト ボックス 43"/>
        <xdr:cNvSpPr txBox="1"/>
      </xdr:nvSpPr>
      <xdr:spPr>
        <a:xfrm>
          <a:off x="278765" y="63538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090" cy="258445"/>
    <xdr:sp macro="" textlink="">
      <xdr:nvSpPr>
        <xdr:cNvPr id="46" name="テキスト ボックス 45"/>
        <xdr:cNvSpPr txBox="1"/>
      </xdr:nvSpPr>
      <xdr:spPr>
        <a:xfrm>
          <a:off x="278765" y="59855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98500" y="5759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6090" cy="258445"/>
    <xdr:sp macro="" textlink="">
      <xdr:nvSpPr>
        <xdr:cNvPr id="48" name="テキスト ボックス 47"/>
        <xdr:cNvSpPr txBox="1"/>
      </xdr:nvSpPr>
      <xdr:spPr>
        <a:xfrm>
          <a:off x="278765" y="561975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100965</xdr:rowOff>
    </xdr:from>
    <xdr:to>
      <xdr:col>28</xdr:col>
      <xdr:colOff>114300</xdr:colOff>
      <xdr:row>32</xdr:row>
      <xdr:rowOff>100965</xdr:rowOff>
    </xdr:to>
    <xdr:cxnSp macro="">
      <xdr:nvCxnSpPr>
        <xdr:cNvPr id="49" name="直線コネクタ 48"/>
        <xdr:cNvCxnSpPr/>
      </xdr:nvCxnSpPr>
      <xdr:spPr>
        <a:xfrm>
          <a:off x="698500" y="5390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090" cy="257810"/>
    <xdr:sp macro="" textlink="">
      <xdr:nvSpPr>
        <xdr:cNvPr id="50" name="テキスト ボックス 49"/>
        <xdr:cNvSpPr txBox="1"/>
      </xdr:nvSpPr>
      <xdr:spPr>
        <a:xfrm>
          <a:off x="278765" y="5255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62865</xdr:rowOff>
    </xdr:from>
    <xdr:to>
      <xdr:col>28</xdr:col>
      <xdr:colOff>114300</xdr:colOff>
      <xdr:row>30</xdr:row>
      <xdr:rowOff>62865</xdr:rowOff>
    </xdr:to>
    <xdr:cxnSp macro="">
      <xdr:nvCxnSpPr>
        <xdr:cNvPr id="51" name="直線コネクタ 50"/>
        <xdr:cNvCxnSpPr/>
      </xdr:nvCxnSpPr>
      <xdr:spPr>
        <a:xfrm>
          <a:off x="698500" y="5022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0225" cy="257810"/>
    <xdr:sp macro="" textlink="">
      <xdr:nvSpPr>
        <xdr:cNvPr id="52" name="テキスト ボックス 51"/>
        <xdr:cNvSpPr txBox="1"/>
      </xdr:nvSpPr>
      <xdr:spPr>
        <a:xfrm>
          <a:off x="214630" y="4886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985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0225" cy="257175"/>
    <xdr:sp macro="" textlink="">
      <xdr:nvSpPr>
        <xdr:cNvPr id="54" name="テキスト ボックス 53"/>
        <xdr:cNvSpPr txBox="1"/>
      </xdr:nvSpPr>
      <xdr:spPr>
        <a:xfrm>
          <a:off x="214630" y="45186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81915</xdr:rowOff>
    </xdr:to>
    <xdr:sp macro="" textlink="">
      <xdr:nvSpPr>
        <xdr:cNvPr id="55" name="議会費グラフ枠"/>
        <xdr:cNvSpPr/>
      </xdr:nvSpPr>
      <xdr:spPr>
        <a:xfrm>
          <a:off x="6985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51435</xdr:rowOff>
    </xdr:from>
    <xdr:to>
      <xdr:col>24</xdr:col>
      <xdr:colOff>62865</xdr:colOff>
      <xdr:row>37</xdr:row>
      <xdr:rowOff>152400</xdr:rowOff>
    </xdr:to>
    <xdr:cxnSp macro="">
      <xdr:nvCxnSpPr>
        <xdr:cNvPr id="56" name="直線コネクタ 55"/>
        <xdr:cNvCxnSpPr/>
      </xdr:nvCxnSpPr>
      <xdr:spPr>
        <a:xfrm flipV="1">
          <a:off x="4252595" y="5010785"/>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155575</xdr:rowOff>
    </xdr:from>
    <xdr:ext cx="469900" cy="257810"/>
    <xdr:sp macro="" textlink="">
      <xdr:nvSpPr>
        <xdr:cNvPr id="57" name="議会費最小値テキスト"/>
        <xdr:cNvSpPr txBox="1"/>
      </xdr:nvSpPr>
      <xdr:spPr>
        <a:xfrm>
          <a:off x="4305300" y="62706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3,234</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152400</xdr:rowOff>
    </xdr:from>
    <xdr:to>
      <xdr:col>24</xdr:col>
      <xdr:colOff>152400</xdr:colOff>
      <xdr:row>37</xdr:row>
      <xdr:rowOff>152400</xdr:rowOff>
    </xdr:to>
    <xdr:cxnSp macro="">
      <xdr:nvCxnSpPr>
        <xdr:cNvPr id="58" name="直線コネクタ 57"/>
        <xdr:cNvCxnSpPr/>
      </xdr:nvCxnSpPr>
      <xdr:spPr>
        <a:xfrm>
          <a:off x="4181475" y="6267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165100</xdr:rowOff>
    </xdr:from>
    <xdr:ext cx="534670" cy="258445"/>
    <xdr:sp macro="" textlink="">
      <xdr:nvSpPr>
        <xdr:cNvPr id="59" name="議会費最大値テキスト"/>
        <xdr:cNvSpPr txBox="1"/>
      </xdr:nvSpPr>
      <xdr:spPr>
        <a:xfrm>
          <a:off x="4305300" y="4794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10,061</a:t>
          </a:r>
          <a:endParaRPr kumimoji="1" lang="ja-JP" altLang="en-US" sz="1000" b="1">
            <a:latin typeface="ＭＳ Ｐゴシック"/>
          </a:endParaRPr>
        </a:p>
      </xdr:txBody>
    </xdr:sp>
    <xdr:clientData/>
  </xdr:oneCellAnchor>
  <xdr:twoCellAnchor>
    <xdr:from>
      <xdr:col>23</xdr:col>
      <xdr:colOff>165100</xdr:colOff>
      <xdr:row>30</xdr:row>
      <xdr:rowOff>51435</xdr:rowOff>
    </xdr:from>
    <xdr:to>
      <xdr:col>24</xdr:col>
      <xdr:colOff>152400</xdr:colOff>
      <xdr:row>30</xdr:row>
      <xdr:rowOff>51435</xdr:rowOff>
    </xdr:to>
    <xdr:cxnSp macro="">
      <xdr:nvCxnSpPr>
        <xdr:cNvPr id="60" name="直線コネクタ 59"/>
        <xdr:cNvCxnSpPr/>
      </xdr:nvCxnSpPr>
      <xdr:spPr>
        <a:xfrm>
          <a:off x="4181475" y="5010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35</xdr:row>
      <xdr:rowOff>62865</xdr:rowOff>
    </xdr:from>
    <xdr:to>
      <xdr:col>24</xdr:col>
      <xdr:colOff>63500</xdr:colOff>
      <xdr:row>35</xdr:row>
      <xdr:rowOff>123825</xdr:rowOff>
    </xdr:to>
    <xdr:cxnSp macro="">
      <xdr:nvCxnSpPr>
        <xdr:cNvPr id="61" name="直線コネクタ 60"/>
        <xdr:cNvCxnSpPr/>
      </xdr:nvCxnSpPr>
      <xdr:spPr>
        <a:xfrm flipV="1">
          <a:off x="3492500" y="5847715"/>
          <a:ext cx="762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57150</xdr:rowOff>
    </xdr:from>
    <xdr:ext cx="469900" cy="257810"/>
    <xdr:sp macro="" textlink="">
      <xdr:nvSpPr>
        <xdr:cNvPr id="62" name="議会費平均値テキスト"/>
        <xdr:cNvSpPr txBox="1"/>
      </xdr:nvSpPr>
      <xdr:spPr>
        <a:xfrm>
          <a:off x="4305300" y="58420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78105</xdr:rowOff>
    </xdr:from>
    <xdr:to>
      <xdr:col>24</xdr:col>
      <xdr:colOff>114300</xdr:colOff>
      <xdr:row>36</xdr:row>
      <xdr:rowOff>8255</xdr:rowOff>
    </xdr:to>
    <xdr:sp macro="" textlink="">
      <xdr:nvSpPr>
        <xdr:cNvPr id="63" name="フローチャート: 判断 62"/>
        <xdr:cNvSpPr/>
      </xdr:nvSpPr>
      <xdr:spPr>
        <a:xfrm>
          <a:off x="4203700" y="586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110490</xdr:rowOff>
    </xdr:from>
    <xdr:to>
      <xdr:col>19</xdr:col>
      <xdr:colOff>174625</xdr:colOff>
      <xdr:row>35</xdr:row>
      <xdr:rowOff>123825</xdr:rowOff>
    </xdr:to>
    <xdr:cxnSp macro="">
      <xdr:nvCxnSpPr>
        <xdr:cNvPr id="64" name="直線コネクタ 63"/>
        <xdr:cNvCxnSpPr/>
      </xdr:nvCxnSpPr>
      <xdr:spPr>
        <a:xfrm>
          <a:off x="2670175" y="589534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103505</xdr:rowOff>
    </xdr:from>
    <xdr:to>
      <xdr:col>20</xdr:col>
      <xdr:colOff>38100</xdr:colOff>
      <xdr:row>36</xdr:row>
      <xdr:rowOff>33655</xdr:rowOff>
    </xdr:to>
    <xdr:sp macro="" textlink="">
      <xdr:nvSpPr>
        <xdr:cNvPr id="65" name="フローチャート: 判断 64"/>
        <xdr:cNvSpPr/>
      </xdr:nvSpPr>
      <xdr:spPr>
        <a:xfrm>
          <a:off x="3444875" y="5888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25400</xdr:rowOff>
    </xdr:from>
    <xdr:ext cx="468630" cy="257810"/>
    <xdr:sp macro="" textlink="">
      <xdr:nvSpPr>
        <xdr:cNvPr id="66" name="テキスト ボックス 65"/>
        <xdr:cNvSpPr txBox="1"/>
      </xdr:nvSpPr>
      <xdr:spPr>
        <a:xfrm>
          <a:off x="3276600" y="59753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110490</xdr:rowOff>
    </xdr:from>
    <xdr:to>
      <xdr:col>15</xdr:col>
      <xdr:colOff>50800</xdr:colOff>
      <xdr:row>35</xdr:row>
      <xdr:rowOff>131445</xdr:rowOff>
    </xdr:to>
    <xdr:cxnSp macro="">
      <xdr:nvCxnSpPr>
        <xdr:cNvPr id="67" name="直線コネクタ 66"/>
        <xdr:cNvCxnSpPr/>
      </xdr:nvCxnSpPr>
      <xdr:spPr>
        <a:xfrm flipV="1">
          <a:off x="1860550" y="5895340"/>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99060</xdr:rowOff>
    </xdr:from>
    <xdr:to>
      <xdr:col>15</xdr:col>
      <xdr:colOff>101600</xdr:colOff>
      <xdr:row>36</xdr:row>
      <xdr:rowOff>29210</xdr:rowOff>
    </xdr:to>
    <xdr:sp macro="" textlink="">
      <xdr:nvSpPr>
        <xdr:cNvPr id="68" name="フローチャート: 判断 67"/>
        <xdr:cNvSpPr/>
      </xdr:nvSpPr>
      <xdr:spPr>
        <a:xfrm>
          <a:off x="2619375" y="5883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20955</xdr:rowOff>
    </xdr:from>
    <xdr:ext cx="468630" cy="257175"/>
    <xdr:sp macro="" textlink="">
      <xdr:nvSpPr>
        <xdr:cNvPr id="69" name="テキスト ボックス 68"/>
        <xdr:cNvSpPr txBox="1"/>
      </xdr:nvSpPr>
      <xdr:spPr>
        <a:xfrm>
          <a:off x="2451100" y="597090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35</xdr:row>
      <xdr:rowOff>131445</xdr:rowOff>
    </xdr:from>
    <xdr:to>
      <xdr:col>10</xdr:col>
      <xdr:colOff>114300</xdr:colOff>
      <xdr:row>35</xdr:row>
      <xdr:rowOff>147320</xdr:rowOff>
    </xdr:to>
    <xdr:cxnSp macro="">
      <xdr:nvCxnSpPr>
        <xdr:cNvPr id="70" name="直線コネクタ 69"/>
        <xdr:cNvCxnSpPr/>
      </xdr:nvCxnSpPr>
      <xdr:spPr>
        <a:xfrm flipV="1">
          <a:off x="1047750" y="5916295"/>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123825</xdr:rowOff>
    </xdr:from>
    <xdr:to>
      <xdr:col>10</xdr:col>
      <xdr:colOff>165100</xdr:colOff>
      <xdr:row>36</xdr:row>
      <xdr:rowOff>53975</xdr:rowOff>
    </xdr:to>
    <xdr:sp macro="" textlink="">
      <xdr:nvSpPr>
        <xdr:cNvPr id="71" name="フローチャート: 判断 70"/>
        <xdr:cNvSpPr/>
      </xdr:nvSpPr>
      <xdr:spPr>
        <a:xfrm>
          <a:off x="1809750" y="5908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44450</xdr:rowOff>
    </xdr:from>
    <xdr:ext cx="468630" cy="257810"/>
    <xdr:sp macro="" textlink="">
      <xdr:nvSpPr>
        <xdr:cNvPr id="72" name="テキスト ボックス 71"/>
        <xdr:cNvSpPr txBox="1"/>
      </xdr:nvSpPr>
      <xdr:spPr>
        <a:xfrm>
          <a:off x="1641475" y="59944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118110</xdr:rowOff>
    </xdr:from>
    <xdr:to>
      <xdr:col>6</xdr:col>
      <xdr:colOff>38100</xdr:colOff>
      <xdr:row>36</xdr:row>
      <xdr:rowOff>47625</xdr:rowOff>
    </xdr:to>
    <xdr:sp macro="" textlink="">
      <xdr:nvSpPr>
        <xdr:cNvPr id="73" name="フローチャート: 判断 72"/>
        <xdr:cNvSpPr/>
      </xdr:nvSpPr>
      <xdr:spPr>
        <a:xfrm>
          <a:off x="1000125" y="5902960"/>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39370</xdr:rowOff>
    </xdr:from>
    <xdr:ext cx="468630" cy="258445"/>
    <xdr:sp macro="" textlink="">
      <xdr:nvSpPr>
        <xdr:cNvPr id="74" name="テキスト ボックス 73"/>
        <xdr:cNvSpPr txBox="1"/>
      </xdr:nvSpPr>
      <xdr:spPr>
        <a:xfrm>
          <a:off x="831850" y="598932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2000" cy="258445"/>
    <xdr:sp macro="" textlink="">
      <xdr:nvSpPr>
        <xdr:cNvPr id="75" name="テキスト ボックス 74"/>
        <xdr:cNvSpPr txBox="1"/>
      </xdr:nvSpPr>
      <xdr:spPr>
        <a:xfrm>
          <a:off x="4079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79375</xdr:rowOff>
    </xdr:from>
    <xdr:ext cx="762000" cy="258445"/>
    <xdr:sp macro="" textlink="">
      <xdr:nvSpPr>
        <xdr:cNvPr id="76" name="テキスト ボックス 75"/>
        <xdr:cNvSpPr txBox="1"/>
      </xdr:nvSpPr>
      <xdr:spPr>
        <a:xfrm>
          <a:off x="3317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62000" cy="258445"/>
    <xdr:sp macro="" textlink="">
      <xdr:nvSpPr>
        <xdr:cNvPr id="77" name="テキスト ボックス 76"/>
        <xdr:cNvSpPr txBox="1"/>
      </xdr:nvSpPr>
      <xdr:spPr>
        <a:xfrm>
          <a:off x="24955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2000" cy="258445"/>
    <xdr:sp macro="" textlink="">
      <xdr:nvSpPr>
        <xdr:cNvPr id="78" name="テキスト ボックス 77"/>
        <xdr:cNvSpPr txBox="1"/>
      </xdr:nvSpPr>
      <xdr:spPr>
        <a:xfrm>
          <a:off x="1685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79375</xdr:rowOff>
    </xdr:from>
    <xdr:ext cx="762000" cy="258445"/>
    <xdr:sp macro="" textlink="">
      <xdr:nvSpPr>
        <xdr:cNvPr id="79" name="テキスト ボックス 78"/>
        <xdr:cNvSpPr txBox="1"/>
      </xdr:nvSpPr>
      <xdr:spPr>
        <a:xfrm>
          <a:off x="873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11430</xdr:rowOff>
    </xdr:from>
    <xdr:to>
      <xdr:col>24</xdr:col>
      <xdr:colOff>114300</xdr:colOff>
      <xdr:row>35</xdr:row>
      <xdr:rowOff>113030</xdr:rowOff>
    </xdr:to>
    <xdr:sp macro="" textlink="">
      <xdr:nvSpPr>
        <xdr:cNvPr id="80" name="楕円 79"/>
        <xdr:cNvSpPr/>
      </xdr:nvSpPr>
      <xdr:spPr>
        <a:xfrm>
          <a:off x="42037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34925</xdr:rowOff>
    </xdr:from>
    <xdr:ext cx="469900" cy="258445"/>
    <xdr:sp macro="" textlink="">
      <xdr:nvSpPr>
        <xdr:cNvPr id="81" name="議会費該当値テキスト"/>
        <xdr:cNvSpPr txBox="1"/>
      </xdr:nvSpPr>
      <xdr:spPr>
        <a:xfrm>
          <a:off x="4305300" y="56546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73025</xdr:rowOff>
    </xdr:from>
    <xdr:to>
      <xdr:col>20</xdr:col>
      <xdr:colOff>38100</xdr:colOff>
      <xdr:row>36</xdr:row>
      <xdr:rowOff>3175</xdr:rowOff>
    </xdr:to>
    <xdr:sp macro="" textlink="">
      <xdr:nvSpPr>
        <xdr:cNvPr id="82" name="楕円 81"/>
        <xdr:cNvSpPr/>
      </xdr:nvSpPr>
      <xdr:spPr>
        <a:xfrm>
          <a:off x="3444875" y="58578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19685</xdr:rowOff>
    </xdr:from>
    <xdr:ext cx="468630" cy="257175"/>
    <xdr:sp macro="" textlink="">
      <xdr:nvSpPr>
        <xdr:cNvPr id="83" name="テキスト ボックス 82"/>
        <xdr:cNvSpPr txBox="1"/>
      </xdr:nvSpPr>
      <xdr:spPr>
        <a:xfrm>
          <a:off x="3276600" y="563943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60325</xdr:rowOff>
    </xdr:from>
    <xdr:to>
      <xdr:col>15</xdr:col>
      <xdr:colOff>101600</xdr:colOff>
      <xdr:row>35</xdr:row>
      <xdr:rowOff>161925</xdr:rowOff>
    </xdr:to>
    <xdr:sp macro="" textlink="">
      <xdr:nvSpPr>
        <xdr:cNvPr id="84" name="楕円 83"/>
        <xdr:cNvSpPr/>
      </xdr:nvSpPr>
      <xdr:spPr>
        <a:xfrm>
          <a:off x="2619375"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6350</xdr:rowOff>
    </xdr:from>
    <xdr:ext cx="468630" cy="258445"/>
    <xdr:sp macro="" textlink="">
      <xdr:nvSpPr>
        <xdr:cNvPr id="85" name="テキスト ボックス 84"/>
        <xdr:cNvSpPr txBox="1"/>
      </xdr:nvSpPr>
      <xdr:spPr>
        <a:xfrm>
          <a:off x="2451100" y="562610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80010</xdr:rowOff>
    </xdr:from>
    <xdr:to>
      <xdr:col>10</xdr:col>
      <xdr:colOff>165100</xdr:colOff>
      <xdr:row>36</xdr:row>
      <xdr:rowOff>10160</xdr:rowOff>
    </xdr:to>
    <xdr:sp macro="" textlink="">
      <xdr:nvSpPr>
        <xdr:cNvPr id="86" name="楕円 85"/>
        <xdr:cNvSpPr/>
      </xdr:nvSpPr>
      <xdr:spPr>
        <a:xfrm>
          <a:off x="1809750" y="5864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27305</xdr:rowOff>
    </xdr:from>
    <xdr:ext cx="468630" cy="257810"/>
    <xdr:sp macro="" textlink="">
      <xdr:nvSpPr>
        <xdr:cNvPr id="87" name="テキスト ボックス 86"/>
        <xdr:cNvSpPr txBox="1"/>
      </xdr:nvSpPr>
      <xdr:spPr>
        <a:xfrm>
          <a:off x="1641475" y="56470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97155</xdr:rowOff>
    </xdr:from>
    <xdr:to>
      <xdr:col>6</xdr:col>
      <xdr:colOff>38100</xdr:colOff>
      <xdr:row>36</xdr:row>
      <xdr:rowOff>27305</xdr:rowOff>
    </xdr:to>
    <xdr:sp macro="" textlink="">
      <xdr:nvSpPr>
        <xdr:cNvPr id="88" name="楕円 87"/>
        <xdr:cNvSpPr/>
      </xdr:nvSpPr>
      <xdr:spPr>
        <a:xfrm>
          <a:off x="1000125" y="58820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43180</xdr:rowOff>
    </xdr:from>
    <xdr:ext cx="468630" cy="258445"/>
    <xdr:sp macro="" textlink="">
      <xdr:nvSpPr>
        <xdr:cNvPr id="89" name="テキスト ボックス 88"/>
        <xdr:cNvSpPr txBox="1"/>
      </xdr:nvSpPr>
      <xdr:spPr>
        <a:xfrm>
          <a:off x="831850" y="566293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31115</xdr:rowOff>
    </xdr:to>
    <xdr:sp macro="" textlink="">
      <xdr:nvSpPr>
        <xdr:cNvPr id="90" name="正方形/長方形 89"/>
        <xdr:cNvSpPr/>
      </xdr:nvSpPr>
      <xdr:spPr>
        <a:xfrm>
          <a:off x="6985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25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25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46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46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94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94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81915</xdr:rowOff>
    </xdr:to>
    <xdr:sp macro="" textlink="">
      <xdr:nvSpPr>
        <xdr:cNvPr id="97" name="正方形/長方形 96"/>
        <xdr:cNvSpPr/>
      </xdr:nvSpPr>
      <xdr:spPr>
        <a:xfrm>
          <a:off x="6985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24790"/>
    <xdr:sp macro="" textlink="">
      <xdr:nvSpPr>
        <xdr:cNvPr id="98" name="テキスト ボックス 97"/>
        <xdr:cNvSpPr txBox="1"/>
      </xdr:nvSpPr>
      <xdr:spPr>
        <a:xfrm>
          <a:off x="676275"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99" name="直線コネクタ 98"/>
        <xdr:cNvCxnSpPr/>
      </xdr:nvCxnSpPr>
      <xdr:spPr>
        <a:xfrm>
          <a:off x="6985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698500" y="972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165100</xdr:rowOff>
    </xdr:from>
    <xdr:ext cx="248920" cy="258445"/>
    <xdr:sp macro="" textlink="">
      <xdr:nvSpPr>
        <xdr:cNvPr id="101" name="テキスト ボックス 100"/>
        <xdr:cNvSpPr txBox="1"/>
      </xdr:nvSpPr>
      <xdr:spPr>
        <a:xfrm>
          <a:off x="481330" y="958215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698500" y="9277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5630" cy="257175"/>
    <xdr:sp macro="" textlink="">
      <xdr:nvSpPr>
        <xdr:cNvPr id="103" name="テキスト ボックス 102"/>
        <xdr:cNvSpPr txBox="1"/>
      </xdr:nvSpPr>
      <xdr:spPr>
        <a:xfrm>
          <a:off x="166370" y="91414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81915</xdr:rowOff>
    </xdr:from>
    <xdr:to>
      <xdr:col>28</xdr:col>
      <xdr:colOff>114300</xdr:colOff>
      <xdr:row>53</xdr:row>
      <xdr:rowOff>81915</xdr:rowOff>
    </xdr:to>
    <xdr:cxnSp macro="">
      <xdr:nvCxnSpPr>
        <xdr:cNvPr id="104" name="直線コネクタ 103"/>
        <xdr:cNvCxnSpPr/>
      </xdr:nvCxnSpPr>
      <xdr:spPr>
        <a:xfrm>
          <a:off x="698500" y="88385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111125</xdr:rowOff>
    </xdr:from>
    <xdr:ext cx="595630" cy="258445"/>
    <xdr:sp macro="" textlink="">
      <xdr:nvSpPr>
        <xdr:cNvPr id="105" name="テキスト ボックス 104"/>
        <xdr:cNvSpPr txBox="1"/>
      </xdr:nvSpPr>
      <xdr:spPr>
        <a:xfrm>
          <a:off x="166370" y="870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698500" y="8401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95630" cy="258445"/>
    <xdr:sp macro="" textlink="">
      <xdr:nvSpPr>
        <xdr:cNvPr id="107" name="テキスト ボックス 106"/>
        <xdr:cNvSpPr txBox="1"/>
      </xdr:nvSpPr>
      <xdr:spPr>
        <a:xfrm>
          <a:off x="166370" y="82613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6985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5630" cy="257175"/>
    <xdr:sp macro="" textlink="">
      <xdr:nvSpPr>
        <xdr:cNvPr id="109" name="テキスト ボックス 108"/>
        <xdr:cNvSpPr txBox="1"/>
      </xdr:nvSpPr>
      <xdr:spPr>
        <a:xfrm>
          <a:off x="166370" y="7820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81915</xdr:rowOff>
    </xdr:to>
    <xdr:sp macro="" textlink="">
      <xdr:nvSpPr>
        <xdr:cNvPr id="110" name="総務費グラフ枠"/>
        <xdr:cNvSpPr/>
      </xdr:nvSpPr>
      <xdr:spPr>
        <a:xfrm>
          <a:off x="6985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22860</xdr:rowOff>
    </xdr:from>
    <xdr:to>
      <xdr:col>24</xdr:col>
      <xdr:colOff>62865</xdr:colOff>
      <xdr:row>57</xdr:row>
      <xdr:rowOff>81280</xdr:rowOff>
    </xdr:to>
    <xdr:cxnSp macro="">
      <xdr:nvCxnSpPr>
        <xdr:cNvPr id="111" name="直線コネクタ 110"/>
        <xdr:cNvCxnSpPr/>
      </xdr:nvCxnSpPr>
      <xdr:spPr>
        <a:xfrm flipV="1">
          <a:off x="4252595" y="828421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85725</xdr:rowOff>
    </xdr:from>
    <xdr:ext cx="534670" cy="257175"/>
    <xdr:sp macro="" textlink="">
      <xdr:nvSpPr>
        <xdr:cNvPr id="112" name="総務費最小値テキスト"/>
        <xdr:cNvSpPr txBox="1"/>
      </xdr:nvSpPr>
      <xdr:spPr>
        <a:xfrm>
          <a:off x="4305300" y="95027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50,116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81280</xdr:rowOff>
    </xdr:from>
    <xdr:to>
      <xdr:col>24</xdr:col>
      <xdr:colOff>152400</xdr:colOff>
      <xdr:row>57</xdr:row>
      <xdr:rowOff>81280</xdr:rowOff>
    </xdr:to>
    <xdr:cxnSp macro="">
      <xdr:nvCxnSpPr>
        <xdr:cNvPr id="113" name="直線コネクタ 112"/>
        <xdr:cNvCxnSpPr/>
      </xdr:nvCxnSpPr>
      <xdr:spPr>
        <a:xfrm>
          <a:off x="4181475" y="94983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140970</xdr:rowOff>
    </xdr:from>
    <xdr:ext cx="598805" cy="258445"/>
    <xdr:sp macro="" textlink="">
      <xdr:nvSpPr>
        <xdr:cNvPr id="114" name="総務費最大値テキスト"/>
        <xdr:cNvSpPr txBox="1"/>
      </xdr:nvSpPr>
      <xdr:spPr>
        <a:xfrm>
          <a:off x="4305300" y="8072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325,531</a:t>
          </a:r>
          <a:endParaRPr kumimoji="1" lang="ja-JP" altLang="en-US" sz="1000" b="1">
            <a:latin typeface="ＭＳ Ｐゴシック"/>
          </a:endParaRPr>
        </a:p>
      </xdr:txBody>
    </xdr:sp>
    <xdr:clientData/>
  </xdr:oneCellAnchor>
  <xdr:twoCellAnchor>
    <xdr:from>
      <xdr:col>23</xdr:col>
      <xdr:colOff>165100</xdr:colOff>
      <xdr:row>50</xdr:row>
      <xdr:rowOff>22860</xdr:rowOff>
    </xdr:from>
    <xdr:to>
      <xdr:col>24</xdr:col>
      <xdr:colOff>152400</xdr:colOff>
      <xdr:row>50</xdr:row>
      <xdr:rowOff>22860</xdr:rowOff>
    </xdr:to>
    <xdr:cxnSp macro="">
      <xdr:nvCxnSpPr>
        <xdr:cNvPr id="115" name="直線コネクタ 114"/>
        <xdr:cNvCxnSpPr/>
      </xdr:nvCxnSpPr>
      <xdr:spPr>
        <a:xfrm>
          <a:off x="4181475" y="8284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55</xdr:row>
      <xdr:rowOff>80645</xdr:rowOff>
    </xdr:from>
    <xdr:to>
      <xdr:col>24</xdr:col>
      <xdr:colOff>63500</xdr:colOff>
      <xdr:row>56</xdr:row>
      <xdr:rowOff>102235</xdr:rowOff>
    </xdr:to>
    <xdr:cxnSp macro="">
      <xdr:nvCxnSpPr>
        <xdr:cNvPr id="116" name="直線コネクタ 115"/>
        <xdr:cNvCxnSpPr/>
      </xdr:nvCxnSpPr>
      <xdr:spPr>
        <a:xfrm>
          <a:off x="3492500" y="9167495"/>
          <a:ext cx="762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74295</xdr:rowOff>
    </xdr:from>
    <xdr:ext cx="598805" cy="258445"/>
    <xdr:sp macro="" textlink="">
      <xdr:nvSpPr>
        <xdr:cNvPr id="117" name="総務費平均値テキスト"/>
        <xdr:cNvSpPr txBox="1"/>
      </xdr:nvSpPr>
      <xdr:spPr>
        <a:xfrm>
          <a:off x="4305300" y="89960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120,677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51435</xdr:rowOff>
    </xdr:from>
    <xdr:to>
      <xdr:col>24</xdr:col>
      <xdr:colOff>114300</xdr:colOff>
      <xdr:row>55</xdr:row>
      <xdr:rowOff>153035</xdr:rowOff>
    </xdr:to>
    <xdr:sp macro="" textlink="">
      <xdr:nvSpPr>
        <xdr:cNvPr id="118" name="フローチャート: 判断 117"/>
        <xdr:cNvSpPr/>
      </xdr:nvSpPr>
      <xdr:spPr>
        <a:xfrm>
          <a:off x="4203700" y="913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165100</xdr:rowOff>
    </xdr:from>
    <xdr:to>
      <xdr:col>19</xdr:col>
      <xdr:colOff>174625</xdr:colOff>
      <xdr:row>55</xdr:row>
      <xdr:rowOff>80645</xdr:rowOff>
    </xdr:to>
    <xdr:cxnSp macro="">
      <xdr:nvCxnSpPr>
        <xdr:cNvPr id="119" name="直線コネクタ 118"/>
        <xdr:cNvCxnSpPr/>
      </xdr:nvCxnSpPr>
      <xdr:spPr>
        <a:xfrm>
          <a:off x="2670175" y="8756650"/>
          <a:ext cx="822325" cy="410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80010</xdr:rowOff>
    </xdr:from>
    <xdr:to>
      <xdr:col>20</xdr:col>
      <xdr:colOff>38100</xdr:colOff>
      <xdr:row>56</xdr:row>
      <xdr:rowOff>10160</xdr:rowOff>
    </xdr:to>
    <xdr:sp macro="" textlink="">
      <xdr:nvSpPr>
        <xdr:cNvPr id="120" name="フローチャート: 判断 119"/>
        <xdr:cNvSpPr/>
      </xdr:nvSpPr>
      <xdr:spPr>
        <a:xfrm>
          <a:off x="3444875" y="9166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1905</xdr:rowOff>
    </xdr:from>
    <xdr:ext cx="598805" cy="258445"/>
    <xdr:sp macro="" textlink="">
      <xdr:nvSpPr>
        <xdr:cNvPr id="121" name="テキスト ボックス 120"/>
        <xdr:cNvSpPr txBox="1"/>
      </xdr:nvSpPr>
      <xdr:spPr>
        <a:xfrm>
          <a:off x="3211830" y="92538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165100</xdr:rowOff>
    </xdr:from>
    <xdr:to>
      <xdr:col>15</xdr:col>
      <xdr:colOff>50800</xdr:colOff>
      <xdr:row>55</xdr:row>
      <xdr:rowOff>75565</xdr:rowOff>
    </xdr:to>
    <xdr:cxnSp macro="">
      <xdr:nvCxnSpPr>
        <xdr:cNvPr id="122" name="直線コネクタ 121"/>
        <xdr:cNvCxnSpPr/>
      </xdr:nvCxnSpPr>
      <xdr:spPr>
        <a:xfrm flipV="1">
          <a:off x="1860550" y="8756650"/>
          <a:ext cx="809625" cy="405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66040</xdr:rowOff>
    </xdr:from>
    <xdr:to>
      <xdr:col>15</xdr:col>
      <xdr:colOff>101600</xdr:colOff>
      <xdr:row>55</xdr:row>
      <xdr:rowOff>165100</xdr:rowOff>
    </xdr:to>
    <xdr:sp macro="" textlink="">
      <xdr:nvSpPr>
        <xdr:cNvPr id="123" name="フローチャート: 判断 122"/>
        <xdr:cNvSpPr/>
      </xdr:nvSpPr>
      <xdr:spPr>
        <a:xfrm>
          <a:off x="2619375" y="91528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159385</xdr:rowOff>
    </xdr:from>
    <xdr:ext cx="598805" cy="257175"/>
    <xdr:sp macro="" textlink="">
      <xdr:nvSpPr>
        <xdr:cNvPr id="124" name="テキスト ボックス 123"/>
        <xdr:cNvSpPr txBox="1"/>
      </xdr:nvSpPr>
      <xdr:spPr>
        <a:xfrm>
          <a:off x="2402205" y="92462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53</xdr:row>
      <xdr:rowOff>74295</xdr:rowOff>
    </xdr:from>
    <xdr:to>
      <xdr:col>10</xdr:col>
      <xdr:colOff>114300</xdr:colOff>
      <xdr:row>55</xdr:row>
      <xdr:rowOff>75565</xdr:rowOff>
    </xdr:to>
    <xdr:cxnSp macro="">
      <xdr:nvCxnSpPr>
        <xdr:cNvPr id="125" name="直線コネクタ 124"/>
        <xdr:cNvCxnSpPr/>
      </xdr:nvCxnSpPr>
      <xdr:spPr>
        <a:xfrm>
          <a:off x="1047750" y="8830945"/>
          <a:ext cx="8128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37465</xdr:rowOff>
    </xdr:from>
    <xdr:to>
      <xdr:col>10</xdr:col>
      <xdr:colOff>165100</xdr:colOff>
      <xdr:row>55</xdr:row>
      <xdr:rowOff>138430</xdr:rowOff>
    </xdr:to>
    <xdr:sp macro="" textlink="">
      <xdr:nvSpPr>
        <xdr:cNvPr id="126" name="フローチャート: 判断 125"/>
        <xdr:cNvSpPr/>
      </xdr:nvSpPr>
      <xdr:spPr>
        <a:xfrm>
          <a:off x="1809750" y="91243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130175</xdr:rowOff>
    </xdr:from>
    <xdr:ext cx="598805" cy="257810"/>
    <xdr:sp macro="" textlink="">
      <xdr:nvSpPr>
        <xdr:cNvPr id="127" name="テキスト ボックス 126"/>
        <xdr:cNvSpPr txBox="1"/>
      </xdr:nvSpPr>
      <xdr:spPr>
        <a:xfrm>
          <a:off x="1576705" y="92170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52</xdr:row>
      <xdr:rowOff>165100</xdr:rowOff>
    </xdr:from>
    <xdr:to>
      <xdr:col>6</xdr:col>
      <xdr:colOff>38100</xdr:colOff>
      <xdr:row>53</xdr:row>
      <xdr:rowOff>98425</xdr:rowOff>
    </xdr:to>
    <xdr:sp macro="" textlink="">
      <xdr:nvSpPr>
        <xdr:cNvPr id="128" name="フローチャート: 判断 127"/>
        <xdr:cNvSpPr/>
      </xdr:nvSpPr>
      <xdr:spPr>
        <a:xfrm>
          <a:off x="1000125" y="875665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114935</xdr:rowOff>
    </xdr:from>
    <xdr:ext cx="598805" cy="258445"/>
    <xdr:sp macro="" textlink="">
      <xdr:nvSpPr>
        <xdr:cNvPr id="129" name="テキスト ボックス 128"/>
        <xdr:cNvSpPr txBox="1"/>
      </xdr:nvSpPr>
      <xdr:spPr>
        <a:xfrm>
          <a:off x="767080" y="85413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207,563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2000" cy="258445"/>
    <xdr:sp macro="" textlink="">
      <xdr:nvSpPr>
        <xdr:cNvPr id="130" name="テキスト ボックス 129"/>
        <xdr:cNvSpPr txBox="1"/>
      </xdr:nvSpPr>
      <xdr:spPr>
        <a:xfrm>
          <a:off x="4079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79375</xdr:rowOff>
    </xdr:from>
    <xdr:ext cx="762000" cy="258445"/>
    <xdr:sp macro="" textlink="">
      <xdr:nvSpPr>
        <xdr:cNvPr id="131" name="テキスト ボックス 130"/>
        <xdr:cNvSpPr txBox="1"/>
      </xdr:nvSpPr>
      <xdr:spPr>
        <a:xfrm>
          <a:off x="3317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62000" cy="258445"/>
    <xdr:sp macro="" textlink="">
      <xdr:nvSpPr>
        <xdr:cNvPr id="132" name="テキスト ボックス 131"/>
        <xdr:cNvSpPr txBox="1"/>
      </xdr:nvSpPr>
      <xdr:spPr>
        <a:xfrm>
          <a:off x="24955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2000" cy="258445"/>
    <xdr:sp macro="" textlink="">
      <xdr:nvSpPr>
        <xdr:cNvPr id="133" name="テキスト ボックス 132"/>
        <xdr:cNvSpPr txBox="1"/>
      </xdr:nvSpPr>
      <xdr:spPr>
        <a:xfrm>
          <a:off x="1685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79375</xdr:rowOff>
    </xdr:from>
    <xdr:ext cx="762000" cy="258445"/>
    <xdr:sp macro="" textlink="">
      <xdr:nvSpPr>
        <xdr:cNvPr id="134" name="テキスト ボックス 133"/>
        <xdr:cNvSpPr txBox="1"/>
      </xdr:nvSpPr>
      <xdr:spPr>
        <a:xfrm>
          <a:off x="873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51435</xdr:rowOff>
    </xdr:from>
    <xdr:to>
      <xdr:col>24</xdr:col>
      <xdr:colOff>114300</xdr:colOff>
      <xdr:row>56</xdr:row>
      <xdr:rowOff>153670</xdr:rowOff>
    </xdr:to>
    <xdr:sp macro="" textlink="">
      <xdr:nvSpPr>
        <xdr:cNvPr id="135" name="楕円 134"/>
        <xdr:cNvSpPr/>
      </xdr:nvSpPr>
      <xdr:spPr>
        <a:xfrm>
          <a:off x="4203700" y="9303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29845</xdr:rowOff>
    </xdr:from>
    <xdr:ext cx="534670" cy="257810"/>
    <xdr:sp macro="" textlink="">
      <xdr:nvSpPr>
        <xdr:cNvPr id="136" name="総務費該当値テキスト"/>
        <xdr:cNvSpPr txBox="1"/>
      </xdr:nvSpPr>
      <xdr:spPr>
        <a:xfrm>
          <a:off x="4305300" y="92817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83,082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29845</xdr:rowOff>
    </xdr:from>
    <xdr:to>
      <xdr:col>20</xdr:col>
      <xdr:colOff>38100</xdr:colOff>
      <xdr:row>55</xdr:row>
      <xdr:rowOff>131445</xdr:rowOff>
    </xdr:to>
    <xdr:sp macro="" textlink="">
      <xdr:nvSpPr>
        <xdr:cNvPr id="137" name="楕円 136"/>
        <xdr:cNvSpPr/>
      </xdr:nvSpPr>
      <xdr:spPr>
        <a:xfrm>
          <a:off x="3444875" y="91166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147955</xdr:rowOff>
    </xdr:from>
    <xdr:ext cx="598805" cy="258445"/>
    <xdr:sp macro="" textlink="">
      <xdr:nvSpPr>
        <xdr:cNvPr id="138" name="テキスト ボックス 137"/>
        <xdr:cNvSpPr txBox="1"/>
      </xdr:nvSpPr>
      <xdr:spPr>
        <a:xfrm>
          <a:off x="3211830" y="8904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120015</xdr:rowOff>
    </xdr:from>
    <xdr:to>
      <xdr:col>15</xdr:col>
      <xdr:colOff>101600</xdr:colOff>
      <xdr:row>53</xdr:row>
      <xdr:rowOff>50165</xdr:rowOff>
    </xdr:to>
    <xdr:sp macro="" textlink="">
      <xdr:nvSpPr>
        <xdr:cNvPr id="139" name="楕円 138"/>
        <xdr:cNvSpPr/>
      </xdr:nvSpPr>
      <xdr:spPr>
        <a:xfrm>
          <a:off x="2619375" y="8711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66040</xdr:rowOff>
    </xdr:from>
    <xdr:ext cx="598805" cy="258445"/>
    <xdr:sp macro="" textlink="">
      <xdr:nvSpPr>
        <xdr:cNvPr id="140" name="テキスト ボックス 139"/>
        <xdr:cNvSpPr txBox="1"/>
      </xdr:nvSpPr>
      <xdr:spPr>
        <a:xfrm>
          <a:off x="2402205" y="84924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218,228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25400</xdr:rowOff>
    </xdr:from>
    <xdr:to>
      <xdr:col>10</xdr:col>
      <xdr:colOff>165100</xdr:colOff>
      <xdr:row>55</xdr:row>
      <xdr:rowOff>127000</xdr:rowOff>
    </xdr:to>
    <xdr:sp macro="" textlink="">
      <xdr:nvSpPr>
        <xdr:cNvPr id="141" name="楕円 140"/>
        <xdr:cNvSpPr/>
      </xdr:nvSpPr>
      <xdr:spPr>
        <a:xfrm>
          <a:off x="1809750" y="911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142875</xdr:rowOff>
    </xdr:from>
    <xdr:ext cx="598805" cy="258445"/>
    <xdr:sp macro="" textlink="">
      <xdr:nvSpPr>
        <xdr:cNvPr id="142" name="テキスト ボックス 141"/>
        <xdr:cNvSpPr txBox="1"/>
      </xdr:nvSpPr>
      <xdr:spPr>
        <a:xfrm>
          <a:off x="1576705" y="88995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24130</xdr:rowOff>
    </xdr:from>
    <xdr:to>
      <xdr:col>6</xdr:col>
      <xdr:colOff>38100</xdr:colOff>
      <xdr:row>53</xdr:row>
      <xdr:rowOff>125730</xdr:rowOff>
    </xdr:to>
    <xdr:sp macro="" textlink="">
      <xdr:nvSpPr>
        <xdr:cNvPr id="143" name="楕円 142"/>
        <xdr:cNvSpPr/>
      </xdr:nvSpPr>
      <xdr:spPr>
        <a:xfrm>
          <a:off x="1000125" y="87807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116840</xdr:rowOff>
    </xdr:from>
    <xdr:ext cx="598805" cy="257175"/>
    <xdr:sp macro="" textlink="">
      <xdr:nvSpPr>
        <xdr:cNvPr id="144" name="テキスト ボックス 143"/>
        <xdr:cNvSpPr txBox="1"/>
      </xdr:nvSpPr>
      <xdr:spPr>
        <a:xfrm>
          <a:off x="767080" y="88734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201,714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31115</xdr:rowOff>
    </xdr:to>
    <xdr:sp macro="" textlink="">
      <xdr:nvSpPr>
        <xdr:cNvPr id="145" name="正方形/長方形 144"/>
        <xdr:cNvSpPr/>
      </xdr:nvSpPr>
      <xdr:spPr>
        <a:xfrm>
          <a:off x="698500" y="10464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255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255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746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746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2794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2794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79375</xdr:rowOff>
    </xdr:to>
    <xdr:sp macro="" textlink="">
      <xdr:nvSpPr>
        <xdr:cNvPr id="152" name="正方形/長方形 151"/>
        <xdr:cNvSpPr/>
      </xdr:nvSpPr>
      <xdr:spPr>
        <a:xfrm>
          <a:off x="698500" y="11258550"/>
          <a:ext cx="4305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24790"/>
    <xdr:sp macro="" textlink="">
      <xdr:nvSpPr>
        <xdr:cNvPr id="153" name="テキスト ボックス 152"/>
        <xdr:cNvSpPr txBox="1"/>
      </xdr:nvSpPr>
      <xdr:spPr>
        <a:xfrm>
          <a:off x="676275" y="11073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4" name="直線コネクタ 153"/>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107315</xdr:rowOff>
    </xdr:from>
    <xdr:ext cx="595630" cy="249555"/>
    <xdr:sp macro="" textlink="">
      <xdr:nvSpPr>
        <xdr:cNvPr id="155" name="テキスト ボックス 154"/>
        <xdr:cNvSpPr txBox="1"/>
      </xdr:nvSpPr>
      <xdr:spPr>
        <a:xfrm>
          <a:off x="166370" y="133216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134620</xdr:rowOff>
    </xdr:from>
    <xdr:to>
      <xdr:col>28</xdr:col>
      <xdr:colOff>114300</xdr:colOff>
      <xdr:row>78</xdr:row>
      <xdr:rowOff>134620</xdr:rowOff>
    </xdr:to>
    <xdr:cxnSp macro="">
      <xdr:nvCxnSpPr>
        <xdr:cNvPr id="156" name="直線コネクタ 155"/>
        <xdr:cNvCxnSpPr/>
      </xdr:nvCxnSpPr>
      <xdr:spPr>
        <a:xfrm>
          <a:off x="6985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162560</xdr:rowOff>
    </xdr:from>
    <xdr:ext cx="595630" cy="248285"/>
    <xdr:sp macro="" textlink="">
      <xdr:nvSpPr>
        <xdr:cNvPr id="157" name="テキスト ボックス 156"/>
        <xdr:cNvSpPr txBox="1"/>
      </xdr:nvSpPr>
      <xdr:spPr>
        <a:xfrm>
          <a:off x="166370" y="128816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58" name="直線コネクタ 157"/>
        <xdr:cNvCxnSpPr/>
      </xdr:nvCxnSpPr>
      <xdr:spPr>
        <a:xfrm>
          <a:off x="6985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52705</xdr:rowOff>
    </xdr:from>
    <xdr:ext cx="595630" cy="248285"/>
    <xdr:sp macro="" textlink="">
      <xdr:nvSpPr>
        <xdr:cNvPr id="159" name="テキスト ボックス 158"/>
        <xdr:cNvSpPr txBox="1"/>
      </xdr:nvSpPr>
      <xdr:spPr>
        <a:xfrm>
          <a:off x="166370" y="124415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81915</xdr:rowOff>
    </xdr:from>
    <xdr:to>
      <xdr:col>28</xdr:col>
      <xdr:colOff>114300</xdr:colOff>
      <xdr:row>73</xdr:row>
      <xdr:rowOff>81915</xdr:rowOff>
    </xdr:to>
    <xdr:cxnSp macro="">
      <xdr:nvCxnSpPr>
        <xdr:cNvPr id="160" name="直線コネクタ 159"/>
        <xdr:cNvCxnSpPr/>
      </xdr:nvCxnSpPr>
      <xdr:spPr>
        <a:xfrm>
          <a:off x="698500" y="121405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111125</xdr:rowOff>
    </xdr:from>
    <xdr:ext cx="595630" cy="257810"/>
    <xdr:sp macro="" textlink="">
      <xdr:nvSpPr>
        <xdr:cNvPr id="161" name="テキスト ボックス 160"/>
        <xdr:cNvSpPr txBox="1"/>
      </xdr:nvSpPr>
      <xdr:spPr>
        <a:xfrm>
          <a:off x="166370" y="120046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698500" y="11703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165100</xdr:rowOff>
    </xdr:from>
    <xdr:ext cx="595630" cy="258445"/>
    <xdr:sp macro="" textlink="">
      <xdr:nvSpPr>
        <xdr:cNvPr id="163" name="テキスト ボックス 162"/>
        <xdr:cNvSpPr txBox="1"/>
      </xdr:nvSpPr>
      <xdr:spPr>
        <a:xfrm>
          <a:off x="166370" y="115633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698500" y="11258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7175"/>
    <xdr:sp macro="" textlink="">
      <xdr:nvSpPr>
        <xdr:cNvPr id="165" name="テキスト ボックス 164"/>
        <xdr:cNvSpPr txBox="1"/>
      </xdr:nvSpPr>
      <xdr:spPr>
        <a:xfrm>
          <a:off x="166370" y="11122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79375</xdr:rowOff>
    </xdr:to>
    <xdr:sp macro="" textlink="">
      <xdr:nvSpPr>
        <xdr:cNvPr id="166" name="民生費グラフ枠"/>
        <xdr:cNvSpPr/>
      </xdr:nvSpPr>
      <xdr:spPr>
        <a:xfrm>
          <a:off x="698500" y="11258550"/>
          <a:ext cx="4305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15240</xdr:rowOff>
    </xdr:from>
    <xdr:to>
      <xdr:col>24</xdr:col>
      <xdr:colOff>62865</xdr:colOff>
      <xdr:row>78</xdr:row>
      <xdr:rowOff>102235</xdr:rowOff>
    </xdr:to>
    <xdr:cxnSp macro="">
      <xdr:nvCxnSpPr>
        <xdr:cNvPr id="167" name="直線コネクタ 166"/>
        <xdr:cNvCxnSpPr/>
      </xdr:nvCxnSpPr>
      <xdr:spPr>
        <a:xfrm flipV="1">
          <a:off x="4252595" y="11578590"/>
          <a:ext cx="127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105410</xdr:rowOff>
    </xdr:from>
    <xdr:ext cx="598805" cy="249555"/>
    <xdr:sp macro="" textlink="">
      <xdr:nvSpPr>
        <xdr:cNvPr id="168" name="民生費最小値テキスト"/>
        <xdr:cNvSpPr txBox="1"/>
      </xdr:nvSpPr>
      <xdr:spPr>
        <a:xfrm>
          <a:off x="4305300" y="129895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153,696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102235</xdr:rowOff>
    </xdr:from>
    <xdr:to>
      <xdr:col>24</xdr:col>
      <xdr:colOff>152400</xdr:colOff>
      <xdr:row>78</xdr:row>
      <xdr:rowOff>102235</xdr:rowOff>
    </xdr:to>
    <xdr:cxnSp macro="">
      <xdr:nvCxnSpPr>
        <xdr:cNvPr id="169" name="直線コネクタ 168"/>
        <xdr:cNvCxnSpPr/>
      </xdr:nvCxnSpPr>
      <xdr:spPr>
        <a:xfrm>
          <a:off x="4181475" y="12986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133350</xdr:rowOff>
    </xdr:from>
    <xdr:ext cx="598805" cy="258445"/>
    <xdr:sp macro="" textlink="">
      <xdr:nvSpPr>
        <xdr:cNvPr id="170" name="民生費最大値テキスト"/>
        <xdr:cNvSpPr txBox="1"/>
      </xdr:nvSpPr>
      <xdr:spPr>
        <a:xfrm>
          <a:off x="4305300" y="113665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313,555</a:t>
          </a:r>
          <a:endParaRPr kumimoji="1" lang="ja-JP" altLang="en-US" sz="1000" b="1">
            <a:latin typeface="ＭＳ Ｐゴシック"/>
          </a:endParaRPr>
        </a:p>
      </xdr:txBody>
    </xdr:sp>
    <xdr:clientData/>
  </xdr:oneCellAnchor>
  <xdr:twoCellAnchor>
    <xdr:from>
      <xdr:col>23</xdr:col>
      <xdr:colOff>165100</xdr:colOff>
      <xdr:row>70</xdr:row>
      <xdr:rowOff>15240</xdr:rowOff>
    </xdr:from>
    <xdr:to>
      <xdr:col>24</xdr:col>
      <xdr:colOff>152400</xdr:colOff>
      <xdr:row>70</xdr:row>
      <xdr:rowOff>15240</xdr:rowOff>
    </xdr:to>
    <xdr:cxnSp macro="">
      <xdr:nvCxnSpPr>
        <xdr:cNvPr id="171" name="直線コネクタ 170"/>
        <xdr:cNvCxnSpPr/>
      </xdr:nvCxnSpPr>
      <xdr:spPr>
        <a:xfrm>
          <a:off x="4181475" y="11578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74</xdr:row>
      <xdr:rowOff>85090</xdr:rowOff>
    </xdr:from>
    <xdr:to>
      <xdr:col>24</xdr:col>
      <xdr:colOff>63500</xdr:colOff>
      <xdr:row>74</xdr:row>
      <xdr:rowOff>145415</xdr:rowOff>
    </xdr:to>
    <xdr:cxnSp macro="">
      <xdr:nvCxnSpPr>
        <xdr:cNvPr id="172" name="直線コネクタ 171"/>
        <xdr:cNvCxnSpPr/>
      </xdr:nvCxnSpPr>
      <xdr:spPr>
        <a:xfrm flipV="1">
          <a:off x="3492500" y="12308840"/>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52070</xdr:rowOff>
    </xdr:from>
    <xdr:ext cx="598805" cy="248285"/>
    <xdr:sp macro="" textlink="">
      <xdr:nvSpPr>
        <xdr:cNvPr id="173" name="民生費平均値テキスト"/>
        <xdr:cNvSpPr txBox="1"/>
      </xdr:nvSpPr>
      <xdr:spPr>
        <a:xfrm>
          <a:off x="4305300" y="12440920"/>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72390</xdr:rowOff>
    </xdr:from>
    <xdr:to>
      <xdr:col>24</xdr:col>
      <xdr:colOff>114300</xdr:colOff>
      <xdr:row>76</xdr:row>
      <xdr:rowOff>5715</xdr:rowOff>
    </xdr:to>
    <xdr:sp macro="" textlink="">
      <xdr:nvSpPr>
        <xdr:cNvPr id="174" name="フローチャート: 判断 173"/>
        <xdr:cNvSpPr/>
      </xdr:nvSpPr>
      <xdr:spPr>
        <a:xfrm>
          <a:off x="4203700" y="124612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145415</xdr:rowOff>
    </xdr:from>
    <xdr:to>
      <xdr:col>19</xdr:col>
      <xdr:colOff>174625</xdr:colOff>
      <xdr:row>75</xdr:row>
      <xdr:rowOff>126365</xdr:rowOff>
    </xdr:to>
    <xdr:cxnSp macro="">
      <xdr:nvCxnSpPr>
        <xdr:cNvPr id="175" name="直線コネクタ 174"/>
        <xdr:cNvCxnSpPr/>
      </xdr:nvCxnSpPr>
      <xdr:spPr>
        <a:xfrm flipV="1">
          <a:off x="2670175" y="12369165"/>
          <a:ext cx="82232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155575</xdr:rowOff>
    </xdr:from>
    <xdr:to>
      <xdr:col>20</xdr:col>
      <xdr:colOff>38100</xdr:colOff>
      <xdr:row>76</xdr:row>
      <xdr:rowOff>88265</xdr:rowOff>
    </xdr:to>
    <xdr:sp macro="" textlink="">
      <xdr:nvSpPr>
        <xdr:cNvPr id="176" name="フローチャート: 判断 175"/>
        <xdr:cNvSpPr/>
      </xdr:nvSpPr>
      <xdr:spPr>
        <a:xfrm>
          <a:off x="3444875" y="12544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79375</xdr:rowOff>
    </xdr:from>
    <xdr:ext cx="598805" cy="249555"/>
    <xdr:sp macro="" textlink="">
      <xdr:nvSpPr>
        <xdr:cNvPr id="177" name="テキスト ボックス 176"/>
        <xdr:cNvSpPr txBox="1"/>
      </xdr:nvSpPr>
      <xdr:spPr>
        <a:xfrm>
          <a:off x="3211830" y="126333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198,334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45720</xdr:rowOff>
    </xdr:from>
    <xdr:to>
      <xdr:col>15</xdr:col>
      <xdr:colOff>50800</xdr:colOff>
      <xdr:row>75</xdr:row>
      <xdr:rowOff>126365</xdr:rowOff>
    </xdr:to>
    <xdr:cxnSp macro="">
      <xdr:nvCxnSpPr>
        <xdr:cNvPr id="178" name="直線コネクタ 177"/>
        <xdr:cNvCxnSpPr/>
      </xdr:nvCxnSpPr>
      <xdr:spPr>
        <a:xfrm>
          <a:off x="1860550" y="12434570"/>
          <a:ext cx="809625"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99695</xdr:rowOff>
    </xdr:from>
    <xdr:to>
      <xdr:col>15</xdr:col>
      <xdr:colOff>101600</xdr:colOff>
      <xdr:row>77</xdr:row>
      <xdr:rowOff>32385</xdr:rowOff>
    </xdr:to>
    <xdr:sp macro="" textlink="">
      <xdr:nvSpPr>
        <xdr:cNvPr id="179" name="フローチャート: 判断 178"/>
        <xdr:cNvSpPr/>
      </xdr:nvSpPr>
      <xdr:spPr>
        <a:xfrm>
          <a:off x="2619375" y="12653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24130</xdr:rowOff>
    </xdr:from>
    <xdr:ext cx="598805" cy="248285"/>
    <xdr:sp macro="" textlink="">
      <xdr:nvSpPr>
        <xdr:cNvPr id="180" name="テキスト ボックス 179"/>
        <xdr:cNvSpPr txBox="1"/>
      </xdr:nvSpPr>
      <xdr:spPr>
        <a:xfrm>
          <a:off x="2402205" y="1274318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75</xdr:row>
      <xdr:rowOff>45720</xdr:rowOff>
    </xdr:from>
    <xdr:to>
      <xdr:col>10</xdr:col>
      <xdr:colOff>114300</xdr:colOff>
      <xdr:row>76</xdr:row>
      <xdr:rowOff>137160</xdr:rowOff>
    </xdr:to>
    <xdr:cxnSp macro="">
      <xdr:nvCxnSpPr>
        <xdr:cNvPr id="181" name="直線コネクタ 180"/>
        <xdr:cNvCxnSpPr/>
      </xdr:nvCxnSpPr>
      <xdr:spPr>
        <a:xfrm flipV="1">
          <a:off x="1047750" y="12434570"/>
          <a:ext cx="8128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9525</xdr:rowOff>
    </xdr:from>
    <xdr:to>
      <xdr:col>10</xdr:col>
      <xdr:colOff>165100</xdr:colOff>
      <xdr:row>76</xdr:row>
      <xdr:rowOff>107315</xdr:rowOff>
    </xdr:to>
    <xdr:sp macro="" textlink="">
      <xdr:nvSpPr>
        <xdr:cNvPr id="182" name="フローチャート: 判断 181"/>
        <xdr:cNvSpPr/>
      </xdr:nvSpPr>
      <xdr:spPr>
        <a:xfrm>
          <a:off x="1809750" y="12563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99060</xdr:rowOff>
    </xdr:from>
    <xdr:ext cx="598805" cy="249555"/>
    <xdr:sp macro="" textlink="">
      <xdr:nvSpPr>
        <xdr:cNvPr id="183" name="テキスト ボックス 182"/>
        <xdr:cNvSpPr txBox="1"/>
      </xdr:nvSpPr>
      <xdr:spPr>
        <a:xfrm>
          <a:off x="1576705" y="126530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149860</xdr:rowOff>
    </xdr:from>
    <xdr:to>
      <xdr:col>6</xdr:col>
      <xdr:colOff>38100</xdr:colOff>
      <xdr:row>77</xdr:row>
      <xdr:rowOff>83185</xdr:rowOff>
    </xdr:to>
    <xdr:sp macro="" textlink="">
      <xdr:nvSpPr>
        <xdr:cNvPr id="184" name="フローチャート: 判断 183"/>
        <xdr:cNvSpPr/>
      </xdr:nvSpPr>
      <xdr:spPr>
        <a:xfrm>
          <a:off x="1000125" y="127038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73660</xdr:rowOff>
    </xdr:from>
    <xdr:ext cx="598805" cy="249555"/>
    <xdr:sp macro="" textlink="">
      <xdr:nvSpPr>
        <xdr:cNvPr id="185" name="テキスト ボックス 184"/>
        <xdr:cNvSpPr txBox="1"/>
      </xdr:nvSpPr>
      <xdr:spPr>
        <a:xfrm>
          <a:off x="767080" y="127927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180,236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86" name="テキスト ボックス 185"/>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87" name="テキスト ボックス 186"/>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88" name="テキスト ボックス 187"/>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89" name="テキスト ボックス 188"/>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0" name="テキスト ボックス 189"/>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36195</xdr:rowOff>
    </xdr:from>
    <xdr:to>
      <xdr:col>24</xdr:col>
      <xdr:colOff>114300</xdr:colOff>
      <xdr:row>74</xdr:row>
      <xdr:rowOff>133985</xdr:rowOff>
    </xdr:to>
    <xdr:sp macro="" textlink="">
      <xdr:nvSpPr>
        <xdr:cNvPr id="191" name="楕円 190"/>
        <xdr:cNvSpPr/>
      </xdr:nvSpPr>
      <xdr:spPr>
        <a:xfrm>
          <a:off x="4203700" y="1225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60325</xdr:rowOff>
    </xdr:from>
    <xdr:ext cx="598805" cy="252095"/>
    <xdr:sp macro="" textlink="">
      <xdr:nvSpPr>
        <xdr:cNvPr id="192" name="民生費該当値テキスト"/>
        <xdr:cNvSpPr txBox="1"/>
      </xdr:nvSpPr>
      <xdr:spPr>
        <a:xfrm>
          <a:off x="4305300" y="1211897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230,657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96520</xdr:rowOff>
    </xdr:from>
    <xdr:to>
      <xdr:col>20</xdr:col>
      <xdr:colOff>38100</xdr:colOff>
      <xdr:row>75</xdr:row>
      <xdr:rowOff>29210</xdr:rowOff>
    </xdr:to>
    <xdr:sp macro="" textlink="">
      <xdr:nvSpPr>
        <xdr:cNvPr id="193" name="楕円 192"/>
        <xdr:cNvSpPr/>
      </xdr:nvSpPr>
      <xdr:spPr>
        <a:xfrm>
          <a:off x="3444875" y="123202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46355</xdr:rowOff>
    </xdr:from>
    <xdr:ext cx="598805" cy="254000"/>
    <xdr:sp macro="" textlink="">
      <xdr:nvSpPr>
        <xdr:cNvPr id="194" name="テキスト ボックス 193"/>
        <xdr:cNvSpPr txBox="1"/>
      </xdr:nvSpPr>
      <xdr:spPr>
        <a:xfrm>
          <a:off x="3211830" y="1210500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223,749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76835</xdr:rowOff>
    </xdr:from>
    <xdr:to>
      <xdr:col>15</xdr:col>
      <xdr:colOff>101600</xdr:colOff>
      <xdr:row>76</xdr:row>
      <xdr:rowOff>9525</xdr:rowOff>
    </xdr:to>
    <xdr:sp macro="" textlink="">
      <xdr:nvSpPr>
        <xdr:cNvPr id="195" name="楕円 194"/>
        <xdr:cNvSpPr/>
      </xdr:nvSpPr>
      <xdr:spPr>
        <a:xfrm>
          <a:off x="2619375" y="12465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26035</xdr:rowOff>
    </xdr:from>
    <xdr:ext cx="598805" cy="248285"/>
    <xdr:sp macro="" textlink="">
      <xdr:nvSpPr>
        <xdr:cNvPr id="196" name="テキスト ボックス 195"/>
        <xdr:cNvSpPr txBox="1"/>
      </xdr:nvSpPr>
      <xdr:spPr>
        <a:xfrm>
          <a:off x="2402205" y="122497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207,252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161925</xdr:rowOff>
    </xdr:from>
    <xdr:to>
      <xdr:col>10</xdr:col>
      <xdr:colOff>165100</xdr:colOff>
      <xdr:row>75</xdr:row>
      <xdr:rowOff>94615</xdr:rowOff>
    </xdr:to>
    <xdr:sp macro="" textlink="">
      <xdr:nvSpPr>
        <xdr:cNvPr id="197" name="楕円 196"/>
        <xdr:cNvSpPr/>
      </xdr:nvSpPr>
      <xdr:spPr>
        <a:xfrm>
          <a:off x="1809750" y="1238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114300</xdr:rowOff>
    </xdr:from>
    <xdr:ext cx="598805" cy="251460"/>
    <xdr:sp macro="" textlink="">
      <xdr:nvSpPr>
        <xdr:cNvPr id="198" name="テキスト ボックス 197"/>
        <xdr:cNvSpPr txBox="1"/>
      </xdr:nvSpPr>
      <xdr:spPr>
        <a:xfrm>
          <a:off x="1576705" y="121729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88265</xdr:rowOff>
    </xdr:from>
    <xdr:to>
      <xdr:col>6</xdr:col>
      <xdr:colOff>38100</xdr:colOff>
      <xdr:row>77</xdr:row>
      <xdr:rowOff>20955</xdr:rowOff>
    </xdr:to>
    <xdr:sp macro="" textlink="">
      <xdr:nvSpPr>
        <xdr:cNvPr id="199" name="楕円 198"/>
        <xdr:cNvSpPr/>
      </xdr:nvSpPr>
      <xdr:spPr>
        <a:xfrm>
          <a:off x="1000125" y="126422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36830</xdr:rowOff>
    </xdr:from>
    <xdr:ext cx="598805" cy="249555"/>
    <xdr:sp macro="" textlink="">
      <xdr:nvSpPr>
        <xdr:cNvPr id="200" name="テキスト ボックス 199"/>
        <xdr:cNvSpPr txBox="1"/>
      </xdr:nvSpPr>
      <xdr:spPr>
        <a:xfrm>
          <a:off x="767080" y="124256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1" name="正方形/長方形 200"/>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2" name="正方形/長方形 201"/>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3" name="正方形/長方形 202"/>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4" name="正方形/長方形 203"/>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5" name="正方形/長方形 204"/>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06" name="正方形/長方形 205"/>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07" name="正方形/長方形 206"/>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08" name="正方形/長方形 207"/>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09" name="テキスト ボックス 208"/>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7810"/>
    <xdr:sp macro="" textlink="">
      <xdr:nvSpPr>
        <xdr:cNvPr id="211" name="テキスト ボックス 210"/>
        <xdr:cNvSpPr txBox="1"/>
      </xdr:nvSpPr>
      <xdr:spPr>
        <a:xfrm>
          <a:off x="481330" y="16685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225" cy="259080"/>
    <xdr:sp macro="" textlink="">
      <xdr:nvSpPr>
        <xdr:cNvPr id="213" name="テキスト ボックス 212"/>
        <xdr:cNvSpPr txBox="1"/>
      </xdr:nvSpPr>
      <xdr:spPr>
        <a:xfrm>
          <a:off x="214630" y="1630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15" name="テキスト ボックス 214"/>
        <xdr:cNvSpPr txBox="1"/>
      </xdr:nvSpPr>
      <xdr:spPr>
        <a:xfrm>
          <a:off x="214630"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0225" cy="257810"/>
    <xdr:sp macro="" textlink="">
      <xdr:nvSpPr>
        <xdr:cNvPr id="217" name="テキスト ボックス 216"/>
        <xdr:cNvSpPr txBox="1"/>
      </xdr:nvSpPr>
      <xdr:spPr>
        <a:xfrm>
          <a:off x="214630"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19" name="テキスト ボックス 218"/>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0" name="直線コネクタ 219"/>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8920"/>
    <xdr:sp macro="" textlink="">
      <xdr:nvSpPr>
        <xdr:cNvPr id="221" name="テキスト ボックス 220"/>
        <xdr:cNvSpPr txBox="1"/>
      </xdr:nvSpPr>
      <xdr:spPr>
        <a:xfrm>
          <a:off x="16637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2" name="直線コネクタ 221"/>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8285"/>
    <xdr:sp macro="" textlink="">
      <xdr:nvSpPr>
        <xdr:cNvPr id="223" name="テキスト ボックス 222"/>
        <xdr:cNvSpPr txBox="1"/>
      </xdr:nvSpPr>
      <xdr:spPr>
        <a:xfrm>
          <a:off x="16637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4"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46990</xdr:rowOff>
    </xdr:from>
    <xdr:to>
      <xdr:col>24</xdr:col>
      <xdr:colOff>62865</xdr:colOff>
      <xdr:row>99</xdr:row>
      <xdr:rowOff>10795</xdr:rowOff>
    </xdr:to>
    <xdr:cxnSp macro="">
      <xdr:nvCxnSpPr>
        <xdr:cNvPr id="225" name="直線コネクタ 224"/>
        <xdr:cNvCxnSpPr/>
      </xdr:nvCxnSpPr>
      <xdr:spPr>
        <a:xfrm flipV="1">
          <a:off x="4252595" y="1507744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14605</xdr:rowOff>
    </xdr:from>
    <xdr:ext cx="534670" cy="259080"/>
    <xdr:sp macro="" textlink="">
      <xdr:nvSpPr>
        <xdr:cNvPr id="226" name="衛生費最小値テキスト"/>
        <xdr:cNvSpPr txBox="1"/>
      </xdr:nvSpPr>
      <xdr:spPr>
        <a:xfrm>
          <a:off x="4305300" y="16416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32,638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10795</xdr:rowOff>
    </xdr:from>
    <xdr:to>
      <xdr:col>24</xdr:col>
      <xdr:colOff>152400</xdr:colOff>
      <xdr:row>99</xdr:row>
      <xdr:rowOff>10795</xdr:rowOff>
    </xdr:to>
    <xdr:cxnSp macro="">
      <xdr:nvCxnSpPr>
        <xdr:cNvPr id="227" name="直線コネクタ 226"/>
        <xdr:cNvCxnSpPr/>
      </xdr:nvCxnSpPr>
      <xdr:spPr>
        <a:xfrm>
          <a:off x="4181475" y="164128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159385</xdr:rowOff>
    </xdr:from>
    <xdr:ext cx="598805" cy="251460"/>
    <xdr:sp macro="" textlink="">
      <xdr:nvSpPr>
        <xdr:cNvPr id="228" name="衛生費最大値テキスト"/>
        <xdr:cNvSpPr txBox="1"/>
      </xdr:nvSpPr>
      <xdr:spPr>
        <a:xfrm>
          <a:off x="4305300" y="1485963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137,803</a:t>
          </a:r>
          <a:endParaRPr kumimoji="1" lang="ja-JP" altLang="en-US" sz="1000" b="1">
            <a:latin typeface="ＭＳ Ｐゴシック"/>
          </a:endParaRPr>
        </a:p>
      </xdr:txBody>
    </xdr:sp>
    <xdr:clientData/>
  </xdr:oneCellAnchor>
  <xdr:twoCellAnchor>
    <xdr:from>
      <xdr:col>23</xdr:col>
      <xdr:colOff>165100</xdr:colOff>
      <xdr:row>91</xdr:row>
      <xdr:rowOff>46990</xdr:rowOff>
    </xdr:from>
    <xdr:to>
      <xdr:col>24</xdr:col>
      <xdr:colOff>152400</xdr:colOff>
      <xdr:row>91</xdr:row>
      <xdr:rowOff>46990</xdr:rowOff>
    </xdr:to>
    <xdr:cxnSp macro="">
      <xdr:nvCxnSpPr>
        <xdr:cNvPr id="229" name="直線コネクタ 228"/>
        <xdr:cNvCxnSpPr/>
      </xdr:nvCxnSpPr>
      <xdr:spPr>
        <a:xfrm>
          <a:off x="4181475" y="15077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97</xdr:row>
      <xdr:rowOff>163830</xdr:rowOff>
    </xdr:from>
    <xdr:to>
      <xdr:col>24</xdr:col>
      <xdr:colOff>63500</xdr:colOff>
      <xdr:row>98</xdr:row>
      <xdr:rowOff>31750</xdr:rowOff>
    </xdr:to>
    <xdr:cxnSp macro="">
      <xdr:nvCxnSpPr>
        <xdr:cNvPr id="230" name="直線コネクタ 229"/>
        <xdr:cNvCxnSpPr/>
      </xdr:nvCxnSpPr>
      <xdr:spPr>
        <a:xfrm>
          <a:off x="3492500" y="1622298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109220</xdr:rowOff>
    </xdr:from>
    <xdr:ext cx="534670" cy="257810"/>
    <xdr:sp macro="" textlink="">
      <xdr:nvSpPr>
        <xdr:cNvPr id="231" name="衛生費平均値テキスト"/>
        <xdr:cNvSpPr txBox="1"/>
      </xdr:nvSpPr>
      <xdr:spPr>
        <a:xfrm>
          <a:off x="4305300" y="158254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86360</xdr:rowOff>
    </xdr:from>
    <xdr:to>
      <xdr:col>24</xdr:col>
      <xdr:colOff>114300</xdr:colOff>
      <xdr:row>97</xdr:row>
      <xdr:rowOff>15875</xdr:rowOff>
    </xdr:to>
    <xdr:sp macro="" textlink="">
      <xdr:nvSpPr>
        <xdr:cNvPr id="232" name="フローチャート: 判断 231"/>
        <xdr:cNvSpPr/>
      </xdr:nvSpPr>
      <xdr:spPr>
        <a:xfrm>
          <a:off x="4203700" y="15974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163830</xdr:rowOff>
    </xdr:from>
    <xdr:to>
      <xdr:col>19</xdr:col>
      <xdr:colOff>174625</xdr:colOff>
      <xdr:row>98</xdr:row>
      <xdr:rowOff>76835</xdr:rowOff>
    </xdr:to>
    <xdr:cxnSp macro="">
      <xdr:nvCxnSpPr>
        <xdr:cNvPr id="233" name="直線コネクタ 232"/>
        <xdr:cNvCxnSpPr/>
      </xdr:nvCxnSpPr>
      <xdr:spPr>
        <a:xfrm flipV="1">
          <a:off x="2670175" y="16222980"/>
          <a:ext cx="822325"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154940</xdr:rowOff>
    </xdr:from>
    <xdr:to>
      <xdr:col>20</xdr:col>
      <xdr:colOff>38100</xdr:colOff>
      <xdr:row>97</xdr:row>
      <xdr:rowOff>84455</xdr:rowOff>
    </xdr:to>
    <xdr:sp macro="" textlink="">
      <xdr:nvSpPr>
        <xdr:cNvPr id="234" name="フローチャート: 判断 233"/>
        <xdr:cNvSpPr/>
      </xdr:nvSpPr>
      <xdr:spPr>
        <a:xfrm>
          <a:off x="3444875" y="160426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100965</xdr:rowOff>
    </xdr:from>
    <xdr:ext cx="533400" cy="257810"/>
    <xdr:sp macro="" textlink="">
      <xdr:nvSpPr>
        <xdr:cNvPr id="235" name="テキスト ボックス 234"/>
        <xdr:cNvSpPr txBox="1"/>
      </xdr:nvSpPr>
      <xdr:spPr>
        <a:xfrm>
          <a:off x="3244215" y="158172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73025</xdr:rowOff>
    </xdr:from>
    <xdr:to>
      <xdr:col>15</xdr:col>
      <xdr:colOff>50800</xdr:colOff>
      <xdr:row>98</xdr:row>
      <xdr:rowOff>76835</xdr:rowOff>
    </xdr:to>
    <xdr:cxnSp macro="">
      <xdr:nvCxnSpPr>
        <xdr:cNvPr id="236" name="直線コネクタ 235"/>
        <xdr:cNvCxnSpPr/>
      </xdr:nvCxnSpPr>
      <xdr:spPr>
        <a:xfrm>
          <a:off x="1860550" y="1630362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122555</xdr:rowOff>
    </xdr:from>
    <xdr:to>
      <xdr:col>15</xdr:col>
      <xdr:colOff>101600</xdr:colOff>
      <xdr:row>97</xdr:row>
      <xdr:rowOff>52705</xdr:rowOff>
    </xdr:to>
    <xdr:sp macro="" textlink="">
      <xdr:nvSpPr>
        <xdr:cNvPr id="237" name="フローチャート: 判断 236"/>
        <xdr:cNvSpPr/>
      </xdr:nvSpPr>
      <xdr:spPr>
        <a:xfrm>
          <a:off x="2619375" y="1601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69215</xdr:rowOff>
    </xdr:from>
    <xdr:ext cx="533400" cy="259080"/>
    <xdr:sp macro="" textlink="">
      <xdr:nvSpPr>
        <xdr:cNvPr id="238" name="テキスト ボックス 237"/>
        <xdr:cNvSpPr txBox="1"/>
      </xdr:nvSpPr>
      <xdr:spPr>
        <a:xfrm>
          <a:off x="2434590" y="157854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73025</xdr:rowOff>
    </xdr:from>
    <xdr:to>
      <xdr:col>10</xdr:col>
      <xdr:colOff>114300</xdr:colOff>
      <xdr:row>99</xdr:row>
      <xdr:rowOff>17780</xdr:rowOff>
    </xdr:to>
    <xdr:cxnSp macro="">
      <xdr:nvCxnSpPr>
        <xdr:cNvPr id="239" name="直線コネクタ 238"/>
        <xdr:cNvCxnSpPr/>
      </xdr:nvCxnSpPr>
      <xdr:spPr>
        <a:xfrm flipV="1">
          <a:off x="1047750" y="16303625"/>
          <a:ext cx="8128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111125</xdr:rowOff>
    </xdr:from>
    <xdr:to>
      <xdr:col>10</xdr:col>
      <xdr:colOff>165100</xdr:colOff>
      <xdr:row>97</xdr:row>
      <xdr:rowOff>41275</xdr:rowOff>
    </xdr:to>
    <xdr:sp macro="" textlink="">
      <xdr:nvSpPr>
        <xdr:cNvPr id="240" name="フローチャート: 判断 239"/>
        <xdr:cNvSpPr/>
      </xdr:nvSpPr>
      <xdr:spPr>
        <a:xfrm>
          <a:off x="1809750" y="1599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57785</xdr:rowOff>
    </xdr:from>
    <xdr:ext cx="533400" cy="259080"/>
    <xdr:sp macro="" textlink="">
      <xdr:nvSpPr>
        <xdr:cNvPr id="241" name="テキスト ボックス 240"/>
        <xdr:cNvSpPr txBox="1"/>
      </xdr:nvSpPr>
      <xdr:spPr>
        <a:xfrm>
          <a:off x="1609090" y="157740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26670</xdr:rowOff>
    </xdr:from>
    <xdr:to>
      <xdr:col>6</xdr:col>
      <xdr:colOff>38100</xdr:colOff>
      <xdr:row>97</xdr:row>
      <xdr:rowOff>128270</xdr:rowOff>
    </xdr:to>
    <xdr:sp macro="" textlink="">
      <xdr:nvSpPr>
        <xdr:cNvPr id="242" name="フローチャート: 判断 241"/>
        <xdr:cNvSpPr/>
      </xdr:nvSpPr>
      <xdr:spPr>
        <a:xfrm>
          <a:off x="1000125" y="160858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144780</xdr:rowOff>
    </xdr:from>
    <xdr:ext cx="533400" cy="257810"/>
    <xdr:sp macro="" textlink="">
      <xdr:nvSpPr>
        <xdr:cNvPr id="243" name="テキスト ボックス 242"/>
        <xdr:cNvSpPr txBox="1"/>
      </xdr:nvSpPr>
      <xdr:spPr>
        <a:xfrm>
          <a:off x="799465" y="158610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5" name="テキスト ボックス 244"/>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48" name="テキスト ボックス 247"/>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152400</xdr:rowOff>
    </xdr:from>
    <xdr:to>
      <xdr:col>24</xdr:col>
      <xdr:colOff>114300</xdr:colOff>
      <xdr:row>98</xdr:row>
      <xdr:rowOff>82550</xdr:rowOff>
    </xdr:to>
    <xdr:sp macro="" textlink="">
      <xdr:nvSpPr>
        <xdr:cNvPr id="249" name="楕円 248"/>
        <xdr:cNvSpPr/>
      </xdr:nvSpPr>
      <xdr:spPr>
        <a:xfrm>
          <a:off x="4203700" y="1621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130810</xdr:rowOff>
    </xdr:from>
    <xdr:ext cx="534670" cy="259080"/>
    <xdr:sp macro="" textlink="">
      <xdr:nvSpPr>
        <xdr:cNvPr id="250" name="衛生費該当値テキスト"/>
        <xdr:cNvSpPr txBox="1"/>
      </xdr:nvSpPr>
      <xdr:spPr>
        <a:xfrm>
          <a:off x="4305300" y="16189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113030</xdr:rowOff>
    </xdr:from>
    <xdr:to>
      <xdr:col>20</xdr:col>
      <xdr:colOff>38100</xdr:colOff>
      <xdr:row>98</xdr:row>
      <xdr:rowOff>43180</xdr:rowOff>
    </xdr:to>
    <xdr:sp macro="" textlink="">
      <xdr:nvSpPr>
        <xdr:cNvPr id="251" name="楕円 250"/>
        <xdr:cNvSpPr/>
      </xdr:nvSpPr>
      <xdr:spPr>
        <a:xfrm>
          <a:off x="3444875" y="161721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34290</xdr:rowOff>
    </xdr:from>
    <xdr:ext cx="533400" cy="259080"/>
    <xdr:sp macro="" textlink="">
      <xdr:nvSpPr>
        <xdr:cNvPr id="252" name="テキスト ボックス 251"/>
        <xdr:cNvSpPr txBox="1"/>
      </xdr:nvSpPr>
      <xdr:spPr>
        <a:xfrm>
          <a:off x="3244215" y="16264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26035</xdr:rowOff>
    </xdr:from>
    <xdr:to>
      <xdr:col>15</xdr:col>
      <xdr:colOff>101600</xdr:colOff>
      <xdr:row>98</xdr:row>
      <xdr:rowOff>127635</xdr:rowOff>
    </xdr:to>
    <xdr:sp macro="" textlink="">
      <xdr:nvSpPr>
        <xdr:cNvPr id="253" name="楕円 252"/>
        <xdr:cNvSpPr/>
      </xdr:nvSpPr>
      <xdr:spPr>
        <a:xfrm>
          <a:off x="2619375" y="162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119380</xdr:rowOff>
    </xdr:from>
    <xdr:ext cx="533400" cy="259080"/>
    <xdr:sp macro="" textlink="">
      <xdr:nvSpPr>
        <xdr:cNvPr id="254" name="テキスト ボックス 253"/>
        <xdr:cNvSpPr txBox="1"/>
      </xdr:nvSpPr>
      <xdr:spPr>
        <a:xfrm>
          <a:off x="2434590" y="16349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22225</xdr:rowOff>
    </xdr:from>
    <xdr:to>
      <xdr:col>10</xdr:col>
      <xdr:colOff>165100</xdr:colOff>
      <xdr:row>98</xdr:row>
      <xdr:rowOff>123825</xdr:rowOff>
    </xdr:to>
    <xdr:sp macro="" textlink="">
      <xdr:nvSpPr>
        <xdr:cNvPr id="255" name="楕円 254"/>
        <xdr:cNvSpPr/>
      </xdr:nvSpPr>
      <xdr:spPr>
        <a:xfrm>
          <a:off x="1809750" y="162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114935</xdr:rowOff>
    </xdr:from>
    <xdr:ext cx="533400" cy="259080"/>
    <xdr:sp macro="" textlink="">
      <xdr:nvSpPr>
        <xdr:cNvPr id="256" name="テキスト ボックス 255"/>
        <xdr:cNvSpPr txBox="1"/>
      </xdr:nvSpPr>
      <xdr:spPr>
        <a:xfrm>
          <a:off x="1609090" y="16345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138430</xdr:rowOff>
    </xdr:from>
    <xdr:to>
      <xdr:col>6</xdr:col>
      <xdr:colOff>38100</xdr:colOff>
      <xdr:row>99</xdr:row>
      <xdr:rowOff>68580</xdr:rowOff>
    </xdr:to>
    <xdr:sp macro="" textlink="">
      <xdr:nvSpPr>
        <xdr:cNvPr id="257" name="楕円 256"/>
        <xdr:cNvSpPr/>
      </xdr:nvSpPr>
      <xdr:spPr>
        <a:xfrm>
          <a:off x="1000125" y="163690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59690</xdr:rowOff>
    </xdr:from>
    <xdr:ext cx="533400" cy="259080"/>
    <xdr:sp macro="" textlink="">
      <xdr:nvSpPr>
        <xdr:cNvPr id="258" name="テキスト ボックス 257"/>
        <xdr:cNvSpPr txBox="1"/>
      </xdr:nvSpPr>
      <xdr:spPr>
        <a:xfrm>
          <a:off x="799465" y="16461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31115</xdr:rowOff>
    </xdr:to>
    <xdr:sp macro="" textlink="">
      <xdr:nvSpPr>
        <xdr:cNvPr id="259" name="正方形/長方形 258"/>
        <xdr:cNvSpPr/>
      </xdr:nvSpPr>
      <xdr:spPr>
        <a:xfrm>
          <a:off x="6064250" y="3860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1753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1753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112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112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159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159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81915</xdr:rowOff>
    </xdr:to>
    <xdr:sp macro="" textlink="">
      <xdr:nvSpPr>
        <xdr:cNvPr id="266" name="正方形/長方形 265"/>
        <xdr:cNvSpPr/>
      </xdr:nvSpPr>
      <xdr:spPr>
        <a:xfrm>
          <a:off x="6064250" y="4654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24790"/>
    <xdr:sp macro="" textlink="">
      <xdr:nvSpPr>
        <xdr:cNvPr id="267" name="テキスト ボックス 266"/>
        <xdr:cNvSpPr txBox="1"/>
      </xdr:nvSpPr>
      <xdr:spPr>
        <a:xfrm>
          <a:off x="6026150"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68" name="直線コネクタ 267"/>
        <xdr:cNvCxnSpPr/>
      </xdr:nvCxnSpPr>
      <xdr:spPr>
        <a:xfrm>
          <a:off x="6064250" y="6857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98425</xdr:rowOff>
    </xdr:from>
    <xdr:to>
      <xdr:col>59</xdr:col>
      <xdr:colOff>50800</xdr:colOff>
      <xdr:row>39</xdr:row>
      <xdr:rowOff>98425</xdr:rowOff>
    </xdr:to>
    <xdr:cxnSp macro="">
      <xdr:nvCxnSpPr>
        <xdr:cNvPr id="269" name="直線コネクタ 268"/>
        <xdr:cNvCxnSpPr/>
      </xdr:nvCxnSpPr>
      <xdr:spPr>
        <a:xfrm>
          <a:off x="6064250" y="65436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920" cy="257810"/>
    <xdr:sp macro="" textlink="">
      <xdr:nvSpPr>
        <xdr:cNvPr id="270" name="テキスト ボックス 269"/>
        <xdr:cNvSpPr txBox="1"/>
      </xdr:nvSpPr>
      <xdr:spPr>
        <a:xfrm>
          <a:off x="5831205" y="640842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114300</xdr:rowOff>
    </xdr:from>
    <xdr:to>
      <xdr:col>59</xdr:col>
      <xdr:colOff>50800</xdr:colOff>
      <xdr:row>37</xdr:row>
      <xdr:rowOff>114300</xdr:rowOff>
    </xdr:to>
    <xdr:cxnSp macro="">
      <xdr:nvCxnSpPr>
        <xdr:cNvPr id="271" name="直線コネクタ 270"/>
        <xdr:cNvCxnSpPr/>
      </xdr:nvCxnSpPr>
      <xdr:spPr>
        <a:xfrm>
          <a:off x="6064250" y="6229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143510</xdr:rowOff>
    </xdr:from>
    <xdr:ext cx="466090" cy="258445"/>
    <xdr:sp macro="" textlink="">
      <xdr:nvSpPr>
        <xdr:cNvPr id="272" name="テキスト ボックス 271"/>
        <xdr:cNvSpPr txBox="1"/>
      </xdr:nvSpPr>
      <xdr:spPr>
        <a:xfrm>
          <a:off x="5628640" y="609346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131445</xdr:rowOff>
    </xdr:from>
    <xdr:to>
      <xdr:col>59</xdr:col>
      <xdr:colOff>50800</xdr:colOff>
      <xdr:row>35</xdr:row>
      <xdr:rowOff>131445</xdr:rowOff>
    </xdr:to>
    <xdr:cxnSp macro="">
      <xdr:nvCxnSpPr>
        <xdr:cNvPr id="273" name="直線コネクタ 272"/>
        <xdr:cNvCxnSpPr/>
      </xdr:nvCxnSpPr>
      <xdr:spPr>
        <a:xfrm>
          <a:off x="6064250" y="59162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090" cy="257810"/>
    <xdr:sp macro="" textlink="">
      <xdr:nvSpPr>
        <xdr:cNvPr id="274" name="テキスト ボックス 273"/>
        <xdr:cNvSpPr txBox="1"/>
      </xdr:nvSpPr>
      <xdr:spPr>
        <a:xfrm>
          <a:off x="5628640" y="578040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147320</xdr:rowOff>
    </xdr:from>
    <xdr:to>
      <xdr:col>59</xdr:col>
      <xdr:colOff>50800</xdr:colOff>
      <xdr:row>33</xdr:row>
      <xdr:rowOff>147320</xdr:rowOff>
    </xdr:to>
    <xdr:cxnSp macro="">
      <xdr:nvCxnSpPr>
        <xdr:cNvPr id="275" name="直線コネクタ 274"/>
        <xdr:cNvCxnSpPr/>
      </xdr:nvCxnSpPr>
      <xdr:spPr>
        <a:xfrm>
          <a:off x="6064250" y="5601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6090" cy="258445"/>
    <xdr:sp macro="" textlink="">
      <xdr:nvSpPr>
        <xdr:cNvPr id="276" name="テキスト ボックス 275"/>
        <xdr:cNvSpPr txBox="1"/>
      </xdr:nvSpPr>
      <xdr:spPr>
        <a:xfrm>
          <a:off x="5628640" y="54603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7" name="直線コネクタ 276"/>
        <xdr:cNvCxnSpPr/>
      </xdr:nvCxnSpPr>
      <xdr:spPr>
        <a:xfrm>
          <a:off x="6064250" y="5288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090" cy="256540"/>
    <xdr:sp macro="" textlink="">
      <xdr:nvSpPr>
        <xdr:cNvPr id="278" name="テキスト ボックス 277"/>
        <xdr:cNvSpPr txBox="1"/>
      </xdr:nvSpPr>
      <xdr:spPr>
        <a:xfrm>
          <a:off x="5628640" y="5146675"/>
          <a:ext cx="466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79" name="直線コネクタ 278"/>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38100</xdr:rowOff>
    </xdr:from>
    <xdr:ext cx="530225" cy="258445"/>
    <xdr:sp macro="" textlink="">
      <xdr:nvSpPr>
        <xdr:cNvPr id="280" name="テキスト ボックス 279"/>
        <xdr:cNvSpPr txBox="1"/>
      </xdr:nvSpPr>
      <xdr:spPr>
        <a:xfrm>
          <a:off x="5580380" y="48323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064250" y="4654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0225" cy="257175"/>
    <xdr:sp macro="" textlink="">
      <xdr:nvSpPr>
        <xdr:cNvPr id="282" name="テキスト ボックス 281"/>
        <xdr:cNvSpPr txBox="1"/>
      </xdr:nvSpPr>
      <xdr:spPr>
        <a:xfrm>
          <a:off x="5580380" y="45186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81915</xdr:rowOff>
    </xdr:to>
    <xdr:sp macro="" textlink="">
      <xdr:nvSpPr>
        <xdr:cNvPr id="283" name="労働費グラフ枠"/>
        <xdr:cNvSpPr/>
      </xdr:nvSpPr>
      <xdr:spPr>
        <a:xfrm>
          <a:off x="6064250" y="4654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31</xdr:row>
      <xdr:rowOff>26670</xdr:rowOff>
    </xdr:from>
    <xdr:to>
      <xdr:col>54</xdr:col>
      <xdr:colOff>174625</xdr:colOff>
      <xdr:row>39</xdr:row>
      <xdr:rowOff>98425</xdr:rowOff>
    </xdr:to>
    <xdr:cxnSp macro="">
      <xdr:nvCxnSpPr>
        <xdr:cNvPr id="284" name="直線コネクタ 283"/>
        <xdr:cNvCxnSpPr/>
      </xdr:nvCxnSpPr>
      <xdr:spPr>
        <a:xfrm flipV="1">
          <a:off x="9604375" y="5151120"/>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102235</xdr:rowOff>
    </xdr:from>
    <xdr:ext cx="249555" cy="258445"/>
    <xdr:sp macro="" textlink="">
      <xdr:nvSpPr>
        <xdr:cNvPr id="285" name="労働費最小値テキスト"/>
        <xdr:cNvSpPr txBox="1"/>
      </xdr:nvSpPr>
      <xdr:spPr>
        <a:xfrm>
          <a:off x="9655175" y="6547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98425</xdr:rowOff>
    </xdr:from>
    <xdr:to>
      <xdr:col>55</xdr:col>
      <xdr:colOff>88900</xdr:colOff>
      <xdr:row>39</xdr:row>
      <xdr:rowOff>98425</xdr:rowOff>
    </xdr:to>
    <xdr:cxnSp macro="">
      <xdr:nvCxnSpPr>
        <xdr:cNvPr id="286" name="直線コネクタ 285"/>
        <xdr:cNvCxnSpPr/>
      </xdr:nvCxnSpPr>
      <xdr:spPr>
        <a:xfrm>
          <a:off x="9531350" y="6543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144145</xdr:rowOff>
    </xdr:from>
    <xdr:ext cx="469900" cy="258445"/>
    <xdr:sp macro="" textlink="">
      <xdr:nvSpPr>
        <xdr:cNvPr id="287" name="労働費最大値テキスト"/>
        <xdr:cNvSpPr txBox="1"/>
      </xdr:nvSpPr>
      <xdr:spPr>
        <a:xfrm>
          <a:off x="9655175" y="49383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8,844</a:t>
          </a:r>
          <a:endParaRPr kumimoji="1" lang="ja-JP" altLang="en-US" sz="1000" b="1">
            <a:latin typeface="ＭＳ Ｐゴシック"/>
          </a:endParaRPr>
        </a:p>
      </xdr:txBody>
    </xdr:sp>
    <xdr:clientData/>
  </xdr:oneCellAnchor>
  <xdr:twoCellAnchor>
    <xdr:from>
      <xdr:col>54</xdr:col>
      <xdr:colOff>101600</xdr:colOff>
      <xdr:row>31</xdr:row>
      <xdr:rowOff>26670</xdr:rowOff>
    </xdr:from>
    <xdr:to>
      <xdr:col>55</xdr:col>
      <xdr:colOff>88900</xdr:colOff>
      <xdr:row>31</xdr:row>
      <xdr:rowOff>26670</xdr:rowOff>
    </xdr:to>
    <xdr:cxnSp macro="">
      <xdr:nvCxnSpPr>
        <xdr:cNvPr id="288" name="直線コネクタ 287"/>
        <xdr:cNvCxnSpPr/>
      </xdr:nvCxnSpPr>
      <xdr:spPr>
        <a:xfrm>
          <a:off x="9531350" y="5151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97790</xdr:rowOff>
    </xdr:from>
    <xdr:to>
      <xdr:col>55</xdr:col>
      <xdr:colOff>0</xdr:colOff>
      <xdr:row>39</xdr:row>
      <xdr:rowOff>98425</xdr:rowOff>
    </xdr:to>
    <xdr:cxnSp macro="">
      <xdr:nvCxnSpPr>
        <xdr:cNvPr id="289" name="直線コネクタ 288"/>
        <xdr:cNvCxnSpPr/>
      </xdr:nvCxnSpPr>
      <xdr:spPr>
        <a:xfrm flipV="1">
          <a:off x="8845550" y="6543040"/>
          <a:ext cx="7588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56515</xdr:rowOff>
    </xdr:from>
    <xdr:ext cx="469900" cy="257810"/>
    <xdr:sp macro="" textlink="">
      <xdr:nvSpPr>
        <xdr:cNvPr id="290" name="労働費平均値テキスト"/>
        <xdr:cNvSpPr txBox="1"/>
      </xdr:nvSpPr>
      <xdr:spPr>
        <a:xfrm>
          <a:off x="9655175" y="617156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33020</xdr:rowOff>
    </xdr:from>
    <xdr:to>
      <xdr:col>55</xdr:col>
      <xdr:colOff>50800</xdr:colOff>
      <xdr:row>38</xdr:row>
      <xdr:rowOff>134620</xdr:rowOff>
    </xdr:to>
    <xdr:sp macro="" textlink="">
      <xdr:nvSpPr>
        <xdr:cNvPr id="291" name="フローチャート: 判断 290"/>
        <xdr:cNvSpPr/>
      </xdr:nvSpPr>
      <xdr:spPr>
        <a:xfrm>
          <a:off x="9569450" y="63131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98425</xdr:rowOff>
    </xdr:from>
    <xdr:to>
      <xdr:col>50</xdr:col>
      <xdr:colOff>114300</xdr:colOff>
      <xdr:row>39</xdr:row>
      <xdr:rowOff>98425</xdr:rowOff>
    </xdr:to>
    <xdr:cxnSp macro="">
      <xdr:nvCxnSpPr>
        <xdr:cNvPr id="292" name="直線コネクタ 291"/>
        <xdr:cNvCxnSpPr/>
      </xdr:nvCxnSpPr>
      <xdr:spPr>
        <a:xfrm>
          <a:off x="8032750" y="654367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27940</xdr:rowOff>
    </xdr:from>
    <xdr:to>
      <xdr:col>50</xdr:col>
      <xdr:colOff>165100</xdr:colOff>
      <xdr:row>38</xdr:row>
      <xdr:rowOff>129540</xdr:rowOff>
    </xdr:to>
    <xdr:sp macro="" textlink="">
      <xdr:nvSpPr>
        <xdr:cNvPr id="293" name="フローチャート: 判断 292"/>
        <xdr:cNvSpPr/>
      </xdr:nvSpPr>
      <xdr:spPr>
        <a:xfrm>
          <a:off x="879475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145415</xdr:rowOff>
    </xdr:from>
    <xdr:ext cx="468630" cy="258445"/>
    <xdr:sp macro="" textlink="">
      <xdr:nvSpPr>
        <xdr:cNvPr id="294" name="テキスト ボックス 293"/>
        <xdr:cNvSpPr txBox="1"/>
      </xdr:nvSpPr>
      <xdr:spPr>
        <a:xfrm>
          <a:off x="8626475" y="60953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95250</xdr:rowOff>
    </xdr:from>
    <xdr:to>
      <xdr:col>45</xdr:col>
      <xdr:colOff>174625</xdr:colOff>
      <xdr:row>39</xdr:row>
      <xdr:rowOff>98425</xdr:rowOff>
    </xdr:to>
    <xdr:cxnSp macro="">
      <xdr:nvCxnSpPr>
        <xdr:cNvPr id="295" name="直線コネクタ 294"/>
        <xdr:cNvCxnSpPr/>
      </xdr:nvCxnSpPr>
      <xdr:spPr>
        <a:xfrm>
          <a:off x="7210425" y="6540500"/>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30480</xdr:rowOff>
    </xdr:from>
    <xdr:to>
      <xdr:col>46</xdr:col>
      <xdr:colOff>38100</xdr:colOff>
      <xdr:row>38</xdr:row>
      <xdr:rowOff>132080</xdr:rowOff>
    </xdr:to>
    <xdr:sp macro="" textlink="">
      <xdr:nvSpPr>
        <xdr:cNvPr id="296" name="フローチャート: 判断 295"/>
        <xdr:cNvSpPr/>
      </xdr:nvSpPr>
      <xdr:spPr>
        <a:xfrm>
          <a:off x="7985125" y="63106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149860</xdr:rowOff>
    </xdr:from>
    <xdr:ext cx="468630" cy="257175"/>
    <xdr:sp macro="" textlink="">
      <xdr:nvSpPr>
        <xdr:cNvPr id="297" name="テキスト ボックス 296"/>
        <xdr:cNvSpPr txBox="1"/>
      </xdr:nvSpPr>
      <xdr:spPr>
        <a:xfrm>
          <a:off x="7816850" y="609981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46355</xdr:rowOff>
    </xdr:from>
    <xdr:to>
      <xdr:col>41</xdr:col>
      <xdr:colOff>50800</xdr:colOff>
      <xdr:row>39</xdr:row>
      <xdr:rowOff>95250</xdr:rowOff>
    </xdr:to>
    <xdr:cxnSp macro="">
      <xdr:nvCxnSpPr>
        <xdr:cNvPr id="298" name="直線コネクタ 297"/>
        <xdr:cNvCxnSpPr/>
      </xdr:nvCxnSpPr>
      <xdr:spPr>
        <a:xfrm>
          <a:off x="6400800" y="6491605"/>
          <a:ext cx="8096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17780</xdr:rowOff>
    </xdr:from>
    <xdr:to>
      <xdr:col>41</xdr:col>
      <xdr:colOff>101600</xdr:colOff>
      <xdr:row>38</xdr:row>
      <xdr:rowOff>118745</xdr:rowOff>
    </xdr:to>
    <xdr:sp macro="" textlink="">
      <xdr:nvSpPr>
        <xdr:cNvPr id="299" name="フローチャート: 判断 298"/>
        <xdr:cNvSpPr/>
      </xdr:nvSpPr>
      <xdr:spPr>
        <a:xfrm>
          <a:off x="7159625" y="6297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134620</xdr:rowOff>
    </xdr:from>
    <xdr:ext cx="468630" cy="258445"/>
    <xdr:sp macro="" textlink="">
      <xdr:nvSpPr>
        <xdr:cNvPr id="300" name="テキスト ボックス 299"/>
        <xdr:cNvSpPr txBox="1"/>
      </xdr:nvSpPr>
      <xdr:spPr>
        <a:xfrm>
          <a:off x="6991350" y="608457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50800</xdr:rowOff>
    </xdr:from>
    <xdr:to>
      <xdr:col>36</xdr:col>
      <xdr:colOff>165100</xdr:colOff>
      <xdr:row>38</xdr:row>
      <xdr:rowOff>152400</xdr:rowOff>
    </xdr:to>
    <xdr:sp macro="" textlink="">
      <xdr:nvSpPr>
        <xdr:cNvPr id="301" name="フローチャート: 判断 300"/>
        <xdr:cNvSpPr/>
      </xdr:nvSpPr>
      <xdr:spPr>
        <a:xfrm>
          <a:off x="635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165100</xdr:rowOff>
    </xdr:from>
    <xdr:ext cx="468630" cy="258445"/>
    <xdr:sp macro="" textlink="">
      <xdr:nvSpPr>
        <xdr:cNvPr id="302" name="テキスト ボックス 301"/>
        <xdr:cNvSpPr txBox="1"/>
      </xdr:nvSpPr>
      <xdr:spPr>
        <a:xfrm>
          <a:off x="6181725" y="611505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8445"/>
    <xdr:sp macro="" textlink="">
      <xdr:nvSpPr>
        <xdr:cNvPr id="303" name="テキスト ボックス 302"/>
        <xdr:cNvSpPr txBox="1"/>
      </xdr:nvSpPr>
      <xdr:spPr>
        <a:xfrm>
          <a:off x="94297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2000" cy="258445"/>
    <xdr:sp macro="" textlink="">
      <xdr:nvSpPr>
        <xdr:cNvPr id="304" name="テキスト ボックス 303"/>
        <xdr:cNvSpPr txBox="1"/>
      </xdr:nvSpPr>
      <xdr:spPr>
        <a:xfrm>
          <a:off x="8670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79375</xdr:rowOff>
    </xdr:from>
    <xdr:ext cx="762000" cy="258445"/>
    <xdr:sp macro="" textlink="">
      <xdr:nvSpPr>
        <xdr:cNvPr id="305" name="テキスト ボックス 304"/>
        <xdr:cNvSpPr txBox="1"/>
      </xdr:nvSpPr>
      <xdr:spPr>
        <a:xfrm>
          <a:off x="7858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62000" cy="258445"/>
    <xdr:sp macro="" textlink="">
      <xdr:nvSpPr>
        <xdr:cNvPr id="306" name="テキスト ボックス 305"/>
        <xdr:cNvSpPr txBox="1"/>
      </xdr:nvSpPr>
      <xdr:spPr>
        <a:xfrm>
          <a:off x="7035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2000" cy="258445"/>
    <xdr:sp macro="" textlink="">
      <xdr:nvSpPr>
        <xdr:cNvPr id="307" name="テキスト ボックス 306"/>
        <xdr:cNvSpPr txBox="1"/>
      </xdr:nvSpPr>
      <xdr:spPr>
        <a:xfrm>
          <a:off x="6226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46990</xdr:rowOff>
    </xdr:from>
    <xdr:to>
      <xdr:col>55</xdr:col>
      <xdr:colOff>50800</xdr:colOff>
      <xdr:row>39</xdr:row>
      <xdr:rowOff>149225</xdr:rowOff>
    </xdr:to>
    <xdr:sp macro="" textlink="">
      <xdr:nvSpPr>
        <xdr:cNvPr id="308" name="楕円 307"/>
        <xdr:cNvSpPr/>
      </xdr:nvSpPr>
      <xdr:spPr>
        <a:xfrm>
          <a:off x="9569450" y="6492240"/>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133350</xdr:rowOff>
    </xdr:from>
    <xdr:ext cx="249555" cy="258445"/>
    <xdr:sp macro="" textlink="">
      <xdr:nvSpPr>
        <xdr:cNvPr id="309" name="労働費該当値テキスト"/>
        <xdr:cNvSpPr txBox="1"/>
      </xdr:nvSpPr>
      <xdr:spPr>
        <a:xfrm>
          <a:off x="9655175" y="64135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47625</xdr:rowOff>
    </xdr:from>
    <xdr:to>
      <xdr:col>50</xdr:col>
      <xdr:colOff>165100</xdr:colOff>
      <xdr:row>39</xdr:row>
      <xdr:rowOff>149860</xdr:rowOff>
    </xdr:to>
    <xdr:sp macro="" textlink="">
      <xdr:nvSpPr>
        <xdr:cNvPr id="310" name="楕円 309"/>
        <xdr:cNvSpPr/>
      </xdr:nvSpPr>
      <xdr:spPr>
        <a:xfrm>
          <a:off x="8794750" y="6492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174625</xdr:colOff>
      <xdr:row>39</xdr:row>
      <xdr:rowOff>140970</xdr:rowOff>
    </xdr:from>
    <xdr:ext cx="249555" cy="258445"/>
    <xdr:sp macro="" textlink="">
      <xdr:nvSpPr>
        <xdr:cNvPr id="311" name="テキスト ボックス 310"/>
        <xdr:cNvSpPr txBox="1"/>
      </xdr:nvSpPr>
      <xdr:spPr>
        <a:xfrm>
          <a:off x="8731250" y="65862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47625</xdr:rowOff>
    </xdr:from>
    <xdr:to>
      <xdr:col>46</xdr:col>
      <xdr:colOff>38100</xdr:colOff>
      <xdr:row>39</xdr:row>
      <xdr:rowOff>149860</xdr:rowOff>
    </xdr:to>
    <xdr:sp macro="" textlink="">
      <xdr:nvSpPr>
        <xdr:cNvPr id="312" name="楕円 311"/>
        <xdr:cNvSpPr/>
      </xdr:nvSpPr>
      <xdr:spPr>
        <a:xfrm>
          <a:off x="7985125" y="649287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8285" cy="258445"/>
    <xdr:sp macro="" textlink="">
      <xdr:nvSpPr>
        <xdr:cNvPr id="313" name="テキスト ボックス 312"/>
        <xdr:cNvSpPr txBox="1"/>
      </xdr:nvSpPr>
      <xdr:spPr>
        <a:xfrm>
          <a:off x="7911465" y="658622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43815</xdr:rowOff>
    </xdr:from>
    <xdr:to>
      <xdr:col>41</xdr:col>
      <xdr:colOff>101600</xdr:colOff>
      <xdr:row>39</xdr:row>
      <xdr:rowOff>145415</xdr:rowOff>
    </xdr:to>
    <xdr:sp macro="" textlink="">
      <xdr:nvSpPr>
        <xdr:cNvPr id="314" name="楕円 313"/>
        <xdr:cNvSpPr/>
      </xdr:nvSpPr>
      <xdr:spPr>
        <a:xfrm>
          <a:off x="7159625"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136525</xdr:rowOff>
    </xdr:from>
    <xdr:ext cx="313690" cy="258445"/>
    <xdr:sp macro="" textlink="">
      <xdr:nvSpPr>
        <xdr:cNvPr id="315" name="テキスト ボックス 314"/>
        <xdr:cNvSpPr txBox="1"/>
      </xdr:nvSpPr>
      <xdr:spPr>
        <a:xfrm>
          <a:off x="7069455" y="65817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97155</xdr:rowOff>
    </xdr:to>
    <xdr:sp macro="" textlink="">
      <xdr:nvSpPr>
        <xdr:cNvPr id="316" name="楕円 315"/>
        <xdr:cNvSpPr/>
      </xdr:nvSpPr>
      <xdr:spPr>
        <a:xfrm>
          <a:off x="6350000" y="64452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88900</xdr:rowOff>
    </xdr:from>
    <xdr:ext cx="377190" cy="258445"/>
    <xdr:sp macro="" textlink="">
      <xdr:nvSpPr>
        <xdr:cNvPr id="317" name="テキスト ボックス 316"/>
        <xdr:cNvSpPr txBox="1"/>
      </xdr:nvSpPr>
      <xdr:spPr>
        <a:xfrm>
          <a:off x="6227445" y="653415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31115</xdr:rowOff>
    </xdr:to>
    <xdr:sp macro="" textlink="">
      <xdr:nvSpPr>
        <xdr:cNvPr id="318" name="正方形/長方形 317"/>
        <xdr:cNvSpPr/>
      </xdr:nvSpPr>
      <xdr:spPr>
        <a:xfrm>
          <a:off x="6064250" y="7162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1753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1753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112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112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159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159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81915</xdr:rowOff>
    </xdr:to>
    <xdr:sp macro="" textlink="">
      <xdr:nvSpPr>
        <xdr:cNvPr id="325" name="正方形/長方形 324"/>
        <xdr:cNvSpPr/>
      </xdr:nvSpPr>
      <xdr:spPr>
        <a:xfrm>
          <a:off x="6064250" y="7956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24790"/>
    <xdr:sp macro="" textlink="">
      <xdr:nvSpPr>
        <xdr:cNvPr id="326" name="テキスト ボックス 325"/>
        <xdr:cNvSpPr txBox="1"/>
      </xdr:nvSpPr>
      <xdr:spPr>
        <a:xfrm>
          <a:off x="6026150"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27" name="直線コネクタ 326"/>
        <xdr:cNvCxnSpPr/>
      </xdr:nvCxnSpPr>
      <xdr:spPr>
        <a:xfrm>
          <a:off x="6064250" y="10159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43815</xdr:rowOff>
    </xdr:from>
    <xdr:to>
      <xdr:col>59</xdr:col>
      <xdr:colOff>50800</xdr:colOff>
      <xdr:row>59</xdr:row>
      <xdr:rowOff>43815</xdr:rowOff>
    </xdr:to>
    <xdr:cxnSp macro="">
      <xdr:nvCxnSpPr>
        <xdr:cNvPr id="328" name="直線コネクタ 327"/>
        <xdr:cNvCxnSpPr/>
      </xdr:nvCxnSpPr>
      <xdr:spPr>
        <a:xfrm>
          <a:off x="6064250" y="9791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920" cy="258445"/>
    <xdr:sp macro="" textlink="">
      <xdr:nvSpPr>
        <xdr:cNvPr id="329" name="テキスト ボックス 328"/>
        <xdr:cNvSpPr txBox="1"/>
      </xdr:nvSpPr>
      <xdr:spPr>
        <a:xfrm>
          <a:off x="5831205"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0" name="直線コネクタ 329"/>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225" cy="258445"/>
    <xdr:sp macro="" textlink="">
      <xdr:nvSpPr>
        <xdr:cNvPr id="331" name="テキスト ボックス 330"/>
        <xdr:cNvSpPr txBox="1"/>
      </xdr:nvSpPr>
      <xdr:spPr>
        <a:xfrm>
          <a:off x="5580380" y="92875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064250" y="9061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30225" cy="258445"/>
    <xdr:sp macro="" textlink="">
      <xdr:nvSpPr>
        <xdr:cNvPr id="333" name="テキスト ボックス 332"/>
        <xdr:cNvSpPr txBox="1"/>
      </xdr:nvSpPr>
      <xdr:spPr>
        <a:xfrm>
          <a:off x="5580380" y="89217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100965</xdr:rowOff>
    </xdr:from>
    <xdr:to>
      <xdr:col>59</xdr:col>
      <xdr:colOff>50800</xdr:colOff>
      <xdr:row>52</xdr:row>
      <xdr:rowOff>100965</xdr:rowOff>
    </xdr:to>
    <xdr:cxnSp macro="">
      <xdr:nvCxnSpPr>
        <xdr:cNvPr id="334" name="直線コネクタ 333"/>
        <xdr:cNvCxnSpPr/>
      </xdr:nvCxnSpPr>
      <xdr:spPr>
        <a:xfrm>
          <a:off x="6064250" y="8692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0225" cy="257810"/>
    <xdr:sp macro="" textlink="">
      <xdr:nvSpPr>
        <xdr:cNvPr id="335" name="テキスト ボックス 334"/>
        <xdr:cNvSpPr txBox="1"/>
      </xdr:nvSpPr>
      <xdr:spPr>
        <a:xfrm>
          <a:off x="5580380" y="8557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62865</xdr:rowOff>
    </xdr:from>
    <xdr:to>
      <xdr:col>59</xdr:col>
      <xdr:colOff>50800</xdr:colOff>
      <xdr:row>50</xdr:row>
      <xdr:rowOff>62865</xdr:rowOff>
    </xdr:to>
    <xdr:cxnSp macro="">
      <xdr:nvCxnSpPr>
        <xdr:cNvPr id="336" name="直線コネクタ 335"/>
        <xdr:cNvCxnSpPr/>
      </xdr:nvCxnSpPr>
      <xdr:spPr>
        <a:xfrm>
          <a:off x="6064250" y="8324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5630" cy="257810"/>
    <xdr:sp macro="" textlink="">
      <xdr:nvSpPr>
        <xdr:cNvPr id="337" name="テキスト ボックス 336"/>
        <xdr:cNvSpPr txBox="1"/>
      </xdr:nvSpPr>
      <xdr:spPr>
        <a:xfrm>
          <a:off x="5516245" y="8188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064250" y="7956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7175"/>
    <xdr:sp macro="" textlink="">
      <xdr:nvSpPr>
        <xdr:cNvPr id="339" name="テキスト ボックス 338"/>
        <xdr:cNvSpPr txBox="1"/>
      </xdr:nvSpPr>
      <xdr:spPr>
        <a:xfrm>
          <a:off x="5516245" y="7820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81915</xdr:rowOff>
    </xdr:to>
    <xdr:sp macro="" textlink="">
      <xdr:nvSpPr>
        <xdr:cNvPr id="340" name="農林水産業費グラフ枠"/>
        <xdr:cNvSpPr/>
      </xdr:nvSpPr>
      <xdr:spPr>
        <a:xfrm>
          <a:off x="6064250" y="7956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142875</xdr:rowOff>
    </xdr:from>
    <xdr:to>
      <xdr:col>54</xdr:col>
      <xdr:colOff>174625</xdr:colOff>
      <xdr:row>58</xdr:row>
      <xdr:rowOff>97790</xdr:rowOff>
    </xdr:to>
    <xdr:cxnSp macro="">
      <xdr:nvCxnSpPr>
        <xdr:cNvPr id="341" name="直線コネクタ 340"/>
        <xdr:cNvCxnSpPr/>
      </xdr:nvCxnSpPr>
      <xdr:spPr>
        <a:xfrm flipV="1">
          <a:off x="9604375" y="8404225"/>
          <a:ext cx="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101600</xdr:rowOff>
    </xdr:from>
    <xdr:ext cx="469900" cy="257810"/>
    <xdr:sp macro="" textlink="">
      <xdr:nvSpPr>
        <xdr:cNvPr id="342" name="農林水産業費最小値テキスト"/>
        <xdr:cNvSpPr txBox="1"/>
      </xdr:nvSpPr>
      <xdr:spPr>
        <a:xfrm>
          <a:off x="9655175" y="9683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9,241</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97790</xdr:rowOff>
    </xdr:from>
    <xdr:to>
      <xdr:col>55</xdr:col>
      <xdr:colOff>88900</xdr:colOff>
      <xdr:row>58</xdr:row>
      <xdr:rowOff>97790</xdr:rowOff>
    </xdr:to>
    <xdr:cxnSp macro="">
      <xdr:nvCxnSpPr>
        <xdr:cNvPr id="343" name="直線コネクタ 342"/>
        <xdr:cNvCxnSpPr/>
      </xdr:nvCxnSpPr>
      <xdr:spPr>
        <a:xfrm>
          <a:off x="9531350" y="96799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89535</xdr:rowOff>
    </xdr:from>
    <xdr:ext cx="598805" cy="257810"/>
    <xdr:sp macro="" textlink="">
      <xdr:nvSpPr>
        <xdr:cNvPr id="344" name="農林水産業費最大値テキスト"/>
        <xdr:cNvSpPr txBox="1"/>
      </xdr:nvSpPr>
      <xdr:spPr>
        <a:xfrm>
          <a:off x="9655175" y="81857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113,754</a:t>
          </a:r>
          <a:endParaRPr kumimoji="1" lang="ja-JP" altLang="en-US" sz="1000" b="1">
            <a:latin typeface="ＭＳ Ｐゴシック"/>
          </a:endParaRPr>
        </a:p>
      </xdr:txBody>
    </xdr:sp>
    <xdr:clientData/>
  </xdr:oneCellAnchor>
  <xdr:twoCellAnchor>
    <xdr:from>
      <xdr:col>54</xdr:col>
      <xdr:colOff>101600</xdr:colOff>
      <xdr:row>50</xdr:row>
      <xdr:rowOff>142875</xdr:rowOff>
    </xdr:from>
    <xdr:to>
      <xdr:col>55</xdr:col>
      <xdr:colOff>88900</xdr:colOff>
      <xdr:row>50</xdr:row>
      <xdr:rowOff>142875</xdr:rowOff>
    </xdr:to>
    <xdr:cxnSp macro="">
      <xdr:nvCxnSpPr>
        <xdr:cNvPr id="345" name="直線コネクタ 344"/>
        <xdr:cNvCxnSpPr/>
      </xdr:nvCxnSpPr>
      <xdr:spPr>
        <a:xfrm>
          <a:off x="9531350" y="84042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6985</xdr:rowOff>
    </xdr:from>
    <xdr:to>
      <xdr:col>55</xdr:col>
      <xdr:colOff>0</xdr:colOff>
      <xdr:row>57</xdr:row>
      <xdr:rowOff>13970</xdr:rowOff>
    </xdr:to>
    <xdr:cxnSp macro="">
      <xdr:nvCxnSpPr>
        <xdr:cNvPr id="346" name="直線コネクタ 345"/>
        <xdr:cNvCxnSpPr/>
      </xdr:nvCxnSpPr>
      <xdr:spPr>
        <a:xfrm>
          <a:off x="8845550" y="9424035"/>
          <a:ext cx="7588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24765</xdr:rowOff>
    </xdr:from>
    <xdr:ext cx="534670" cy="257810"/>
    <xdr:sp macro="" textlink="">
      <xdr:nvSpPr>
        <xdr:cNvPr id="347" name="農林水産業費平均値テキスト"/>
        <xdr:cNvSpPr txBox="1"/>
      </xdr:nvSpPr>
      <xdr:spPr>
        <a:xfrm>
          <a:off x="9655175" y="911161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1905</xdr:rowOff>
    </xdr:from>
    <xdr:to>
      <xdr:col>55</xdr:col>
      <xdr:colOff>50800</xdr:colOff>
      <xdr:row>56</xdr:row>
      <xdr:rowOff>102870</xdr:rowOff>
    </xdr:to>
    <xdr:sp macro="" textlink="">
      <xdr:nvSpPr>
        <xdr:cNvPr id="348" name="フローチャート: 判断 347"/>
        <xdr:cNvSpPr/>
      </xdr:nvSpPr>
      <xdr:spPr>
        <a:xfrm>
          <a:off x="9569450" y="9253855"/>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57</xdr:row>
      <xdr:rowOff>6985</xdr:rowOff>
    </xdr:from>
    <xdr:to>
      <xdr:col>50</xdr:col>
      <xdr:colOff>114300</xdr:colOff>
      <xdr:row>57</xdr:row>
      <xdr:rowOff>36830</xdr:rowOff>
    </xdr:to>
    <xdr:cxnSp macro="">
      <xdr:nvCxnSpPr>
        <xdr:cNvPr id="349" name="直線コネクタ 348"/>
        <xdr:cNvCxnSpPr/>
      </xdr:nvCxnSpPr>
      <xdr:spPr>
        <a:xfrm flipV="1">
          <a:off x="8032750" y="9424035"/>
          <a:ext cx="812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24765</xdr:rowOff>
    </xdr:from>
    <xdr:to>
      <xdr:col>50</xdr:col>
      <xdr:colOff>165100</xdr:colOff>
      <xdr:row>56</xdr:row>
      <xdr:rowOff>126365</xdr:rowOff>
    </xdr:to>
    <xdr:sp macro="" textlink="">
      <xdr:nvSpPr>
        <xdr:cNvPr id="350" name="フローチャート: 判断 349"/>
        <xdr:cNvSpPr/>
      </xdr:nvSpPr>
      <xdr:spPr>
        <a:xfrm>
          <a:off x="8794750" y="92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142875</xdr:rowOff>
    </xdr:from>
    <xdr:ext cx="533400" cy="258445"/>
    <xdr:sp macro="" textlink="">
      <xdr:nvSpPr>
        <xdr:cNvPr id="351" name="テキスト ボックス 350"/>
        <xdr:cNvSpPr txBox="1"/>
      </xdr:nvSpPr>
      <xdr:spPr>
        <a:xfrm>
          <a:off x="8594090" y="90646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36830</xdr:rowOff>
    </xdr:from>
    <xdr:to>
      <xdr:col>45</xdr:col>
      <xdr:colOff>174625</xdr:colOff>
      <xdr:row>57</xdr:row>
      <xdr:rowOff>48260</xdr:rowOff>
    </xdr:to>
    <xdr:cxnSp macro="">
      <xdr:nvCxnSpPr>
        <xdr:cNvPr id="352" name="直線コネクタ 351"/>
        <xdr:cNvCxnSpPr/>
      </xdr:nvCxnSpPr>
      <xdr:spPr>
        <a:xfrm flipV="1">
          <a:off x="7210425" y="945388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5715</xdr:rowOff>
    </xdr:from>
    <xdr:to>
      <xdr:col>46</xdr:col>
      <xdr:colOff>38100</xdr:colOff>
      <xdr:row>56</xdr:row>
      <xdr:rowOff>107315</xdr:rowOff>
    </xdr:to>
    <xdr:sp macro="" textlink="">
      <xdr:nvSpPr>
        <xdr:cNvPr id="353" name="フローチャート: 判断 352"/>
        <xdr:cNvSpPr/>
      </xdr:nvSpPr>
      <xdr:spPr>
        <a:xfrm>
          <a:off x="7985125" y="92576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123825</xdr:rowOff>
    </xdr:from>
    <xdr:ext cx="533400" cy="257810"/>
    <xdr:sp macro="" textlink="">
      <xdr:nvSpPr>
        <xdr:cNvPr id="354" name="テキスト ボックス 353"/>
        <xdr:cNvSpPr txBox="1"/>
      </xdr:nvSpPr>
      <xdr:spPr>
        <a:xfrm>
          <a:off x="7784465" y="90455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36830</xdr:rowOff>
    </xdr:from>
    <xdr:to>
      <xdr:col>41</xdr:col>
      <xdr:colOff>50800</xdr:colOff>
      <xdr:row>57</xdr:row>
      <xdr:rowOff>48260</xdr:rowOff>
    </xdr:to>
    <xdr:cxnSp macro="">
      <xdr:nvCxnSpPr>
        <xdr:cNvPr id="355" name="直線コネクタ 354"/>
        <xdr:cNvCxnSpPr/>
      </xdr:nvCxnSpPr>
      <xdr:spPr>
        <a:xfrm>
          <a:off x="6400800" y="9453880"/>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160655</xdr:rowOff>
    </xdr:from>
    <xdr:to>
      <xdr:col>41</xdr:col>
      <xdr:colOff>101600</xdr:colOff>
      <xdr:row>56</xdr:row>
      <xdr:rowOff>90805</xdr:rowOff>
    </xdr:to>
    <xdr:sp macro="" textlink="">
      <xdr:nvSpPr>
        <xdr:cNvPr id="356" name="フローチャート: 判断 355"/>
        <xdr:cNvSpPr/>
      </xdr:nvSpPr>
      <xdr:spPr>
        <a:xfrm>
          <a:off x="7159625" y="9247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107315</xdr:rowOff>
    </xdr:from>
    <xdr:ext cx="533400" cy="258445"/>
    <xdr:sp macro="" textlink="">
      <xdr:nvSpPr>
        <xdr:cNvPr id="357" name="テキスト ボックス 356"/>
        <xdr:cNvSpPr txBox="1"/>
      </xdr:nvSpPr>
      <xdr:spPr>
        <a:xfrm>
          <a:off x="6974840" y="90290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154305</xdr:rowOff>
    </xdr:from>
    <xdr:to>
      <xdr:col>36</xdr:col>
      <xdr:colOff>165100</xdr:colOff>
      <xdr:row>56</xdr:row>
      <xdr:rowOff>84455</xdr:rowOff>
    </xdr:to>
    <xdr:sp macro="" textlink="">
      <xdr:nvSpPr>
        <xdr:cNvPr id="358" name="フローチャート: 判断 357"/>
        <xdr:cNvSpPr/>
      </xdr:nvSpPr>
      <xdr:spPr>
        <a:xfrm>
          <a:off x="6350000" y="9241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100330</xdr:rowOff>
    </xdr:from>
    <xdr:ext cx="533400" cy="258445"/>
    <xdr:sp macro="" textlink="">
      <xdr:nvSpPr>
        <xdr:cNvPr id="359" name="テキスト ボックス 358"/>
        <xdr:cNvSpPr txBox="1"/>
      </xdr:nvSpPr>
      <xdr:spPr>
        <a:xfrm>
          <a:off x="6149340" y="902208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8445"/>
    <xdr:sp macro="" textlink="">
      <xdr:nvSpPr>
        <xdr:cNvPr id="360" name="テキスト ボックス 359"/>
        <xdr:cNvSpPr txBox="1"/>
      </xdr:nvSpPr>
      <xdr:spPr>
        <a:xfrm>
          <a:off x="94297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2000" cy="258445"/>
    <xdr:sp macro="" textlink="">
      <xdr:nvSpPr>
        <xdr:cNvPr id="361" name="テキスト ボックス 360"/>
        <xdr:cNvSpPr txBox="1"/>
      </xdr:nvSpPr>
      <xdr:spPr>
        <a:xfrm>
          <a:off x="8670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79375</xdr:rowOff>
    </xdr:from>
    <xdr:ext cx="762000" cy="258445"/>
    <xdr:sp macro="" textlink="">
      <xdr:nvSpPr>
        <xdr:cNvPr id="362" name="テキスト ボックス 361"/>
        <xdr:cNvSpPr txBox="1"/>
      </xdr:nvSpPr>
      <xdr:spPr>
        <a:xfrm>
          <a:off x="7858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62000" cy="258445"/>
    <xdr:sp macro="" textlink="">
      <xdr:nvSpPr>
        <xdr:cNvPr id="363" name="テキスト ボックス 362"/>
        <xdr:cNvSpPr txBox="1"/>
      </xdr:nvSpPr>
      <xdr:spPr>
        <a:xfrm>
          <a:off x="7035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2000" cy="258445"/>
    <xdr:sp macro="" textlink="">
      <xdr:nvSpPr>
        <xdr:cNvPr id="364" name="テキスト ボックス 363"/>
        <xdr:cNvSpPr txBox="1"/>
      </xdr:nvSpPr>
      <xdr:spPr>
        <a:xfrm>
          <a:off x="6226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134620</xdr:rowOff>
    </xdr:from>
    <xdr:to>
      <xdr:col>55</xdr:col>
      <xdr:colOff>50800</xdr:colOff>
      <xdr:row>57</xdr:row>
      <xdr:rowOff>64770</xdr:rowOff>
    </xdr:to>
    <xdr:sp macro="" textlink="">
      <xdr:nvSpPr>
        <xdr:cNvPr id="365" name="楕円 364"/>
        <xdr:cNvSpPr/>
      </xdr:nvSpPr>
      <xdr:spPr>
        <a:xfrm>
          <a:off x="9569450" y="9386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113030</xdr:rowOff>
    </xdr:from>
    <xdr:ext cx="534670" cy="257810"/>
    <xdr:sp macro="" textlink="">
      <xdr:nvSpPr>
        <xdr:cNvPr id="366" name="農林水産業費該当値テキスト"/>
        <xdr:cNvSpPr txBox="1"/>
      </xdr:nvSpPr>
      <xdr:spPr>
        <a:xfrm>
          <a:off x="9655175" y="93649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128270</xdr:rowOff>
    </xdr:from>
    <xdr:to>
      <xdr:col>50</xdr:col>
      <xdr:colOff>165100</xdr:colOff>
      <xdr:row>57</xdr:row>
      <xdr:rowOff>58420</xdr:rowOff>
    </xdr:to>
    <xdr:sp macro="" textlink="">
      <xdr:nvSpPr>
        <xdr:cNvPr id="367" name="楕円 366"/>
        <xdr:cNvSpPr/>
      </xdr:nvSpPr>
      <xdr:spPr>
        <a:xfrm>
          <a:off x="8794750" y="9380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48895</xdr:rowOff>
    </xdr:from>
    <xdr:ext cx="533400" cy="258445"/>
    <xdr:sp macro="" textlink="">
      <xdr:nvSpPr>
        <xdr:cNvPr id="368" name="テキスト ボックス 367"/>
        <xdr:cNvSpPr txBox="1"/>
      </xdr:nvSpPr>
      <xdr:spPr>
        <a:xfrm>
          <a:off x="8594090" y="94659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157480</xdr:rowOff>
    </xdr:from>
    <xdr:to>
      <xdr:col>46</xdr:col>
      <xdr:colOff>38100</xdr:colOff>
      <xdr:row>57</xdr:row>
      <xdr:rowOff>87630</xdr:rowOff>
    </xdr:to>
    <xdr:sp macro="" textlink="">
      <xdr:nvSpPr>
        <xdr:cNvPr id="369" name="楕円 368"/>
        <xdr:cNvSpPr/>
      </xdr:nvSpPr>
      <xdr:spPr>
        <a:xfrm>
          <a:off x="7985125" y="94094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78105</xdr:rowOff>
    </xdr:from>
    <xdr:ext cx="533400" cy="258445"/>
    <xdr:sp macro="" textlink="">
      <xdr:nvSpPr>
        <xdr:cNvPr id="370" name="テキスト ボックス 369"/>
        <xdr:cNvSpPr txBox="1"/>
      </xdr:nvSpPr>
      <xdr:spPr>
        <a:xfrm>
          <a:off x="7784465" y="94951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165100</xdr:rowOff>
    </xdr:from>
    <xdr:to>
      <xdr:col>41</xdr:col>
      <xdr:colOff>101600</xdr:colOff>
      <xdr:row>57</xdr:row>
      <xdr:rowOff>99060</xdr:rowOff>
    </xdr:to>
    <xdr:sp macro="" textlink="">
      <xdr:nvSpPr>
        <xdr:cNvPr id="371" name="楕円 370"/>
        <xdr:cNvSpPr/>
      </xdr:nvSpPr>
      <xdr:spPr>
        <a:xfrm>
          <a:off x="7159625" y="9417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90805</xdr:rowOff>
    </xdr:from>
    <xdr:ext cx="533400" cy="257175"/>
    <xdr:sp macro="" textlink="">
      <xdr:nvSpPr>
        <xdr:cNvPr id="372" name="テキスト ボックス 371"/>
        <xdr:cNvSpPr txBox="1"/>
      </xdr:nvSpPr>
      <xdr:spPr>
        <a:xfrm>
          <a:off x="6974840" y="950785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157480</xdr:rowOff>
    </xdr:from>
    <xdr:to>
      <xdr:col>36</xdr:col>
      <xdr:colOff>165100</xdr:colOff>
      <xdr:row>57</xdr:row>
      <xdr:rowOff>87630</xdr:rowOff>
    </xdr:to>
    <xdr:sp macro="" textlink="">
      <xdr:nvSpPr>
        <xdr:cNvPr id="373" name="楕円 372"/>
        <xdr:cNvSpPr/>
      </xdr:nvSpPr>
      <xdr:spPr>
        <a:xfrm>
          <a:off x="6350000" y="9409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78105</xdr:rowOff>
    </xdr:from>
    <xdr:ext cx="533400" cy="258445"/>
    <xdr:sp macro="" textlink="">
      <xdr:nvSpPr>
        <xdr:cNvPr id="374" name="テキスト ボックス 373"/>
        <xdr:cNvSpPr txBox="1"/>
      </xdr:nvSpPr>
      <xdr:spPr>
        <a:xfrm>
          <a:off x="6149340" y="94951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31115</xdr:rowOff>
    </xdr:to>
    <xdr:sp macro="" textlink="">
      <xdr:nvSpPr>
        <xdr:cNvPr id="375" name="正方形/長方形 374"/>
        <xdr:cNvSpPr/>
      </xdr:nvSpPr>
      <xdr:spPr>
        <a:xfrm>
          <a:off x="6064250" y="10464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1753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1753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112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112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1597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1597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79375</xdr:rowOff>
    </xdr:to>
    <xdr:sp macro="" textlink="">
      <xdr:nvSpPr>
        <xdr:cNvPr id="382" name="正方形/長方形 381"/>
        <xdr:cNvSpPr/>
      </xdr:nvSpPr>
      <xdr:spPr>
        <a:xfrm>
          <a:off x="6064250" y="11258550"/>
          <a:ext cx="42894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24790"/>
    <xdr:sp macro="" textlink="">
      <xdr:nvSpPr>
        <xdr:cNvPr id="383" name="テキスト ボックス 382"/>
        <xdr:cNvSpPr txBox="1"/>
      </xdr:nvSpPr>
      <xdr:spPr>
        <a:xfrm>
          <a:off x="6026150" y="11073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4" name="直線コネクタ 383"/>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85" name="直線コネクタ 384"/>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86" name="テキスト ボックス 385"/>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7" name="直線コネクタ 386"/>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30225" cy="249555"/>
    <xdr:sp macro="" textlink="">
      <xdr:nvSpPr>
        <xdr:cNvPr id="388" name="テキスト ボックス 387"/>
        <xdr:cNvSpPr txBox="1"/>
      </xdr:nvSpPr>
      <xdr:spPr>
        <a:xfrm>
          <a:off x="5580380"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89" name="直線コネクタ 388"/>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49555"/>
    <xdr:sp macro="" textlink="">
      <xdr:nvSpPr>
        <xdr:cNvPr id="390" name="テキスト ボックス 389"/>
        <xdr:cNvSpPr txBox="1"/>
      </xdr:nvSpPr>
      <xdr:spPr>
        <a:xfrm>
          <a:off x="5516245" y="1222375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100965</xdr:rowOff>
    </xdr:from>
    <xdr:to>
      <xdr:col>59</xdr:col>
      <xdr:colOff>50800</xdr:colOff>
      <xdr:row>72</xdr:row>
      <xdr:rowOff>100965</xdr:rowOff>
    </xdr:to>
    <xdr:cxnSp macro="">
      <xdr:nvCxnSpPr>
        <xdr:cNvPr id="391" name="直線コネクタ 390"/>
        <xdr:cNvCxnSpPr/>
      </xdr:nvCxnSpPr>
      <xdr:spPr>
        <a:xfrm>
          <a:off x="6064250" y="11994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5630" cy="257810"/>
    <xdr:sp macro="" textlink="">
      <xdr:nvSpPr>
        <xdr:cNvPr id="392" name="テキスト ボックス 391"/>
        <xdr:cNvSpPr txBox="1"/>
      </xdr:nvSpPr>
      <xdr:spPr>
        <a:xfrm>
          <a:off x="5516245" y="11859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62865</xdr:rowOff>
    </xdr:from>
    <xdr:to>
      <xdr:col>59</xdr:col>
      <xdr:colOff>50800</xdr:colOff>
      <xdr:row>70</xdr:row>
      <xdr:rowOff>62865</xdr:rowOff>
    </xdr:to>
    <xdr:cxnSp macro="">
      <xdr:nvCxnSpPr>
        <xdr:cNvPr id="393" name="直線コネクタ 392"/>
        <xdr:cNvCxnSpPr/>
      </xdr:nvCxnSpPr>
      <xdr:spPr>
        <a:xfrm>
          <a:off x="6064250" y="11626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5630" cy="257810"/>
    <xdr:sp macro="" textlink="">
      <xdr:nvSpPr>
        <xdr:cNvPr id="394" name="テキスト ボックス 393"/>
        <xdr:cNvSpPr txBox="1"/>
      </xdr:nvSpPr>
      <xdr:spPr>
        <a:xfrm>
          <a:off x="5516245" y="11490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064250" y="11258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7175"/>
    <xdr:sp macro="" textlink="">
      <xdr:nvSpPr>
        <xdr:cNvPr id="396" name="テキスト ボックス 395"/>
        <xdr:cNvSpPr txBox="1"/>
      </xdr:nvSpPr>
      <xdr:spPr>
        <a:xfrm>
          <a:off x="5516245" y="11122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79375</xdr:rowOff>
    </xdr:to>
    <xdr:sp macro="" textlink="">
      <xdr:nvSpPr>
        <xdr:cNvPr id="397" name="商工費グラフ枠"/>
        <xdr:cNvSpPr/>
      </xdr:nvSpPr>
      <xdr:spPr>
        <a:xfrm>
          <a:off x="6064250" y="11258550"/>
          <a:ext cx="42894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120015</xdr:rowOff>
    </xdr:from>
    <xdr:to>
      <xdr:col>54</xdr:col>
      <xdr:colOff>174625</xdr:colOff>
      <xdr:row>79</xdr:row>
      <xdr:rowOff>6350</xdr:rowOff>
    </xdr:to>
    <xdr:cxnSp macro="">
      <xdr:nvCxnSpPr>
        <xdr:cNvPr id="398" name="直線コネクタ 397"/>
        <xdr:cNvCxnSpPr/>
      </xdr:nvCxnSpPr>
      <xdr:spPr>
        <a:xfrm flipV="1">
          <a:off x="9604375" y="11848465"/>
          <a:ext cx="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10160</xdr:rowOff>
    </xdr:from>
    <xdr:ext cx="469900" cy="248920"/>
    <xdr:sp macro="" textlink="">
      <xdr:nvSpPr>
        <xdr:cNvPr id="399" name="商工費最小値テキスト"/>
        <xdr:cNvSpPr txBox="1"/>
      </xdr:nvSpPr>
      <xdr:spPr>
        <a:xfrm>
          <a:off x="9655175" y="1305941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400" name="直線コネクタ 399"/>
        <xdr:cNvCxnSpPr/>
      </xdr:nvCxnSpPr>
      <xdr:spPr>
        <a:xfrm>
          <a:off x="9531350" y="13055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66675</xdr:rowOff>
    </xdr:from>
    <xdr:ext cx="598805" cy="258445"/>
    <xdr:sp macro="" textlink="">
      <xdr:nvSpPr>
        <xdr:cNvPr id="401" name="商工費最大値テキスト"/>
        <xdr:cNvSpPr txBox="1"/>
      </xdr:nvSpPr>
      <xdr:spPr>
        <a:xfrm>
          <a:off x="9655175" y="116300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169,961</a:t>
          </a:r>
          <a:endParaRPr kumimoji="1" lang="ja-JP" altLang="en-US" sz="1000" b="1">
            <a:latin typeface="ＭＳ Ｐゴシック"/>
          </a:endParaRPr>
        </a:p>
      </xdr:txBody>
    </xdr:sp>
    <xdr:clientData/>
  </xdr:oneCellAnchor>
  <xdr:twoCellAnchor>
    <xdr:from>
      <xdr:col>54</xdr:col>
      <xdr:colOff>101600</xdr:colOff>
      <xdr:row>71</xdr:row>
      <xdr:rowOff>120015</xdr:rowOff>
    </xdr:from>
    <xdr:to>
      <xdr:col>55</xdr:col>
      <xdr:colOff>88900</xdr:colOff>
      <xdr:row>71</xdr:row>
      <xdr:rowOff>120015</xdr:rowOff>
    </xdr:to>
    <xdr:cxnSp macro="">
      <xdr:nvCxnSpPr>
        <xdr:cNvPr id="402" name="直線コネクタ 401"/>
        <xdr:cNvCxnSpPr/>
      </xdr:nvCxnSpPr>
      <xdr:spPr>
        <a:xfrm>
          <a:off x="9531350" y="11848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116205</xdr:rowOff>
    </xdr:from>
    <xdr:to>
      <xdr:col>55</xdr:col>
      <xdr:colOff>0</xdr:colOff>
      <xdr:row>78</xdr:row>
      <xdr:rowOff>39370</xdr:rowOff>
    </xdr:to>
    <xdr:cxnSp macro="">
      <xdr:nvCxnSpPr>
        <xdr:cNvPr id="403" name="直線コネクタ 402"/>
        <xdr:cNvCxnSpPr/>
      </xdr:nvCxnSpPr>
      <xdr:spPr>
        <a:xfrm>
          <a:off x="8845550" y="12835255"/>
          <a:ext cx="758825"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160020</xdr:rowOff>
    </xdr:from>
    <xdr:ext cx="534670" cy="248285"/>
    <xdr:sp macro="" textlink="">
      <xdr:nvSpPr>
        <xdr:cNvPr id="404" name="商工費平均値テキスト"/>
        <xdr:cNvSpPr txBox="1"/>
      </xdr:nvSpPr>
      <xdr:spPr>
        <a:xfrm>
          <a:off x="9655175" y="1271397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137795</xdr:rowOff>
    </xdr:from>
    <xdr:to>
      <xdr:col>55</xdr:col>
      <xdr:colOff>50800</xdr:colOff>
      <xdr:row>78</xdr:row>
      <xdr:rowOff>70485</xdr:rowOff>
    </xdr:to>
    <xdr:sp macro="" textlink="">
      <xdr:nvSpPr>
        <xdr:cNvPr id="405" name="フローチャート: 判断 404"/>
        <xdr:cNvSpPr/>
      </xdr:nvSpPr>
      <xdr:spPr>
        <a:xfrm>
          <a:off x="9569450" y="128568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77</xdr:row>
      <xdr:rowOff>5715</xdr:rowOff>
    </xdr:from>
    <xdr:to>
      <xdr:col>50</xdr:col>
      <xdr:colOff>114300</xdr:colOff>
      <xdr:row>77</xdr:row>
      <xdr:rowOff>116205</xdr:rowOff>
    </xdr:to>
    <xdr:cxnSp macro="">
      <xdr:nvCxnSpPr>
        <xdr:cNvPr id="406" name="直線コネクタ 405"/>
        <xdr:cNvCxnSpPr/>
      </xdr:nvCxnSpPr>
      <xdr:spPr>
        <a:xfrm>
          <a:off x="8032750" y="12724765"/>
          <a:ext cx="8128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104140</xdr:rowOff>
    </xdr:from>
    <xdr:to>
      <xdr:col>50</xdr:col>
      <xdr:colOff>165100</xdr:colOff>
      <xdr:row>78</xdr:row>
      <xdr:rowOff>36830</xdr:rowOff>
    </xdr:to>
    <xdr:sp macro="" textlink="">
      <xdr:nvSpPr>
        <xdr:cNvPr id="407" name="フローチャート: 判断 406"/>
        <xdr:cNvSpPr/>
      </xdr:nvSpPr>
      <xdr:spPr>
        <a:xfrm>
          <a:off x="8794750" y="12823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27940</xdr:rowOff>
    </xdr:from>
    <xdr:ext cx="533400" cy="248285"/>
    <xdr:sp macro="" textlink="">
      <xdr:nvSpPr>
        <xdr:cNvPr id="408" name="テキスト ボックス 407"/>
        <xdr:cNvSpPr txBox="1"/>
      </xdr:nvSpPr>
      <xdr:spPr>
        <a:xfrm>
          <a:off x="8594090" y="129120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5715</xdr:rowOff>
    </xdr:from>
    <xdr:to>
      <xdr:col>45</xdr:col>
      <xdr:colOff>174625</xdr:colOff>
      <xdr:row>78</xdr:row>
      <xdr:rowOff>20955</xdr:rowOff>
    </xdr:to>
    <xdr:cxnSp macro="">
      <xdr:nvCxnSpPr>
        <xdr:cNvPr id="409" name="直線コネクタ 408"/>
        <xdr:cNvCxnSpPr/>
      </xdr:nvCxnSpPr>
      <xdr:spPr>
        <a:xfrm flipV="1">
          <a:off x="7210425" y="12724765"/>
          <a:ext cx="822325"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65405</xdr:rowOff>
    </xdr:from>
    <xdr:to>
      <xdr:col>46</xdr:col>
      <xdr:colOff>38100</xdr:colOff>
      <xdr:row>77</xdr:row>
      <xdr:rowOff>163195</xdr:rowOff>
    </xdr:to>
    <xdr:sp macro="" textlink="">
      <xdr:nvSpPr>
        <xdr:cNvPr id="410" name="フローチャート: 判断 409"/>
        <xdr:cNvSpPr/>
      </xdr:nvSpPr>
      <xdr:spPr>
        <a:xfrm>
          <a:off x="7985125" y="127844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154940</xdr:rowOff>
    </xdr:from>
    <xdr:ext cx="533400" cy="248285"/>
    <xdr:sp macro="" textlink="">
      <xdr:nvSpPr>
        <xdr:cNvPr id="411" name="テキスト ボックス 410"/>
        <xdr:cNvSpPr txBox="1"/>
      </xdr:nvSpPr>
      <xdr:spPr>
        <a:xfrm>
          <a:off x="7784465" y="128739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20955</xdr:rowOff>
    </xdr:from>
    <xdr:to>
      <xdr:col>41</xdr:col>
      <xdr:colOff>50800</xdr:colOff>
      <xdr:row>78</xdr:row>
      <xdr:rowOff>27940</xdr:rowOff>
    </xdr:to>
    <xdr:cxnSp macro="">
      <xdr:nvCxnSpPr>
        <xdr:cNvPr id="412" name="直線コネクタ 411"/>
        <xdr:cNvCxnSpPr/>
      </xdr:nvCxnSpPr>
      <xdr:spPr>
        <a:xfrm flipV="1">
          <a:off x="6400800" y="1290510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149860</xdr:rowOff>
    </xdr:from>
    <xdr:to>
      <xdr:col>41</xdr:col>
      <xdr:colOff>101600</xdr:colOff>
      <xdr:row>78</xdr:row>
      <xdr:rowOff>83185</xdr:rowOff>
    </xdr:to>
    <xdr:sp macro="" textlink="">
      <xdr:nvSpPr>
        <xdr:cNvPr id="413" name="フローチャート: 判断 412"/>
        <xdr:cNvSpPr/>
      </xdr:nvSpPr>
      <xdr:spPr>
        <a:xfrm>
          <a:off x="7159625" y="128689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73660</xdr:rowOff>
    </xdr:from>
    <xdr:ext cx="533400" cy="249555"/>
    <xdr:sp macro="" textlink="">
      <xdr:nvSpPr>
        <xdr:cNvPr id="414" name="テキスト ボックス 413"/>
        <xdr:cNvSpPr txBox="1"/>
      </xdr:nvSpPr>
      <xdr:spPr>
        <a:xfrm>
          <a:off x="6974840" y="1295781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105410</xdr:rowOff>
    </xdr:from>
    <xdr:to>
      <xdr:col>36</xdr:col>
      <xdr:colOff>165100</xdr:colOff>
      <xdr:row>78</xdr:row>
      <xdr:rowOff>38735</xdr:rowOff>
    </xdr:to>
    <xdr:sp macro="" textlink="">
      <xdr:nvSpPr>
        <xdr:cNvPr id="415" name="フローチャート: 判断 414"/>
        <xdr:cNvSpPr/>
      </xdr:nvSpPr>
      <xdr:spPr>
        <a:xfrm>
          <a:off x="6350000" y="128244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54610</xdr:rowOff>
    </xdr:from>
    <xdr:ext cx="533400" cy="247650"/>
    <xdr:sp macro="" textlink="">
      <xdr:nvSpPr>
        <xdr:cNvPr id="416" name="テキスト ボックス 415"/>
        <xdr:cNvSpPr txBox="1"/>
      </xdr:nvSpPr>
      <xdr:spPr>
        <a:xfrm>
          <a:off x="6149340" y="12608560"/>
          <a:ext cx="5334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7" name="テキスト ボックス 416"/>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18" name="テキスト ボックス 417"/>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19" name="テキスト ボックス 418"/>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0" name="テキスト ボックス 419"/>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1" name="テキスト ボックス 420"/>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156210</xdr:rowOff>
    </xdr:from>
    <xdr:to>
      <xdr:col>55</xdr:col>
      <xdr:colOff>50800</xdr:colOff>
      <xdr:row>78</xdr:row>
      <xdr:rowOff>88900</xdr:rowOff>
    </xdr:to>
    <xdr:sp macro="" textlink="">
      <xdr:nvSpPr>
        <xdr:cNvPr id="422" name="楕円 421"/>
        <xdr:cNvSpPr/>
      </xdr:nvSpPr>
      <xdr:spPr>
        <a:xfrm>
          <a:off x="9569450" y="128752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135255</xdr:rowOff>
    </xdr:from>
    <xdr:ext cx="534670" cy="249555"/>
    <xdr:sp macro="" textlink="">
      <xdr:nvSpPr>
        <xdr:cNvPr id="423" name="商工費該当値テキスト"/>
        <xdr:cNvSpPr txBox="1"/>
      </xdr:nvSpPr>
      <xdr:spPr>
        <a:xfrm>
          <a:off x="9655175" y="128543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67310</xdr:rowOff>
    </xdr:from>
    <xdr:to>
      <xdr:col>50</xdr:col>
      <xdr:colOff>165100</xdr:colOff>
      <xdr:row>77</xdr:row>
      <xdr:rowOff>165100</xdr:rowOff>
    </xdr:to>
    <xdr:sp macro="" textlink="">
      <xdr:nvSpPr>
        <xdr:cNvPr id="424" name="楕円 423"/>
        <xdr:cNvSpPr/>
      </xdr:nvSpPr>
      <xdr:spPr>
        <a:xfrm>
          <a:off x="8794750" y="12786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15875</xdr:rowOff>
    </xdr:from>
    <xdr:ext cx="533400" cy="249555"/>
    <xdr:sp macro="" textlink="">
      <xdr:nvSpPr>
        <xdr:cNvPr id="425" name="テキスト ボックス 424"/>
        <xdr:cNvSpPr txBox="1"/>
      </xdr:nvSpPr>
      <xdr:spPr>
        <a:xfrm>
          <a:off x="8594090" y="1256982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121920</xdr:rowOff>
    </xdr:from>
    <xdr:to>
      <xdr:col>46</xdr:col>
      <xdr:colOff>38100</xdr:colOff>
      <xdr:row>77</xdr:row>
      <xdr:rowOff>54610</xdr:rowOff>
    </xdr:to>
    <xdr:sp macro="" textlink="">
      <xdr:nvSpPr>
        <xdr:cNvPr id="426" name="楕円 425"/>
        <xdr:cNvSpPr/>
      </xdr:nvSpPr>
      <xdr:spPr>
        <a:xfrm>
          <a:off x="7985125" y="126758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70485</xdr:rowOff>
    </xdr:from>
    <xdr:ext cx="533400" cy="249555"/>
    <xdr:sp macro="" textlink="">
      <xdr:nvSpPr>
        <xdr:cNvPr id="427" name="テキスト ボックス 426"/>
        <xdr:cNvSpPr txBox="1"/>
      </xdr:nvSpPr>
      <xdr:spPr>
        <a:xfrm>
          <a:off x="7784465" y="1245933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137160</xdr:rowOff>
    </xdr:from>
    <xdr:to>
      <xdr:col>41</xdr:col>
      <xdr:colOff>101600</xdr:colOff>
      <xdr:row>78</xdr:row>
      <xdr:rowOff>69850</xdr:rowOff>
    </xdr:to>
    <xdr:sp macro="" textlink="">
      <xdr:nvSpPr>
        <xdr:cNvPr id="428" name="楕円 427"/>
        <xdr:cNvSpPr/>
      </xdr:nvSpPr>
      <xdr:spPr>
        <a:xfrm>
          <a:off x="7159625" y="1285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85725</xdr:rowOff>
    </xdr:from>
    <xdr:ext cx="533400" cy="248285"/>
    <xdr:sp macro="" textlink="">
      <xdr:nvSpPr>
        <xdr:cNvPr id="429" name="テキスト ボックス 428"/>
        <xdr:cNvSpPr txBox="1"/>
      </xdr:nvSpPr>
      <xdr:spPr>
        <a:xfrm>
          <a:off x="6974840" y="1263967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144145</xdr:rowOff>
    </xdr:from>
    <xdr:to>
      <xdr:col>36</xdr:col>
      <xdr:colOff>165100</xdr:colOff>
      <xdr:row>78</xdr:row>
      <xdr:rowOff>76835</xdr:rowOff>
    </xdr:to>
    <xdr:sp macro="" textlink="">
      <xdr:nvSpPr>
        <xdr:cNvPr id="430" name="楕円 429"/>
        <xdr:cNvSpPr/>
      </xdr:nvSpPr>
      <xdr:spPr>
        <a:xfrm>
          <a:off x="6350000" y="12863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69215</xdr:rowOff>
    </xdr:from>
    <xdr:ext cx="533400" cy="249555"/>
    <xdr:sp macro="" textlink="">
      <xdr:nvSpPr>
        <xdr:cNvPr id="431" name="テキスト ボックス 430"/>
        <xdr:cNvSpPr txBox="1"/>
      </xdr:nvSpPr>
      <xdr:spPr>
        <a:xfrm>
          <a:off x="6149340" y="129533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2" name="正方形/長方形 431"/>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3" name="正方形/長方形 432"/>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4" name="正方形/長方形 433"/>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5" name="正方形/長方形 434"/>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6" name="正方形/長方形 435"/>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7" name="正方形/長方形 436"/>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38" name="正方形/長方形 437"/>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0" name="テキスト ボックス 439"/>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920" cy="257810"/>
    <xdr:sp macro="" textlink="">
      <xdr:nvSpPr>
        <xdr:cNvPr id="442" name="テキスト ボックス 441"/>
        <xdr:cNvSpPr txBox="1"/>
      </xdr:nvSpPr>
      <xdr:spPr>
        <a:xfrm>
          <a:off x="5831205" y="16685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0225" cy="259080"/>
    <xdr:sp macro="" textlink="">
      <xdr:nvSpPr>
        <xdr:cNvPr id="444" name="テキスト ボックス 443"/>
        <xdr:cNvSpPr txBox="1"/>
      </xdr:nvSpPr>
      <xdr:spPr>
        <a:xfrm>
          <a:off x="5580380" y="1630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46" name="テキスト ボックス 445"/>
        <xdr:cNvSpPr txBox="1"/>
      </xdr:nvSpPr>
      <xdr:spPr>
        <a:xfrm>
          <a:off x="5580380"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225" cy="257810"/>
    <xdr:sp macro="" textlink="">
      <xdr:nvSpPr>
        <xdr:cNvPr id="448" name="テキスト ボックス 447"/>
        <xdr:cNvSpPr txBox="1"/>
      </xdr:nvSpPr>
      <xdr:spPr>
        <a:xfrm>
          <a:off x="5580380"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0" name="テキスト ボックス 449"/>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1" name="直線コネクタ 450"/>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8920"/>
    <xdr:sp macro="" textlink="">
      <xdr:nvSpPr>
        <xdr:cNvPr id="452" name="テキスト ボックス 451"/>
        <xdr:cNvSpPr txBox="1"/>
      </xdr:nvSpPr>
      <xdr:spPr>
        <a:xfrm>
          <a:off x="5516245"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3" name="直線コネクタ 452"/>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8285"/>
    <xdr:sp macro="" textlink="">
      <xdr:nvSpPr>
        <xdr:cNvPr id="454" name="テキスト ボックス 453"/>
        <xdr:cNvSpPr txBox="1"/>
      </xdr:nvSpPr>
      <xdr:spPr>
        <a:xfrm>
          <a:off x="5516245"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5"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151130</xdr:rowOff>
    </xdr:from>
    <xdr:to>
      <xdr:col>54</xdr:col>
      <xdr:colOff>174625</xdr:colOff>
      <xdr:row>98</xdr:row>
      <xdr:rowOff>147320</xdr:rowOff>
    </xdr:to>
    <xdr:cxnSp macro="">
      <xdr:nvCxnSpPr>
        <xdr:cNvPr id="456" name="直線コネクタ 455"/>
        <xdr:cNvCxnSpPr/>
      </xdr:nvCxnSpPr>
      <xdr:spPr>
        <a:xfrm flipV="1">
          <a:off x="9604375" y="15016480"/>
          <a:ext cx="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151765</xdr:rowOff>
    </xdr:from>
    <xdr:ext cx="534670" cy="259080"/>
    <xdr:sp macro="" textlink="">
      <xdr:nvSpPr>
        <xdr:cNvPr id="457" name="土木費最小値テキスト"/>
        <xdr:cNvSpPr txBox="1"/>
      </xdr:nvSpPr>
      <xdr:spPr>
        <a:xfrm>
          <a:off x="9655175" y="16382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35,376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147320</xdr:rowOff>
    </xdr:from>
    <xdr:to>
      <xdr:col>55</xdr:col>
      <xdr:colOff>88900</xdr:colOff>
      <xdr:row>98</xdr:row>
      <xdr:rowOff>147320</xdr:rowOff>
    </xdr:to>
    <xdr:cxnSp macro="">
      <xdr:nvCxnSpPr>
        <xdr:cNvPr id="458" name="直線コネクタ 457"/>
        <xdr:cNvCxnSpPr/>
      </xdr:nvCxnSpPr>
      <xdr:spPr>
        <a:xfrm>
          <a:off x="9531350" y="16377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99695</xdr:rowOff>
    </xdr:from>
    <xdr:ext cx="598805" cy="250190"/>
    <xdr:sp macro="" textlink="">
      <xdr:nvSpPr>
        <xdr:cNvPr id="459" name="土木費最大値テキスト"/>
        <xdr:cNvSpPr txBox="1"/>
      </xdr:nvSpPr>
      <xdr:spPr>
        <a:xfrm>
          <a:off x="9655175" y="1479994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142,670</a:t>
          </a:r>
          <a:endParaRPr kumimoji="1" lang="ja-JP" altLang="en-US" sz="1000" b="1">
            <a:latin typeface="ＭＳ Ｐゴシック"/>
          </a:endParaRPr>
        </a:p>
      </xdr:txBody>
    </xdr:sp>
    <xdr:clientData/>
  </xdr:oneCellAnchor>
  <xdr:twoCellAnchor>
    <xdr:from>
      <xdr:col>54</xdr:col>
      <xdr:colOff>101600</xdr:colOff>
      <xdr:row>90</xdr:row>
      <xdr:rowOff>151130</xdr:rowOff>
    </xdr:from>
    <xdr:to>
      <xdr:col>55</xdr:col>
      <xdr:colOff>88900</xdr:colOff>
      <xdr:row>90</xdr:row>
      <xdr:rowOff>151130</xdr:rowOff>
    </xdr:to>
    <xdr:cxnSp macro="">
      <xdr:nvCxnSpPr>
        <xdr:cNvPr id="460" name="直線コネクタ 459"/>
        <xdr:cNvCxnSpPr/>
      </xdr:nvCxnSpPr>
      <xdr:spPr>
        <a:xfrm>
          <a:off x="9531350" y="15016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91440</xdr:rowOff>
    </xdr:from>
    <xdr:to>
      <xdr:col>55</xdr:col>
      <xdr:colOff>0</xdr:colOff>
      <xdr:row>97</xdr:row>
      <xdr:rowOff>54610</xdr:rowOff>
    </xdr:to>
    <xdr:cxnSp macro="">
      <xdr:nvCxnSpPr>
        <xdr:cNvPr id="461" name="直線コネクタ 460"/>
        <xdr:cNvCxnSpPr/>
      </xdr:nvCxnSpPr>
      <xdr:spPr>
        <a:xfrm flipV="1">
          <a:off x="8845550" y="15979140"/>
          <a:ext cx="758825"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38100</xdr:rowOff>
    </xdr:from>
    <xdr:ext cx="534670" cy="259080"/>
    <xdr:sp macro="" textlink="">
      <xdr:nvSpPr>
        <xdr:cNvPr id="462" name="土木費平均値テキスト"/>
        <xdr:cNvSpPr txBox="1"/>
      </xdr:nvSpPr>
      <xdr:spPr>
        <a:xfrm>
          <a:off x="9655175" y="159258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59690</xdr:rowOff>
    </xdr:from>
    <xdr:to>
      <xdr:col>55</xdr:col>
      <xdr:colOff>50800</xdr:colOff>
      <xdr:row>96</xdr:row>
      <xdr:rowOff>161290</xdr:rowOff>
    </xdr:to>
    <xdr:sp macro="" textlink="">
      <xdr:nvSpPr>
        <xdr:cNvPr id="463" name="フローチャート: 判断 462"/>
        <xdr:cNvSpPr/>
      </xdr:nvSpPr>
      <xdr:spPr>
        <a:xfrm>
          <a:off x="9569450" y="159473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97</xdr:row>
      <xdr:rowOff>54610</xdr:rowOff>
    </xdr:from>
    <xdr:to>
      <xdr:col>50</xdr:col>
      <xdr:colOff>114300</xdr:colOff>
      <xdr:row>97</xdr:row>
      <xdr:rowOff>160020</xdr:rowOff>
    </xdr:to>
    <xdr:cxnSp macro="">
      <xdr:nvCxnSpPr>
        <xdr:cNvPr id="464" name="直線コネクタ 463"/>
        <xdr:cNvCxnSpPr/>
      </xdr:nvCxnSpPr>
      <xdr:spPr>
        <a:xfrm flipV="1">
          <a:off x="8032750" y="16113760"/>
          <a:ext cx="8128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87630</xdr:rowOff>
    </xdr:from>
    <xdr:to>
      <xdr:col>50</xdr:col>
      <xdr:colOff>165100</xdr:colOff>
      <xdr:row>97</xdr:row>
      <xdr:rowOff>17780</xdr:rowOff>
    </xdr:to>
    <xdr:sp macro="" textlink="">
      <xdr:nvSpPr>
        <xdr:cNvPr id="465" name="フローチャート: 判断 464"/>
        <xdr:cNvSpPr/>
      </xdr:nvSpPr>
      <xdr:spPr>
        <a:xfrm>
          <a:off x="8794750" y="159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34290</xdr:rowOff>
    </xdr:from>
    <xdr:ext cx="533400" cy="259080"/>
    <xdr:sp macro="" textlink="">
      <xdr:nvSpPr>
        <xdr:cNvPr id="466" name="テキスト ボックス 465"/>
        <xdr:cNvSpPr txBox="1"/>
      </xdr:nvSpPr>
      <xdr:spPr>
        <a:xfrm>
          <a:off x="8594090" y="15750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160020</xdr:rowOff>
    </xdr:from>
    <xdr:to>
      <xdr:col>45</xdr:col>
      <xdr:colOff>174625</xdr:colOff>
      <xdr:row>98</xdr:row>
      <xdr:rowOff>13335</xdr:rowOff>
    </xdr:to>
    <xdr:cxnSp macro="">
      <xdr:nvCxnSpPr>
        <xdr:cNvPr id="467" name="直線コネクタ 466"/>
        <xdr:cNvCxnSpPr/>
      </xdr:nvCxnSpPr>
      <xdr:spPr>
        <a:xfrm flipV="1">
          <a:off x="7210425" y="1621917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80010</xdr:rowOff>
    </xdr:from>
    <xdr:to>
      <xdr:col>46</xdr:col>
      <xdr:colOff>38100</xdr:colOff>
      <xdr:row>97</xdr:row>
      <xdr:rowOff>10160</xdr:rowOff>
    </xdr:to>
    <xdr:sp macro="" textlink="">
      <xdr:nvSpPr>
        <xdr:cNvPr id="468" name="フローチャート: 判断 467"/>
        <xdr:cNvSpPr/>
      </xdr:nvSpPr>
      <xdr:spPr>
        <a:xfrm>
          <a:off x="7985125" y="159677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26670</xdr:rowOff>
    </xdr:from>
    <xdr:ext cx="533400" cy="259080"/>
    <xdr:sp macro="" textlink="">
      <xdr:nvSpPr>
        <xdr:cNvPr id="469" name="テキスト ボックス 468"/>
        <xdr:cNvSpPr txBox="1"/>
      </xdr:nvSpPr>
      <xdr:spPr>
        <a:xfrm>
          <a:off x="7784465" y="15742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13335</xdr:rowOff>
    </xdr:from>
    <xdr:to>
      <xdr:col>41</xdr:col>
      <xdr:colOff>50800</xdr:colOff>
      <xdr:row>98</xdr:row>
      <xdr:rowOff>117475</xdr:rowOff>
    </xdr:to>
    <xdr:cxnSp macro="">
      <xdr:nvCxnSpPr>
        <xdr:cNvPr id="470" name="直線コネクタ 469"/>
        <xdr:cNvCxnSpPr/>
      </xdr:nvCxnSpPr>
      <xdr:spPr>
        <a:xfrm flipV="1">
          <a:off x="6400800" y="16243935"/>
          <a:ext cx="809625"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120650</xdr:rowOff>
    </xdr:from>
    <xdr:to>
      <xdr:col>41</xdr:col>
      <xdr:colOff>101600</xdr:colOff>
      <xdr:row>97</xdr:row>
      <xdr:rowOff>50800</xdr:rowOff>
    </xdr:to>
    <xdr:sp macro="" textlink="">
      <xdr:nvSpPr>
        <xdr:cNvPr id="471" name="フローチャート: 判断 470"/>
        <xdr:cNvSpPr/>
      </xdr:nvSpPr>
      <xdr:spPr>
        <a:xfrm>
          <a:off x="7159625" y="160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67310</xdr:rowOff>
    </xdr:from>
    <xdr:ext cx="533400" cy="259080"/>
    <xdr:sp macro="" textlink="">
      <xdr:nvSpPr>
        <xdr:cNvPr id="472" name="テキスト ボックス 471"/>
        <xdr:cNvSpPr txBox="1"/>
      </xdr:nvSpPr>
      <xdr:spPr>
        <a:xfrm>
          <a:off x="6974840" y="157835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77470</xdr:rowOff>
    </xdr:from>
    <xdr:to>
      <xdr:col>36</xdr:col>
      <xdr:colOff>165100</xdr:colOff>
      <xdr:row>95</xdr:row>
      <xdr:rowOff>7620</xdr:rowOff>
    </xdr:to>
    <xdr:sp macro="" textlink="">
      <xdr:nvSpPr>
        <xdr:cNvPr id="473" name="フローチャート: 判断 472"/>
        <xdr:cNvSpPr/>
      </xdr:nvSpPr>
      <xdr:spPr>
        <a:xfrm>
          <a:off x="6350000" y="1562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24130</xdr:rowOff>
    </xdr:from>
    <xdr:ext cx="533400" cy="259080"/>
    <xdr:sp macro="" textlink="">
      <xdr:nvSpPr>
        <xdr:cNvPr id="474" name="テキスト ボックス 473"/>
        <xdr:cNvSpPr txBox="1"/>
      </xdr:nvSpPr>
      <xdr:spPr>
        <a:xfrm>
          <a:off x="6149340" y="15397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90,887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7" name="テキスト ボックス 476"/>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40640</xdr:rowOff>
    </xdr:from>
    <xdr:to>
      <xdr:col>55</xdr:col>
      <xdr:colOff>50800</xdr:colOff>
      <xdr:row>96</xdr:row>
      <xdr:rowOff>142240</xdr:rowOff>
    </xdr:to>
    <xdr:sp macro="" textlink="">
      <xdr:nvSpPr>
        <xdr:cNvPr id="480" name="楕円 479"/>
        <xdr:cNvSpPr/>
      </xdr:nvSpPr>
      <xdr:spPr>
        <a:xfrm>
          <a:off x="9569450" y="159283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63500</xdr:rowOff>
    </xdr:from>
    <xdr:ext cx="534670" cy="257810"/>
    <xdr:sp macro="" textlink="">
      <xdr:nvSpPr>
        <xdr:cNvPr id="481" name="土木費該当値テキスト"/>
        <xdr:cNvSpPr txBox="1"/>
      </xdr:nvSpPr>
      <xdr:spPr>
        <a:xfrm>
          <a:off x="9655175" y="157797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3810</xdr:rowOff>
    </xdr:from>
    <xdr:to>
      <xdr:col>50</xdr:col>
      <xdr:colOff>165100</xdr:colOff>
      <xdr:row>97</xdr:row>
      <xdr:rowOff>105410</xdr:rowOff>
    </xdr:to>
    <xdr:sp macro="" textlink="">
      <xdr:nvSpPr>
        <xdr:cNvPr id="482" name="楕円 481"/>
        <xdr:cNvSpPr/>
      </xdr:nvSpPr>
      <xdr:spPr>
        <a:xfrm>
          <a:off x="8794750" y="160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96520</xdr:rowOff>
    </xdr:from>
    <xdr:ext cx="533400" cy="259080"/>
    <xdr:sp macro="" textlink="">
      <xdr:nvSpPr>
        <xdr:cNvPr id="483" name="テキスト ボックス 482"/>
        <xdr:cNvSpPr txBox="1"/>
      </xdr:nvSpPr>
      <xdr:spPr>
        <a:xfrm>
          <a:off x="8594090" y="16155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109220</xdr:rowOff>
    </xdr:from>
    <xdr:to>
      <xdr:col>46</xdr:col>
      <xdr:colOff>38100</xdr:colOff>
      <xdr:row>98</xdr:row>
      <xdr:rowOff>39370</xdr:rowOff>
    </xdr:to>
    <xdr:sp macro="" textlink="">
      <xdr:nvSpPr>
        <xdr:cNvPr id="484" name="楕円 483"/>
        <xdr:cNvSpPr/>
      </xdr:nvSpPr>
      <xdr:spPr>
        <a:xfrm>
          <a:off x="7985125" y="16168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30480</xdr:rowOff>
    </xdr:from>
    <xdr:ext cx="533400" cy="257810"/>
    <xdr:sp macro="" textlink="">
      <xdr:nvSpPr>
        <xdr:cNvPr id="485" name="テキスト ボックス 484"/>
        <xdr:cNvSpPr txBox="1"/>
      </xdr:nvSpPr>
      <xdr:spPr>
        <a:xfrm>
          <a:off x="7784465" y="16261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133985</xdr:rowOff>
    </xdr:from>
    <xdr:to>
      <xdr:col>41</xdr:col>
      <xdr:colOff>101600</xdr:colOff>
      <xdr:row>98</xdr:row>
      <xdr:rowOff>64135</xdr:rowOff>
    </xdr:to>
    <xdr:sp macro="" textlink="">
      <xdr:nvSpPr>
        <xdr:cNvPr id="486" name="楕円 485"/>
        <xdr:cNvSpPr/>
      </xdr:nvSpPr>
      <xdr:spPr>
        <a:xfrm>
          <a:off x="7159625" y="1619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55245</xdr:rowOff>
    </xdr:from>
    <xdr:ext cx="533400" cy="257810"/>
    <xdr:sp macro="" textlink="">
      <xdr:nvSpPr>
        <xdr:cNvPr id="487" name="テキスト ボックス 486"/>
        <xdr:cNvSpPr txBox="1"/>
      </xdr:nvSpPr>
      <xdr:spPr>
        <a:xfrm>
          <a:off x="6974840" y="162858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66675</xdr:rowOff>
    </xdr:from>
    <xdr:to>
      <xdr:col>36</xdr:col>
      <xdr:colOff>165100</xdr:colOff>
      <xdr:row>98</xdr:row>
      <xdr:rowOff>168275</xdr:rowOff>
    </xdr:to>
    <xdr:sp macro="" textlink="">
      <xdr:nvSpPr>
        <xdr:cNvPr id="488" name="楕円 487"/>
        <xdr:cNvSpPr/>
      </xdr:nvSpPr>
      <xdr:spPr>
        <a:xfrm>
          <a:off x="6350000" y="162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159385</xdr:rowOff>
    </xdr:from>
    <xdr:ext cx="533400" cy="258445"/>
    <xdr:sp macro="" textlink="">
      <xdr:nvSpPr>
        <xdr:cNvPr id="489" name="テキスト ボックス 488"/>
        <xdr:cNvSpPr txBox="1"/>
      </xdr:nvSpPr>
      <xdr:spPr>
        <a:xfrm>
          <a:off x="6149340" y="163899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31115</xdr:rowOff>
    </xdr:to>
    <xdr:sp macro="" textlink="">
      <xdr:nvSpPr>
        <xdr:cNvPr id="490" name="正方形/長方形 489"/>
        <xdr:cNvSpPr/>
      </xdr:nvSpPr>
      <xdr:spPr>
        <a:xfrm>
          <a:off x="11414125" y="3860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1525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1525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24618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24618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350962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350962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81915</xdr:rowOff>
    </xdr:to>
    <xdr:sp macro="" textlink="">
      <xdr:nvSpPr>
        <xdr:cNvPr id="497" name="正方形/長方形 496"/>
        <xdr:cNvSpPr/>
      </xdr:nvSpPr>
      <xdr:spPr>
        <a:xfrm>
          <a:off x="11414125" y="4654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4790"/>
    <xdr:sp macro="" textlink="">
      <xdr:nvSpPr>
        <xdr:cNvPr id="498" name="テキスト ボックス 497"/>
        <xdr:cNvSpPr txBox="1"/>
      </xdr:nvSpPr>
      <xdr:spPr>
        <a:xfrm>
          <a:off x="11376025"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174625</xdr:colOff>
      <xdr:row>41</xdr:row>
      <xdr:rowOff>81915</xdr:rowOff>
    </xdr:to>
    <xdr:cxnSp macro="">
      <xdr:nvCxnSpPr>
        <xdr:cNvPr id="499" name="直線コネクタ 498"/>
        <xdr:cNvCxnSpPr/>
      </xdr:nvCxnSpPr>
      <xdr:spPr>
        <a:xfrm>
          <a:off x="11414125" y="6857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40</xdr:row>
      <xdr:rowOff>111125</xdr:rowOff>
    </xdr:from>
    <xdr:ext cx="530225" cy="258445"/>
    <xdr:sp macro="" textlink="">
      <xdr:nvSpPr>
        <xdr:cNvPr id="500" name="テキスト ボックス 499"/>
        <xdr:cNvSpPr txBox="1"/>
      </xdr:nvSpPr>
      <xdr:spPr>
        <a:xfrm>
          <a:off x="10930255" y="67214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43815</xdr:rowOff>
    </xdr:from>
    <xdr:to>
      <xdr:col>89</xdr:col>
      <xdr:colOff>174625</xdr:colOff>
      <xdr:row>39</xdr:row>
      <xdr:rowOff>43815</xdr:rowOff>
    </xdr:to>
    <xdr:cxnSp macro="">
      <xdr:nvCxnSpPr>
        <xdr:cNvPr id="501" name="直線コネクタ 500"/>
        <xdr:cNvCxnSpPr/>
      </xdr:nvCxnSpPr>
      <xdr:spPr>
        <a:xfrm>
          <a:off x="11414125" y="64890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0225" cy="258445"/>
    <xdr:sp macro="" textlink="">
      <xdr:nvSpPr>
        <xdr:cNvPr id="502" name="テキスト ボックス 501"/>
        <xdr:cNvSpPr txBox="1"/>
      </xdr:nvSpPr>
      <xdr:spPr>
        <a:xfrm>
          <a:off x="10930255" y="63538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03" name="直線コネクタ 502"/>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0225" cy="258445"/>
    <xdr:sp macro="" textlink="">
      <xdr:nvSpPr>
        <xdr:cNvPr id="504" name="テキスト ボックス 503"/>
        <xdr:cNvSpPr txBox="1"/>
      </xdr:nvSpPr>
      <xdr:spPr>
        <a:xfrm>
          <a:off x="10930255" y="59855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174625</xdr:colOff>
      <xdr:row>34</xdr:row>
      <xdr:rowOff>139700</xdr:rowOff>
    </xdr:to>
    <xdr:cxnSp macro="">
      <xdr:nvCxnSpPr>
        <xdr:cNvPr id="505" name="直線コネクタ 504"/>
        <xdr:cNvCxnSpPr/>
      </xdr:nvCxnSpPr>
      <xdr:spPr>
        <a:xfrm>
          <a:off x="11414125" y="5759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0225" cy="258445"/>
    <xdr:sp macro="" textlink="">
      <xdr:nvSpPr>
        <xdr:cNvPr id="506" name="テキスト ボックス 505"/>
        <xdr:cNvSpPr txBox="1"/>
      </xdr:nvSpPr>
      <xdr:spPr>
        <a:xfrm>
          <a:off x="10930255" y="56197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100965</xdr:rowOff>
    </xdr:from>
    <xdr:to>
      <xdr:col>89</xdr:col>
      <xdr:colOff>174625</xdr:colOff>
      <xdr:row>32</xdr:row>
      <xdr:rowOff>100965</xdr:rowOff>
    </xdr:to>
    <xdr:cxnSp macro="">
      <xdr:nvCxnSpPr>
        <xdr:cNvPr id="507" name="直線コネクタ 506"/>
        <xdr:cNvCxnSpPr/>
      </xdr:nvCxnSpPr>
      <xdr:spPr>
        <a:xfrm>
          <a:off x="11414125" y="53905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0225" cy="257810"/>
    <xdr:sp macro="" textlink="">
      <xdr:nvSpPr>
        <xdr:cNvPr id="508" name="テキスト ボックス 507"/>
        <xdr:cNvSpPr txBox="1"/>
      </xdr:nvSpPr>
      <xdr:spPr>
        <a:xfrm>
          <a:off x="10930255" y="5255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62865</xdr:rowOff>
    </xdr:from>
    <xdr:to>
      <xdr:col>89</xdr:col>
      <xdr:colOff>174625</xdr:colOff>
      <xdr:row>30</xdr:row>
      <xdr:rowOff>62865</xdr:rowOff>
    </xdr:to>
    <xdr:cxnSp macro="">
      <xdr:nvCxnSpPr>
        <xdr:cNvPr id="509" name="直線コネクタ 508"/>
        <xdr:cNvCxnSpPr/>
      </xdr:nvCxnSpPr>
      <xdr:spPr>
        <a:xfrm>
          <a:off x="11414125" y="5022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0225" cy="257810"/>
    <xdr:sp macro="" textlink="">
      <xdr:nvSpPr>
        <xdr:cNvPr id="510" name="テキスト ボックス 509"/>
        <xdr:cNvSpPr txBox="1"/>
      </xdr:nvSpPr>
      <xdr:spPr>
        <a:xfrm>
          <a:off x="10930255" y="4886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11" name="直線コネクタ 510"/>
        <xdr:cNvCxnSpPr/>
      </xdr:nvCxnSpPr>
      <xdr:spPr>
        <a:xfrm>
          <a:off x="11414125" y="4654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7175"/>
    <xdr:sp macro="" textlink="">
      <xdr:nvSpPr>
        <xdr:cNvPr id="512" name="テキスト ボックス 511"/>
        <xdr:cNvSpPr txBox="1"/>
      </xdr:nvSpPr>
      <xdr:spPr>
        <a:xfrm>
          <a:off x="10930255" y="45186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81915</xdr:rowOff>
    </xdr:to>
    <xdr:sp macro="" textlink="">
      <xdr:nvSpPr>
        <xdr:cNvPr id="513" name="消防費グラフ枠"/>
        <xdr:cNvSpPr/>
      </xdr:nvSpPr>
      <xdr:spPr>
        <a:xfrm>
          <a:off x="11414125" y="4654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1905</xdr:rowOff>
    </xdr:from>
    <xdr:to>
      <xdr:col>85</xdr:col>
      <xdr:colOff>126365</xdr:colOff>
      <xdr:row>39</xdr:row>
      <xdr:rowOff>90170</xdr:rowOff>
    </xdr:to>
    <xdr:cxnSp macro="">
      <xdr:nvCxnSpPr>
        <xdr:cNvPr id="514" name="直線コネクタ 513"/>
        <xdr:cNvCxnSpPr/>
      </xdr:nvCxnSpPr>
      <xdr:spPr>
        <a:xfrm flipV="1">
          <a:off x="14968220" y="4961255"/>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93980</xdr:rowOff>
    </xdr:from>
    <xdr:ext cx="534670" cy="257810"/>
    <xdr:sp macro="" textlink="">
      <xdr:nvSpPr>
        <xdr:cNvPr id="515" name="消防費最小値テキスト"/>
        <xdr:cNvSpPr txBox="1"/>
      </xdr:nvSpPr>
      <xdr:spPr>
        <a:xfrm>
          <a:off x="15017750" y="65392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18,808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90170</xdr:rowOff>
    </xdr:from>
    <xdr:to>
      <xdr:col>86</xdr:col>
      <xdr:colOff>25400</xdr:colOff>
      <xdr:row>39</xdr:row>
      <xdr:rowOff>90170</xdr:rowOff>
    </xdr:to>
    <xdr:cxnSp macro="">
      <xdr:nvCxnSpPr>
        <xdr:cNvPr id="516" name="直線コネクタ 515"/>
        <xdr:cNvCxnSpPr/>
      </xdr:nvCxnSpPr>
      <xdr:spPr>
        <a:xfrm>
          <a:off x="14881225" y="6535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28</xdr:row>
      <xdr:rowOff>120015</xdr:rowOff>
    </xdr:from>
    <xdr:ext cx="534670" cy="257175"/>
    <xdr:sp macro="" textlink="">
      <xdr:nvSpPr>
        <xdr:cNvPr id="517" name="消防費最大値テキスト"/>
        <xdr:cNvSpPr txBox="1"/>
      </xdr:nvSpPr>
      <xdr:spPr>
        <a:xfrm>
          <a:off x="15017750" y="47491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61,625</a:t>
          </a:r>
          <a:endParaRPr kumimoji="1" lang="ja-JP" altLang="en-US" sz="1000" b="1">
            <a:latin typeface="ＭＳ Ｐゴシック"/>
          </a:endParaRPr>
        </a:p>
      </xdr:txBody>
    </xdr:sp>
    <xdr:clientData/>
  </xdr:oneCellAnchor>
  <xdr:twoCellAnchor>
    <xdr:from>
      <xdr:col>85</xdr:col>
      <xdr:colOff>38100</xdr:colOff>
      <xdr:row>30</xdr:row>
      <xdr:rowOff>1905</xdr:rowOff>
    </xdr:from>
    <xdr:to>
      <xdr:col>86</xdr:col>
      <xdr:colOff>25400</xdr:colOff>
      <xdr:row>30</xdr:row>
      <xdr:rowOff>1905</xdr:rowOff>
    </xdr:to>
    <xdr:cxnSp macro="">
      <xdr:nvCxnSpPr>
        <xdr:cNvPr id="518" name="直線コネクタ 517"/>
        <xdr:cNvCxnSpPr/>
      </xdr:nvCxnSpPr>
      <xdr:spPr>
        <a:xfrm>
          <a:off x="14881225" y="4961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162560</xdr:rowOff>
    </xdr:from>
    <xdr:to>
      <xdr:col>85</xdr:col>
      <xdr:colOff>127000</xdr:colOff>
      <xdr:row>37</xdr:row>
      <xdr:rowOff>24765</xdr:rowOff>
    </xdr:to>
    <xdr:cxnSp macro="">
      <xdr:nvCxnSpPr>
        <xdr:cNvPr id="519" name="直線コネクタ 518"/>
        <xdr:cNvCxnSpPr/>
      </xdr:nvCxnSpPr>
      <xdr:spPr>
        <a:xfrm flipV="1">
          <a:off x="14195425" y="5947410"/>
          <a:ext cx="7747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44450</xdr:rowOff>
    </xdr:from>
    <xdr:ext cx="534670" cy="257810"/>
    <xdr:sp macro="" textlink="">
      <xdr:nvSpPr>
        <xdr:cNvPr id="520" name="消防費平均値テキスト"/>
        <xdr:cNvSpPr txBox="1"/>
      </xdr:nvSpPr>
      <xdr:spPr>
        <a:xfrm>
          <a:off x="15017750" y="59944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31,579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66040</xdr:rowOff>
    </xdr:from>
    <xdr:to>
      <xdr:col>85</xdr:col>
      <xdr:colOff>174625</xdr:colOff>
      <xdr:row>36</xdr:row>
      <xdr:rowOff>165100</xdr:rowOff>
    </xdr:to>
    <xdr:sp macro="" textlink="">
      <xdr:nvSpPr>
        <xdr:cNvPr id="521" name="フローチャート: 判断 520"/>
        <xdr:cNvSpPr/>
      </xdr:nvSpPr>
      <xdr:spPr>
        <a:xfrm>
          <a:off x="14919325" y="6015990"/>
          <a:ext cx="984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24765</xdr:rowOff>
    </xdr:from>
    <xdr:to>
      <xdr:col>81</xdr:col>
      <xdr:colOff>50800</xdr:colOff>
      <xdr:row>37</xdr:row>
      <xdr:rowOff>36195</xdr:rowOff>
    </xdr:to>
    <xdr:cxnSp macro="">
      <xdr:nvCxnSpPr>
        <xdr:cNvPr id="522" name="直線コネクタ 521"/>
        <xdr:cNvCxnSpPr/>
      </xdr:nvCxnSpPr>
      <xdr:spPr>
        <a:xfrm flipV="1">
          <a:off x="13385800" y="6139815"/>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73025</xdr:rowOff>
    </xdr:from>
    <xdr:to>
      <xdr:col>81</xdr:col>
      <xdr:colOff>101600</xdr:colOff>
      <xdr:row>38</xdr:row>
      <xdr:rowOff>3175</xdr:rowOff>
    </xdr:to>
    <xdr:sp macro="" textlink="">
      <xdr:nvSpPr>
        <xdr:cNvPr id="523" name="フローチャート: 判断 522"/>
        <xdr:cNvSpPr/>
      </xdr:nvSpPr>
      <xdr:spPr>
        <a:xfrm>
          <a:off x="14144625" y="6188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165100</xdr:rowOff>
    </xdr:from>
    <xdr:ext cx="533400" cy="258445"/>
    <xdr:sp macro="" textlink="">
      <xdr:nvSpPr>
        <xdr:cNvPr id="524" name="テキスト ボックス 523"/>
        <xdr:cNvSpPr txBox="1"/>
      </xdr:nvSpPr>
      <xdr:spPr>
        <a:xfrm>
          <a:off x="13959840" y="62801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36195</xdr:rowOff>
    </xdr:from>
    <xdr:to>
      <xdr:col>76</xdr:col>
      <xdr:colOff>114300</xdr:colOff>
      <xdr:row>38</xdr:row>
      <xdr:rowOff>5715</xdr:rowOff>
    </xdr:to>
    <xdr:cxnSp macro="">
      <xdr:nvCxnSpPr>
        <xdr:cNvPr id="525" name="直線コネクタ 524"/>
        <xdr:cNvCxnSpPr/>
      </xdr:nvCxnSpPr>
      <xdr:spPr>
        <a:xfrm flipV="1">
          <a:off x="12573000" y="6151245"/>
          <a:ext cx="8128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134620</xdr:rowOff>
    </xdr:from>
    <xdr:to>
      <xdr:col>76</xdr:col>
      <xdr:colOff>165100</xdr:colOff>
      <xdr:row>38</xdr:row>
      <xdr:rowOff>64770</xdr:rowOff>
    </xdr:to>
    <xdr:sp macro="" textlink="">
      <xdr:nvSpPr>
        <xdr:cNvPr id="526" name="フローチャート: 判断 525"/>
        <xdr:cNvSpPr/>
      </xdr:nvSpPr>
      <xdr:spPr>
        <a:xfrm>
          <a:off x="13335000" y="6249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56515</xdr:rowOff>
    </xdr:from>
    <xdr:ext cx="533400" cy="257810"/>
    <xdr:sp macro="" textlink="">
      <xdr:nvSpPr>
        <xdr:cNvPr id="527" name="テキスト ボックス 526"/>
        <xdr:cNvSpPr txBox="1"/>
      </xdr:nvSpPr>
      <xdr:spPr>
        <a:xfrm>
          <a:off x="13134340" y="63366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77470</xdr:rowOff>
    </xdr:from>
    <xdr:to>
      <xdr:col>71</xdr:col>
      <xdr:colOff>174625</xdr:colOff>
      <xdr:row>38</xdr:row>
      <xdr:rowOff>5715</xdr:rowOff>
    </xdr:to>
    <xdr:cxnSp macro="">
      <xdr:nvCxnSpPr>
        <xdr:cNvPr id="528" name="直線コネクタ 527"/>
        <xdr:cNvCxnSpPr/>
      </xdr:nvCxnSpPr>
      <xdr:spPr>
        <a:xfrm>
          <a:off x="11750675" y="6027420"/>
          <a:ext cx="822325"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98425</xdr:rowOff>
    </xdr:from>
    <xdr:to>
      <xdr:col>72</xdr:col>
      <xdr:colOff>38100</xdr:colOff>
      <xdr:row>38</xdr:row>
      <xdr:rowOff>28575</xdr:rowOff>
    </xdr:to>
    <xdr:sp macro="" textlink="">
      <xdr:nvSpPr>
        <xdr:cNvPr id="529" name="フローチャート: 判断 528"/>
        <xdr:cNvSpPr/>
      </xdr:nvSpPr>
      <xdr:spPr>
        <a:xfrm>
          <a:off x="12525375" y="6213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45085</xdr:rowOff>
    </xdr:from>
    <xdr:ext cx="533400" cy="258445"/>
    <xdr:sp macro="" textlink="">
      <xdr:nvSpPr>
        <xdr:cNvPr id="530" name="テキスト ボックス 529"/>
        <xdr:cNvSpPr txBox="1"/>
      </xdr:nvSpPr>
      <xdr:spPr>
        <a:xfrm>
          <a:off x="12324715" y="59950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20320</xdr:rowOff>
    </xdr:from>
    <xdr:to>
      <xdr:col>67</xdr:col>
      <xdr:colOff>101600</xdr:colOff>
      <xdr:row>37</xdr:row>
      <xdr:rowOff>121285</xdr:rowOff>
    </xdr:to>
    <xdr:sp macro="" textlink="">
      <xdr:nvSpPr>
        <xdr:cNvPr id="531" name="フローチャート: 判断 530"/>
        <xdr:cNvSpPr/>
      </xdr:nvSpPr>
      <xdr:spPr>
        <a:xfrm>
          <a:off x="11699875" y="6135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112395</xdr:rowOff>
    </xdr:from>
    <xdr:ext cx="533400" cy="258445"/>
    <xdr:sp macro="" textlink="">
      <xdr:nvSpPr>
        <xdr:cNvPr id="532" name="テキスト ボックス 531"/>
        <xdr:cNvSpPr txBox="1"/>
      </xdr:nvSpPr>
      <xdr:spPr>
        <a:xfrm>
          <a:off x="11515090" y="62274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2000" cy="258445"/>
    <xdr:sp macro="" textlink="">
      <xdr:nvSpPr>
        <xdr:cNvPr id="533" name="テキスト ボックス 532"/>
        <xdr:cNvSpPr txBox="1"/>
      </xdr:nvSpPr>
      <xdr:spPr>
        <a:xfrm>
          <a:off x="147955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62000" cy="258445"/>
    <xdr:sp macro="" textlink="">
      <xdr:nvSpPr>
        <xdr:cNvPr id="534" name="テキスト ボックス 533"/>
        <xdr:cNvSpPr txBox="1"/>
      </xdr:nvSpPr>
      <xdr:spPr>
        <a:xfrm>
          <a:off x="14020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2000" cy="258445"/>
    <xdr:sp macro="" textlink="">
      <xdr:nvSpPr>
        <xdr:cNvPr id="535" name="テキスト ボックス 534"/>
        <xdr:cNvSpPr txBox="1"/>
      </xdr:nvSpPr>
      <xdr:spPr>
        <a:xfrm>
          <a:off x="13211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79375</xdr:rowOff>
    </xdr:from>
    <xdr:ext cx="762000" cy="258445"/>
    <xdr:sp macro="" textlink="">
      <xdr:nvSpPr>
        <xdr:cNvPr id="536" name="テキスト ボックス 535"/>
        <xdr:cNvSpPr txBox="1"/>
      </xdr:nvSpPr>
      <xdr:spPr>
        <a:xfrm>
          <a:off x="12398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62000" cy="258445"/>
    <xdr:sp macro="" textlink="">
      <xdr:nvSpPr>
        <xdr:cNvPr id="537" name="テキスト ボックス 536"/>
        <xdr:cNvSpPr txBox="1"/>
      </xdr:nvSpPr>
      <xdr:spPr>
        <a:xfrm>
          <a:off x="11576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111125</xdr:rowOff>
    </xdr:from>
    <xdr:to>
      <xdr:col>85</xdr:col>
      <xdr:colOff>174625</xdr:colOff>
      <xdr:row>36</xdr:row>
      <xdr:rowOff>41275</xdr:rowOff>
    </xdr:to>
    <xdr:sp macro="" textlink="">
      <xdr:nvSpPr>
        <xdr:cNvPr id="538" name="楕円 537"/>
        <xdr:cNvSpPr/>
      </xdr:nvSpPr>
      <xdr:spPr>
        <a:xfrm>
          <a:off x="14919325" y="5895975"/>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34</xdr:row>
      <xdr:rowOff>134620</xdr:rowOff>
    </xdr:from>
    <xdr:ext cx="534670" cy="258445"/>
    <xdr:sp macro="" textlink="">
      <xdr:nvSpPr>
        <xdr:cNvPr id="539" name="消防費該当値テキスト"/>
        <xdr:cNvSpPr txBox="1"/>
      </xdr:nvSpPr>
      <xdr:spPr>
        <a:xfrm>
          <a:off x="15017750" y="57543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144780</xdr:rowOff>
    </xdr:from>
    <xdr:to>
      <xdr:col>81</xdr:col>
      <xdr:colOff>101600</xdr:colOff>
      <xdr:row>37</xdr:row>
      <xdr:rowOff>74930</xdr:rowOff>
    </xdr:to>
    <xdr:sp macro="" textlink="">
      <xdr:nvSpPr>
        <xdr:cNvPr id="540" name="楕円 539"/>
        <xdr:cNvSpPr/>
      </xdr:nvSpPr>
      <xdr:spPr>
        <a:xfrm>
          <a:off x="14144625" y="6094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92075</xdr:rowOff>
    </xdr:from>
    <xdr:ext cx="533400" cy="257810"/>
    <xdr:sp macro="" textlink="">
      <xdr:nvSpPr>
        <xdr:cNvPr id="541" name="テキスト ボックス 540"/>
        <xdr:cNvSpPr txBox="1"/>
      </xdr:nvSpPr>
      <xdr:spPr>
        <a:xfrm>
          <a:off x="13959840" y="58769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156210</xdr:rowOff>
    </xdr:from>
    <xdr:to>
      <xdr:col>76</xdr:col>
      <xdr:colOff>165100</xdr:colOff>
      <xdr:row>37</xdr:row>
      <xdr:rowOff>86360</xdr:rowOff>
    </xdr:to>
    <xdr:sp macro="" textlink="">
      <xdr:nvSpPr>
        <xdr:cNvPr id="542" name="楕円 541"/>
        <xdr:cNvSpPr/>
      </xdr:nvSpPr>
      <xdr:spPr>
        <a:xfrm>
          <a:off x="13335000" y="61061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102870</xdr:rowOff>
    </xdr:from>
    <xdr:ext cx="533400" cy="258445"/>
    <xdr:sp macro="" textlink="">
      <xdr:nvSpPr>
        <xdr:cNvPr id="543" name="テキスト ボックス 542"/>
        <xdr:cNvSpPr txBox="1"/>
      </xdr:nvSpPr>
      <xdr:spPr>
        <a:xfrm>
          <a:off x="13134340" y="588772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127000</xdr:rowOff>
    </xdr:from>
    <xdr:to>
      <xdr:col>72</xdr:col>
      <xdr:colOff>38100</xdr:colOff>
      <xdr:row>38</xdr:row>
      <xdr:rowOff>57150</xdr:rowOff>
    </xdr:to>
    <xdr:sp macro="" textlink="">
      <xdr:nvSpPr>
        <xdr:cNvPr id="544" name="楕円 543"/>
        <xdr:cNvSpPr/>
      </xdr:nvSpPr>
      <xdr:spPr>
        <a:xfrm>
          <a:off x="12525375" y="6242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47625</xdr:rowOff>
    </xdr:from>
    <xdr:ext cx="533400" cy="258445"/>
    <xdr:sp macro="" textlink="">
      <xdr:nvSpPr>
        <xdr:cNvPr id="545" name="テキスト ボックス 544"/>
        <xdr:cNvSpPr txBox="1"/>
      </xdr:nvSpPr>
      <xdr:spPr>
        <a:xfrm>
          <a:off x="12324715" y="63277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27305</xdr:rowOff>
    </xdr:from>
    <xdr:to>
      <xdr:col>67</xdr:col>
      <xdr:colOff>101600</xdr:colOff>
      <xdr:row>36</xdr:row>
      <xdr:rowOff>128905</xdr:rowOff>
    </xdr:to>
    <xdr:sp macro="" textlink="">
      <xdr:nvSpPr>
        <xdr:cNvPr id="546" name="楕円 545"/>
        <xdr:cNvSpPr/>
      </xdr:nvSpPr>
      <xdr:spPr>
        <a:xfrm>
          <a:off x="11699875" y="59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144780</xdr:rowOff>
    </xdr:from>
    <xdr:ext cx="533400" cy="258445"/>
    <xdr:sp macro="" textlink="">
      <xdr:nvSpPr>
        <xdr:cNvPr id="547" name="テキスト ボックス 546"/>
        <xdr:cNvSpPr txBox="1"/>
      </xdr:nvSpPr>
      <xdr:spPr>
        <a:xfrm>
          <a:off x="11515090" y="576453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31115</xdr:rowOff>
    </xdr:to>
    <xdr:sp macro="" textlink="">
      <xdr:nvSpPr>
        <xdr:cNvPr id="548" name="正方形/長方形 547"/>
        <xdr:cNvSpPr/>
      </xdr:nvSpPr>
      <xdr:spPr>
        <a:xfrm>
          <a:off x="11414125" y="7162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1525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1525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24618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24618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350962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350962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81915</xdr:rowOff>
    </xdr:to>
    <xdr:sp macro="" textlink="">
      <xdr:nvSpPr>
        <xdr:cNvPr id="555" name="正方形/長方形 554"/>
        <xdr:cNvSpPr/>
      </xdr:nvSpPr>
      <xdr:spPr>
        <a:xfrm>
          <a:off x="11414125" y="7956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4790"/>
    <xdr:sp macro="" textlink="">
      <xdr:nvSpPr>
        <xdr:cNvPr id="556" name="テキスト ボックス 555"/>
        <xdr:cNvSpPr txBox="1"/>
      </xdr:nvSpPr>
      <xdr:spPr>
        <a:xfrm>
          <a:off x="11376025"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174625</xdr:colOff>
      <xdr:row>61</xdr:row>
      <xdr:rowOff>81915</xdr:rowOff>
    </xdr:to>
    <xdr:cxnSp macro="">
      <xdr:nvCxnSpPr>
        <xdr:cNvPr id="557" name="直線コネクタ 556"/>
        <xdr:cNvCxnSpPr/>
      </xdr:nvCxnSpPr>
      <xdr:spPr>
        <a:xfrm>
          <a:off x="11414125" y="10159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111125</xdr:rowOff>
    </xdr:from>
    <xdr:ext cx="248920" cy="258445"/>
    <xdr:sp macro="" textlink="">
      <xdr:nvSpPr>
        <xdr:cNvPr id="558" name="テキスト ボックス 557"/>
        <xdr:cNvSpPr txBox="1"/>
      </xdr:nvSpPr>
      <xdr:spPr>
        <a:xfrm>
          <a:off x="11181080" y="100234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43815</xdr:rowOff>
    </xdr:from>
    <xdr:to>
      <xdr:col>89</xdr:col>
      <xdr:colOff>174625</xdr:colOff>
      <xdr:row>59</xdr:row>
      <xdr:rowOff>43815</xdr:rowOff>
    </xdr:to>
    <xdr:cxnSp macro="">
      <xdr:nvCxnSpPr>
        <xdr:cNvPr id="559" name="直線コネクタ 558"/>
        <xdr:cNvCxnSpPr/>
      </xdr:nvCxnSpPr>
      <xdr:spPr>
        <a:xfrm>
          <a:off x="11414125" y="97910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0225" cy="258445"/>
    <xdr:sp macro="" textlink="">
      <xdr:nvSpPr>
        <xdr:cNvPr id="560" name="テキスト ボックス 559"/>
        <xdr:cNvSpPr txBox="1"/>
      </xdr:nvSpPr>
      <xdr:spPr>
        <a:xfrm>
          <a:off x="10930255" y="96558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174625</xdr:colOff>
      <xdr:row>57</xdr:row>
      <xdr:rowOff>5715</xdr:rowOff>
    </xdr:to>
    <xdr:cxnSp macro="">
      <xdr:nvCxnSpPr>
        <xdr:cNvPr id="561" name="直線コネクタ 560"/>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0225" cy="258445"/>
    <xdr:sp macro="" textlink="">
      <xdr:nvSpPr>
        <xdr:cNvPr id="562" name="テキスト ボックス 561"/>
        <xdr:cNvSpPr txBox="1"/>
      </xdr:nvSpPr>
      <xdr:spPr>
        <a:xfrm>
          <a:off x="10930255" y="92875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174625</xdr:colOff>
      <xdr:row>54</xdr:row>
      <xdr:rowOff>139700</xdr:rowOff>
    </xdr:to>
    <xdr:cxnSp macro="">
      <xdr:nvCxnSpPr>
        <xdr:cNvPr id="563" name="直線コネクタ 562"/>
        <xdr:cNvCxnSpPr/>
      </xdr:nvCxnSpPr>
      <xdr:spPr>
        <a:xfrm>
          <a:off x="11414125" y="9061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165100</xdr:rowOff>
    </xdr:from>
    <xdr:ext cx="530225" cy="258445"/>
    <xdr:sp macro="" textlink="">
      <xdr:nvSpPr>
        <xdr:cNvPr id="564" name="テキスト ボックス 563"/>
        <xdr:cNvSpPr txBox="1"/>
      </xdr:nvSpPr>
      <xdr:spPr>
        <a:xfrm>
          <a:off x="10930255" y="89217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100965</xdr:rowOff>
    </xdr:from>
    <xdr:to>
      <xdr:col>89</xdr:col>
      <xdr:colOff>174625</xdr:colOff>
      <xdr:row>52</xdr:row>
      <xdr:rowOff>100965</xdr:rowOff>
    </xdr:to>
    <xdr:cxnSp macro="">
      <xdr:nvCxnSpPr>
        <xdr:cNvPr id="565" name="直線コネクタ 564"/>
        <xdr:cNvCxnSpPr/>
      </xdr:nvCxnSpPr>
      <xdr:spPr>
        <a:xfrm>
          <a:off x="11414125" y="86925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5630" cy="257810"/>
    <xdr:sp macro="" textlink="">
      <xdr:nvSpPr>
        <xdr:cNvPr id="566" name="テキスト ボックス 565"/>
        <xdr:cNvSpPr txBox="1"/>
      </xdr:nvSpPr>
      <xdr:spPr>
        <a:xfrm>
          <a:off x="10866120" y="8557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62865</xdr:rowOff>
    </xdr:from>
    <xdr:to>
      <xdr:col>89</xdr:col>
      <xdr:colOff>174625</xdr:colOff>
      <xdr:row>50</xdr:row>
      <xdr:rowOff>62865</xdr:rowOff>
    </xdr:to>
    <xdr:cxnSp macro="">
      <xdr:nvCxnSpPr>
        <xdr:cNvPr id="567" name="直線コネクタ 566"/>
        <xdr:cNvCxnSpPr/>
      </xdr:nvCxnSpPr>
      <xdr:spPr>
        <a:xfrm>
          <a:off x="11414125" y="8324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5630" cy="257810"/>
    <xdr:sp macro="" textlink="">
      <xdr:nvSpPr>
        <xdr:cNvPr id="568" name="テキスト ボックス 567"/>
        <xdr:cNvSpPr txBox="1"/>
      </xdr:nvSpPr>
      <xdr:spPr>
        <a:xfrm>
          <a:off x="10866120" y="8188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69" name="直線コネクタ 568"/>
        <xdr:cNvCxnSpPr/>
      </xdr:nvCxnSpPr>
      <xdr:spPr>
        <a:xfrm>
          <a:off x="11414125" y="7956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5630" cy="257175"/>
    <xdr:sp macro="" textlink="">
      <xdr:nvSpPr>
        <xdr:cNvPr id="570" name="テキスト ボックス 569"/>
        <xdr:cNvSpPr txBox="1"/>
      </xdr:nvSpPr>
      <xdr:spPr>
        <a:xfrm>
          <a:off x="10866120" y="78206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81915</xdr:rowOff>
    </xdr:to>
    <xdr:sp macro="" textlink="">
      <xdr:nvSpPr>
        <xdr:cNvPr id="571" name="教育費グラフ枠"/>
        <xdr:cNvSpPr/>
      </xdr:nvSpPr>
      <xdr:spPr>
        <a:xfrm>
          <a:off x="11414125" y="7956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165100</xdr:rowOff>
    </xdr:from>
    <xdr:to>
      <xdr:col>85</xdr:col>
      <xdr:colOff>126365</xdr:colOff>
      <xdr:row>57</xdr:row>
      <xdr:rowOff>120650</xdr:rowOff>
    </xdr:to>
    <xdr:cxnSp macro="">
      <xdr:nvCxnSpPr>
        <xdr:cNvPr id="572" name="直線コネクタ 571"/>
        <xdr:cNvCxnSpPr/>
      </xdr:nvCxnSpPr>
      <xdr:spPr>
        <a:xfrm flipV="1">
          <a:off x="14968220" y="8261350"/>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57</xdr:row>
      <xdr:rowOff>125095</xdr:rowOff>
    </xdr:from>
    <xdr:ext cx="534670" cy="257175"/>
    <xdr:sp macro="" textlink="">
      <xdr:nvSpPr>
        <xdr:cNvPr id="573" name="教育費最小値テキスト"/>
        <xdr:cNvSpPr txBox="1"/>
      </xdr:nvSpPr>
      <xdr:spPr>
        <a:xfrm>
          <a:off x="15017750" y="95421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50,949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120650</xdr:rowOff>
    </xdr:from>
    <xdr:to>
      <xdr:col>86</xdr:col>
      <xdr:colOff>25400</xdr:colOff>
      <xdr:row>57</xdr:row>
      <xdr:rowOff>120650</xdr:rowOff>
    </xdr:to>
    <xdr:cxnSp macro="">
      <xdr:nvCxnSpPr>
        <xdr:cNvPr id="574" name="直線コネクタ 573"/>
        <xdr:cNvCxnSpPr/>
      </xdr:nvCxnSpPr>
      <xdr:spPr>
        <a:xfrm>
          <a:off x="14881225" y="9537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48</xdr:row>
      <xdr:rowOff>112395</xdr:rowOff>
    </xdr:from>
    <xdr:ext cx="598805" cy="258445"/>
    <xdr:sp macro="" textlink="">
      <xdr:nvSpPr>
        <xdr:cNvPr id="575" name="教育費最大値テキスト"/>
        <xdr:cNvSpPr txBox="1"/>
      </xdr:nvSpPr>
      <xdr:spPr>
        <a:xfrm>
          <a:off x="15017750" y="80435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155,395</a:t>
          </a:r>
          <a:endParaRPr kumimoji="1" lang="ja-JP" altLang="en-US" sz="1000" b="1">
            <a:latin typeface="ＭＳ Ｐゴシック"/>
          </a:endParaRPr>
        </a:p>
      </xdr:txBody>
    </xdr:sp>
    <xdr:clientData/>
  </xdr:oneCellAnchor>
  <xdr:twoCellAnchor>
    <xdr:from>
      <xdr:col>85</xdr:col>
      <xdr:colOff>38100</xdr:colOff>
      <xdr:row>49</xdr:row>
      <xdr:rowOff>165100</xdr:rowOff>
    </xdr:from>
    <xdr:to>
      <xdr:col>86</xdr:col>
      <xdr:colOff>25400</xdr:colOff>
      <xdr:row>49</xdr:row>
      <xdr:rowOff>165100</xdr:rowOff>
    </xdr:to>
    <xdr:cxnSp macro="">
      <xdr:nvCxnSpPr>
        <xdr:cNvPr id="576" name="直線コネクタ 575"/>
        <xdr:cNvCxnSpPr/>
      </xdr:nvCxnSpPr>
      <xdr:spPr>
        <a:xfrm>
          <a:off x="14881225" y="8261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39370</xdr:rowOff>
    </xdr:from>
    <xdr:to>
      <xdr:col>85</xdr:col>
      <xdr:colOff>127000</xdr:colOff>
      <xdr:row>56</xdr:row>
      <xdr:rowOff>95250</xdr:rowOff>
    </xdr:to>
    <xdr:cxnSp macro="">
      <xdr:nvCxnSpPr>
        <xdr:cNvPr id="577" name="直線コネクタ 576"/>
        <xdr:cNvCxnSpPr/>
      </xdr:nvCxnSpPr>
      <xdr:spPr>
        <a:xfrm flipV="1">
          <a:off x="14195425" y="8796020"/>
          <a:ext cx="774700" cy="551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155575</xdr:rowOff>
    </xdr:from>
    <xdr:ext cx="534670" cy="257810"/>
    <xdr:sp macro="" textlink="">
      <xdr:nvSpPr>
        <xdr:cNvPr id="578" name="教育費平均値テキスト"/>
        <xdr:cNvSpPr txBox="1"/>
      </xdr:nvSpPr>
      <xdr:spPr>
        <a:xfrm>
          <a:off x="15017750" y="90773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83,026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5715</xdr:rowOff>
    </xdr:from>
    <xdr:to>
      <xdr:col>85</xdr:col>
      <xdr:colOff>174625</xdr:colOff>
      <xdr:row>55</xdr:row>
      <xdr:rowOff>107315</xdr:rowOff>
    </xdr:to>
    <xdr:sp macro="" textlink="">
      <xdr:nvSpPr>
        <xdr:cNvPr id="579" name="フローチャート: 判断 578"/>
        <xdr:cNvSpPr/>
      </xdr:nvSpPr>
      <xdr:spPr>
        <a:xfrm>
          <a:off x="14919325" y="90925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133985</xdr:rowOff>
    </xdr:from>
    <xdr:to>
      <xdr:col>81</xdr:col>
      <xdr:colOff>50800</xdr:colOff>
      <xdr:row>56</xdr:row>
      <xdr:rowOff>95250</xdr:rowOff>
    </xdr:to>
    <xdr:cxnSp macro="">
      <xdr:nvCxnSpPr>
        <xdr:cNvPr id="580" name="直線コネクタ 579"/>
        <xdr:cNvCxnSpPr/>
      </xdr:nvCxnSpPr>
      <xdr:spPr>
        <a:xfrm>
          <a:off x="13385800" y="9220835"/>
          <a:ext cx="809625"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145415</xdr:rowOff>
    </xdr:from>
    <xdr:to>
      <xdr:col>81</xdr:col>
      <xdr:colOff>101600</xdr:colOff>
      <xdr:row>56</xdr:row>
      <xdr:rowOff>75565</xdr:rowOff>
    </xdr:to>
    <xdr:sp macro="" textlink="">
      <xdr:nvSpPr>
        <xdr:cNvPr id="581" name="フローチャート: 判断 580"/>
        <xdr:cNvSpPr/>
      </xdr:nvSpPr>
      <xdr:spPr>
        <a:xfrm>
          <a:off x="14144625" y="9232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92710</xdr:rowOff>
    </xdr:from>
    <xdr:ext cx="533400" cy="257810"/>
    <xdr:sp macro="" textlink="">
      <xdr:nvSpPr>
        <xdr:cNvPr id="582" name="テキスト ボックス 581"/>
        <xdr:cNvSpPr txBox="1"/>
      </xdr:nvSpPr>
      <xdr:spPr>
        <a:xfrm>
          <a:off x="13959840" y="9014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19050</xdr:rowOff>
    </xdr:from>
    <xdr:to>
      <xdr:col>76</xdr:col>
      <xdr:colOff>114300</xdr:colOff>
      <xdr:row>55</xdr:row>
      <xdr:rowOff>133985</xdr:rowOff>
    </xdr:to>
    <xdr:cxnSp macro="">
      <xdr:nvCxnSpPr>
        <xdr:cNvPr id="583" name="直線コネクタ 582"/>
        <xdr:cNvCxnSpPr/>
      </xdr:nvCxnSpPr>
      <xdr:spPr>
        <a:xfrm>
          <a:off x="12573000" y="8940800"/>
          <a:ext cx="8128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44450</xdr:rowOff>
    </xdr:from>
    <xdr:to>
      <xdr:col>76</xdr:col>
      <xdr:colOff>165100</xdr:colOff>
      <xdr:row>55</xdr:row>
      <xdr:rowOff>146050</xdr:rowOff>
    </xdr:to>
    <xdr:sp macro="" textlink="">
      <xdr:nvSpPr>
        <xdr:cNvPr id="584" name="フローチャート: 判断 583"/>
        <xdr:cNvSpPr/>
      </xdr:nvSpPr>
      <xdr:spPr>
        <a:xfrm>
          <a:off x="13335000" y="91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163195</xdr:rowOff>
    </xdr:from>
    <xdr:ext cx="533400" cy="257810"/>
    <xdr:sp macro="" textlink="">
      <xdr:nvSpPr>
        <xdr:cNvPr id="585" name="テキスト ボックス 584"/>
        <xdr:cNvSpPr txBox="1"/>
      </xdr:nvSpPr>
      <xdr:spPr>
        <a:xfrm>
          <a:off x="13134340" y="89198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19050</xdr:rowOff>
    </xdr:from>
    <xdr:to>
      <xdr:col>71</xdr:col>
      <xdr:colOff>174625</xdr:colOff>
      <xdr:row>55</xdr:row>
      <xdr:rowOff>66040</xdr:rowOff>
    </xdr:to>
    <xdr:cxnSp macro="">
      <xdr:nvCxnSpPr>
        <xdr:cNvPr id="586" name="直線コネクタ 585"/>
        <xdr:cNvCxnSpPr/>
      </xdr:nvCxnSpPr>
      <xdr:spPr>
        <a:xfrm flipV="1">
          <a:off x="11750675" y="8940800"/>
          <a:ext cx="822325"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45085</xdr:rowOff>
    </xdr:from>
    <xdr:to>
      <xdr:col>72</xdr:col>
      <xdr:colOff>38100</xdr:colOff>
      <xdr:row>56</xdr:row>
      <xdr:rowOff>146685</xdr:rowOff>
    </xdr:to>
    <xdr:sp macro="" textlink="">
      <xdr:nvSpPr>
        <xdr:cNvPr id="587" name="フローチャート: 判断 586"/>
        <xdr:cNvSpPr/>
      </xdr:nvSpPr>
      <xdr:spPr>
        <a:xfrm>
          <a:off x="12525375" y="92970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137795</xdr:rowOff>
    </xdr:from>
    <xdr:ext cx="533400" cy="258445"/>
    <xdr:sp macro="" textlink="">
      <xdr:nvSpPr>
        <xdr:cNvPr id="588" name="テキスト ボックス 587"/>
        <xdr:cNvSpPr txBox="1"/>
      </xdr:nvSpPr>
      <xdr:spPr>
        <a:xfrm>
          <a:off x="12324715" y="93897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149860</xdr:rowOff>
    </xdr:from>
    <xdr:to>
      <xdr:col>67</xdr:col>
      <xdr:colOff>101600</xdr:colOff>
      <xdr:row>56</xdr:row>
      <xdr:rowOff>79375</xdr:rowOff>
    </xdr:to>
    <xdr:sp macro="" textlink="">
      <xdr:nvSpPr>
        <xdr:cNvPr id="589" name="フローチャート: 判断 588"/>
        <xdr:cNvSpPr/>
      </xdr:nvSpPr>
      <xdr:spPr>
        <a:xfrm>
          <a:off x="11699875" y="923671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71120</xdr:rowOff>
    </xdr:from>
    <xdr:ext cx="533400" cy="258445"/>
    <xdr:sp macro="" textlink="">
      <xdr:nvSpPr>
        <xdr:cNvPr id="590" name="テキスト ボックス 589"/>
        <xdr:cNvSpPr txBox="1"/>
      </xdr:nvSpPr>
      <xdr:spPr>
        <a:xfrm>
          <a:off x="11515090" y="932307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2000" cy="258445"/>
    <xdr:sp macro="" textlink="">
      <xdr:nvSpPr>
        <xdr:cNvPr id="591" name="テキスト ボックス 590"/>
        <xdr:cNvSpPr txBox="1"/>
      </xdr:nvSpPr>
      <xdr:spPr>
        <a:xfrm>
          <a:off x="147955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62000" cy="258445"/>
    <xdr:sp macro="" textlink="">
      <xdr:nvSpPr>
        <xdr:cNvPr id="592" name="テキスト ボックス 591"/>
        <xdr:cNvSpPr txBox="1"/>
      </xdr:nvSpPr>
      <xdr:spPr>
        <a:xfrm>
          <a:off x="14020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2000" cy="258445"/>
    <xdr:sp macro="" textlink="">
      <xdr:nvSpPr>
        <xdr:cNvPr id="593" name="テキスト ボックス 592"/>
        <xdr:cNvSpPr txBox="1"/>
      </xdr:nvSpPr>
      <xdr:spPr>
        <a:xfrm>
          <a:off x="13211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79375</xdr:rowOff>
    </xdr:from>
    <xdr:ext cx="762000" cy="258445"/>
    <xdr:sp macro="" textlink="">
      <xdr:nvSpPr>
        <xdr:cNvPr id="594" name="テキスト ボックス 593"/>
        <xdr:cNvSpPr txBox="1"/>
      </xdr:nvSpPr>
      <xdr:spPr>
        <a:xfrm>
          <a:off x="12398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62000" cy="258445"/>
    <xdr:sp macro="" textlink="">
      <xdr:nvSpPr>
        <xdr:cNvPr id="595" name="テキスト ボックス 594"/>
        <xdr:cNvSpPr txBox="1"/>
      </xdr:nvSpPr>
      <xdr:spPr>
        <a:xfrm>
          <a:off x="11576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52</xdr:row>
      <xdr:rowOff>160020</xdr:rowOff>
    </xdr:from>
    <xdr:to>
      <xdr:col>85</xdr:col>
      <xdr:colOff>174625</xdr:colOff>
      <xdr:row>53</xdr:row>
      <xdr:rowOff>90170</xdr:rowOff>
    </xdr:to>
    <xdr:sp macro="" textlink="">
      <xdr:nvSpPr>
        <xdr:cNvPr id="596" name="楕円 595"/>
        <xdr:cNvSpPr/>
      </xdr:nvSpPr>
      <xdr:spPr>
        <a:xfrm>
          <a:off x="14919325" y="8751570"/>
          <a:ext cx="984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52</xdr:row>
      <xdr:rowOff>10795</xdr:rowOff>
    </xdr:from>
    <xdr:ext cx="598805" cy="258445"/>
    <xdr:sp macro="" textlink="">
      <xdr:nvSpPr>
        <xdr:cNvPr id="597" name="教育費該当値テキスト"/>
        <xdr:cNvSpPr txBox="1"/>
      </xdr:nvSpPr>
      <xdr:spPr>
        <a:xfrm>
          <a:off x="15017750" y="86023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111,408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43815</xdr:rowOff>
    </xdr:from>
    <xdr:to>
      <xdr:col>81</xdr:col>
      <xdr:colOff>101600</xdr:colOff>
      <xdr:row>56</xdr:row>
      <xdr:rowOff>145415</xdr:rowOff>
    </xdr:to>
    <xdr:sp macro="" textlink="">
      <xdr:nvSpPr>
        <xdr:cNvPr id="598" name="楕円 597"/>
        <xdr:cNvSpPr/>
      </xdr:nvSpPr>
      <xdr:spPr>
        <a:xfrm>
          <a:off x="14144625" y="929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136525</xdr:rowOff>
    </xdr:from>
    <xdr:ext cx="533400" cy="258445"/>
    <xdr:sp macro="" textlink="">
      <xdr:nvSpPr>
        <xdr:cNvPr id="599" name="テキスト ボックス 598"/>
        <xdr:cNvSpPr txBox="1"/>
      </xdr:nvSpPr>
      <xdr:spPr>
        <a:xfrm>
          <a:off x="13959840" y="93884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83820</xdr:rowOff>
    </xdr:from>
    <xdr:to>
      <xdr:col>76</xdr:col>
      <xdr:colOff>165100</xdr:colOff>
      <xdr:row>56</xdr:row>
      <xdr:rowOff>13335</xdr:rowOff>
    </xdr:to>
    <xdr:sp macro="" textlink="">
      <xdr:nvSpPr>
        <xdr:cNvPr id="600" name="楕円 599"/>
        <xdr:cNvSpPr/>
      </xdr:nvSpPr>
      <xdr:spPr>
        <a:xfrm>
          <a:off x="13335000" y="917067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5080</xdr:rowOff>
    </xdr:from>
    <xdr:ext cx="533400" cy="258445"/>
    <xdr:sp macro="" textlink="">
      <xdr:nvSpPr>
        <xdr:cNvPr id="601" name="テキスト ボックス 600"/>
        <xdr:cNvSpPr txBox="1"/>
      </xdr:nvSpPr>
      <xdr:spPr>
        <a:xfrm>
          <a:off x="13134340" y="925703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53</xdr:row>
      <xdr:rowOff>139700</xdr:rowOff>
    </xdr:from>
    <xdr:to>
      <xdr:col>72</xdr:col>
      <xdr:colOff>38100</xdr:colOff>
      <xdr:row>54</xdr:row>
      <xdr:rowOff>69850</xdr:rowOff>
    </xdr:to>
    <xdr:sp macro="" textlink="">
      <xdr:nvSpPr>
        <xdr:cNvPr id="602" name="楕円 601"/>
        <xdr:cNvSpPr/>
      </xdr:nvSpPr>
      <xdr:spPr>
        <a:xfrm>
          <a:off x="12525375" y="88963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52</xdr:row>
      <xdr:rowOff>85725</xdr:rowOff>
    </xdr:from>
    <xdr:ext cx="533400" cy="257175"/>
    <xdr:sp macro="" textlink="">
      <xdr:nvSpPr>
        <xdr:cNvPr id="603" name="テキスト ボックス 602"/>
        <xdr:cNvSpPr txBox="1"/>
      </xdr:nvSpPr>
      <xdr:spPr>
        <a:xfrm>
          <a:off x="12324715" y="8677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15240</xdr:rowOff>
    </xdr:from>
    <xdr:to>
      <xdr:col>67</xdr:col>
      <xdr:colOff>101600</xdr:colOff>
      <xdr:row>55</xdr:row>
      <xdr:rowOff>117475</xdr:rowOff>
    </xdr:to>
    <xdr:sp macro="" textlink="">
      <xdr:nvSpPr>
        <xdr:cNvPr id="604" name="楕円 603"/>
        <xdr:cNvSpPr/>
      </xdr:nvSpPr>
      <xdr:spPr>
        <a:xfrm>
          <a:off x="11699875" y="91020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53</xdr:row>
      <xdr:rowOff>133350</xdr:rowOff>
    </xdr:from>
    <xdr:ext cx="533400" cy="258445"/>
    <xdr:sp macro="" textlink="">
      <xdr:nvSpPr>
        <xdr:cNvPr id="605" name="テキスト ボックス 604"/>
        <xdr:cNvSpPr txBox="1"/>
      </xdr:nvSpPr>
      <xdr:spPr>
        <a:xfrm>
          <a:off x="11515090" y="889000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31115</xdr:rowOff>
    </xdr:to>
    <xdr:sp macro="" textlink="">
      <xdr:nvSpPr>
        <xdr:cNvPr id="606" name="正方形/長方形 605"/>
        <xdr:cNvSpPr/>
      </xdr:nvSpPr>
      <xdr:spPr>
        <a:xfrm>
          <a:off x="11414125" y="10464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1525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1525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24618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24618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350962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350962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79375</xdr:rowOff>
    </xdr:to>
    <xdr:sp macro="" textlink="">
      <xdr:nvSpPr>
        <xdr:cNvPr id="613" name="正方形/長方形 612"/>
        <xdr:cNvSpPr/>
      </xdr:nvSpPr>
      <xdr:spPr>
        <a:xfrm>
          <a:off x="11414125" y="11258550"/>
          <a:ext cx="43021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4790"/>
    <xdr:sp macro="" textlink="">
      <xdr:nvSpPr>
        <xdr:cNvPr id="614" name="テキスト ボックス 613"/>
        <xdr:cNvSpPr txBox="1"/>
      </xdr:nvSpPr>
      <xdr:spPr>
        <a:xfrm>
          <a:off x="11376025" y="11073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5" name="直線コネクタ 614"/>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134620</xdr:rowOff>
    </xdr:from>
    <xdr:to>
      <xdr:col>89</xdr:col>
      <xdr:colOff>174625</xdr:colOff>
      <xdr:row>78</xdr:row>
      <xdr:rowOff>134620</xdr:rowOff>
    </xdr:to>
    <xdr:cxnSp macro="">
      <xdr:nvCxnSpPr>
        <xdr:cNvPr id="616" name="直線コネクタ 615"/>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162560</xdr:rowOff>
    </xdr:from>
    <xdr:ext cx="248920" cy="248285"/>
    <xdr:sp macro="" textlink="">
      <xdr:nvSpPr>
        <xdr:cNvPr id="617" name="テキスト ボックス 616"/>
        <xdr:cNvSpPr txBox="1"/>
      </xdr:nvSpPr>
      <xdr:spPr>
        <a:xfrm>
          <a:off x="11181080" y="12881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174625</xdr:colOff>
      <xdr:row>76</xdr:row>
      <xdr:rowOff>24765</xdr:rowOff>
    </xdr:to>
    <xdr:cxnSp macro="">
      <xdr:nvCxnSpPr>
        <xdr:cNvPr id="618" name="直線コネクタ 617"/>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52705</xdr:rowOff>
    </xdr:from>
    <xdr:ext cx="530225" cy="248285"/>
    <xdr:sp macro="" textlink="">
      <xdr:nvSpPr>
        <xdr:cNvPr id="619" name="テキスト ボックス 618"/>
        <xdr:cNvSpPr txBox="1"/>
      </xdr:nvSpPr>
      <xdr:spPr>
        <a:xfrm>
          <a:off x="10930255" y="124415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81915</xdr:rowOff>
    </xdr:from>
    <xdr:to>
      <xdr:col>89</xdr:col>
      <xdr:colOff>174625</xdr:colOff>
      <xdr:row>73</xdr:row>
      <xdr:rowOff>81915</xdr:rowOff>
    </xdr:to>
    <xdr:cxnSp macro="">
      <xdr:nvCxnSpPr>
        <xdr:cNvPr id="620" name="直線コネクタ 619"/>
        <xdr:cNvCxnSpPr/>
      </xdr:nvCxnSpPr>
      <xdr:spPr>
        <a:xfrm>
          <a:off x="11414125" y="121405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111125</xdr:rowOff>
    </xdr:from>
    <xdr:ext cx="530225" cy="257810"/>
    <xdr:sp macro="" textlink="">
      <xdr:nvSpPr>
        <xdr:cNvPr id="621" name="テキスト ボックス 620"/>
        <xdr:cNvSpPr txBox="1"/>
      </xdr:nvSpPr>
      <xdr:spPr>
        <a:xfrm>
          <a:off x="10930255" y="1200467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174625</xdr:colOff>
      <xdr:row>70</xdr:row>
      <xdr:rowOff>139700</xdr:rowOff>
    </xdr:to>
    <xdr:cxnSp macro="">
      <xdr:nvCxnSpPr>
        <xdr:cNvPr id="622" name="直線コネクタ 621"/>
        <xdr:cNvCxnSpPr/>
      </xdr:nvCxnSpPr>
      <xdr:spPr>
        <a:xfrm>
          <a:off x="11414125" y="117030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0225" cy="258445"/>
    <xdr:sp macro="" textlink="">
      <xdr:nvSpPr>
        <xdr:cNvPr id="623" name="テキスト ボックス 622"/>
        <xdr:cNvSpPr txBox="1"/>
      </xdr:nvSpPr>
      <xdr:spPr>
        <a:xfrm>
          <a:off x="10930255" y="1156335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4" name="直線コネクタ 623"/>
        <xdr:cNvCxnSpPr/>
      </xdr:nvCxnSpPr>
      <xdr:spPr>
        <a:xfrm>
          <a:off x="11414125" y="11258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225" cy="257175"/>
    <xdr:sp macro="" textlink="">
      <xdr:nvSpPr>
        <xdr:cNvPr id="625" name="テキスト ボックス 624"/>
        <xdr:cNvSpPr txBox="1"/>
      </xdr:nvSpPr>
      <xdr:spPr>
        <a:xfrm>
          <a:off x="10930255" y="111226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79375</xdr:rowOff>
    </xdr:to>
    <xdr:sp macro="" textlink="">
      <xdr:nvSpPr>
        <xdr:cNvPr id="626" name="災害復旧費グラフ枠"/>
        <xdr:cNvSpPr/>
      </xdr:nvSpPr>
      <xdr:spPr>
        <a:xfrm>
          <a:off x="11414125" y="11258550"/>
          <a:ext cx="43021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56515</xdr:rowOff>
    </xdr:from>
    <xdr:to>
      <xdr:col>85</xdr:col>
      <xdr:colOff>126365</xdr:colOff>
      <xdr:row>78</xdr:row>
      <xdr:rowOff>134620</xdr:rowOff>
    </xdr:to>
    <xdr:cxnSp macro="">
      <xdr:nvCxnSpPr>
        <xdr:cNvPr id="627" name="直線コネクタ 626"/>
        <xdr:cNvCxnSpPr/>
      </xdr:nvCxnSpPr>
      <xdr:spPr>
        <a:xfrm flipV="1">
          <a:off x="14968220" y="11950065"/>
          <a:ext cx="1270" cy="1068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137795</xdr:rowOff>
    </xdr:from>
    <xdr:ext cx="249555" cy="249555"/>
    <xdr:sp macro="" textlink="">
      <xdr:nvSpPr>
        <xdr:cNvPr id="628" name="災害復旧費最小値テキスト"/>
        <xdr:cNvSpPr txBox="1"/>
      </xdr:nvSpPr>
      <xdr:spPr>
        <a:xfrm>
          <a:off x="15017750" y="13021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134620</xdr:rowOff>
    </xdr:from>
    <xdr:to>
      <xdr:col>86</xdr:col>
      <xdr:colOff>25400</xdr:colOff>
      <xdr:row>78</xdr:row>
      <xdr:rowOff>134620</xdr:rowOff>
    </xdr:to>
    <xdr:cxnSp macro="">
      <xdr:nvCxnSpPr>
        <xdr:cNvPr id="629" name="直線コネクタ 628"/>
        <xdr:cNvCxnSpPr/>
      </xdr:nvCxnSpPr>
      <xdr:spPr>
        <a:xfrm>
          <a:off x="14881225" y="1301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71</xdr:row>
      <xdr:rowOff>3175</xdr:rowOff>
    </xdr:from>
    <xdr:ext cx="534670" cy="258445"/>
    <xdr:sp macro="" textlink="">
      <xdr:nvSpPr>
        <xdr:cNvPr id="630" name="災害復旧費最大値テキスト"/>
        <xdr:cNvSpPr txBox="1"/>
      </xdr:nvSpPr>
      <xdr:spPr>
        <a:xfrm>
          <a:off x="15017750" y="11731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24,317</a:t>
          </a:r>
          <a:endParaRPr kumimoji="1" lang="ja-JP" altLang="en-US" sz="1000" b="1">
            <a:latin typeface="ＭＳ Ｐゴシック"/>
          </a:endParaRPr>
        </a:p>
      </xdr:txBody>
    </xdr:sp>
    <xdr:clientData/>
  </xdr:oneCellAnchor>
  <xdr:twoCellAnchor>
    <xdr:from>
      <xdr:col>85</xdr:col>
      <xdr:colOff>38100</xdr:colOff>
      <xdr:row>72</xdr:row>
      <xdr:rowOff>56515</xdr:rowOff>
    </xdr:from>
    <xdr:to>
      <xdr:col>86</xdr:col>
      <xdr:colOff>25400</xdr:colOff>
      <xdr:row>72</xdr:row>
      <xdr:rowOff>56515</xdr:rowOff>
    </xdr:to>
    <xdr:cxnSp macro="">
      <xdr:nvCxnSpPr>
        <xdr:cNvPr id="631" name="直線コネクタ 630"/>
        <xdr:cNvCxnSpPr/>
      </xdr:nvCxnSpPr>
      <xdr:spPr>
        <a:xfrm>
          <a:off x="14881225" y="11950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118110</xdr:rowOff>
    </xdr:from>
    <xdr:to>
      <xdr:col>85</xdr:col>
      <xdr:colOff>127000</xdr:colOff>
      <xdr:row>78</xdr:row>
      <xdr:rowOff>23495</xdr:rowOff>
    </xdr:to>
    <xdr:cxnSp macro="">
      <xdr:nvCxnSpPr>
        <xdr:cNvPr id="632" name="直線コネクタ 631"/>
        <xdr:cNvCxnSpPr/>
      </xdr:nvCxnSpPr>
      <xdr:spPr>
        <a:xfrm>
          <a:off x="14195425" y="12176760"/>
          <a:ext cx="774700" cy="730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76</xdr:row>
      <xdr:rowOff>28575</xdr:rowOff>
    </xdr:from>
    <xdr:ext cx="469900" cy="248285"/>
    <xdr:sp macro="" textlink="">
      <xdr:nvSpPr>
        <xdr:cNvPr id="633" name="災害復旧費平均値テキスト"/>
        <xdr:cNvSpPr txBox="1"/>
      </xdr:nvSpPr>
      <xdr:spPr>
        <a:xfrm>
          <a:off x="15017750" y="1258252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6350</xdr:rowOff>
    </xdr:from>
    <xdr:to>
      <xdr:col>85</xdr:col>
      <xdr:colOff>174625</xdr:colOff>
      <xdr:row>77</xdr:row>
      <xdr:rowOff>104775</xdr:rowOff>
    </xdr:to>
    <xdr:sp macro="" textlink="">
      <xdr:nvSpPr>
        <xdr:cNvPr id="634" name="フローチャート: 判断 633"/>
        <xdr:cNvSpPr/>
      </xdr:nvSpPr>
      <xdr:spPr>
        <a:xfrm>
          <a:off x="14919325" y="1272540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118110</xdr:rowOff>
    </xdr:from>
    <xdr:to>
      <xdr:col>81</xdr:col>
      <xdr:colOff>50800</xdr:colOff>
      <xdr:row>76</xdr:row>
      <xdr:rowOff>70485</xdr:rowOff>
    </xdr:to>
    <xdr:cxnSp macro="">
      <xdr:nvCxnSpPr>
        <xdr:cNvPr id="635" name="直線コネクタ 634"/>
        <xdr:cNvCxnSpPr/>
      </xdr:nvCxnSpPr>
      <xdr:spPr>
        <a:xfrm flipV="1">
          <a:off x="13385800" y="12176760"/>
          <a:ext cx="809625" cy="447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161290</xdr:rowOff>
    </xdr:from>
    <xdr:to>
      <xdr:col>81</xdr:col>
      <xdr:colOff>101600</xdr:colOff>
      <xdr:row>77</xdr:row>
      <xdr:rowOff>93980</xdr:rowOff>
    </xdr:to>
    <xdr:sp macro="" textlink="">
      <xdr:nvSpPr>
        <xdr:cNvPr id="636" name="フローチャート: 判断 635"/>
        <xdr:cNvSpPr/>
      </xdr:nvSpPr>
      <xdr:spPr>
        <a:xfrm>
          <a:off x="14144625" y="1271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85725</xdr:rowOff>
    </xdr:from>
    <xdr:ext cx="468630" cy="248285"/>
    <xdr:sp macro="" textlink="">
      <xdr:nvSpPr>
        <xdr:cNvPr id="637" name="テキスト ボックス 636"/>
        <xdr:cNvSpPr txBox="1"/>
      </xdr:nvSpPr>
      <xdr:spPr>
        <a:xfrm>
          <a:off x="13976350" y="1280477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76</xdr:row>
      <xdr:rowOff>70485</xdr:rowOff>
    </xdr:from>
    <xdr:to>
      <xdr:col>76</xdr:col>
      <xdr:colOff>114300</xdr:colOff>
      <xdr:row>78</xdr:row>
      <xdr:rowOff>118745</xdr:rowOff>
    </xdr:to>
    <xdr:cxnSp macro="">
      <xdr:nvCxnSpPr>
        <xdr:cNvPr id="638" name="直線コネクタ 637"/>
        <xdr:cNvCxnSpPr/>
      </xdr:nvCxnSpPr>
      <xdr:spPr>
        <a:xfrm flipV="1">
          <a:off x="12573000" y="12624435"/>
          <a:ext cx="8128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27940</xdr:rowOff>
    </xdr:from>
    <xdr:to>
      <xdr:col>76</xdr:col>
      <xdr:colOff>165100</xdr:colOff>
      <xdr:row>77</xdr:row>
      <xdr:rowOff>125730</xdr:rowOff>
    </xdr:to>
    <xdr:sp macro="" textlink="">
      <xdr:nvSpPr>
        <xdr:cNvPr id="639" name="フローチャート: 判断 638"/>
        <xdr:cNvSpPr/>
      </xdr:nvSpPr>
      <xdr:spPr>
        <a:xfrm>
          <a:off x="13335000" y="12746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116840</xdr:rowOff>
    </xdr:from>
    <xdr:ext cx="468630" cy="248285"/>
    <xdr:sp macro="" textlink="">
      <xdr:nvSpPr>
        <xdr:cNvPr id="640" name="テキスト ボックス 639"/>
        <xdr:cNvSpPr txBox="1"/>
      </xdr:nvSpPr>
      <xdr:spPr>
        <a:xfrm>
          <a:off x="13166725" y="1283589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118745</xdr:rowOff>
    </xdr:from>
    <xdr:to>
      <xdr:col>71</xdr:col>
      <xdr:colOff>174625</xdr:colOff>
      <xdr:row>78</xdr:row>
      <xdr:rowOff>120650</xdr:rowOff>
    </xdr:to>
    <xdr:cxnSp macro="">
      <xdr:nvCxnSpPr>
        <xdr:cNvPr id="641" name="直線コネクタ 640"/>
        <xdr:cNvCxnSpPr/>
      </xdr:nvCxnSpPr>
      <xdr:spPr>
        <a:xfrm flipV="1">
          <a:off x="11750675" y="1300289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22225</xdr:rowOff>
    </xdr:from>
    <xdr:to>
      <xdr:col>72</xdr:col>
      <xdr:colOff>38100</xdr:colOff>
      <xdr:row>77</xdr:row>
      <xdr:rowOff>120015</xdr:rowOff>
    </xdr:to>
    <xdr:sp macro="" textlink="">
      <xdr:nvSpPr>
        <xdr:cNvPr id="642" name="フローチャート: 判断 641"/>
        <xdr:cNvSpPr/>
      </xdr:nvSpPr>
      <xdr:spPr>
        <a:xfrm>
          <a:off x="12525375" y="12741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75</xdr:row>
      <xdr:rowOff>135890</xdr:rowOff>
    </xdr:from>
    <xdr:ext cx="468630" cy="249555"/>
    <xdr:sp macro="" textlink="">
      <xdr:nvSpPr>
        <xdr:cNvPr id="643" name="テキスト ボックス 642"/>
        <xdr:cNvSpPr txBox="1"/>
      </xdr:nvSpPr>
      <xdr:spPr>
        <a:xfrm>
          <a:off x="12357100" y="125247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73</xdr:row>
      <xdr:rowOff>51435</xdr:rowOff>
    </xdr:from>
    <xdr:to>
      <xdr:col>67</xdr:col>
      <xdr:colOff>101600</xdr:colOff>
      <xdr:row>73</xdr:row>
      <xdr:rowOff>153670</xdr:rowOff>
    </xdr:to>
    <xdr:sp macro="" textlink="">
      <xdr:nvSpPr>
        <xdr:cNvPr id="644" name="フローチャート: 判断 643"/>
        <xdr:cNvSpPr/>
      </xdr:nvSpPr>
      <xdr:spPr>
        <a:xfrm>
          <a:off x="11699875" y="12110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165100</xdr:rowOff>
    </xdr:from>
    <xdr:ext cx="533400" cy="258445"/>
    <xdr:sp macro="" textlink="">
      <xdr:nvSpPr>
        <xdr:cNvPr id="645" name="テキスト ボックス 644"/>
        <xdr:cNvSpPr txBox="1"/>
      </xdr:nvSpPr>
      <xdr:spPr>
        <a:xfrm>
          <a:off x="11515090" y="118935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6" name="テキスト ボックス 645"/>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7" name="テキスト ボックス 646"/>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8" name="テキスト ボックス 647"/>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49" name="テキスト ボックス 648"/>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0" name="テキスト ボックス 649"/>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139065</xdr:rowOff>
    </xdr:from>
    <xdr:to>
      <xdr:col>85</xdr:col>
      <xdr:colOff>174625</xdr:colOff>
      <xdr:row>78</xdr:row>
      <xdr:rowOff>71755</xdr:rowOff>
    </xdr:to>
    <xdr:sp macro="" textlink="">
      <xdr:nvSpPr>
        <xdr:cNvPr id="651" name="楕円 650"/>
        <xdr:cNvSpPr/>
      </xdr:nvSpPr>
      <xdr:spPr>
        <a:xfrm>
          <a:off x="14919325" y="1285811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57785</xdr:rowOff>
    </xdr:from>
    <xdr:ext cx="469900" cy="248285"/>
    <xdr:sp macro="" textlink="">
      <xdr:nvSpPr>
        <xdr:cNvPr id="652" name="災害復旧費該当値テキスト"/>
        <xdr:cNvSpPr txBox="1"/>
      </xdr:nvSpPr>
      <xdr:spPr>
        <a:xfrm>
          <a:off x="15017750" y="127768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66675</xdr:rowOff>
    </xdr:from>
    <xdr:to>
      <xdr:col>81</xdr:col>
      <xdr:colOff>101600</xdr:colOff>
      <xdr:row>73</xdr:row>
      <xdr:rowOff>165100</xdr:rowOff>
    </xdr:to>
    <xdr:sp macro="" textlink="">
      <xdr:nvSpPr>
        <xdr:cNvPr id="653" name="楕円 652"/>
        <xdr:cNvSpPr/>
      </xdr:nvSpPr>
      <xdr:spPr>
        <a:xfrm>
          <a:off x="14144625" y="121253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13335</xdr:rowOff>
    </xdr:from>
    <xdr:ext cx="533400" cy="258445"/>
    <xdr:sp macro="" textlink="">
      <xdr:nvSpPr>
        <xdr:cNvPr id="654" name="テキスト ボックス 653"/>
        <xdr:cNvSpPr txBox="1"/>
      </xdr:nvSpPr>
      <xdr:spPr>
        <a:xfrm>
          <a:off x="13959840" y="119068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21590</xdr:rowOff>
    </xdr:from>
    <xdr:to>
      <xdr:col>76</xdr:col>
      <xdr:colOff>165100</xdr:colOff>
      <xdr:row>76</xdr:row>
      <xdr:rowOff>119380</xdr:rowOff>
    </xdr:to>
    <xdr:sp macro="" textlink="">
      <xdr:nvSpPr>
        <xdr:cNvPr id="655" name="楕円 654"/>
        <xdr:cNvSpPr/>
      </xdr:nvSpPr>
      <xdr:spPr>
        <a:xfrm>
          <a:off x="13335000" y="12575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74</xdr:row>
      <xdr:rowOff>135255</xdr:rowOff>
    </xdr:from>
    <xdr:ext cx="468630" cy="249555"/>
    <xdr:sp macro="" textlink="">
      <xdr:nvSpPr>
        <xdr:cNvPr id="656" name="テキスト ボックス 655"/>
        <xdr:cNvSpPr txBox="1"/>
      </xdr:nvSpPr>
      <xdr:spPr>
        <a:xfrm>
          <a:off x="13166725" y="1235900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69850</xdr:rowOff>
    </xdr:from>
    <xdr:to>
      <xdr:col>72</xdr:col>
      <xdr:colOff>38100</xdr:colOff>
      <xdr:row>79</xdr:row>
      <xdr:rowOff>2540</xdr:rowOff>
    </xdr:to>
    <xdr:sp macro="" textlink="">
      <xdr:nvSpPr>
        <xdr:cNvPr id="657" name="楕円 656"/>
        <xdr:cNvSpPr/>
      </xdr:nvSpPr>
      <xdr:spPr>
        <a:xfrm>
          <a:off x="12525375" y="129540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78</xdr:row>
      <xdr:rowOff>159385</xdr:rowOff>
    </xdr:from>
    <xdr:ext cx="378460" cy="248285"/>
    <xdr:sp macro="" textlink="">
      <xdr:nvSpPr>
        <xdr:cNvPr id="658" name="テキスト ボックス 657"/>
        <xdr:cNvSpPr txBox="1"/>
      </xdr:nvSpPr>
      <xdr:spPr>
        <a:xfrm>
          <a:off x="12398375" y="1304353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71755</xdr:rowOff>
    </xdr:from>
    <xdr:to>
      <xdr:col>67</xdr:col>
      <xdr:colOff>101600</xdr:colOff>
      <xdr:row>79</xdr:row>
      <xdr:rowOff>4445</xdr:rowOff>
    </xdr:to>
    <xdr:sp macro="" textlink="">
      <xdr:nvSpPr>
        <xdr:cNvPr id="659" name="楕円 658"/>
        <xdr:cNvSpPr/>
      </xdr:nvSpPr>
      <xdr:spPr>
        <a:xfrm>
          <a:off x="11699875" y="12955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160655</xdr:rowOff>
    </xdr:from>
    <xdr:ext cx="377190" cy="248285"/>
    <xdr:sp macro="" textlink="">
      <xdr:nvSpPr>
        <xdr:cNvPr id="660" name="テキスト ボックス 659"/>
        <xdr:cNvSpPr txBox="1"/>
      </xdr:nvSpPr>
      <xdr:spPr>
        <a:xfrm>
          <a:off x="11577320" y="13044805"/>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1" name="正方形/長方形 660"/>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2" name="正方形/長方形 661"/>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3" name="正方形/長方形 662"/>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4" name="正方形/長方形 663"/>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5" name="正方形/長方形 664"/>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6" name="正方形/長方形 665"/>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7" name="正方形/長方形 666"/>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68" name="正方形/長方形 667"/>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69" name="テキスト ボックス 668"/>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0" name="直線コネクタ 669"/>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920" cy="257810"/>
    <xdr:sp macro="" textlink="">
      <xdr:nvSpPr>
        <xdr:cNvPr id="671" name="テキスト ボックス 670"/>
        <xdr:cNvSpPr txBox="1"/>
      </xdr:nvSpPr>
      <xdr:spPr>
        <a:xfrm>
          <a:off x="11181080" y="16685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174625</xdr:colOff>
      <xdr:row>99</xdr:row>
      <xdr:rowOff>44450</xdr:rowOff>
    </xdr:to>
    <xdr:cxnSp macro="">
      <xdr:nvCxnSpPr>
        <xdr:cNvPr id="672" name="直線コネクタ 671"/>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0225" cy="259080"/>
    <xdr:sp macro="" textlink="">
      <xdr:nvSpPr>
        <xdr:cNvPr id="673" name="テキスト ボックス 672"/>
        <xdr:cNvSpPr txBox="1"/>
      </xdr:nvSpPr>
      <xdr:spPr>
        <a:xfrm>
          <a:off x="10930255" y="1630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4" name="直線コネクタ 673"/>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75" name="テキスト ボックス 674"/>
        <xdr:cNvSpPr txBox="1"/>
      </xdr:nvSpPr>
      <xdr:spPr>
        <a:xfrm>
          <a:off x="1093025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6" name="直線コネクタ 675"/>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7810"/>
    <xdr:sp macro="" textlink="">
      <xdr:nvSpPr>
        <xdr:cNvPr id="677" name="テキスト ボックス 676"/>
        <xdr:cNvSpPr txBox="1"/>
      </xdr:nvSpPr>
      <xdr:spPr>
        <a:xfrm>
          <a:off x="10930255"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78" name="直線コネクタ 677"/>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79" name="テキスト ボックス 678"/>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80" name="直線コネクタ 679"/>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8920"/>
    <xdr:sp macro="" textlink="">
      <xdr:nvSpPr>
        <xdr:cNvPr id="681" name="テキスト ボックス 680"/>
        <xdr:cNvSpPr txBox="1"/>
      </xdr:nvSpPr>
      <xdr:spPr>
        <a:xfrm>
          <a:off x="1086612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2" name="直線コネクタ 681"/>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8285"/>
    <xdr:sp macro="" textlink="">
      <xdr:nvSpPr>
        <xdr:cNvPr id="683" name="テキスト ボックス 682"/>
        <xdr:cNvSpPr txBox="1"/>
      </xdr:nvSpPr>
      <xdr:spPr>
        <a:xfrm>
          <a:off x="1086612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4"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5715</xdr:rowOff>
    </xdr:from>
    <xdr:to>
      <xdr:col>85</xdr:col>
      <xdr:colOff>126365</xdr:colOff>
      <xdr:row>99</xdr:row>
      <xdr:rowOff>1270</xdr:rowOff>
    </xdr:to>
    <xdr:cxnSp macro="">
      <xdr:nvCxnSpPr>
        <xdr:cNvPr id="685" name="直線コネクタ 684"/>
        <xdr:cNvCxnSpPr/>
      </xdr:nvCxnSpPr>
      <xdr:spPr>
        <a:xfrm flipV="1">
          <a:off x="14968220" y="14871065"/>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5080</xdr:rowOff>
    </xdr:from>
    <xdr:ext cx="534670" cy="259080"/>
    <xdr:sp macro="" textlink="">
      <xdr:nvSpPr>
        <xdr:cNvPr id="686" name="公債費最小値テキスト"/>
        <xdr:cNvSpPr txBox="1"/>
      </xdr:nvSpPr>
      <xdr:spPr>
        <a:xfrm>
          <a:off x="15017750" y="1640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33,379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1270</xdr:rowOff>
    </xdr:from>
    <xdr:to>
      <xdr:col>86</xdr:col>
      <xdr:colOff>25400</xdr:colOff>
      <xdr:row>99</xdr:row>
      <xdr:rowOff>1270</xdr:rowOff>
    </xdr:to>
    <xdr:cxnSp macro="">
      <xdr:nvCxnSpPr>
        <xdr:cNvPr id="687" name="直線コネクタ 686"/>
        <xdr:cNvCxnSpPr/>
      </xdr:nvCxnSpPr>
      <xdr:spPr>
        <a:xfrm>
          <a:off x="14881225" y="16403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119380</xdr:rowOff>
    </xdr:from>
    <xdr:ext cx="598805" cy="248285"/>
    <xdr:sp macro="" textlink="">
      <xdr:nvSpPr>
        <xdr:cNvPr id="688" name="公債費最大値テキスト"/>
        <xdr:cNvSpPr txBox="1"/>
      </xdr:nvSpPr>
      <xdr:spPr>
        <a:xfrm>
          <a:off x="15017750" y="1465453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154,568</a:t>
          </a:r>
          <a:endParaRPr kumimoji="1" lang="ja-JP" altLang="en-US" sz="1000" b="1">
            <a:latin typeface="ＭＳ Ｐゴシック"/>
          </a:endParaRPr>
        </a:p>
      </xdr:txBody>
    </xdr:sp>
    <xdr:clientData/>
  </xdr:oneCellAnchor>
  <xdr:twoCellAnchor>
    <xdr:from>
      <xdr:col>85</xdr:col>
      <xdr:colOff>38100</xdr:colOff>
      <xdr:row>90</xdr:row>
      <xdr:rowOff>5715</xdr:rowOff>
    </xdr:from>
    <xdr:to>
      <xdr:col>86</xdr:col>
      <xdr:colOff>25400</xdr:colOff>
      <xdr:row>90</xdr:row>
      <xdr:rowOff>5715</xdr:rowOff>
    </xdr:to>
    <xdr:cxnSp macro="">
      <xdr:nvCxnSpPr>
        <xdr:cNvPr id="689" name="直線コネクタ 688"/>
        <xdr:cNvCxnSpPr/>
      </xdr:nvCxnSpPr>
      <xdr:spPr>
        <a:xfrm>
          <a:off x="14881225" y="14871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5715</xdr:rowOff>
    </xdr:from>
    <xdr:to>
      <xdr:col>85</xdr:col>
      <xdr:colOff>127000</xdr:colOff>
      <xdr:row>95</xdr:row>
      <xdr:rowOff>50800</xdr:rowOff>
    </xdr:to>
    <xdr:cxnSp macro="">
      <xdr:nvCxnSpPr>
        <xdr:cNvPr id="690" name="直線コネクタ 689"/>
        <xdr:cNvCxnSpPr/>
      </xdr:nvCxnSpPr>
      <xdr:spPr>
        <a:xfrm flipV="1">
          <a:off x="14195425" y="14871065"/>
          <a:ext cx="774700" cy="895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95</xdr:row>
      <xdr:rowOff>66040</xdr:rowOff>
    </xdr:from>
    <xdr:ext cx="534670" cy="257810"/>
    <xdr:sp macro="" textlink="">
      <xdr:nvSpPr>
        <xdr:cNvPr id="691" name="公債費平均値テキスト"/>
        <xdr:cNvSpPr txBox="1"/>
      </xdr:nvSpPr>
      <xdr:spPr>
        <a:xfrm>
          <a:off x="15017750" y="157822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87630</xdr:rowOff>
    </xdr:from>
    <xdr:to>
      <xdr:col>85</xdr:col>
      <xdr:colOff>174625</xdr:colOff>
      <xdr:row>96</xdr:row>
      <xdr:rowOff>17780</xdr:rowOff>
    </xdr:to>
    <xdr:sp macro="" textlink="">
      <xdr:nvSpPr>
        <xdr:cNvPr id="692" name="フローチャート: 判断 691"/>
        <xdr:cNvSpPr/>
      </xdr:nvSpPr>
      <xdr:spPr>
        <a:xfrm>
          <a:off x="14919325" y="158038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50800</xdr:rowOff>
    </xdr:from>
    <xdr:to>
      <xdr:col>81</xdr:col>
      <xdr:colOff>50800</xdr:colOff>
      <xdr:row>96</xdr:row>
      <xdr:rowOff>111760</xdr:rowOff>
    </xdr:to>
    <xdr:cxnSp macro="">
      <xdr:nvCxnSpPr>
        <xdr:cNvPr id="693" name="直線コネクタ 692"/>
        <xdr:cNvCxnSpPr/>
      </xdr:nvCxnSpPr>
      <xdr:spPr>
        <a:xfrm flipV="1">
          <a:off x="13385800" y="15767050"/>
          <a:ext cx="809625"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152400</xdr:rowOff>
    </xdr:from>
    <xdr:to>
      <xdr:col>81</xdr:col>
      <xdr:colOff>101600</xdr:colOff>
      <xdr:row>96</xdr:row>
      <xdr:rowOff>82550</xdr:rowOff>
    </xdr:to>
    <xdr:sp macro="" textlink="">
      <xdr:nvSpPr>
        <xdr:cNvPr id="694" name="フローチャート: 判断 693"/>
        <xdr:cNvSpPr/>
      </xdr:nvSpPr>
      <xdr:spPr>
        <a:xfrm>
          <a:off x="14144625" y="1586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73660</xdr:rowOff>
    </xdr:from>
    <xdr:ext cx="533400" cy="259080"/>
    <xdr:sp macro="" textlink="">
      <xdr:nvSpPr>
        <xdr:cNvPr id="695" name="テキスト ボックス 694"/>
        <xdr:cNvSpPr txBox="1"/>
      </xdr:nvSpPr>
      <xdr:spPr>
        <a:xfrm>
          <a:off x="13959840" y="15961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96</xdr:row>
      <xdr:rowOff>111760</xdr:rowOff>
    </xdr:from>
    <xdr:to>
      <xdr:col>76</xdr:col>
      <xdr:colOff>114300</xdr:colOff>
      <xdr:row>96</xdr:row>
      <xdr:rowOff>143510</xdr:rowOff>
    </xdr:to>
    <xdr:cxnSp macro="">
      <xdr:nvCxnSpPr>
        <xdr:cNvPr id="696" name="直線コネクタ 695"/>
        <xdr:cNvCxnSpPr/>
      </xdr:nvCxnSpPr>
      <xdr:spPr>
        <a:xfrm flipV="1">
          <a:off x="12573000" y="15999460"/>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1905</xdr:rowOff>
    </xdr:from>
    <xdr:to>
      <xdr:col>76</xdr:col>
      <xdr:colOff>165100</xdr:colOff>
      <xdr:row>96</xdr:row>
      <xdr:rowOff>103505</xdr:rowOff>
    </xdr:to>
    <xdr:sp macro="" textlink="">
      <xdr:nvSpPr>
        <xdr:cNvPr id="697" name="フローチャート: 判断 696"/>
        <xdr:cNvSpPr/>
      </xdr:nvSpPr>
      <xdr:spPr>
        <a:xfrm>
          <a:off x="13335000" y="1588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120650</xdr:rowOff>
    </xdr:from>
    <xdr:ext cx="533400" cy="257810"/>
    <xdr:sp macro="" textlink="">
      <xdr:nvSpPr>
        <xdr:cNvPr id="698" name="テキスト ボックス 697"/>
        <xdr:cNvSpPr txBox="1"/>
      </xdr:nvSpPr>
      <xdr:spPr>
        <a:xfrm>
          <a:off x="13134340" y="15665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112395</xdr:rowOff>
    </xdr:from>
    <xdr:to>
      <xdr:col>71</xdr:col>
      <xdr:colOff>174625</xdr:colOff>
      <xdr:row>96</xdr:row>
      <xdr:rowOff>143510</xdr:rowOff>
    </xdr:to>
    <xdr:cxnSp macro="">
      <xdr:nvCxnSpPr>
        <xdr:cNvPr id="699" name="直線コネクタ 698"/>
        <xdr:cNvCxnSpPr/>
      </xdr:nvCxnSpPr>
      <xdr:spPr>
        <a:xfrm>
          <a:off x="11750675" y="16000095"/>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9525</xdr:rowOff>
    </xdr:from>
    <xdr:to>
      <xdr:col>72</xdr:col>
      <xdr:colOff>38100</xdr:colOff>
      <xdr:row>96</xdr:row>
      <xdr:rowOff>111125</xdr:rowOff>
    </xdr:to>
    <xdr:sp macro="" textlink="">
      <xdr:nvSpPr>
        <xdr:cNvPr id="700" name="フローチャート: 判断 699"/>
        <xdr:cNvSpPr/>
      </xdr:nvSpPr>
      <xdr:spPr>
        <a:xfrm>
          <a:off x="12525375" y="158972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127635</xdr:rowOff>
    </xdr:from>
    <xdr:ext cx="533400" cy="259080"/>
    <xdr:sp macro="" textlink="">
      <xdr:nvSpPr>
        <xdr:cNvPr id="701" name="テキスト ボックス 700"/>
        <xdr:cNvSpPr txBox="1"/>
      </xdr:nvSpPr>
      <xdr:spPr>
        <a:xfrm>
          <a:off x="12324715" y="15672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138430</xdr:rowOff>
    </xdr:from>
    <xdr:to>
      <xdr:col>67</xdr:col>
      <xdr:colOff>101600</xdr:colOff>
      <xdr:row>96</xdr:row>
      <xdr:rowOff>68580</xdr:rowOff>
    </xdr:to>
    <xdr:sp macro="" textlink="">
      <xdr:nvSpPr>
        <xdr:cNvPr id="702" name="フローチャート: 判断 701"/>
        <xdr:cNvSpPr/>
      </xdr:nvSpPr>
      <xdr:spPr>
        <a:xfrm>
          <a:off x="11699875" y="158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85090</xdr:rowOff>
    </xdr:from>
    <xdr:ext cx="533400" cy="259080"/>
    <xdr:sp macro="" textlink="">
      <xdr:nvSpPr>
        <xdr:cNvPr id="703" name="テキスト ボックス 702"/>
        <xdr:cNvSpPr txBox="1"/>
      </xdr:nvSpPr>
      <xdr:spPr>
        <a:xfrm>
          <a:off x="11515090" y="15629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7" name="テキスト ボックス 706"/>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89</xdr:row>
      <xdr:rowOff>121920</xdr:rowOff>
    </xdr:from>
    <xdr:to>
      <xdr:col>85</xdr:col>
      <xdr:colOff>174625</xdr:colOff>
      <xdr:row>90</xdr:row>
      <xdr:rowOff>54610</xdr:rowOff>
    </xdr:to>
    <xdr:sp macro="" textlink="">
      <xdr:nvSpPr>
        <xdr:cNvPr id="709" name="楕円 708"/>
        <xdr:cNvSpPr/>
      </xdr:nvSpPr>
      <xdr:spPr>
        <a:xfrm>
          <a:off x="14919325" y="148221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89</xdr:row>
      <xdr:rowOff>76200</xdr:rowOff>
    </xdr:from>
    <xdr:ext cx="598805" cy="248920"/>
    <xdr:sp macro="" textlink="">
      <xdr:nvSpPr>
        <xdr:cNvPr id="710" name="公債費該当値テキスト"/>
        <xdr:cNvSpPr txBox="1"/>
      </xdr:nvSpPr>
      <xdr:spPr>
        <a:xfrm>
          <a:off x="15017750" y="147764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154,568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171450</xdr:rowOff>
    </xdr:from>
    <xdr:to>
      <xdr:col>81</xdr:col>
      <xdr:colOff>101600</xdr:colOff>
      <xdr:row>95</xdr:row>
      <xdr:rowOff>101600</xdr:rowOff>
    </xdr:to>
    <xdr:sp macro="" textlink="">
      <xdr:nvSpPr>
        <xdr:cNvPr id="711" name="楕円 710"/>
        <xdr:cNvSpPr/>
      </xdr:nvSpPr>
      <xdr:spPr>
        <a:xfrm>
          <a:off x="14144625" y="157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118110</xdr:rowOff>
    </xdr:from>
    <xdr:ext cx="533400" cy="259080"/>
    <xdr:sp macro="" textlink="">
      <xdr:nvSpPr>
        <xdr:cNvPr id="712" name="テキスト ボックス 711"/>
        <xdr:cNvSpPr txBox="1"/>
      </xdr:nvSpPr>
      <xdr:spPr>
        <a:xfrm>
          <a:off x="13959840" y="15491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60960</xdr:rowOff>
    </xdr:from>
    <xdr:to>
      <xdr:col>76</xdr:col>
      <xdr:colOff>165100</xdr:colOff>
      <xdr:row>96</xdr:row>
      <xdr:rowOff>162560</xdr:rowOff>
    </xdr:to>
    <xdr:sp macro="" textlink="">
      <xdr:nvSpPr>
        <xdr:cNvPr id="713" name="楕円 712"/>
        <xdr:cNvSpPr/>
      </xdr:nvSpPr>
      <xdr:spPr>
        <a:xfrm>
          <a:off x="13335000" y="159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153670</xdr:rowOff>
    </xdr:from>
    <xdr:ext cx="533400" cy="259080"/>
    <xdr:sp macro="" textlink="">
      <xdr:nvSpPr>
        <xdr:cNvPr id="714" name="テキスト ボックス 713"/>
        <xdr:cNvSpPr txBox="1"/>
      </xdr:nvSpPr>
      <xdr:spPr>
        <a:xfrm>
          <a:off x="13134340" y="16041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92710</xdr:rowOff>
    </xdr:from>
    <xdr:to>
      <xdr:col>72</xdr:col>
      <xdr:colOff>38100</xdr:colOff>
      <xdr:row>97</xdr:row>
      <xdr:rowOff>22860</xdr:rowOff>
    </xdr:to>
    <xdr:sp macro="" textlink="">
      <xdr:nvSpPr>
        <xdr:cNvPr id="715" name="楕円 714"/>
        <xdr:cNvSpPr/>
      </xdr:nvSpPr>
      <xdr:spPr>
        <a:xfrm>
          <a:off x="12525375" y="15980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13970</xdr:rowOff>
    </xdr:from>
    <xdr:ext cx="533400" cy="259080"/>
    <xdr:sp macro="" textlink="">
      <xdr:nvSpPr>
        <xdr:cNvPr id="716" name="テキスト ボックス 715"/>
        <xdr:cNvSpPr txBox="1"/>
      </xdr:nvSpPr>
      <xdr:spPr>
        <a:xfrm>
          <a:off x="12324715" y="16073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61595</xdr:rowOff>
    </xdr:from>
    <xdr:to>
      <xdr:col>67</xdr:col>
      <xdr:colOff>101600</xdr:colOff>
      <xdr:row>96</xdr:row>
      <xdr:rowOff>163195</xdr:rowOff>
    </xdr:to>
    <xdr:sp macro="" textlink="">
      <xdr:nvSpPr>
        <xdr:cNvPr id="717" name="楕円 716"/>
        <xdr:cNvSpPr/>
      </xdr:nvSpPr>
      <xdr:spPr>
        <a:xfrm>
          <a:off x="11699875" y="1594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154940</xdr:rowOff>
    </xdr:from>
    <xdr:ext cx="533400" cy="257810"/>
    <xdr:sp macro="" textlink="">
      <xdr:nvSpPr>
        <xdr:cNvPr id="718" name="テキスト ボックス 717"/>
        <xdr:cNvSpPr txBox="1"/>
      </xdr:nvSpPr>
      <xdr:spPr>
        <a:xfrm>
          <a:off x="11515090" y="160426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31115</xdr:rowOff>
    </xdr:to>
    <xdr:sp macro="" textlink="">
      <xdr:nvSpPr>
        <xdr:cNvPr id="719" name="正方形/長方形 718"/>
        <xdr:cNvSpPr/>
      </xdr:nvSpPr>
      <xdr:spPr>
        <a:xfrm>
          <a:off x="167640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6891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6891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7811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7811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18859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18859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81915</xdr:rowOff>
    </xdr:to>
    <xdr:sp macro="" textlink="">
      <xdr:nvSpPr>
        <xdr:cNvPr id="726" name="正方形/長方形 725"/>
        <xdr:cNvSpPr/>
      </xdr:nvSpPr>
      <xdr:spPr>
        <a:xfrm>
          <a:off x="167640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24790"/>
    <xdr:sp macro="" textlink="">
      <xdr:nvSpPr>
        <xdr:cNvPr id="727" name="テキスト ボックス 726"/>
        <xdr:cNvSpPr txBox="1"/>
      </xdr:nvSpPr>
      <xdr:spPr>
        <a:xfrm>
          <a:off x="16741775"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28" name="直線コネクタ 727"/>
        <xdr:cNvCxnSpPr/>
      </xdr:nvCxnSpPr>
      <xdr:spPr>
        <a:xfrm>
          <a:off x="167640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6764000" y="6419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8920" cy="258445"/>
    <xdr:sp macro="" textlink="">
      <xdr:nvSpPr>
        <xdr:cNvPr id="730" name="テキスト ボックス 729"/>
        <xdr:cNvSpPr txBox="1"/>
      </xdr:nvSpPr>
      <xdr:spPr>
        <a:xfrm>
          <a:off x="16546830" y="628015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6764000" y="5975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090" cy="257175"/>
    <xdr:sp macro="" textlink="">
      <xdr:nvSpPr>
        <xdr:cNvPr id="732" name="テキスト ボックス 731"/>
        <xdr:cNvSpPr txBox="1"/>
      </xdr:nvSpPr>
      <xdr:spPr>
        <a:xfrm>
          <a:off x="16344265" y="58394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81915</xdr:rowOff>
    </xdr:from>
    <xdr:to>
      <xdr:col>120</xdr:col>
      <xdr:colOff>114300</xdr:colOff>
      <xdr:row>33</xdr:row>
      <xdr:rowOff>81915</xdr:rowOff>
    </xdr:to>
    <xdr:cxnSp macro="">
      <xdr:nvCxnSpPr>
        <xdr:cNvPr id="733" name="直線コネクタ 732"/>
        <xdr:cNvCxnSpPr/>
      </xdr:nvCxnSpPr>
      <xdr:spPr>
        <a:xfrm>
          <a:off x="16764000" y="55365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111125</xdr:rowOff>
    </xdr:from>
    <xdr:ext cx="466090" cy="258445"/>
    <xdr:sp macro="" textlink="">
      <xdr:nvSpPr>
        <xdr:cNvPr id="734" name="テキスト ボックス 733"/>
        <xdr:cNvSpPr txBox="1"/>
      </xdr:nvSpPr>
      <xdr:spPr>
        <a:xfrm>
          <a:off x="16344265" y="54006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6764000" y="50990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6090" cy="258445"/>
    <xdr:sp macro="" textlink="">
      <xdr:nvSpPr>
        <xdr:cNvPr id="736" name="テキスト ボックス 735"/>
        <xdr:cNvSpPr txBox="1"/>
      </xdr:nvSpPr>
      <xdr:spPr>
        <a:xfrm>
          <a:off x="16344265" y="495935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67640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090" cy="257175"/>
    <xdr:sp macro="" textlink="">
      <xdr:nvSpPr>
        <xdr:cNvPr id="738" name="テキスト ボックス 737"/>
        <xdr:cNvSpPr txBox="1"/>
      </xdr:nvSpPr>
      <xdr:spPr>
        <a:xfrm>
          <a:off x="16344265" y="45186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81915</xdr:rowOff>
    </xdr:to>
    <xdr:sp macro="" textlink="">
      <xdr:nvSpPr>
        <xdr:cNvPr id="739" name="諸支出金グラフ枠"/>
        <xdr:cNvSpPr/>
      </xdr:nvSpPr>
      <xdr:spPr>
        <a:xfrm>
          <a:off x="167640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81280</xdr:rowOff>
    </xdr:from>
    <xdr:to>
      <xdr:col>116</xdr:col>
      <xdr:colOff>62865</xdr:colOff>
      <xdr:row>38</xdr:row>
      <xdr:rowOff>139700</xdr:rowOff>
    </xdr:to>
    <xdr:cxnSp macro="">
      <xdr:nvCxnSpPr>
        <xdr:cNvPr id="740" name="直線コネクタ 739"/>
        <xdr:cNvCxnSpPr/>
      </xdr:nvCxnSpPr>
      <xdr:spPr>
        <a:xfrm flipV="1">
          <a:off x="20318095" y="520573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142875</xdr:rowOff>
    </xdr:from>
    <xdr:ext cx="249555" cy="258445"/>
    <xdr:sp macro="" textlink="">
      <xdr:nvSpPr>
        <xdr:cNvPr id="741" name="諸支出金最小値テキスト"/>
        <xdr:cNvSpPr txBox="1"/>
      </xdr:nvSpPr>
      <xdr:spPr>
        <a:xfrm>
          <a:off x="20370800" y="64230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0246975" y="6419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28575</xdr:rowOff>
    </xdr:from>
    <xdr:ext cx="469900" cy="257810"/>
    <xdr:sp macro="" textlink="">
      <xdr:nvSpPr>
        <xdr:cNvPr id="743" name="諸支出金最大値テキスト"/>
        <xdr:cNvSpPr txBox="1"/>
      </xdr:nvSpPr>
      <xdr:spPr>
        <a:xfrm>
          <a:off x="20370800" y="49879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2,751</a:t>
          </a:r>
          <a:endParaRPr kumimoji="1" lang="ja-JP" altLang="en-US" sz="1000" b="1">
            <a:latin typeface="ＭＳ Ｐゴシック"/>
          </a:endParaRPr>
        </a:p>
      </xdr:txBody>
    </xdr:sp>
    <xdr:clientData/>
  </xdr:oneCellAnchor>
  <xdr:twoCellAnchor>
    <xdr:from>
      <xdr:col>115</xdr:col>
      <xdr:colOff>165100</xdr:colOff>
      <xdr:row>31</xdr:row>
      <xdr:rowOff>81280</xdr:rowOff>
    </xdr:from>
    <xdr:to>
      <xdr:col>116</xdr:col>
      <xdr:colOff>152400</xdr:colOff>
      <xdr:row>31</xdr:row>
      <xdr:rowOff>81280</xdr:rowOff>
    </xdr:to>
    <xdr:cxnSp macro="">
      <xdr:nvCxnSpPr>
        <xdr:cNvPr id="744" name="直線コネクタ 743"/>
        <xdr:cNvCxnSpPr/>
      </xdr:nvCxnSpPr>
      <xdr:spPr>
        <a:xfrm>
          <a:off x="20246975" y="5205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139700</xdr:rowOff>
    </xdr:from>
    <xdr:to>
      <xdr:col>116</xdr:col>
      <xdr:colOff>63500</xdr:colOff>
      <xdr:row>38</xdr:row>
      <xdr:rowOff>139700</xdr:rowOff>
    </xdr:to>
    <xdr:cxnSp macro="">
      <xdr:nvCxnSpPr>
        <xdr:cNvPr id="745" name="直線コネクタ 744"/>
        <xdr:cNvCxnSpPr/>
      </xdr:nvCxnSpPr>
      <xdr:spPr>
        <a:xfrm>
          <a:off x="19558000" y="64198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38735</xdr:rowOff>
    </xdr:from>
    <xdr:ext cx="378460" cy="258445"/>
    <xdr:sp macro="" textlink="">
      <xdr:nvSpPr>
        <xdr:cNvPr id="746" name="諸支出金平均値テキスト"/>
        <xdr:cNvSpPr txBox="1"/>
      </xdr:nvSpPr>
      <xdr:spPr>
        <a:xfrm>
          <a:off x="20370800" y="615378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15240</xdr:rowOff>
    </xdr:from>
    <xdr:to>
      <xdr:col>116</xdr:col>
      <xdr:colOff>114300</xdr:colOff>
      <xdr:row>38</xdr:row>
      <xdr:rowOff>117475</xdr:rowOff>
    </xdr:to>
    <xdr:sp macro="" textlink="">
      <xdr:nvSpPr>
        <xdr:cNvPr id="747" name="フローチャート: 判断 746"/>
        <xdr:cNvSpPr/>
      </xdr:nvSpPr>
      <xdr:spPr>
        <a:xfrm>
          <a:off x="20269200" y="62953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174625</xdr:colOff>
      <xdr:row>38</xdr:row>
      <xdr:rowOff>139700</xdr:rowOff>
    </xdr:to>
    <xdr:cxnSp macro="">
      <xdr:nvCxnSpPr>
        <xdr:cNvPr id="748" name="直線コネクタ 747"/>
        <xdr:cNvCxnSpPr/>
      </xdr:nvCxnSpPr>
      <xdr:spPr>
        <a:xfrm>
          <a:off x="18735675" y="64198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53340</xdr:rowOff>
    </xdr:from>
    <xdr:to>
      <xdr:col>112</xdr:col>
      <xdr:colOff>38100</xdr:colOff>
      <xdr:row>38</xdr:row>
      <xdr:rowOff>154305</xdr:rowOff>
    </xdr:to>
    <xdr:sp macro="" textlink="">
      <xdr:nvSpPr>
        <xdr:cNvPr id="749" name="フローチャート: 判断 748"/>
        <xdr:cNvSpPr/>
      </xdr:nvSpPr>
      <xdr:spPr>
        <a:xfrm>
          <a:off x="19510375" y="633349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165100</xdr:rowOff>
    </xdr:from>
    <xdr:ext cx="313690" cy="258445"/>
    <xdr:sp macro="" textlink="">
      <xdr:nvSpPr>
        <xdr:cNvPr id="750" name="テキスト ボックス 749"/>
        <xdr:cNvSpPr txBox="1"/>
      </xdr:nvSpPr>
      <xdr:spPr>
        <a:xfrm>
          <a:off x="19404330" y="611505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7926050" y="64198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53975</xdr:rowOff>
    </xdr:from>
    <xdr:to>
      <xdr:col>107</xdr:col>
      <xdr:colOff>101600</xdr:colOff>
      <xdr:row>38</xdr:row>
      <xdr:rowOff>154940</xdr:rowOff>
    </xdr:to>
    <xdr:sp macro="" textlink="">
      <xdr:nvSpPr>
        <xdr:cNvPr id="752" name="フローチャート: 判断 751"/>
        <xdr:cNvSpPr/>
      </xdr:nvSpPr>
      <xdr:spPr>
        <a:xfrm>
          <a:off x="18684875" y="63341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635</xdr:rowOff>
    </xdr:from>
    <xdr:ext cx="313690" cy="258445"/>
    <xdr:sp macro="" textlink="">
      <xdr:nvSpPr>
        <xdr:cNvPr id="753" name="テキスト ボックス 752"/>
        <xdr:cNvSpPr txBox="1"/>
      </xdr:nvSpPr>
      <xdr:spPr>
        <a:xfrm>
          <a:off x="18594705" y="61156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139700</xdr:rowOff>
    </xdr:from>
    <xdr:to>
      <xdr:col>102</xdr:col>
      <xdr:colOff>114300</xdr:colOff>
      <xdr:row>38</xdr:row>
      <xdr:rowOff>139700</xdr:rowOff>
    </xdr:to>
    <xdr:cxnSp macro="">
      <xdr:nvCxnSpPr>
        <xdr:cNvPr id="754" name="直線コネクタ 753"/>
        <xdr:cNvCxnSpPr/>
      </xdr:nvCxnSpPr>
      <xdr:spPr>
        <a:xfrm>
          <a:off x="17113250" y="64198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42545</xdr:rowOff>
    </xdr:from>
    <xdr:to>
      <xdr:col>102</xdr:col>
      <xdr:colOff>165100</xdr:colOff>
      <xdr:row>38</xdr:row>
      <xdr:rowOff>144145</xdr:rowOff>
    </xdr:to>
    <xdr:sp macro="" textlink="">
      <xdr:nvSpPr>
        <xdr:cNvPr id="755" name="フローチャート: 判断 754"/>
        <xdr:cNvSpPr/>
      </xdr:nvSpPr>
      <xdr:spPr>
        <a:xfrm>
          <a:off x="1787525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161290</xdr:rowOff>
    </xdr:from>
    <xdr:ext cx="377190" cy="257810"/>
    <xdr:sp macro="" textlink="">
      <xdr:nvSpPr>
        <xdr:cNvPr id="756" name="テキスト ボックス 755"/>
        <xdr:cNvSpPr txBox="1"/>
      </xdr:nvSpPr>
      <xdr:spPr>
        <a:xfrm>
          <a:off x="17752695" y="611124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72390</xdr:rowOff>
    </xdr:from>
    <xdr:to>
      <xdr:col>98</xdr:col>
      <xdr:colOff>38100</xdr:colOff>
      <xdr:row>39</xdr:row>
      <xdr:rowOff>2540</xdr:rowOff>
    </xdr:to>
    <xdr:sp macro="" textlink="">
      <xdr:nvSpPr>
        <xdr:cNvPr id="757" name="フローチャート: 判断 756"/>
        <xdr:cNvSpPr/>
      </xdr:nvSpPr>
      <xdr:spPr>
        <a:xfrm>
          <a:off x="17065625" y="6352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19050</xdr:rowOff>
    </xdr:from>
    <xdr:ext cx="313690" cy="257175"/>
    <xdr:sp macro="" textlink="">
      <xdr:nvSpPr>
        <xdr:cNvPr id="758" name="テキスト ボックス 757"/>
        <xdr:cNvSpPr txBox="1"/>
      </xdr:nvSpPr>
      <xdr:spPr>
        <a:xfrm>
          <a:off x="16959580" y="613410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2000" cy="258445"/>
    <xdr:sp macro="" textlink="">
      <xdr:nvSpPr>
        <xdr:cNvPr id="759" name="テキスト ボックス 758"/>
        <xdr:cNvSpPr txBox="1"/>
      </xdr:nvSpPr>
      <xdr:spPr>
        <a:xfrm>
          <a:off x="20145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79375</xdr:rowOff>
    </xdr:from>
    <xdr:ext cx="762000" cy="258445"/>
    <xdr:sp macro="" textlink="">
      <xdr:nvSpPr>
        <xdr:cNvPr id="760" name="テキスト ボックス 759"/>
        <xdr:cNvSpPr txBox="1"/>
      </xdr:nvSpPr>
      <xdr:spPr>
        <a:xfrm>
          <a:off x="19383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62000" cy="258445"/>
    <xdr:sp macro="" textlink="">
      <xdr:nvSpPr>
        <xdr:cNvPr id="761" name="テキスト ボックス 760"/>
        <xdr:cNvSpPr txBox="1"/>
      </xdr:nvSpPr>
      <xdr:spPr>
        <a:xfrm>
          <a:off x="18561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2000" cy="258445"/>
    <xdr:sp macro="" textlink="">
      <xdr:nvSpPr>
        <xdr:cNvPr id="762" name="テキスト ボックス 761"/>
        <xdr:cNvSpPr txBox="1"/>
      </xdr:nvSpPr>
      <xdr:spPr>
        <a:xfrm>
          <a:off x="177514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79375</xdr:rowOff>
    </xdr:from>
    <xdr:ext cx="762000" cy="258445"/>
    <xdr:sp macro="" textlink="">
      <xdr:nvSpPr>
        <xdr:cNvPr id="763" name="テキスト ボックス 762"/>
        <xdr:cNvSpPr txBox="1"/>
      </xdr:nvSpPr>
      <xdr:spPr>
        <a:xfrm>
          <a:off x="16938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02692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8445"/>
    <xdr:sp macro="" textlink="">
      <xdr:nvSpPr>
        <xdr:cNvPr id="765" name="諸支出金該当値テキスト"/>
        <xdr:cNvSpPr txBox="1"/>
      </xdr:nvSpPr>
      <xdr:spPr>
        <a:xfrm>
          <a:off x="20370800" y="628396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19510375" y="6369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8285" cy="258445"/>
    <xdr:sp macro="" textlink="">
      <xdr:nvSpPr>
        <xdr:cNvPr id="767" name="テキスト ボックス 766"/>
        <xdr:cNvSpPr txBox="1"/>
      </xdr:nvSpPr>
      <xdr:spPr>
        <a:xfrm>
          <a:off x="19436715" y="64547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18684875"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8285" cy="258445"/>
    <xdr:sp macro="" textlink="">
      <xdr:nvSpPr>
        <xdr:cNvPr id="769" name="テキスト ボックス 768"/>
        <xdr:cNvSpPr txBox="1"/>
      </xdr:nvSpPr>
      <xdr:spPr>
        <a:xfrm>
          <a:off x="18627090" y="64547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78752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9525</xdr:rowOff>
    </xdr:from>
    <xdr:ext cx="249555" cy="258445"/>
    <xdr:sp macro="" textlink="">
      <xdr:nvSpPr>
        <xdr:cNvPr id="771" name="テキスト ボックス 770"/>
        <xdr:cNvSpPr txBox="1"/>
      </xdr:nvSpPr>
      <xdr:spPr>
        <a:xfrm>
          <a:off x="17811750" y="64547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7065625" y="6369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8285" cy="258445"/>
    <xdr:sp macro="" textlink="">
      <xdr:nvSpPr>
        <xdr:cNvPr id="773" name="テキスト ボックス 772"/>
        <xdr:cNvSpPr txBox="1"/>
      </xdr:nvSpPr>
      <xdr:spPr>
        <a:xfrm>
          <a:off x="16991965" y="64547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31115</xdr:rowOff>
    </xdr:to>
    <xdr:sp macro="" textlink="">
      <xdr:nvSpPr>
        <xdr:cNvPr id="774" name="正方形/長方形 773"/>
        <xdr:cNvSpPr/>
      </xdr:nvSpPr>
      <xdr:spPr>
        <a:xfrm>
          <a:off x="167640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6891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6891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7811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7811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18859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18859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81915</xdr:rowOff>
    </xdr:to>
    <xdr:sp macro="" textlink="">
      <xdr:nvSpPr>
        <xdr:cNvPr id="781" name="正方形/長方形 780"/>
        <xdr:cNvSpPr/>
      </xdr:nvSpPr>
      <xdr:spPr>
        <a:xfrm>
          <a:off x="167640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24790"/>
    <xdr:sp macro="" textlink="">
      <xdr:nvSpPr>
        <xdr:cNvPr id="782" name="テキスト ボックス 781"/>
        <xdr:cNvSpPr txBox="1"/>
      </xdr:nvSpPr>
      <xdr:spPr>
        <a:xfrm>
          <a:off x="16741775"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83" name="直線コネクタ 782"/>
        <xdr:cNvCxnSpPr/>
      </xdr:nvCxnSpPr>
      <xdr:spPr>
        <a:xfrm>
          <a:off x="167640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67640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8920" cy="258445"/>
    <xdr:sp macro="" textlink="">
      <xdr:nvSpPr>
        <xdr:cNvPr id="785" name="テキスト ボックス 784"/>
        <xdr:cNvSpPr txBox="1"/>
      </xdr:nvSpPr>
      <xdr:spPr>
        <a:xfrm>
          <a:off x="16546830" y="892175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67640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920" cy="257175"/>
    <xdr:sp macro="" textlink="">
      <xdr:nvSpPr>
        <xdr:cNvPr id="787" name="テキスト ボックス 786"/>
        <xdr:cNvSpPr txBox="1"/>
      </xdr:nvSpPr>
      <xdr:spPr>
        <a:xfrm>
          <a:off x="16546830" y="782066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81915</xdr:rowOff>
    </xdr:to>
    <xdr:sp macro="" textlink="">
      <xdr:nvSpPr>
        <xdr:cNvPr id="788" name="前年度繰上充用金グラフ枠"/>
        <xdr:cNvSpPr/>
      </xdr:nvSpPr>
      <xdr:spPr>
        <a:xfrm>
          <a:off x="167640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xdr:cNvCxnSpPr/>
      </xdr:nvCxnSpPr>
      <xdr:spPr>
        <a:xfrm>
          <a:off x="2031809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58445"/>
    <xdr:sp macro="" textlink="">
      <xdr:nvSpPr>
        <xdr:cNvPr id="790" name="前年度繰上充用金最小値テキスト"/>
        <xdr:cNvSpPr txBox="1"/>
      </xdr:nvSpPr>
      <xdr:spPr>
        <a:xfrm>
          <a:off x="20370800"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0246975" y="906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58445"/>
    <xdr:sp macro="" textlink="">
      <xdr:nvSpPr>
        <xdr:cNvPr id="792" name="前年度繰上充用金最大値テキスト"/>
        <xdr:cNvSpPr txBox="1"/>
      </xdr:nvSpPr>
      <xdr:spPr>
        <a:xfrm>
          <a:off x="20370800" y="87661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0246975" y="906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139700</xdr:rowOff>
    </xdr:from>
    <xdr:to>
      <xdr:col>116</xdr:col>
      <xdr:colOff>63500</xdr:colOff>
      <xdr:row>54</xdr:row>
      <xdr:rowOff>139700</xdr:rowOff>
    </xdr:to>
    <xdr:cxnSp macro="">
      <xdr:nvCxnSpPr>
        <xdr:cNvPr id="794" name="直線コネクタ 793"/>
        <xdr:cNvCxnSpPr/>
      </xdr:nvCxnSpPr>
      <xdr:spPr>
        <a:xfrm>
          <a:off x="19558000" y="90614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66675</xdr:rowOff>
    </xdr:from>
    <xdr:ext cx="249555" cy="258445"/>
    <xdr:sp macro="" textlink="">
      <xdr:nvSpPr>
        <xdr:cNvPr id="795" name="前年度繰上充用金平均値テキスト"/>
        <xdr:cNvSpPr txBox="1"/>
      </xdr:nvSpPr>
      <xdr:spPr>
        <a:xfrm>
          <a:off x="20370800" y="8988425"/>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02692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174625</xdr:colOff>
      <xdr:row>54</xdr:row>
      <xdr:rowOff>139700</xdr:rowOff>
    </xdr:to>
    <xdr:cxnSp macro="">
      <xdr:nvCxnSpPr>
        <xdr:cNvPr id="797" name="直線コネクタ 796"/>
        <xdr:cNvCxnSpPr/>
      </xdr:nvCxnSpPr>
      <xdr:spPr>
        <a:xfrm>
          <a:off x="18735675" y="906145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19510375" y="901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8285" cy="258445"/>
    <xdr:sp macro="" textlink="">
      <xdr:nvSpPr>
        <xdr:cNvPr id="799" name="テキスト ボックス 798"/>
        <xdr:cNvSpPr txBox="1"/>
      </xdr:nvSpPr>
      <xdr:spPr>
        <a:xfrm>
          <a:off x="19436715" y="90963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7926050" y="906145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1868487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8285" cy="258445"/>
    <xdr:sp macro="" textlink="">
      <xdr:nvSpPr>
        <xdr:cNvPr id="802" name="テキスト ボックス 801"/>
        <xdr:cNvSpPr txBox="1"/>
      </xdr:nvSpPr>
      <xdr:spPr>
        <a:xfrm>
          <a:off x="18627090" y="90963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139700</xdr:rowOff>
    </xdr:from>
    <xdr:to>
      <xdr:col>102</xdr:col>
      <xdr:colOff>114300</xdr:colOff>
      <xdr:row>54</xdr:row>
      <xdr:rowOff>139700</xdr:rowOff>
    </xdr:to>
    <xdr:cxnSp macro="">
      <xdr:nvCxnSpPr>
        <xdr:cNvPr id="803" name="直線コネクタ 802"/>
        <xdr:cNvCxnSpPr/>
      </xdr:nvCxnSpPr>
      <xdr:spPr>
        <a:xfrm>
          <a:off x="17113250" y="90614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78752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58445"/>
    <xdr:sp macro="" textlink="">
      <xdr:nvSpPr>
        <xdr:cNvPr id="805" name="テキスト ボックス 804"/>
        <xdr:cNvSpPr txBox="1"/>
      </xdr:nvSpPr>
      <xdr:spPr>
        <a:xfrm>
          <a:off x="17811750" y="9096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7065625" y="901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8285" cy="258445"/>
    <xdr:sp macro="" textlink="">
      <xdr:nvSpPr>
        <xdr:cNvPr id="807" name="テキスト ボックス 806"/>
        <xdr:cNvSpPr txBox="1"/>
      </xdr:nvSpPr>
      <xdr:spPr>
        <a:xfrm>
          <a:off x="16991965" y="909637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2000" cy="258445"/>
    <xdr:sp macro="" textlink="">
      <xdr:nvSpPr>
        <xdr:cNvPr id="808" name="テキスト ボックス 807"/>
        <xdr:cNvSpPr txBox="1"/>
      </xdr:nvSpPr>
      <xdr:spPr>
        <a:xfrm>
          <a:off x="20145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79375</xdr:rowOff>
    </xdr:from>
    <xdr:ext cx="762000" cy="258445"/>
    <xdr:sp macro="" textlink="">
      <xdr:nvSpPr>
        <xdr:cNvPr id="809" name="テキスト ボックス 808"/>
        <xdr:cNvSpPr txBox="1"/>
      </xdr:nvSpPr>
      <xdr:spPr>
        <a:xfrm>
          <a:off x="19383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62000" cy="258445"/>
    <xdr:sp macro="" textlink="">
      <xdr:nvSpPr>
        <xdr:cNvPr id="810" name="テキスト ボックス 809"/>
        <xdr:cNvSpPr txBox="1"/>
      </xdr:nvSpPr>
      <xdr:spPr>
        <a:xfrm>
          <a:off x="18561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2000" cy="258445"/>
    <xdr:sp macro="" textlink="">
      <xdr:nvSpPr>
        <xdr:cNvPr id="811" name="テキスト ボックス 810"/>
        <xdr:cNvSpPr txBox="1"/>
      </xdr:nvSpPr>
      <xdr:spPr>
        <a:xfrm>
          <a:off x="177514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79375</xdr:rowOff>
    </xdr:from>
    <xdr:ext cx="762000" cy="258445"/>
    <xdr:sp macro="" textlink="">
      <xdr:nvSpPr>
        <xdr:cNvPr id="812" name="テキスト ボックス 811"/>
        <xdr:cNvSpPr txBox="1"/>
      </xdr:nvSpPr>
      <xdr:spPr>
        <a:xfrm>
          <a:off x="16938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02692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7810"/>
    <xdr:sp macro="" textlink="">
      <xdr:nvSpPr>
        <xdr:cNvPr id="814" name="前年度繰上充用金該当値テキスト"/>
        <xdr:cNvSpPr txBox="1"/>
      </xdr:nvSpPr>
      <xdr:spPr>
        <a:xfrm>
          <a:off x="20370800" y="88811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19510375" y="9010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8445"/>
    <xdr:sp macro="" textlink="">
      <xdr:nvSpPr>
        <xdr:cNvPr id="816" name="テキスト ボックス 815"/>
        <xdr:cNvSpPr txBox="1"/>
      </xdr:nvSpPr>
      <xdr:spPr>
        <a:xfrm>
          <a:off x="19436715" y="87922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1868487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8445"/>
    <xdr:sp macro="" textlink="">
      <xdr:nvSpPr>
        <xdr:cNvPr id="818" name="テキスト ボックス 817"/>
        <xdr:cNvSpPr txBox="1"/>
      </xdr:nvSpPr>
      <xdr:spPr>
        <a:xfrm>
          <a:off x="18627090" y="87922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78752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35560</xdr:rowOff>
    </xdr:from>
    <xdr:ext cx="249555" cy="258445"/>
    <xdr:sp macro="" textlink="">
      <xdr:nvSpPr>
        <xdr:cNvPr id="820" name="テキスト ボックス 819"/>
        <xdr:cNvSpPr txBox="1"/>
      </xdr:nvSpPr>
      <xdr:spPr>
        <a:xfrm>
          <a:off x="17811750" y="87922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7065625" y="9010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8445"/>
    <xdr:sp macro="" textlink="">
      <xdr:nvSpPr>
        <xdr:cNvPr id="822" name="テキスト ボックス 821"/>
        <xdr:cNvSpPr txBox="1"/>
      </xdr:nvSpPr>
      <xdr:spPr>
        <a:xfrm>
          <a:off x="16991965" y="87922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総務費は、住民</a:t>
          </a:r>
          <a:r>
            <a:rPr kumimoji="1" lang="en-US" altLang="ja-JP" sz="1400">
              <a:solidFill>
                <a:schemeClr val="dk1"/>
              </a:solidFill>
              <a:effectLst/>
              <a:latin typeface="ＭＳ Ｐゴシック"/>
              <a:ea typeface="ＭＳ Ｐゴシック"/>
              <a:cs typeface="+mn-cs"/>
            </a:rPr>
            <a:t>1</a:t>
          </a:r>
          <a:r>
            <a:rPr kumimoji="1" lang="ja-JP" altLang="ja-JP" sz="1400">
              <a:solidFill>
                <a:schemeClr val="dk1"/>
              </a:solidFill>
              <a:effectLst/>
              <a:latin typeface="ＭＳ Ｐゴシック"/>
              <a:ea typeface="ＭＳ Ｐゴシック"/>
              <a:cs typeface="+mn-cs"/>
            </a:rPr>
            <a:t>人当たり</a:t>
          </a:r>
          <a:r>
            <a:rPr kumimoji="1" lang="en-US" altLang="ja-JP" sz="1400">
              <a:solidFill>
                <a:schemeClr val="dk1"/>
              </a:solidFill>
              <a:effectLst/>
              <a:latin typeface="ＭＳ Ｐゴシック"/>
              <a:ea typeface="ＭＳ Ｐゴシック"/>
              <a:cs typeface="+mn-cs"/>
            </a:rPr>
            <a:t>83,082</a:t>
          </a:r>
          <a:r>
            <a:rPr kumimoji="1" lang="ja-JP" altLang="ja-JP" sz="1400">
              <a:solidFill>
                <a:schemeClr val="dk1"/>
              </a:solidFill>
              <a:effectLst/>
              <a:latin typeface="ＭＳ Ｐゴシック"/>
              <a:ea typeface="ＭＳ Ｐゴシック"/>
              <a:cs typeface="+mn-cs"/>
            </a:rPr>
            <a:t>円となっており、前年度から大きく減少した。これは、</a:t>
          </a:r>
          <a:r>
            <a:rPr kumimoji="1" lang="ja-JP" altLang="en-US" sz="1400">
              <a:solidFill>
                <a:schemeClr val="dk1"/>
              </a:solidFill>
              <a:effectLst/>
              <a:latin typeface="ＭＳ Ｐゴシック"/>
              <a:ea typeface="ＭＳ Ｐゴシック"/>
              <a:cs typeface="+mn-cs"/>
            </a:rPr>
            <a:t>第２庁舎改修</a:t>
          </a:r>
          <a:r>
            <a:rPr kumimoji="1" lang="ja-JP" altLang="ja-JP" sz="1400">
              <a:solidFill>
                <a:schemeClr val="dk1"/>
              </a:solidFill>
              <a:effectLst/>
              <a:latin typeface="ＭＳ Ｐゴシック"/>
              <a:ea typeface="ＭＳ Ｐゴシック"/>
              <a:cs typeface="+mn-cs"/>
            </a:rPr>
            <a:t>事業が完了したためである。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民生費は、住民</a:t>
          </a:r>
          <a:r>
            <a:rPr kumimoji="1" lang="en-US" altLang="ja-JP" sz="1400">
              <a:solidFill>
                <a:schemeClr val="dk1"/>
              </a:solidFill>
              <a:effectLst/>
              <a:latin typeface="ＭＳ Ｐゴシック"/>
              <a:ea typeface="ＭＳ Ｐゴシック"/>
              <a:cs typeface="+mn-cs"/>
            </a:rPr>
            <a:t>1</a:t>
          </a:r>
          <a:r>
            <a:rPr kumimoji="1" lang="ja-JP" altLang="ja-JP" sz="1400">
              <a:solidFill>
                <a:schemeClr val="dk1"/>
              </a:solidFill>
              <a:effectLst/>
              <a:latin typeface="ＭＳ Ｐゴシック"/>
              <a:ea typeface="ＭＳ Ｐゴシック"/>
              <a:cs typeface="+mn-cs"/>
            </a:rPr>
            <a:t>人当たり</a:t>
          </a:r>
          <a:r>
            <a:rPr kumimoji="1" lang="en-US" altLang="ja-JP" sz="1400">
              <a:solidFill>
                <a:schemeClr val="dk1"/>
              </a:solidFill>
              <a:effectLst/>
              <a:latin typeface="ＭＳ Ｐゴシック"/>
              <a:ea typeface="ＭＳ Ｐゴシック"/>
              <a:cs typeface="+mn-cs"/>
            </a:rPr>
            <a:t>230,657</a:t>
          </a:r>
          <a:r>
            <a:rPr kumimoji="1" lang="ja-JP" altLang="ja-JP" sz="1400">
              <a:solidFill>
                <a:schemeClr val="dk1"/>
              </a:solidFill>
              <a:effectLst/>
              <a:latin typeface="ＭＳ Ｐゴシック"/>
              <a:ea typeface="ＭＳ Ｐゴシック"/>
              <a:cs typeface="+mn-cs"/>
            </a:rPr>
            <a:t>円となっており、類似団体平均を上回っている。これは、子育て支援にかかる市単独施策を充実させていることが主な要因である。</a:t>
          </a:r>
          <a:endParaRPr kumimoji="1" lang="en-US" altLang="ja-JP" sz="1400">
            <a:solidFill>
              <a:schemeClr val="dk1"/>
            </a:solidFill>
            <a:effectLst/>
            <a:latin typeface="ＭＳ Ｐゴシック"/>
            <a:ea typeface="ＭＳ Ｐゴシック"/>
            <a:cs typeface="+mn-cs"/>
          </a:endParaRPr>
        </a:p>
        <a:p>
          <a:r>
            <a:rPr kumimoji="1" lang="ja-JP" altLang="en-US" sz="1400">
              <a:solidFill>
                <a:schemeClr val="dk1"/>
              </a:solidFill>
              <a:effectLst/>
              <a:latin typeface="ＭＳ Ｐゴシック"/>
              <a:ea typeface="ＭＳ Ｐゴシック"/>
              <a:cs typeface="+mn-cs"/>
            </a:rPr>
            <a:t>　教育費は、住民</a:t>
          </a:r>
          <a:r>
            <a:rPr kumimoji="1" lang="en-US" altLang="ja-JP" sz="1400">
              <a:solidFill>
                <a:schemeClr val="dk1"/>
              </a:solidFill>
              <a:effectLst/>
              <a:latin typeface="ＭＳ Ｐゴシック"/>
              <a:ea typeface="ＭＳ Ｐゴシック"/>
              <a:cs typeface="+mn-cs"/>
            </a:rPr>
            <a:t>1</a:t>
          </a:r>
          <a:r>
            <a:rPr kumimoji="1" lang="ja-JP" altLang="en-US" sz="1400">
              <a:solidFill>
                <a:schemeClr val="dk1"/>
              </a:solidFill>
              <a:effectLst/>
              <a:latin typeface="ＭＳ Ｐゴシック"/>
              <a:ea typeface="ＭＳ Ｐゴシック"/>
              <a:cs typeface="+mn-cs"/>
            </a:rPr>
            <a:t>人当たり</a:t>
          </a:r>
          <a:r>
            <a:rPr kumimoji="1" lang="en-US" altLang="ja-JP" sz="1400">
              <a:solidFill>
                <a:schemeClr val="dk1"/>
              </a:solidFill>
              <a:effectLst/>
              <a:latin typeface="ＭＳ Ｐゴシック"/>
              <a:ea typeface="ＭＳ Ｐゴシック"/>
              <a:cs typeface="+mn-cs"/>
            </a:rPr>
            <a:t>111,408</a:t>
          </a:r>
          <a:r>
            <a:rPr kumimoji="1" lang="ja-JP" altLang="en-US" sz="1400">
              <a:solidFill>
                <a:schemeClr val="dk1"/>
              </a:solidFill>
              <a:effectLst/>
              <a:latin typeface="ＭＳ Ｐゴシック"/>
              <a:ea typeface="ＭＳ Ｐゴシック"/>
              <a:cs typeface="+mn-cs"/>
            </a:rPr>
            <a:t>円となっており、類似団体平均を大きく上回った。これは、金田小学校改築事業の実施によるものである。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公債費は、住民</a:t>
          </a:r>
          <a:r>
            <a:rPr kumimoji="1" lang="en-US" altLang="ja-JP" sz="1400">
              <a:solidFill>
                <a:schemeClr val="dk1"/>
              </a:solidFill>
              <a:effectLst/>
              <a:latin typeface="ＭＳ Ｐゴシック"/>
              <a:ea typeface="ＭＳ Ｐゴシック"/>
              <a:cs typeface="+mn-cs"/>
            </a:rPr>
            <a:t>1</a:t>
          </a:r>
          <a:r>
            <a:rPr kumimoji="1" lang="ja-JP" altLang="ja-JP" sz="1400">
              <a:solidFill>
                <a:schemeClr val="dk1"/>
              </a:solidFill>
              <a:effectLst/>
              <a:latin typeface="ＭＳ Ｐゴシック"/>
              <a:ea typeface="ＭＳ Ｐゴシック"/>
              <a:cs typeface="+mn-cs"/>
            </a:rPr>
            <a:t>人当たり</a:t>
          </a:r>
          <a:r>
            <a:rPr kumimoji="1" lang="en-US" altLang="ja-JP" sz="1400">
              <a:solidFill>
                <a:schemeClr val="dk1"/>
              </a:solidFill>
              <a:effectLst/>
              <a:latin typeface="ＭＳ Ｐゴシック"/>
              <a:ea typeface="ＭＳ Ｐゴシック"/>
              <a:cs typeface="+mn-cs"/>
            </a:rPr>
            <a:t>154,568</a:t>
          </a:r>
          <a:r>
            <a:rPr kumimoji="1" lang="ja-JP" altLang="ja-JP" sz="1400">
              <a:solidFill>
                <a:schemeClr val="dk1"/>
              </a:solidFill>
              <a:effectLst/>
              <a:latin typeface="ＭＳ Ｐゴシック"/>
              <a:ea typeface="ＭＳ Ｐゴシック"/>
              <a:cs typeface="+mn-cs"/>
            </a:rPr>
            <a:t>円となっており、前年度から大きく増加した。これは、</a:t>
          </a:r>
          <a:r>
            <a:rPr kumimoji="1" lang="ja-JP" altLang="en-US" sz="1400">
              <a:solidFill>
                <a:schemeClr val="dk1"/>
              </a:solidFill>
              <a:effectLst/>
              <a:latin typeface="ＭＳ Ｐゴシック"/>
              <a:ea typeface="ＭＳ Ｐゴシック"/>
              <a:cs typeface="+mn-cs"/>
            </a:rPr>
            <a:t>繰上償還を行ったことによる。</a:t>
          </a:r>
          <a:endParaRPr lang="ja-JP" altLang="ja-JP" sz="1400">
            <a:effectLst/>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a:ea typeface="ＭＳ Ｐゴシック"/>
              <a:cs typeface="+mn-cs"/>
            </a:rPr>
            <a:t>　財政</a:t>
          </a:r>
          <a:r>
            <a:rPr kumimoji="1" lang="ja-JP" altLang="ja-JP" sz="1400">
              <a:solidFill>
                <a:schemeClr val="dk1"/>
              </a:solidFill>
              <a:effectLst/>
              <a:latin typeface="ＭＳ Ｐゴシック"/>
              <a:ea typeface="ＭＳ Ｐゴシック"/>
              <a:cs typeface="+mn-cs"/>
            </a:rPr>
            <a:t>調整基金残高については中期的な見通しのもとに決算剰余金を中心に積み立てるとともに、最低水準の取り崩しにとどめている。</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今後も行財政改革を着実に進め、令和</a:t>
          </a:r>
          <a:r>
            <a:rPr kumimoji="1" lang="en-US" altLang="ja-JP" sz="1400">
              <a:solidFill>
                <a:schemeClr val="dk1"/>
              </a:solidFill>
              <a:effectLst/>
              <a:latin typeface="ＭＳ Ｐゴシック"/>
              <a:ea typeface="ＭＳ Ｐゴシック"/>
              <a:cs typeface="+mn-cs"/>
            </a:rPr>
            <a:t>7</a:t>
          </a:r>
          <a:r>
            <a:rPr kumimoji="1" lang="ja-JP" altLang="ja-JP" sz="1400">
              <a:solidFill>
                <a:schemeClr val="dk1"/>
              </a:solidFill>
              <a:effectLst/>
              <a:latin typeface="ＭＳ Ｐゴシック"/>
              <a:ea typeface="ＭＳ Ｐゴシック"/>
              <a:cs typeface="+mn-cs"/>
            </a:rPr>
            <a:t>年度以降も実質収支額の黒字確保に努めていく。</a:t>
          </a:r>
          <a:endParaRPr lang="ja-JP" altLang="ja-JP" sz="1400">
            <a:effectLst/>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青森県平川市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令和</a:t>
          </a:r>
          <a:r>
            <a:rPr kumimoji="1" lang="en-US" altLang="ja-JP" sz="1400">
              <a:solidFill>
                <a:schemeClr val="dk1"/>
              </a:solidFill>
              <a:effectLst/>
              <a:latin typeface="ＭＳ Ｐゴシック"/>
              <a:ea typeface="ＭＳ Ｐゴシック"/>
              <a:cs typeface="+mn-cs"/>
            </a:rPr>
            <a:t>6</a:t>
          </a:r>
          <a:r>
            <a:rPr kumimoji="1" lang="ja-JP" altLang="ja-JP" sz="1400">
              <a:solidFill>
                <a:schemeClr val="dk1"/>
              </a:solidFill>
              <a:effectLst/>
              <a:latin typeface="ＭＳ Ｐゴシック"/>
              <a:ea typeface="ＭＳ Ｐゴシック"/>
              <a:cs typeface="+mn-cs"/>
            </a:rPr>
            <a:t>年度決算は、前年度に引き続き各会計とも実質収支の黒字を維持した。</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一般会計では繰上償還を行ったことから、黒字額が</a:t>
          </a:r>
          <a:r>
            <a:rPr kumimoji="1" lang="ja-JP" altLang="en-US" sz="1400">
              <a:solidFill>
                <a:schemeClr val="dk1"/>
              </a:solidFill>
              <a:effectLst/>
              <a:latin typeface="ＭＳ Ｐゴシック"/>
              <a:ea typeface="ＭＳ Ｐゴシック"/>
              <a:cs typeface="+mn-cs"/>
            </a:rPr>
            <a:t>大幅に</a:t>
          </a:r>
          <a:r>
            <a:rPr kumimoji="1" lang="ja-JP" altLang="ja-JP" sz="1400">
              <a:solidFill>
                <a:schemeClr val="dk1"/>
              </a:solidFill>
              <a:effectLst/>
              <a:latin typeface="ＭＳ Ｐゴシック"/>
              <a:ea typeface="ＭＳ Ｐゴシック"/>
              <a:cs typeface="+mn-cs"/>
            </a:rPr>
            <a:t>縮小</a:t>
          </a:r>
          <a:r>
            <a:rPr kumimoji="1" lang="ja-JP" altLang="en-US" sz="1400">
              <a:solidFill>
                <a:schemeClr val="dk1"/>
              </a:solidFill>
              <a:effectLst/>
              <a:latin typeface="ＭＳ Ｐゴシック"/>
              <a:ea typeface="ＭＳ Ｐゴシック"/>
              <a:cs typeface="+mn-cs"/>
            </a:rPr>
            <a:t>した。</a:t>
          </a:r>
          <a:endParaRPr lang="ja-JP" altLang="ja-JP" sz="1400">
            <a:effectLst/>
            <a:latin typeface="ＭＳ Ｐゴシック"/>
            <a:ea typeface="ＭＳ Ｐゴシック"/>
          </a:endParaRPr>
        </a:p>
        <a:p>
          <a:r>
            <a:rPr kumimoji="1" lang="ja-JP" altLang="ja-JP" sz="1400">
              <a:solidFill>
                <a:schemeClr val="dk1"/>
              </a:solidFill>
              <a:effectLst/>
              <a:latin typeface="ＭＳ Ｐゴシック"/>
              <a:ea typeface="ＭＳ Ｐゴシック"/>
              <a:cs typeface="+mn-cs"/>
            </a:rPr>
            <a:t>　今後においても施設の老朽化などによる改築及び改修事業が見込まれるため、将来の更新費用の支出に備え、歳出の抑制・歳入の確保に努める必要がある</a:t>
          </a:r>
          <a:r>
            <a:rPr kumimoji="1" lang="ja-JP" altLang="en-US" sz="1400">
              <a:solidFill>
                <a:schemeClr val="dk1"/>
              </a:solidFill>
              <a:effectLst/>
              <a:latin typeface="ＭＳ Ｐゴシック"/>
              <a:ea typeface="ＭＳ Ｐゴシック"/>
              <a:cs typeface="+mn-cs"/>
            </a:rPr>
            <a:t>。</a:t>
          </a:r>
          <a:endParaRPr kumimoji="1" lang="en-US" altLang="ja-JP" sz="1400">
            <a:solidFill>
              <a:schemeClr val="dk1"/>
            </a:solidFill>
            <a:effectLst/>
            <a:latin typeface="ＭＳ Ｐゴシック"/>
            <a:ea typeface="ＭＳ Ｐゴシック"/>
            <a:cs typeface="+mn-cs"/>
          </a:endParaRPr>
        </a:p>
        <a:p>
          <a:endParaRPr kumimoji="1" lang="ja-JP" altLang="en-US" sz="1400">
            <a:latin typeface="ＭＳ Ｐゴシック"/>
            <a:ea typeface="ＭＳ Ｐ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4" workbookViewId="0">
      <selection activeCell="Z22" sqref="Z22:AG23"/>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119</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120</v>
      </c>
      <c r="C2" s="3"/>
      <c r="D2" s="10"/>
    </row>
    <row r="3" spans="1:119" ht="18.75" customHeight="1" x14ac:dyDescent="0.15">
      <c r="A3" s="2"/>
      <c r="B3" s="460" t="s">
        <v>121</v>
      </c>
      <c r="C3" s="461"/>
      <c r="D3" s="461"/>
      <c r="E3" s="462"/>
      <c r="F3" s="462"/>
      <c r="G3" s="462"/>
      <c r="H3" s="462"/>
      <c r="I3" s="462"/>
      <c r="J3" s="462"/>
      <c r="K3" s="462"/>
      <c r="L3" s="462" t="s">
        <v>122</v>
      </c>
      <c r="M3" s="462"/>
      <c r="N3" s="462"/>
      <c r="O3" s="462"/>
      <c r="P3" s="462"/>
      <c r="Q3" s="462"/>
      <c r="R3" s="469"/>
      <c r="S3" s="469"/>
      <c r="T3" s="469"/>
      <c r="U3" s="469"/>
      <c r="V3" s="470"/>
      <c r="W3" s="320" t="s">
        <v>125</v>
      </c>
      <c r="X3" s="321"/>
      <c r="Y3" s="321"/>
      <c r="Z3" s="321"/>
      <c r="AA3" s="321"/>
      <c r="AB3" s="461"/>
      <c r="AC3" s="469" t="s">
        <v>126</v>
      </c>
      <c r="AD3" s="321"/>
      <c r="AE3" s="321"/>
      <c r="AF3" s="321"/>
      <c r="AG3" s="321"/>
      <c r="AH3" s="321"/>
      <c r="AI3" s="321"/>
      <c r="AJ3" s="321"/>
      <c r="AK3" s="321"/>
      <c r="AL3" s="322"/>
      <c r="AM3" s="320" t="s">
        <v>127</v>
      </c>
      <c r="AN3" s="321"/>
      <c r="AO3" s="321"/>
      <c r="AP3" s="321"/>
      <c r="AQ3" s="321"/>
      <c r="AR3" s="321"/>
      <c r="AS3" s="321"/>
      <c r="AT3" s="321"/>
      <c r="AU3" s="321"/>
      <c r="AV3" s="321"/>
      <c r="AW3" s="321"/>
      <c r="AX3" s="322"/>
      <c r="AY3" s="317" t="s">
        <v>3</v>
      </c>
      <c r="AZ3" s="318"/>
      <c r="BA3" s="318"/>
      <c r="BB3" s="318"/>
      <c r="BC3" s="318"/>
      <c r="BD3" s="318"/>
      <c r="BE3" s="318"/>
      <c r="BF3" s="318"/>
      <c r="BG3" s="318"/>
      <c r="BH3" s="318"/>
      <c r="BI3" s="318"/>
      <c r="BJ3" s="318"/>
      <c r="BK3" s="318"/>
      <c r="BL3" s="318"/>
      <c r="BM3" s="319"/>
      <c r="BN3" s="320" t="s">
        <v>57</v>
      </c>
      <c r="BO3" s="321"/>
      <c r="BP3" s="321"/>
      <c r="BQ3" s="321"/>
      <c r="BR3" s="321"/>
      <c r="BS3" s="321"/>
      <c r="BT3" s="321"/>
      <c r="BU3" s="322"/>
      <c r="BV3" s="320" t="s">
        <v>131</v>
      </c>
      <c r="BW3" s="321"/>
      <c r="BX3" s="321"/>
      <c r="BY3" s="321"/>
      <c r="BZ3" s="321"/>
      <c r="CA3" s="321"/>
      <c r="CB3" s="321"/>
      <c r="CC3" s="322"/>
      <c r="CD3" s="317" t="s">
        <v>3</v>
      </c>
      <c r="CE3" s="318"/>
      <c r="CF3" s="318"/>
      <c r="CG3" s="318"/>
      <c r="CH3" s="318"/>
      <c r="CI3" s="318"/>
      <c r="CJ3" s="318"/>
      <c r="CK3" s="318"/>
      <c r="CL3" s="318"/>
      <c r="CM3" s="318"/>
      <c r="CN3" s="318"/>
      <c r="CO3" s="318"/>
      <c r="CP3" s="318"/>
      <c r="CQ3" s="318"/>
      <c r="CR3" s="318"/>
      <c r="CS3" s="319"/>
      <c r="CT3" s="320" t="s">
        <v>133</v>
      </c>
      <c r="CU3" s="321"/>
      <c r="CV3" s="321"/>
      <c r="CW3" s="321"/>
      <c r="CX3" s="321"/>
      <c r="CY3" s="321"/>
      <c r="CZ3" s="321"/>
      <c r="DA3" s="322"/>
      <c r="DB3" s="320" t="s">
        <v>135</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136</v>
      </c>
      <c r="AZ4" s="324"/>
      <c r="BA4" s="324"/>
      <c r="BB4" s="324"/>
      <c r="BC4" s="324"/>
      <c r="BD4" s="324"/>
      <c r="BE4" s="324"/>
      <c r="BF4" s="324"/>
      <c r="BG4" s="324"/>
      <c r="BH4" s="324"/>
      <c r="BI4" s="324"/>
      <c r="BJ4" s="324"/>
      <c r="BK4" s="324"/>
      <c r="BL4" s="324"/>
      <c r="BM4" s="325"/>
      <c r="BN4" s="326">
        <v>23596145</v>
      </c>
      <c r="BO4" s="327"/>
      <c r="BP4" s="327"/>
      <c r="BQ4" s="327"/>
      <c r="BR4" s="327"/>
      <c r="BS4" s="327"/>
      <c r="BT4" s="327"/>
      <c r="BU4" s="328"/>
      <c r="BV4" s="326">
        <v>22079719</v>
      </c>
      <c r="BW4" s="327"/>
      <c r="BX4" s="327"/>
      <c r="BY4" s="327"/>
      <c r="BZ4" s="327"/>
      <c r="CA4" s="327"/>
      <c r="CB4" s="327"/>
      <c r="CC4" s="328"/>
      <c r="CD4" s="329" t="s">
        <v>137</v>
      </c>
      <c r="CE4" s="330"/>
      <c r="CF4" s="330"/>
      <c r="CG4" s="330"/>
      <c r="CH4" s="330"/>
      <c r="CI4" s="330"/>
      <c r="CJ4" s="330"/>
      <c r="CK4" s="330"/>
      <c r="CL4" s="330"/>
      <c r="CM4" s="330"/>
      <c r="CN4" s="330"/>
      <c r="CO4" s="330"/>
      <c r="CP4" s="330"/>
      <c r="CQ4" s="330"/>
      <c r="CR4" s="330"/>
      <c r="CS4" s="331"/>
      <c r="CT4" s="332">
        <v>3.6</v>
      </c>
      <c r="CU4" s="333"/>
      <c r="CV4" s="333"/>
      <c r="CW4" s="333"/>
      <c r="CX4" s="333"/>
      <c r="CY4" s="333"/>
      <c r="CZ4" s="333"/>
      <c r="DA4" s="334"/>
      <c r="DB4" s="332">
        <v>4.7</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139</v>
      </c>
      <c r="AN5" s="336"/>
      <c r="AO5" s="336"/>
      <c r="AP5" s="336"/>
      <c r="AQ5" s="336"/>
      <c r="AR5" s="336"/>
      <c r="AS5" s="336"/>
      <c r="AT5" s="337"/>
      <c r="AU5" s="338" t="s">
        <v>140</v>
      </c>
      <c r="AV5" s="339"/>
      <c r="AW5" s="339"/>
      <c r="AX5" s="339"/>
      <c r="AY5" s="340" t="s">
        <v>141</v>
      </c>
      <c r="AZ5" s="341"/>
      <c r="BA5" s="341"/>
      <c r="BB5" s="341"/>
      <c r="BC5" s="341"/>
      <c r="BD5" s="341"/>
      <c r="BE5" s="341"/>
      <c r="BF5" s="341"/>
      <c r="BG5" s="341"/>
      <c r="BH5" s="341"/>
      <c r="BI5" s="341"/>
      <c r="BJ5" s="341"/>
      <c r="BK5" s="341"/>
      <c r="BL5" s="341"/>
      <c r="BM5" s="342"/>
      <c r="BN5" s="343">
        <v>23077113</v>
      </c>
      <c r="BO5" s="344"/>
      <c r="BP5" s="344"/>
      <c r="BQ5" s="344"/>
      <c r="BR5" s="344"/>
      <c r="BS5" s="344"/>
      <c r="BT5" s="344"/>
      <c r="BU5" s="345"/>
      <c r="BV5" s="343">
        <v>21443852</v>
      </c>
      <c r="BW5" s="344"/>
      <c r="BX5" s="344"/>
      <c r="BY5" s="344"/>
      <c r="BZ5" s="344"/>
      <c r="CA5" s="344"/>
      <c r="CB5" s="344"/>
      <c r="CC5" s="345"/>
      <c r="CD5" s="346" t="s">
        <v>142</v>
      </c>
      <c r="CE5" s="347"/>
      <c r="CF5" s="347"/>
      <c r="CG5" s="347"/>
      <c r="CH5" s="347"/>
      <c r="CI5" s="347"/>
      <c r="CJ5" s="347"/>
      <c r="CK5" s="347"/>
      <c r="CL5" s="347"/>
      <c r="CM5" s="347"/>
      <c r="CN5" s="347"/>
      <c r="CO5" s="347"/>
      <c r="CP5" s="347"/>
      <c r="CQ5" s="347"/>
      <c r="CR5" s="347"/>
      <c r="CS5" s="348"/>
      <c r="CT5" s="349">
        <v>94</v>
      </c>
      <c r="CU5" s="350"/>
      <c r="CV5" s="350"/>
      <c r="CW5" s="350"/>
      <c r="CX5" s="350"/>
      <c r="CY5" s="350"/>
      <c r="CZ5" s="350"/>
      <c r="DA5" s="351"/>
      <c r="DB5" s="349">
        <v>93.5</v>
      </c>
      <c r="DC5" s="350"/>
      <c r="DD5" s="350"/>
      <c r="DE5" s="350"/>
      <c r="DF5" s="350"/>
      <c r="DG5" s="350"/>
      <c r="DH5" s="350"/>
      <c r="DI5" s="351"/>
    </row>
    <row r="6" spans="1:119" ht="18.75" customHeight="1" x14ac:dyDescent="0.15">
      <c r="A6" s="2"/>
      <c r="B6" s="480" t="s">
        <v>145</v>
      </c>
      <c r="C6" s="481"/>
      <c r="D6" s="481"/>
      <c r="E6" s="482"/>
      <c r="F6" s="482"/>
      <c r="G6" s="482"/>
      <c r="H6" s="482"/>
      <c r="I6" s="482"/>
      <c r="J6" s="482"/>
      <c r="K6" s="482"/>
      <c r="L6" s="482" t="s">
        <v>146</v>
      </c>
      <c r="M6" s="482"/>
      <c r="N6" s="482"/>
      <c r="O6" s="482"/>
      <c r="P6" s="482"/>
      <c r="Q6" s="482"/>
      <c r="R6" s="486"/>
      <c r="S6" s="486"/>
      <c r="T6" s="486"/>
      <c r="U6" s="486"/>
      <c r="V6" s="487"/>
      <c r="W6" s="490" t="s">
        <v>148</v>
      </c>
      <c r="X6" s="491"/>
      <c r="Y6" s="491"/>
      <c r="Z6" s="491"/>
      <c r="AA6" s="491"/>
      <c r="AB6" s="481"/>
      <c r="AC6" s="494" t="s">
        <v>150</v>
      </c>
      <c r="AD6" s="495"/>
      <c r="AE6" s="495"/>
      <c r="AF6" s="495"/>
      <c r="AG6" s="495"/>
      <c r="AH6" s="495"/>
      <c r="AI6" s="495"/>
      <c r="AJ6" s="495"/>
      <c r="AK6" s="495"/>
      <c r="AL6" s="496"/>
      <c r="AM6" s="335" t="s">
        <v>151</v>
      </c>
      <c r="AN6" s="336"/>
      <c r="AO6" s="336"/>
      <c r="AP6" s="336"/>
      <c r="AQ6" s="336"/>
      <c r="AR6" s="336"/>
      <c r="AS6" s="336"/>
      <c r="AT6" s="337"/>
      <c r="AU6" s="338" t="s">
        <v>140</v>
      </c>
      <c r="AV6" s="339"/>
      <c r="AW6" s="339"/>
      <c r="AX6" s="339"/>
      <c r="AY6" s="340" t="s">
        <v>153</v>
      </c>
      <c r="AZ6" s="341"/>
      <c r="BA6" s="341"/>
      <c r="BB6" s="341"/>
      <c r="BC6" s="341"/>
      <c r="BD6" s="341"/>
      <c r="BE6" s="341"/>
      <c r="BF6" s="341"/>
      <c r="BG6" s="341"/>
      <c r="BH6" s="341"/>
      <c r="BI6" s="341"/>
      <c r="BJ6" s="341"/>
      <c r="BK6" s="341"/>
      <c r="BL6" s="341"/>
      <c r="BM6" s="342"/>
      <c r="BN6" s="343">
        <v>519032</v>
      </c>
      <c r="BO6" s="344"/>
      <c r="BP6" s="344"/>
      <c r="BQ6" s="344"/>
      <c r="BR6" s="344"/>
      <c r="BS6" s="344"/>
      <c r="BT6" s="344"/>
      <c r="BU6" s="345"/>
      <c r="BV6" s="343">
        <v>635867</v>
      </c>
      <c r="BW6" s="344"/>
      <c r="BX6" s="344"/>
      <c r="BY6" s="344"/>
      <c r="BZ6" s="344"/>
      <c r="CA6" s="344"/>
      <c r="CB6" s="344"/>
      <c r="CC6" s="345"/>
      <c r="CD6" s="346" t="s">
        <v>155</v>
      </c>
      <c r="CE6" s="347"/>
      <c r="CF6" s="347"/>
      <c r="CG6" s="347"/>
      <c r="CH6" s="347"/>
      <c r="CI6" s="347"/>
      <c r="CJ6" s="347"/>
      <c r="CK6" s="347"/>
      <c r="CL6" s="347"/>
      <c r="CM6" s="347"/>
      <c r="CN6" s="347"/>
      <c r="CO6" s="347"/>
      <c r="CP6" s="347"/>
      <c r="CQ6" s="347"/>
      <c r="CR6" s="347"/>
      <c r="CS6" s="348"/>
      <c r="CT6" s="352">
        <v>94.2</v>
      </c>
      <c r="CU6" s="353"/>
      <c r="CV6" s="353"/>
      <c r="CW6" s="353"/>
      <c r="CX6" s="353"/>
      <c r="CY6" s="353"/>
      <c r="CZ6" s="353"/>
      <c r="DA6" s="354"/>
      <c r="DB6" s="352">
        <v>93.9</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65</v>
      </c>
      <c r="AN7" s="336"/>
      <c r="AO7" s="336"/>
      <c r="AP7" s="336"/>
      <c r="AQ7" s="336"/>
      <c r="AR7" s="336"/>
      <c r="AS7" s="336"/>
      <c r="AT7" s="337"/>
      <c r="AU7" s="338" t="s">
        <v>140</v>
      </c>
      <c r="AV7" s="339"/>
      <c r="AW7" s="339"/>
      <c r="AX7" s="339"/>
      <c r="AY7" s="340" t="s">
        <v>159</v>
      </c>
      <c r="AZ7" s="341"/>
      <c r="BA7" s="341"/>
      <c r="BB7" s="341"/>
      <c r="BC7" s="341"/>
      <c r="BD7" s="341"/>
      <c r="BE7" s="341"/>
      <c r="BF7" s="341"/>
      <c r="BG7" s="341"/>
      <c r="BH7" s="341"/>
      <c r="BI7" s="341"/>
      <c r="BJ7" s="341"/>
      <c r="BK7" s="341"/>
      <c r="BL7" s="341"/>
      <c r="BM7" s="342"/>
      <c r="BN7" s="343">
        <v>115825</v>
      </c>
      <c r="BO7" s="344"/>
      <c r="BP7" s="344"/>
      <c r="BQ7" s="344"/>
      <c r="BR7" s="344"/>
      <c r="BS7" s="344"/>
      <c r="BT7" s="344"/>
      <c r="BU7" s="345"/>
      <c r="BV7" s="343">
        <v>128297</v>
      </c>
      <c r="BW7" s="344"/>
      <c r="BX7" s="344"/>
      <c r="BY7" s="344"/>
      <c r="BZ7" s="344"/>
      <c r="CA7" s="344"/>
      <c r="CB7" s="344"/>
      <c r="CC7" s="345"/>
      <c r="CD7" s="346" t="s">
        <v>161</v>
      </c>
      <c r="CE7" s="347"/>
      <c r="CF7" s="347"/>
      <c r="CG7" s="347"/>
      <c r="CH7" s="347"/>
      <c r="CI7" s="347"/>
      <c r="CJ7" s="347"/>
      <c r="CK7" s="347"/>
      <c r="CL7" s="347"/>
      <c r="CM7" s="347"/>
      <c r="CN7" s="347"/>
      <c r="CO7" s="347"/>
      <c r="CP7" s="347"/>
      <c r="CQ7" s="347"/>
      <c r="CR7" s="347"/>
      <c r="CS7" s="348"/>
      <c r="CT7" s="343">
        <v>11271397</v>
      </c>
      <c r="CU7" s="344"/>
      <c r="CV7" s="344"/>
      <c r="CW7" s="344"/>
      <c r="CX7" s="344"/>
      <c r="CY7" s="344"/>
      <c r="CZ7" s="344"/>
      <c r="DA7" s="345"/>
      <c r="DB7" s="343">
        <v>10806681</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163</v>
      </c>
      <c r="AN8" s="336"/>
      <c r="AO8" s="336"/>
      <c r="AP8" s="336"/>
      <c r="AQ8" s="336"/>
      <c r="AR8" s="336"/>
      <c r="AS8" s="336"/>
      <c r="AT8" s="337"/>
      <c r="AU8" s="338" t="s">
        <v>140</v>
      </c>
      <c r="AV8" s="339"/>
      <c r="AW8" s="339"/>
      <c r="AX8" s="339"/>
      <c r="AY8" s="340" t="s">
        <v>165</v>
      </c>
      <c r="AZ8" s="341"/>
      <c r="BA8" s="341"/>
      <c r="BB8" s="341"/>
      <c r="BC8" s="341"/>
      <c r="BD8" s="341"/>
      <c r="BE8" s="341"/>
      <c r="BF8" s="341"/>
      <c r="BG8" s="341"/>
      <c r="BH8" s="341"/>
      <c r="BI8" s="341"/>
      <c r="BJ8" s="341"/>
      <c r="BK8" s="341"/>
      <c r="BL8" s="341"/>
      <c r="BM8" s="342"/>
      <c r="BN8" s="343">
        <v>403207</v>
      </c>
      <c r="BO8" s="344"/>
      <c r="BP8" s="344"/>
      <c r="BQ8" s="344"/>
      <c r="BR8" s="344"/>
      <c r="BS8" s="344"/>
      <c r="BT8" s="344"/>
      <c r="BU8" s="345"/>
      <c r="BV8" s="343">
        <v>507570</v>
      </c>
      <c r="BW8" s="344"/>
      <c r="BX8" s="344"/>
      <c r="BY8" s="344"/>
      <c r="BZ8" s="344"/>
      <c r="CA8" s="344"/>
      <c r="CB8" s="344"/>
      <c r="CC8" s="345"/>
      <c r="CD8" s="346" t="s">
        <v>167</v>
      </c>
      <c r="CE8" s="347"/>
      <c r="CF8" s="347"/>
      <c r="CG8" s="347"/>
      <c r="CH8" s="347"/>
      <c r="CI8" s="347"/>
      <c r="CJ8" s="347"/>
      <c r="CK8" s="347"/>
      <c r="CL8" s="347"/>
      <c r="CM8" s="347"/>
      <c r="CN8" s="347"/>
      <c r="CO8" s="347"/>
      <c r="CP8" s="347"/>
      <c r="CQ8" s="347"/>
      <c r="CR8" s="347"/>
      <c r="CS8" s="348"/>
      <c r="CT8" s="355">
        <v>0.3</v>
      </c>
      <c r="CU8" s="356"/>
      <c r="CV8" s="356"/>
      <c r="CW8" s="356"/>
      <c r="CX8" s="356"/>
      <c r="CY8" s="356"/>
      <c r="CZ8" s="356"/>
      <c r="DA8" s="357"/>
      <c r="DB8" s="355">
        <v>0.3</v>
      </c>
      <c r="DC8" s="356"/>
      <c r="DD8" s="356"/>
      <c r="DE8" s="356"/>
      <c r="DF8" s="356"/>
      <c r="DG8" s="356"/>
      <c r="DH8" s="356"/>
      <c r="DI8" s="357"/>
    </row>
    <row r="9" spans="1:119" ht="18.75" customHeight="1" x14ac:dyDescent="0.15">
      <c r="A9" s="2"/>
      <c r="B9" s="317" t="s">
        <v>169</v>
      </c>
      <c r="C9" s="318"/>
      <c r="D9" s="318"/>
      <c r="E9" s="318"/>
      <c r="F9" s="318"/>
      <c r="G9" s="318"/>
      <c r="H9" s="318"/>
      <c r="I9" s="318"/>
      <c r="J9" s="318"/>
      <c r="K9" s="415"/>
      <c r="L9" s="358" t="s">
        <v>170</v>
      </c>
      <c r="M9" s="359"/>
      <c r="N9" s="359"/>
      <c r="O9" s="359"/>
      <c r="P9" s="359"/>
      <c r="Q9" s="360"/>
      <c r="R9" s="361">
        <v>30567</v>
      </c>
      <c r="S9" s="362"/>
      <c r="T9" s="362"/>
      <c r="U9" s="362"/>
      <c r="V9" s="363"/>
      <c r="W9" s="320" t="s">
        <v>174</v>
      </c>
      <c r="X9" s="321"/>
      <c r="Y9" s="321"/>
      <c r="Z9" s="321"/>
      <c r="AA9" s="321"/>
      <c r="AB9" s="321"/>
      <c r="AC9" s="321"/>
      <c r="AD9" s="321"/>
      <c r="AE9" s="321"/>
      <c r="AF9" s="321"/>
      <c r="AG9" s="321"/>
      <c r="AH9" s="321"/>
      <c r="AI9" s="321"/>
      <c r="AJ9" s="321"/>
      <c r="AK9" s="321"/>
      <c r="AL9" s="322"/>
      <c r="AM9" s="335" t="s">
        <v>176</v>
      </c>
      <c r="AN9" s="336"/>
      <c r="AO9" s="336"/>
      <c r="AP9" s="336"/>
      <c r="AQ9" s="336"/>
      <c r="AR9" s="336"/>
      <c r="AS9" s="336"/>
      <c r="AT9" s="337"/>
      <c r="AU9" s="338" t="s">
        <v>140</v>
      </c>
      <c r="AV9" s="339"/>
      <c r="AW9" s="339"/>
      <c r="AX9" s="339"/>
      <c r="AY9" s="340" t="s">
        <v>178</v>
      </c>
      <c r="AZ9" s="341"/>
      <c r="BA9" s="341"/>
      <c r="BB9" s="341"/>
      <c r="BC9" s="341"/>
      <c r="BD9" s="341"/>
      <c r="BE9" s="341"/>
      <c r="BF9" s="341"/>
      <c r="BG9" s="341"/>
      <c r="BH9" s="341"/>
      <c r="BI9" s="341"/>
      <c r="BJ9" s="341"/>
      <c r="BK9" s="341"/>
      <c r="BL9" s="341"/>
      <c r="BM9" s="342"/>
      <c r="BN9" s="343">
        <v>-104363</v>
      </c>
      <c r="BO9" s="344"/>
      <c r="BP9" s="344"/>
      <c r="BQ9" s="344"/>
      <c r="BR9" s="344"/>
      <c r="BS9" s="344"/>
      <c r="BT9" s="344"/>
      <c r="BU9" s="345"/>
      <c r="BV9" s="343">
        <v>-137086</v>
      </c>
      <c r="BW9" s="344"/>
      <c r="BX9" s="344"/>
      <c r="BY9" s="344"/>
      <c r="BZ9" s="344"/>
      <c r="CA9" s="344"/>
      <c r="CB9" s="344"/>
      <c r="CC9" s="345"/>
      <c r="CD9" s="346" t="s">
        <v>46</v>
      </c>
      <c r="CE9" s="347"/>
      <c r="CF9" s="347"/>
      <c r="CG9" s="347"/>
      <c r="CH9" s="347"/>
      <c r="CI9" s="347"/>
      <c r="CJ9" s="347"/>
      <c r="CK9" s="347"/>
      <c r="CL9" s="347"/>
      <c r="CM9" s="347"/>
      <c r="CN9" s="347"/>
      <c r="CO9" s="347"/>
      <c r="CP9" s="347"/>
      <c r="CQ9" s="347"/>
      <c r="CR9" s="347"/>
      <c r="CS9" s="348"/>
      <c r="CT9" s="349">
        <v>28.8</v>
      </c>
      <c r="CU9" s="350"/>
      <c r="CV9" s="350"/>
      <c r="CW9" s="350"/>
      <c r="CX9" s="350"/>
      <c r="CY9" s="350"/>
      <c r="CZ9" s="350"/>
      <c r="DA9" s="351"/>
      <c r="DB9" s="349">
        <v>17</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180</v>
      </c>
      <c r="M10" s="336"/>
      <c r="N10" s="336"/>
      <c r="O10" s="336"/>
      <c r="P10" s="336"/>
      <c r="Q10" s="337"/>
      <c r="R10" s="365">
        <v>32106</v>
      </c>
      <c r="S10" s="366"/>
      <c r="T10" s="366"/>
      <c r="U10" s="366"/>
      <c r="V10" s="367"/>
      <c r="W10" s="475"/>
      <c r="X10" s="454"/>
      <c r="Y10" s="454"/>
      <c r="Z10" s="454"/>
      <c r="AA10" s="454"/>
      <c r="AB10" s="454"/>
      <c r="AC10" s="454"/>
      <c r="AD10" s="454"/>
      <c r="AE10" s="454"/>
      <c r="AF10" s="454"/>
      <c r="AG10" s="454"/>
      <c r="AH10" s="454"/>
      <c r="AI10" s="454"/>
      <c r="AJ10" s="454"/>
      <c r="AK10" s="454"/>
      <c r="AL10" s="478"/>
      <c r="AM10" s="335" t="s">
        <v>181</v>
      </c>
      <c r="AN10" s="336"/>
      <c r="AO10" s="336"/>
      <c r="AP10" s="336"/>
      <c r="AQ10" s="336"/>
      <c r="AR10" s="336"/>
      <c r="AS10" s="336"/>
      <c r="AT10" s="337"/>
      <c r="AU10" s="338" t="s">
        <v>182</v>
      </c>
      <c r="AV10" s="339"/>
      <c r="AW10" s="339"/>
      <c r="AX10" s="339"/>
      <c r="AY10" s="340" t="s">
        <v>183</v>
      </c>
      <c r="AZ10" s="341"/>
      <c r="BA10" s="341"/>
      <c r="BB10" s="341"/>
      <c r="BC10" s="341"/>
      <c r="BD10" s="341"/>
      <c r="BE10" s="341"/>
      <c r="BF10" s="341"/>
      <c r="BG10" s="341"/>
      <c r="BH10" s="341"/>
      <c r="BI10" s="341"/>
      <c r="BJ10" s="341"/>
      <c r="BK10" s="341"/>
      <c r="BL10" s="341"/>
      <c r="BM10" s="342"/>
      <c r="BN10" s="343">
        <v>4136</v>
      </c>
      <c r="BO10" s="344"/>
      <c r="BP10" s="344"/>
      <c r="BQ10" s="344"/>
      <c r="BR10" s="344"/>
      <c r="BS10" s="344"/>
      <c r="BT10" s="344"/>
      <c r="BU10" s="345"/>
      <c r="BV10" s="343">
        <v>4000</v>
      </c>
      <c r="BW10" s="344"/>
      <c r="BX10" s="344"/>
      <c r="BY10" s="344"/>
      <c r="BZ10" s="344"/>
      <c r="CA10" s="344"/>
      <c r="CB10" s="344"/>
      <c r="CC10" s="345"/>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8" t="s">
        <v>188</v>
      </c>
      <c r="M11" s="369"/>
      <c r="N11" s="369"/>
      <c r="O11" s="369"/>
      <c r="P11" s="369"/>
      <c r="Q11" s="370"/>
      <c r="R11" s="371" t="s">
        <v>190</v>
      </c>
      <c r="S11" s="372"/>
      <c r="T11" s="372"/>
      <c r="U11" s="372"/>
      <c r="V11" s="373"/>
      <c r="W11" s="475"/>
      <c r="X11" s="454"/>
      <c r="Y11" s="454"/>
      <c r="Z11" s="454"/>
      <c r="AA11" s="454"/>
      <c r="AB11" s="454"/>
      <c r="AC11" s="454"/>
      <c r="AD11" s="454"/>
      <c r="AE11" s="454"/>
      <c r="AF11" s="454"/>
      <c r="AG11" s="454"/>
      <c r="AH11" s="454"/>
      <c r="AI11" s="454"/>
      <c r="AJ11" s="454"/>
      <c r="AK11" s="454"/>
      <c r="AL11" s="478"/>
      <c r="AM11" s="335" t="s">
        <v>191</v>
      </c>
      <c r="AN11" s="336"/>
      <c r="AO11" s="336"/>
      <c r="AP11" s="336"/>
      <c r="AQ11" s="336"/>
      <c r="AR11" s="336"/>
      <c r="AS11" s="336"/>
      <c r="AT11" s="337"/>
      <c r="AU11" s="338" t="s">
        <v>182</v>
      </c>
      <c r="AV11" s="339"/>
      <c r="AW11" s="339"/>
      <c r="AX11" s="339"/>
      <c r="AY11" s="340" t="s">
        <v>192</v>
      </c>
      <c r="AZ11" s="341"/>
      <c r="BA11" s="341"/>
      <c r="BB11" s="341"/>
      <c r="BC11" s="341"/>
      <c r="BD11" s="341"/>
      <c r="BE11" s="341"/>
      <c r="BF11" s="341"/>
      <c r="BG11" s="341"/>
      <c r="BH11" s="341"/>
      <c r="BI11" s="341"/>
      <c r="BJ11" s="341"/>
      <c r="BK11" s="341"/>
      <c r="BL11" s="341"/>
      <c r="BM11" s="342"/>
      <c r="BN11" s="343">
        <v>2142128</v>
      </c>
      <c r="BO11" s="344"/>
      <c r="BP11" s="344"/>
      <c r="BQ11" s="344"/>
      <c r="BR11" s="344"/>
      <c r="BS11" s="344"/>
      <c r="BT11" s="344"/>
      <c r="BU11" s="345"/>
      <c r="BV11" s="343">
        <v>371658</v>
      </c>
      <c r="BW11" s="344"/>
      <c r="BX11" s="344"/>
      <c r="BY11" s="344"/>
      <c r="BZ11" s="344"/>
      <c r="CA11" s="344"/>
      <c r="CB11" s="344"/>
      <c r="CC11" s="345"/>
      <c r="CD11" s="346" t="s">
        <v>194</v>
      </c>
      <c r="CE11" s="347"/>
      <c r="CF11" s="347"/>
      <c r="CG11" s="347"/>
      <c r="CH11" s="347"/>
      <c r="CI11" s="347"/>
      <c r="CJ11" s="347"/>
      <c r="CK11" s="347"/>
      <c r="CL11" s="347"/>
      <c r="CM11" s="347"/>
      <c r="CN11" s="347"/>
      <c r="CO11" s="347"/>
      <c r="CP11" s="347"/>
      <c r="CQ11" s="347"/>
      <c r="CR11" s="347"/>
      <c r="CS11" s="348"/>
      <c r="CT11" s="355" t="s">
        <v>33</v>
      </c>
      <c r="CU11" s="356"/>
      <c r="CV11" s="356"/>
      <c r="CW11" s="356"/>
      <c r="CX11" s="356"/>
      <c r="CY11" s="356"/>
      <c r="CZ11" s="356"/>
      <c r="DA11" s="357"/>
      <c r="DB11" s="355" t="s">
        <v>33</v>
      </c>
      <c r="DC11" s="356"/>
      <c r="DD11" s="356"/>
      <c r="DE11" s="356"/>
      <c r="DF11" s="356"/>
      <c r="DG11" s="356"/>
      <c r="DH11" s="356"/>
      <c r="DI11" s="357"/>
    </row>
    <row r="12" spans="1:119" ht="18.75" customHeight="1" x14ac:dyDescent="0.15">
      <c r="A12" s="2"/>
      <c r="B12" s="502" t="s">
        <v>197</v>
      </c>
      <c r="C12" s="503"/>
      <c r="D12" s="503"/>
      <c r="E12" s="503"/>
      <c r="F12" s="503"/>
      <c r="G12" s="503"/>
      <c r="H12" s="503"/>
      <c r="I12" s="503"/>
      <c r="J12" s="503"/>
      <c r="K12" s="504"/>
      <c r="L12" s="374" t="s">
        <v>200</v>
      </c>
      <c r="M12" s="375"/>
      <c r="N12" s="375"/>
      <c r="O12" s="375"/>
      <c r="P12" s="375"/>
      <c r="Q12" s="376"/>
      <c r="R12" s="377">
        <v>29353</v>
      </c>
      <c r="S12" s="378"/>
      <c r="T12" s="378"/>
      <c r="U12" s="378"/>
      <c r="V12" s="379"/>
      <c r="W12" s="380" t="s">
        <v>3</v>
      </c>
      <c r="X12" s="339"/>
      <c r="Y12" s="339"/>
      <c r="Z12" s="339"/>
      <c r="AA12" s="339"/>
      <c r="AB12" s="381"/>
      <c r="AC12" s="382" t="s">
        <v>202</v>
      </c>
      <c r="AD12" s="383"/>
      <c r="AE12" s="383"/>
      <c r="AF12" s="383"/>
      <c r="AG12" s="384"/>
      <c r="AH12" s="382" t="s">
        <v>204</v>
      </c>
      <c r="AI12" s="383"/>
      <c r="AJ12" s="383"/>
      <c r="AK12" s="383"/>
      <c r="AL12" s="385"/>
      <c r="AM12" s="335" t="s">
        <v>207</v>
      </c>
      <c r="AN12" s="336"/>
      <c r="AO12" s="336"/>
      <c r="AP12" s="336"/>
      <c r="AQ12" s="336"/>
      <c r="AR12" s="336"/>
      <c r="AS12" s="336"/>
      <c r="AT12" s="337"/>
      <c r="AU12" s="338" t="s">
        <v>140</v>
      </c>
      <c r="AV12" s="339"/>
      <c r="AW12" s="339"/>
      <c r="AX12" s="339"/>
      <c r="AY12" s="340" t="s">
        <v>210</v>
      </c>
      <c r="AZ12" s="341"/>
      <c r="BA12" s="341"/>
      <c r="BB12" s="341"/>
      <c r="BC12" s="341"/>
      <c r="BD12" s="341"/>
      <c r="BE12" s="341"/>
      <c r="BF12" s="341"/>
      <c r="BG12" s="341"/>
      <c r="BH12" s="341"/>
      <c r="BI12" s="341"/>
      <c r="BJ12" s="341"/>
      <c r="BK12" s="341"/>
      <c r="BL12" s="341"/>
      <c r="BM12" s="342"/>
      <c r="BN12" s="343">
        <v>500000</v>
      </c>
      <c r="BO12" s="344"/>
      <c r="BP12" s="344"/>
      <c r="BQ12" s="344"/>
      <c r="BR12" s="344"/>
      <c r="BS12" s="344"/>
      <c r="BT12" s="344"/>
      <c r="BU12" s="345"/>
      <c r="BV12" s="343">
        <v>500000</v>
      </c>
      <c r="BW12" s="344"/>
      <c r="BX12" s="344"/>
      <c r="BY12" s="344"/>
      <c r="BZ12" s="344"/>
      <c r="CA12" s="344"/>
      <c r="CB12" s="344"/>
      <c r="CC12" s="345"/>
      <c r="CD12" s="346" t="s">
        <v>212</v>
      </c>
      <c r="CE12" s="347"/>
      <c r="CF12" s="347"/>
      <c r="CG12" s="347"/>
      <c r="CH12" s="347"/>
      <c r="CI12" s="347"/>
      <c r="CJ12" s="347"/>
      <c r="CK12" s="347"/>
      <c r="CL12" s="347"/>
      <c r="CM12" s="347"/>
      <c r="CN12" s="347"/>
      <c r="CO12" s="347"/>
      <c r="CP12" s="347"/>
      <c r="CQ12" s="347"/>
      <c r="CR12" s="347"/>
      <c r="CS12" s="348"/>
      <c r="CT12" s="355" t="s">
        <v>33</v>
      </c>
      <c r="CU12" s="356"/>
      <c r="CV12" s="356"/>
      <c r="CW12" s="356"/>
      <c r="CX12" s="356"/>
      <c r="CY12" s="356"/>
      <c r="CZ12" s="356"/>
      <c r="DA12" s="357"/>
      <c r="DB12" s="355" t="s">
        <v>33</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4"/>
      <c r="M13" s="386" t="s">
        <v>213</v>
      </c>
      <c r="N13" s="387"/>
      <c r="O13" s="387"/>
      <c r="P13" s="387"/>
      <c r="Q13" s="388"/>
      <c r="R13" s="389">
        <v>29242</v>
      </c>
      <c r="S13" s="390"/>
      <c r="T13" s="390"/>
      <c r="U13" s="390"/>
      <c r="V13" s="391"/>
      <c r="W13" s="490" t="s">
        <v>215</v>
      </c>
      <c r="X13" s="491"/>
      <c r="Y13" s="491"/>
      <c r="Z13" s="491"/>
      <c r="AA13" s="491"/>
      <c r="AB13" s="481"/>
      <c r="AC13" s="365">
        <v>3690</v>
      </c>
      <c r="AD13" s="366"/>
      <c r="AE13" s="366"/>
      <c r="AF13" s="366"/>
      <c r="AG13" s="392"/>
      <c r="AH13" s="365">
        <v>3972</v>
      </c>
      <c r="AI13" s="366"/>
      <c r="AJ13" s="366"/>
      <c r="AK13" s="366"/>
      <c r="AL13" s="367"/>
      <c r="AM13" s="335" t="s">
        <v>216</v>
      </c>
      <c r="AN13" s="336"/>
      <c r="AO13" s="336"/>
      <c r="AP13" s="336"/>
      <c r="AQ13" s="336"/>
      <c r="AR13" s="336"/>
      <c r="AS13" s="336"/>
      <c r="AT13" s="337"/>
      <c r="AU13" s="338" t="s">
        <v>182</v>
      </c>
      <c r="AV13" s="339"/>
      <c r="AW13" s="339"/>
      <c r="AX13" s="339"/>
      <c r="AY13" s="340" t="s">
        <v>217</v>
      </c>
      <c r="AZ13" s="341"/>
      <c r="BA13" s="341"/>
      <c r="BB13" s="341"/>
      <c r="BC13" s="341"/>
      <c r="BD13" s="341"/>
      <c r="BE13" s="341"/>
      <c r="BF13" s="341"/>
      <c r="BG13" s="341"/>
      <c r="BH13" s="341"/>
      <c r="BI13" s="341"/>
      <c r="BJ13" s="341"/>
      <c r="BK13" s="341"/>
      <c r="BL13" s="341"/>
      <c r="BM13" s="342"/>
      <c r="BN13" s="343">
        <v>1541901</v>
      </c>
      <c r="BO13" s="344"/>
      <c r="BP13" s="344"/>
      <c r="BQ13" s="344"/>
      <c r="BR13" s="344"/>
      <c r="BS13" s="344"/>
      <c r="BT13" s="344"/>
      <c r="BU13" s="345"/>
      <c r="BV13" s="343">
        <v>-261428</v>
      </c>
      <c r="BW13" s="344"/>
      <c r="BX13" s="344"/>
      <c r="BY13" s="344"/>
      <c r="BZ13" s="344"/>
      <c r="CA13" s="344"/>
      <c r="CB13" s="344"/>
      <c r="CC13" s="345"/>
      <c r="CD13" s="346" t="s">
        <v>93</v>
      </c>
      <c r="CE13" s="347"/>
      <c r="CF13" s="347"/>
      <c r="CG13" s="347"/>
      <c r="CH13" s="347"/>
      <c r="CI13" s="347"/>
      <c r="CJ13" s="347"/>
      <c r="CK13" s="347"/>
      <c r="CL13" s="347"/>
      <c r="CM13" s="347"/>
      <c r="CN13" s="347"/>
      <c r="CO13" s="347"/>
      <c r="CP13" s="347"/>
      <c r="CQ13" s="347"/>
      <c r="CR13" s="347"/>
      <c r="CS13" s="348"/>
      <c r="CT13" s="349">
        <v>8</v>
      </c>
      <c r="CU13" s="350"/>
      <c r="CV13" s="350"/>
      <c r="CW13" s="350"/>
      <c r="CX13" s="350"/>
      <c r="CY13" s="350"/>
      <c r="CZ13" s="350"/>
      <c r="DA13" s="351"/>
      <c r="DB13" s="349">
        <v>8</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218</v>
      </c>
      <c r="M14" s="394"/>
      <c r="N14" s="394"/>
      <c r="O14" s="394"/>
      <c r="P14" s="394"/>
      <c r="Q14" s="395"/>
      <c r="R14" s="389">
        <v>29713</v>
      </c>
      <c r="S14" s="390"/>
      <c r="T14" s="390"/>
      <c r="U14" s="390"/>
      <c r="V14" s="391"/>
      <c r="W14" s="476"/>
      <c r="X14" s="477"/>
      <c r="Y14" s="477"/>
      <c r="Z14" s="477"/>
      <c r="AA14" s="477"/>
      <c r="AB14" s="467"/>
      <c r="AC14" s="396">
        <v>23.3</v>
      </c>
      <c r="AD14" s="397"/>
      <c r="AE14" s="397"/>
      <c r="AF14" s="397"/>
      <c r="AG14" s="398"/>
      <c r="AH14" s="396">
        <v>24.5</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219</v>
      </c>
      <c r="CE14" s="401"/>
      <c r="CF14" s="401"/>
      <c r="CG14" s="401"/>
      <c r="CH14" s="401"/>
      <c r="CI14" s="401"/>
      <c r="CJ14" s="401"/>
      <c r="CK14" s="401"/>
      <c r="CL14" s="401"/>
      <c r="CM14" s="401"/>
      <c r="CN14" s="401"/>
      <c r="CO14" s="401"/>
      <c r="CP14" s="401"/>
      <c r="CQ14" s="401"/>
      <c r="CR14" s="401"/>
      <c r="CS14" s="402"/>
      <c r="CT14" s="403" t="s">
        <v>33</v>
      </c>
      <c r="CU14" s="404"/>
      <c r="CV14" s="404"/>
      <c r="CW14" s="404"/>
      <c r="CX14" s="404"/>
      <c r="CY14" s="404"/>
      <c r="CZ14" s="404"/>
      <c r="DA14" s="405"/>
      <c r="DB14" s="403" t="s">
        <v>33</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4"/>
      <c r="M15" s="386" t="s">
        <v>213</v>
      </c>
      <c r="N15" s="387"/>
      <c r="O15" s="387"/>
      <c r="P15" s="387"/>
      <c r="Q15" s="388"/>
      <c r="R15" s="389">
        <v>29618</v>
      </c>
      <c r="S15" s="390"/>
      <c r="T15" s="390"/>
      <c r="U15" s="390"/>
      <c r="V15" s="391"/>
      <c r="W15" s="490" t="s">
        <v>222</v>
      </c>
      <c r="X15" s="491"/>
      <c r="Y15" s="491"/>
      <c r="Z15" s="491"/>
      <c r="AA15" s="491"/>
      <c r="AB15" s="481"/>
      <c r="AC15" s="365">
        <v>3534</v>
      </c>
      <c r="AD15" s="366"/>
      <c r="AE15" s="366"/>
      <c r="AF15" s="366"/>
      <c r="AG15" s="392"/>
      <c r="AH15" s="365">
        <v>3630</v>
      </c>
      <c r="AI15" s="366"/>
      <c r="AJ15" s="366"/>
      <c r="AK15" s="366"/>
      <c r="AL15" s="367"/>
      <c r="AM15" s="335"/>
      <c r="AN15" s="336"/>
      <c r="AO15" s="336"/>
      <c r="AP15" s="336"/>
      <c r="AQ15" s="336"/>
      <c r="AR15" s="336"/>
      <c r="AS15" s="336"/>
      <c r="AT15" s="337"/>
      <c r="AU15" s="338"/>
      <c r="AV15" s="339"/>
      <c r="AW15" s="339"/>
      <c r="AX15" s="339"/>
      <c r="AY15" s="323" t="s">
        <v>223</v>
      </c>
      <c r="AZ15" s="324"/>
      <c r="BA15" s="324"/>
      <c r="BB15" s="324"/>
      <c r="BC15" s="324"/>
      <c r="BD15" s="324"/>
      <c r="BE15" s="324"/>
      <c r="BF15" s="324"/>
      <c r="BG15" s="324"/>
      <c r="BH15" s="324"/>
      <c r="BI15" s="324"/>
      <c r="BJ15" s="324"/>
      <c r="BK15" s="324"/>
      <c r="BL15" s="324"/>
      <c r="BM15" s="325"/>
      <c r="BN15" s="326">
        <v>3106668</v>
      </c>
      <c r="BO15" s="327"/>
      <c r="BP15" s="327"/>
      <c r="BQ15" s="327"/>
      <c r="BR15" s="327"/>
      <c r="BS15" s="327"/>
      <c r="BT15" s="327"/>
      <c r="BU15" s="328"/>
      <c r="BV15" s="326">
        <v>3052061</v>
      </c>
      <c r="BW15" s="327"/>
      <c r="BX15" s="327"/>
      <c r="BY15" s="327"/>
      <c r="BZ15" s="327"/>
      <c r="CA15" s="327"/>
      <c r="CB15" s="327"/>
      <c r="CC15" s="328"/>
      <c r="CD15" s="329" t="s">
        <v>225</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05"/>
      <c r="C16" s="506"/>
      <c r="D16" s="506"/>
      <c r="E16" s="506"/>
      <c r="F16" s="506"/>
      <c r="G16" s="506"/>
      <c r="H16" s="506"/>
      <c r="I16" s="506"/>
      <c r="J16" s="506"/>
      <c r="K16" s="507"/>
      <c r="L16" s="393" t="s">
        <v>220</v>
      </c>
      <c r="M16" s="406"/>
      <c r="N16" s="406"/>
      <c r="O16" s="406"/>
      <c r="P16" s="406"/>
      <c r="Q16" s="407"/>
      <c r="R16" s="408" t="s">
        <v>227</v>
      </c>
      <c r="S16" s="409"/>
      <c r="T16" s="409"/>
      <c r="U16" s="409"/>
      <c r="V16" s="410"/>
      <c r="W16" s="476"/>
      <c r="X16" s="477"/>
      <c r="Y16" s="477"/>
      <c r="Z16" s="477"/>
      <c r="AA16" s="477"/>
      <c r="AB16" s="467"/>
      <c r="AC16" s="396">
        <v>22.3</v>
      </c>
      <c r="AD16" s="397"/>
      <c r="AE16" s="397"/>
      <c r="AF16" s="397"/>
      <c r="AG16" s="398"/>
      <c r="AH16" s="396">
        <v>22.3</v>
      </c>
      <c r="AI16" s="397"/>
      <c r="AJ16" s="397"/>
      <c r="AK16" s="397"/>
      <c r="AL16" s="399"/>
      <c r="AM16" s="335"/>
      <c r="AN16" s="336"/>
      <c r="AO16" s="336"/>
      <c r="AP16" s="336"/>
      <c r="AQ16" s="336"/>
      <c r="AR16" s="336"/>
      <c r="AS16" s="336"/>
      <c r="AT16" s="337"/>
      <c r="AU16" s="338"/>
      <c r="AV16" s="339"/>
      <c r="AW16" s="339"/>
      <c r="AX16" s="339"/>
      <c r="AY16" s="340" t="s">
        <v>230</v>
      </c>
      <c r="AZ16" s="341"/>
      <c r="BA16" s="341"/>
      <c r="BB16" s="341"/>
      <c r="BC16" s="341"/>
      <c r="BD16" s="341"/>
      <c r="BE16" s="341"/>
      <c r="BF16" s="341"/>
      <c r="BG16" s="341"/>
      <c r="BH16" s="341"/>
      <c r="BI16" s="341"/>
      <c r="BJ16" s="341"/>
      <c r="BK16" s="341"/>
      <c r="BL16" s="341"/>
      <c r="BM16" s="342"/>
      <c r="BN16" s="343">
        <v>10524875</v>
      </c>
      <c r="BO16" s="344"/>
      <c r="BP16" s="344"/>
      <c r="BQ16" s="344"/>
      <c r="BR16" s="344"/>
      <c r="BS16" s="344"/>
      <c r="BT16" s="344"/>
      <c r="BU16" s="345"/>
      <c r="BV16" s="343">
        <v>10022302</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5"/>
      <c r="M17" s="411" t="s">
        <v>231</v>
      </c>
      <c r="N17" s="412"/>
      <c r="O17" s="412"/>
      <c r="P17" s="412"/>
      <c r="Q17" s="413"/>
      <c r="R17" s="408" t="s">
        <v>232</v>
      </c>
      <c r="S17" s="409"/>
      <c r="T17" s="409"/>
      <c r="U17" s="409"/>
      <c r="V17" s="410"/>
      <c r="W17" s="490" t="s">
        <v>58</v>
      </c>
      <c r="X17" s="491"/>
      <c r="Y17" s="491"/>
      <c r="Z17" s="491"/>
      <c r="AA17" s="491"/>
      <c r="AB17" s="481"/>
      <c r="AC17" s="365">
        <v>8633</v>
      </c>
      <c r="AD17" s="366"/>
      <c r="AE17" s="366"/>
      <c r="AF17" s="366"/>
      <c r="AG17" s="392"/>
      <c r="AH17" s="365">
        <v>8641</v>
      </c>
      <c r="AI17" s="366"/>
      <c r="AJ17" s="366"/>
      <c r="AK17" s="366"/>
      <c r="AL17" s="367"/>
      <c r="AM17" s="335"/>
      <c r="AN17" s="336"/>
      <c r="AO17" s="336"/>
      <c r="AP17" s="336"/>
      <c r="AQ17" s="336"/>
      <c r="AR17" s="336"/>
      <c r="AS17" s="336"/>
      <c r="AT17" s="337"/>
      <c r="AU17" s="338"/>
      <c r="AV17" s="339"/>
      <c r="AW17" s="339"/>
      <c r="AX17" s="339"/>
      <c r="AY17" s="340" t="s">
        <v>233</v>
      </c>
      <c r="AZ17" s="341"/>
      <c r="BA17" s="341"/>
      <c r="BB17" s="341"/>
      <c r="BC17" s="341"/>
      <c r="BD17" s="341"/>
      <c r="BE17" s="341"/>
      <c r="BF17" s="341"/>
      <c r="BG17" s="341"/>
      <c r="BH17" s="341"/>
      <c r="BI17" s="341"/>
      <c r="BJ17" s="341"/>
      <c r="BK17" s="341"/>
      <c r="BL17" s="341"/>
      <c r="BM17" s="342"/>
      <c r="BN17" s="343">
        <v>3828212</v>
      </c>
      <c r="BO17" s="344"/>
      <c r="BP17" s="344"/>
      <c r="BQ17" s="344"/>
      <c r="BR17" s="344"/>
      <c r="BS17" s="344"/>
      <c r="BT17" s="344"/>
      <c r="BU17" s="345"/>
      <c r="BV17" s="343">
        <v>3761528</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160</v>
      </c>
      <c r="C18" s="415"/>
      <c r="D18" s="415"/>
      <c r="E18" s="416"/>
      <c r="F18" s="416"/>
      <c r="G18" s="416"/>
      <c r="H18" s="416"/>
      <c r="I18" s="416"/>
      <c r="J18" s="416"/>
      <c r="K18" s="416"/>
      <c r="L18" s="417">
        <v>346.01</v>
      </c>
      <c r="M18" s="417"/>
      <c r="N18" s="417"/>
      <c r="O18" s="417"/>
      <c r="P18" s="417"/>
      <c r="Q18" s="417"/>
      <c r="R18" s="418"/>
      <c r="S18" s="418"/>
      <c r="T18" s="418"/>
      <c r="U18" s="418"/>
      <c r="V18" s="419"/>
      <c r="W18" s="492"/>
      <c r="X18" s="493"/>
      <c r="Y18" s="493"/>
      <c r="Z18" s="493"/>
      <c r="AA18" s="493"/>
      <c r="AB18" s="484"/>
      <c r="AC18" s="420">
        <v>54.4</v>
      </c>
      <c r="AD18" s="421"/>
      <c r="AE18" s="421"/>
      <c r="AF18" s="421"/>
      <c r="AG18" s="422"/>
      <c r="AH18" s="420">
        <v>53.2</v>
      </c>
      <c r="AI18" s="421"/>
      <c r="AJ18" s="421"/>
      <c r="AK18" s="421"/>
      <c r="AL18" s="423"/>
      <c r="AM18" s="335"/>
      <c r="AN18" s="336"/>
      <c r="AO18" s="336"/>
      <c r="AP18" s="336"/>
      <c r="AQ18" s="336"/>
      <c r="AR18" s="336"/>
      <c r="AS18" s="336"/>
      <c r="AT18" s="337"/>
      <c r="AU18" s="338"/>
      <c r="AV18" s="339"/>
      <c r="AW18" s="339"/>
      <c r="AX18" s="339"/>
      <c r="AY18" s="340" t="s">
        <v>235</v>
      </c>
      <c r="AZ18" s="341"/>
      <c r="BA18" s="341"/>
      <c r="BB18" s="341"/>
      <c r="BC18" s="341"/>
      <c r="BD18" s="341"/>
      <c r="BE18" s="341"/>
      <c r="BF18" s="341"/>
      <c r="BG18" s="341"/>
      <c r="BH18" s="341"/>
      <c r="BI18" s="341"/>
      <c r="BJ18" s="341"/>
      <c r="BK18" s="341"/>
      <c r="BL18" s="341"/>
      <c r="BM18" s="342"/>
      <c r="BN18" s="343">
        <v>10731156</v>
      </c>
      <c r="BO18" s="344"/>
      <c r="BP18" s="344"/>
      <c r="BQ18" s="344"/>
      <c r="BR18" s="344"/>
      <c r="BS18" s="344"/>
      <c r="BT18" s="344"/>
      <c r="BU18" s="345"/>
      <c r="BV18" s="343">
        <v>10149569</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84</v>
      </c>
      <c r="C19" s="415"/>
      <c r="D19" s="415"/>
      <c r="E19" s="416"/>
      <c r="F19" s="416"/>
      <c r="G19" s="416"/>
      <c r="H19" s="416"/>
      <c r="I19" s="416"/>
      <c r="J19" s="416"/>
      <c r="K19" s="416"/>
      <c r="L19" s="424">
        <v>88</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237</v>
      </c>
      <c r="AZ19" s="341"/>
      <c r="BA19" s="341"/>
      <c r="BB19" s="341"/>
      <c r="BC19" s="341"/>
      <c r="BD19" s="341"/>
      <c r="BE19" s="341"/>
      <c r="BF19" s="341"/>
      <c r="BG19" s="341"/>
      <c r="BH19" s="341"/>
      <c r="BI19" s="341"/>
      <c r="BJ19" s="341"/>
      <c r="BK19" s="341"/>
      <c r="BL19" s="341"/>
      <c r="BM19" s="342"/>
      <c r="BN19" s="343">
        <v>15509476</v>
      </c>
      <c r="BO19" s="344"/>
      <c r="BP19" s="344"/>
      <c r="BQ19" s="344"/>
      <c r="BR19" s="344"/>
      <c r="BS19" s="344"/>
      <c r="BT19" s="344"/>
      <c r="BU19" s="345"/>
      <c r="BV19" s="343">
        <v>14172401</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147</v>
      </c>
      <c r="C20" s="415"/>
      <c r="D20" s="415"/>
      <c r="E20" s="416"/>
      <c r="F20" s="416"/>
      <c r="G20" s="416"/>
      <c r="H20" s="416"/>
      <c r="I20" s="416"/>
      <c r="J20" s="416"/>
      <c r="K20" s="416"/>
      <c r="L20" s="424">
        <v>10049</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238</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208</v>
      </c>
      <c r="C22" s="537"/>
      <c r="D22" s="538"/>
      <c r="E22" s="486" t="s">
        <v>3</v>
      </c>
      <c r="F22" s="491"/>
      <c r="G22" s="491"/>
      <c r="H22" s="491"/>
      <c r="I22" s="491"/>
      <c r="J22" s="491"/>
      <c r="K22" s="481"/>
      <c r="L22" s="486" t="s">
        <v>87</v>
      </c>
      <c r="M22" s="491"/>
      <c r="N22" s="491"/>
      <c r="O22" s="491"/>
      <c r="P22" s="481"/>
      <c r="Q22" s="513" t="s">
        <v>241</v>
      </c>
      <c r="R22" s="514"/>
      <c r="S22" s="514"/>
      <c r="T22" s="514"/>
      <c r="U22" s="514"/>
      <c r="V22" s="515"/>
      <c r="W22" s="545" t="s">
        <v>243</v>
      </c>
      <c r="X22" s="537"/>
      <c r="Y22" s="538"/>
      <c r="Z22" s="486" t="s">
        <v>3</v>
      </c>
      <c r="AA22" s="491"/>
      <c r="AB22" s="491"/>
      <c r="AC22" s="491"/>
      <c r="AD22" s="491"/>
      <c r="AE22" s="491"/>
      <c r="AF22" s="491"/>
      <c r="AG22" s="481"/>
      <c r="AH22" s="519" t="s">
        <v>244</v>
      </c>
      <c r="AI22" s="491"/>
      <c r="AJ22" s="491"/>
      <c r="AK22" s="491"/>
      <c r="AL22" s="481"/>
      <c r="AM22" s="519" t="s">
        <v>248</v>
      </c>
      <c r="AN22" s="520"/>
      <c r="AO22" s="520"/>
      <c r="AP22" s="520"/>
      <c r="AQ22" s="520"/>
      <c r="AR22" s="521"/>
      <c r="AS22" s="513" t="s">
        <v>241</v>
      </c>
      <c r="AT22" s="514"/>
      <c r="AU22" s="514"/>
      <c r="AV22" s="514"/>
      <c r="AW22" s="514"/>
      <c r="AX22" s="525"/>
      <c r="AY22" s="323" t="s">
        <v>81</v>
      </c>
      <c r="AZ22" s="324"/>
      <c r="BA22" s="324"/>
      <c r="BB22" s="324"/>
      <c r="BC22" s="324"/>
      <c r="BD22" s="324"/>
      <c r="BE22" s="324"/>
      <c r="BF22" s="324"/>
      <c r="BG22" s="324"/>
      <c r="BH22" s="324"/>
      <c r="BI22" s="324"/>
      <c r="BJ22" s="324"/>
      <c r="BK22" s="324"/>
      <c r="BL22" s="324"/>
      <c r="BM22" s="325"/>
      <c r="BN22" s="326">
        <v>17390631</v>
      </c>
      <c r="BO22" s="327"/>
      <c r="BP22" s="327"/>
      <c r="BQ22" s="327"/>
      <c r="BR22" s="327"/>
      <c r="BS22" s="327"/>
      <c r="BT22" s="327"/>
      <c r="BU22" s="328"/>
      <c r="BV22" s="326">
        <v>19433330</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251</v>
      </c>
      <c r="AZ23" s="341"/>
      <c r="BA23" s="341"/>
      <c r="BB23" s="341"/>
      <c r="BC23" s="341"/>
      <c r="BD23" s="341"/>
      <c r="BE23" s="341"/>
      <c r="BF23" s="341"/>
      <c r="BG23" s="341"/>
      <c r="BH23" s="341"/>
      <c r="BI23" s="341"/>
      <c r="BJ23" s="341"/>
      <c r="BK23" s="341"/>
      <c r="BL23" s="341"/>
      <c r="BM23" s="342"/>
      <c r="BN23" s="343">
        <v>12489416</v>
      </c>
      <c r="BO23" s="344"/>
      <c r="BP23" s="344"/>
      <c r="BQ23" s="344"/>
      <c r="BR23" s="344"/>
      <c r="BS23" s="344"/>
      <c r="BT23" s="344"/>
      <c r="BU23" s="345"/>
      <c r="BV23" s="343">
        <v>15071019</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252</v>
      </c>
      <c r="F24" s="336"/>
      <c r="G24" s="336"/>
      <c r="H24" s="336"/>
      <c r="I24" s="336"/>
      <c r="J24" s="336"/>
      <c r="K24" s="337"/>
      <c r="L24" s="365">
        <v>1</v>
      </c>
      <c r="M24" s="366"/>
      <c r="N24" s="366"/>
      <c r="O24" s="366"/>
      <c r="P24" s="392"/>
      <c r="Q24" s="365">
        <v>8500</v>
      </c>
      <c r="R24" s="366"/>
      <c r="S24" s="366"/>
      <c r="T24" s="366"/>
      <c r="U24" s="366"/>
      <c r="V24" s="392"/>
      <c r="W24" s="546"/>
      <c r="X24" s="540"/>
      <c r="Y24" s="541"/>
      <c r="Z24" s="364" t="s">
        <v>253</v>
      </c>
      <c r="AA24" s="336"/>
      <c r="AB24" s="336"/>
      <c r="AC24" s="336"/>
      <c r="AD24" s="336"/>
      <c r="AE24" s="336"/>
      <c r="AF24" s="336"/>
      <c r="AG24" s="337"/>
      <c r="AH24" s="365">
        <v>248</v>
      </c>
      <c r="AI24" s="366"/>
      <c r="AJ24" s="366"/>
      <c r="AK24" s="366"/>
      <c r="AL24" s="392"/>
      <c r="AM24" s="365">
        <v>733832</v>
      </c>
      <c r="AN24" s="366"/>
      <c r="AO24" s="366"/>
      <c r="AP24" s="366"/>
      <c r="AQ24" s="366"/>
      <c r="AR24" s="392"/>
      <c r="AS24" s="365">
        <v>2959</v>
      </c>
      <c r="AT24" s="366"/>
      <c r="AU24" s="366"/>
      <c r="AV24" s="366"/>
      <c r="AW24" s="366"/>
      <c r="AX24" s="367"/>
      <c r="AY24" s="438" t="s">
        <v>254</v>
      </c>
      <c r="AZ24" s="439"/>
      <c r="BA24" s="439"/>
      <c r="BB24" s="439"/>
      <c r="BC24" s="439"/>
      <c r="BD24" s="439"/>
      <c r="BE24" s="439"/>
      <c r="BF24" s="439"/>
      <c r="BG24" s="439"/>
      <c r="BH24" s="439"/>
      <c r="BI24" s="439"/>
      <c r="BJ24" s="439"/>
      <c r="BK24" s="439"/>
      <c r="BL24" s="439"/>
      <c r="BM24" s="440"/>
      <c r="BN24" s="343">
        <v>16167586</v>
      </c>
      <c r="BO24" s="344"/>
      <c r="BP24" s="344"/>
      <c r="BQ24" s="344"/>
      <c r="BR24" s="344"/>
      <c r="BS24" s="344"/>
      <c r="BT24" s="344"/>
      <c r="BU24" s="345"/>
      <c r="BV24" s="343">
        <v>18023934</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256</v>
      </c>
      <c r="F25" s="336"/>
      <c r="G25" s="336"/>
      <c r="H25" s="336"/>
      <c r="I25" s="336"/>
      <c r="J25" s="336"/>
      <c r="K25" s="337"/>
      <c r="L25" s="365">
        <v>1</v>
      </c>
      <c r="M25" s="366"/>
      <c r="N25" s="366"/>
      <c r="O25" s="366"/>
      <c r="P25" s="392"/>
      <c r="Q25" s="365">
        <v>6800</v>
      </c>
      <c r="R25" s="366"/>
      <c r="S25" s="366"/>
      <c r="T25" s="366"/>
      <c r="U25" s="366"/>
      <c r="V25" s="392"/>
      <c r="W25" s="546"/>
      <c r="X25" s="540"/>
      <c r="Y25" s="541"/>
      <c r="Z25" s="364" t="s">
        <v>257</v>
      </c>
      <c r="AA25" s="336"/>
      <c r="AB25" s="336"/>
      <c r="AC25" s="336"/>
      <c r="AD25" s="336"/>
      <c r="AE25" s="336"/>
      <c r="AF25" s="336"/>
      <c r="AG25" s="337"/>
      <c r="AH25" s="365" t="s">
        <v>33</v>
      </c>
      <c r="AI25" s="366"/>
      <c r="AJ25" s="366"/>
      <c r="AK25" s="366"/>
      <c r="AL25" s="392"/>
      <c r="AM25" s="365" t="s">
        <v>33</v>
      </c>
      <c r="AN25" s="366"/>
      <c r="AO25" s="366"/>
      <c r="AP25" s="366"/>
      <c r="AQ25" s="366"/>
      <c r="AR25" s="392"/>
      <c r="AS25" s="365" t="s">
        <v>33</v>
      </c>
      <c r="AT25" s="366"/>
      <c r="AU25" s="366"/>
      <c r="AV25" s="366"/>
      <c r="AW25" s="366"/>
      <c r="AX25" s="367"/>
      <c r="AY25" s="323" t="s">
        <v>258</v>
      </c>
      <c r="AZ25" s="324"/>
      <c r="BA25" s="324"/>
      <c r="BB25" s="324"/>
      <c r="BC25" s="324"/>
      <c r="BD25" s="324"/>
      <c r="BE25" s="324"/>
      <c r="BF25" s="324"/>
      <c r="BG25" s="324"/>
      <c r="BH25" s="324"/>
      <c r="BI25" s="324"/>
      <c r="BJ25" s="324"/>
      <c r="BK25" s="324"/>
      <c r="BL25" s="324"/>
      <c r="BM25" s="325"/>
      <c r="BN25" s="326">
        <v>157682</v>
      </c>
      <c r="BO25" s="327"/>
      <c r="BP25" s="327"/>
      <c r="BQ25" s="327"/>
      <c r="BR25" s="327"/>
      <c r="BS25" s="327"/>
      <c r="BT25" s="327"/>
      <c r="BU25" s="328"/>
      <c r="BV25" s="326">
        <v>1329449</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261</v>
      </c>
      <c r="F26" s="336"/>
      <c r="G26" s="336"/>
      <c r="H26" s="336"/>
      <c r="I26" s="336"/>
      <c r="J26" s="336"/>
      <c r="K26" s="337"/>
      <c r="L26" s="365">
        <v>1</v>
      </c>
      <c r="M26" s="366"/>
      <c r="N26" s="366"/>
      <c r="O26" s="366"/>
      <c r="P26" s="392"/>
      <c r="Q26" s="365">
        <v>6000</v>
      </c>
      <c r="R26" s="366"/>
      <c r="S26" s="366"/>
      <c r="T26" s="366"/>
      <c r="U26" s="366"/>
      <c r="V26" s="392"/>
      <c r="W26" s="546"/>
      <c r="X26" s="540"/>
      <c r="Y26" s="541"/>
      <c r="Z26" s="364" t="s">
        <v>263</v>
      </c>
      <c r="AA26" s="444"/>
      <c r="AB26" s="444"/>
      <c r="AC26" s="444"/>
      <c r="AD26" s="444"/>
      <c r="AE26" s="444"/>
      <c r="AF26" s="444"/>
      <c r="AG26" s="445"/>
      <c r="AH26" s="365">
        <v>7</v>
      </c>
      <c r="AI26" s="366"/>
      <c r="AJ26" s="366"/>
      <c r="AK26" s="366"/>
      <c r="AL26" s="392"/>
      <c r="AM26" s="365">
        <v>17913</v>
      </c>
      <c r="AN26" s="366"/>
      <c r="AO26" s="366"/>
      <c r="AP26" s="366"/>
      <c r="AQ26" s="366"/>
      <c r="AR26" s="392"/>
      <c r="AS26" s="365">
        <v>2559</v>
      </c>
      <c r="AT26" s="366"/>
      <c r="AU26" s="366"/>
      <c r="AV26" s="366"/>
      <c r="AW26" s="366"/>
      <c r="AX26" s="367"/>
      <c r="AY26" s="346" t="s">
        <v>164</v>
      </c>
      <c r="AZ26" s="347"/>
      <c r="BA26" s="347"/>
      <c r="BB26" s="347"/>
      <c r="BC26" s="347"/>
      <c r="BD26" s="347"/>
      <c r="BE26" s="347"/>
      <c r="BF26" s="347"/>
      <c r="BG26" s="347"/>
      <c r="BH26" s="347"/>
      <c r="BI26" s="347"/>
      <c r="BJ26" s="347"/>
      <c r="BK26" s="347"/>
      <c r="BL26" s="347"/>
      <c r="BM26" s="348"/>
      <c r="BN26" s="343" t="s">
        <v>33</v>
      </c>
      <c r="BO26" s="344"/>
      <c r="BP26" s="344"/>
      <c r="BQ26" s="344"/>
      <c r="BR26" s="344"/>
      <c r="BS26" s="344"/>
      <c r="BT26" s="344"/>
      <c r="BU26" s="345"/>
      <c r="BV26" s="343" t="s">
        <v>33</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154</v>
      </c>
      <c r="F27" s="336"/>
      <c r="G27" s="336"/>
      <c r="H27" s="336"/>
      <c r="I27" s="336"/>
      <c r="J27" s="336"/>
      <c r="K27" s="337"/>
      <c r="L27" s="365">
        <v>1</v>
      </c>
      <c r="M27" s="366"/>
      <c r="N27" s="366"/>
      <c r="O27" s="366"/>
      <c r="P27" s="392"/>
      <c r="Q27" s="365">
        <v>4200</v>
      </c>
      <c r="R27" s="366"/>
      <c r="S27" s="366"/>
      <c r="T27" s="366"/>
      <c r="U27" s="366"/>
      <c r="V27" s="392"/>
      <c r="W27" s="546"/>
      <c r="X27" s="540"/>
      <c r="Y27" s="541"/>
      <c r="Z27" s="364" t="s">
        <v>206</v>
      </c>
      <c r="AA27" s="336"/>
      <c r="AB27" s="336"/>
      <c r="AC27" s="336"/>
      <c r="AD27" s="336"/>
      <c r="AE27" s="336"/>
      <c r="AF27" s="336"/>
      <c r="AG27" s="337"/>
      <c r="AH27" s="365">
        <v>4</v>
      </c>
      <c r="AI27" s="366"/>
      <c r="AJ27" s="366"/>
      <c r="AK27" s="366"/>
      <c r="AL27" s="392"/>
      <c r="AM27" s="365">
        <v>16396</v>
      </c>
      <c r="AN27" s="366"/>
      <c r="AO27" s="366"/>
      <c r="AP27" s="366"/>
      <c r="AQ27" s="366"/>
      <c r="AR27" s="392"/>
      <c r="AS27" s="365">
        <v>4099</v>
      </c>
      <c r="AT27" s="366"/>
      <c r="AU27" s="366"/>
      <c r="AV27" s="366"/>
      <c r="AW27" s="366"/>
      <c r="AX27" s="367"/>
      <c r="AY27" s="400" t="s">
        <v>265</v>
      </c>
      <c r="AZ27" s="401"/>
      <c r="BA27" s="401"/>
      <c r="BB27" s="401"/>
      <c r="BC27" s="401"/>
      <c r="BD27" s="401"/>
      <c r="BE27" s="401"/>
      <c r="BF27" s="401"/>
      <c r="BG27" s="401"/>
      <c r="BH27" s="401"/>
      <c r="BI27" s="401"/>
      <c r="BJ27" s="401"/>
      <c r="BK27" s="401"/>
      <c r="BL27" s="401"/>
      <c r="BM27" s="402"/>
      <c r="BN27" s="441">
        <v>1000000</v>
      </c>
      <c r="BO27" s="442"/>
      <c r="BP27" s="442"/>
      <c r="BQ27" s="442"/>
      <c r="BR27" s="442"/>
      <c r="BS27" s="442"/>
      <c r="BT27" s="442"/>
      <c r="BU27" s="443"/>
      <c r="BV27" s="441">
        <v>1000000</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267</v>
      </c>
      <c r="F28" s="336"/>
      <c r="G28" s="336"/>
      <c r="H28" s="336"/>
      <c r="I28" s="336"/>
      <c r="J28" s="336"/>
      <c r="K28" s="337"/>
      <c r="L28" s="365">
        <v>1</v>
      </c>
      <c r="M28" s="366"/>
      <c r="N28" s="366"/>
      <c r="O28" s="366"/>
      <c r="P28" s="392"/>
      <c r="Q28" s="365">
        <v>3800</v>
      </c>
      <c r="R28" s="366"/>
      <c r="S28" s="366"/>
      <c r="T28" s="366"/>
      <c r="U28" s="366"/>
      <c r="V28" s="392"/>
      <c r="W28" s="546"/>
      <c r="X28" s="540"/>
      <c r="Y28" s="541"/>
      <c r="Z28" s="364" t="s">
        <v>268</v>
      </c>
      <c r="AA28" s="336"/>
      <c r="AB28" s="336"/>
      <c r="AC28" s="336"/>
      <c r="AD28" s="336"/>
      <c r="AE28" s="336"/>
      <c r="AF28" s="336"/>
      <c r="AG28" s="337"/>
      <c r="AH28" s="365" t="s">
        <v>33</v>
      </c>
      <c r="AI28" s="366"/>
      <c r="AJ28" s="366"/>
      <c r="AK28" s="366"/>
      <c r="AL28" s="392"/>
      <c r="AM28" s="365" t="s">
        <v>33</v>
      </c>
      <c r="AN28" s="366"/>
      <c r="AO28" s="366"/>
      <c r="AP28" s="366"/>
      <c r="AQ28" s="366"/>
      <c r="AR28" s="392"/>
      <c r="AS28" s="365" t="s">
        <v>33</v>
      </c>
      <c r="AT28" s="366"/>
      <c r="AU28" s="366"/>
      <c r="AV28" s="366"/>
      <c r="AW28" s="366"/>
      <c r="AX28" s="367"/>
      <c r="AY28" s="527" t="s">
        <v>171</v>
      </c>
      <c r="AZ28" s="528"/>
      <c r="BA28" s="528"/>
      <c r="BB28" s="529"/>
      <c r="BC28" s="323" t="s">
        <v>55</v>
      </c>
      <c r="BD28" s="324"/>
      <c r="BE28" s="324"/>
      <c r="BF28" s="324"/>
      <c r="BG28" s="324"/>
      <c r="BH28" s="324"/>
      <c r="BI28" s="324"/>
      <c r="BJ28" s="324"/>
      <c r="BK28" s="324"/>
      <c r="BL28" s="324"/>
      <c r="BM28" s="325"/>
      <c r="BN28" s="326">
        <v>2720822</v>
      </c>
      <c r="BO28" s="327"/>
      <c r="BP28" s="327"/>
      <c r="BQ28" s="327"/>
      <c r="BR28" s="327"/>
      <c r="BS28" s="327"/>
      <c r="BT28" s="327"/>
      <c r="BU28" s="328"/>
      <c r="BV28" s="326">
        <v>2708521</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269</v>
      </c>
      <c r="F29" s="336"/>
      <c r="G29" s="336"/>
      <c r="H29" s="336"/>
      <c r="I29" s="336"/>
      <c r="J29" s="336"/>
      <c r="K29" s="337"/>
      <c r="L29" s="365">
        <v>14</v>
      </c>
      <c r="M29" s="366"/>
      <c r="N29" s="366"/>
      <c r="O29" s="366"/>
      <c r="P29" s="392"/>
      <c r="Q29" s="365">
        <v>3600</v>
      </c>
      <c r="R29" s="366"/>
      <c r="S29" s="366"/>
      <c r="T29" s="366"/>
      <c r="U29" s="366"/>
      <c r="V29" s="392"/>
      <c r="W29" s="547"/>
      <c r="X29" s="548"/>
      <c r="Y29" s="549"/>
      <c r="Z29" s="364" t="s">
        <v>95</v>
      </c>
      <c r="AA29" s="336"/>
      <c r="AB29" s="336"/>
      <c r="AC29" s="336"/>
      <c r="AD29" s="336"/>
      <c r="AE29" s="336"/>
      <c r="AF29" s="336"/>
      <c r="AG29" s="337"/>
      <c r="AH29" s="365">
        <v>252</v>
      </c>
      <c r="AI29" s="366"/>
      <c r="AJ29" s="366"/>
      <c r="AK29" s="366"/>
      <c r="AL29" s="392"/>
      <c r="AM29" s="365">
        <v>750228</v>
      </c>
      <c r="AN29" s="366"/>
      <c r="AO29" s="366"/>
      <c r="AP29" s="366"/>
      <c r="AQ29" s="366"/>
      <c r="AR29" s="392"/>
      <c r="AS29" s="365">
        <v>2977</v>
      </c>
      <c r="AT29" s="366"/>
      <c r="AU29" s="366"/>
      <c r="AV29" s="366"/>
      <c r="AW29" s="366"/>
      <c r="AX29" s="367"/>
      <c r="AY29" s="530"/>
      <c r="AZ29" s="531"/>
      <c r="BA29" s="531"/>
      <c r="BB29" s="532"/>
      <c r="BC29" s="340" t="s">
        <v>270</v>
      </c>
      <c r="BD29" s="341"/>
      <c r="BE29" s="341"/>
      <c r="BF29" s="341"/>
      <c r="BG29" s="341"/>
      <c r="BH29" s="341"/>
      <c r="BI29" s="341"/>
      <c r="BJ29" s="341"/>
      <c r="BK29" s="341"/>
      <c r="BL29" s="341"/>
      <c r="BM29" s="342"/>
      <c r="BN29" s="343">
        <v>1361908</v>
      </c>
      <c r="BO29" s="344"/>
      <c r="BP29" s="344"/>
      <c r="BQ29" s="344"/>
      <c r="BR29" s="344"/>
      <c r="BS29" s="344"/>
      <c r="BT29" s="344"/>
      <c r="BU29" s="345"/>
      <c r="BV29" s="343">
        <v>2377360</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173</v>
      </c>
      <c r="X30" s="450"/>
      <c r="Y30" s="450"/>
      <c r="Z30" s="450"/>
      <c r="AA30" s="450"/>
      <c r="AB30" s="450"/>
      <c r="AC30" s="450"/>
      <c r="AD30" s="450"/>
      <c r="AE30" s="450"/>
      <c r="AF30" s="450"/>
      <c r="AG30" s="451"/>
      <c r="AH30" s="420">
        <v>97.6</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97</v>
      </c>
      <c r="BD30" s="439"/>
      <c r="BE30" s="439"/>
      <c r="BF30" s="439"/>
      <c r="BG30" s="439"/>
      <c r="BH30" s="439"/>
      <c r="BI30" s="439"/>
      <c r="BJ30" s="439"/>
      <c r="BK30" s="439"/>
      <c r="BL30" s="439"/>
      <c r="BM30" s="440"/>
      <c r="BN30" s="441">
        <v>7630796</v>
      </c>
      <c r="BO30" s="442"/>
      <c r="BP30" s="442"/>
      <c r="BQ30" s="442"/>
      <c r="BR30" s="442"/>
      <c r="BS30" s="442"/>
      <c r="BT30" s="442"/>
      <c r="BU30" s="443"/>
      <c r="BV30" s="441">
        <v>7979782</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271</v>
      </c>
      <c r="D32" s="452"/>
      <c r="E32" s="452"/>
      <c r="F32" s="452"/>
      <c r="G32" s="452"/>
      <c r="H32" s="452"/>
      <c r="I32" s="452"/>
      <c r="J32" s="452"/>
      <c r="K32" s="452"/>
      <c r="L32" s="452"/>
      <c r="M32" s="452"/>
      <c r="N32" s="452"/>
      <c r="O32" s="452"/>
      <c r="P32" s="452"/>
      <c r="Q32" s="452"/>
      <c r="R32" s="452"/>
      <c r="S32" s="452"/>
      <c r="U32" s="347" t="s">
        <v>273</v>
      </c>
      <c r="V32" s="347"/>
      <c r="W32" s="347"/>
      <c r="X32" s="347"/>
      <c r="Y32" s="347"/>
      <c r="Z32" s="347"/>
      <c r="AA32" s="347"/>
      <c r="AB32" s="347"/>
      <c r="AC32" s="347"/>
      <c r="AD32" s="347"/>
      <c r="AE32" s="347"/>
      <c r="AF32" s="347"/>
      <c r="AG32" s="347"/>
      <c r="AH32" s="347"/>
      <c r="AI32" s="347"/>
      <c r="AJ32" s="347"/>
      <c r="AK32" s="347"/>
      <c r="AM32" s="347" t="s">
        <v>189</v>
      </c>
      <c r="AN32" s="347"/>
      <c r="AO32" s="347"/>
      <c r="AP32" s="347"/>
      <c r="AQ32" s="347"/>
      <c r="AR32" s="347"/>
      <c r="AS32" s="347"/>
      <c r="AT32" s="347"/>
      <c r="AU32" s="347"/>
      <c r="AV32" s="347"/>
      <c r="AW32" s="347"/>
      <c r="AX32" s="347"/>
      <c r="AY32" s="347"/>
      <c r="AZ32" s="347"/>
      <c r="BA32" s="347"/>
      <c r="BB32" s="347"/>
      <c r="BC32" s="347"/>
      <c r="BE32" s="347" t="s">
        <v>275</v>
      </c>
      <c r="BF32" s="347"/>
      <c r="BG32" s="347"/>
      <c r="BH32" s="347"/>
      <c r="BI32" s="347"/>
      <c r="BJ32" s="347"/>
      <c r="BK32" s="347"/>
      <c r="BL32" s="347"/>
      <c r="BM32" s="347"/>
      <c r="BN32" s="347"/>
      <c r="BO32" s="347"/>
      <c r="BP32" s="347"/>
      <c r="BQ32" s="347"/>
      <c r="BR32" s="347"/>
      <c r="BS32" s="347"/>
      <c r="BT32" s="347"/>
      <c r="BU32" s="347"/>
      <c r="BW32" s="347" t="s">
        <v>276</v>
      </c>
      <c r="BX32" s="347"/>
      <c r="BY32" s="347"/>
      <c r="BZ32" s="347"/>
      <c r="CA32" s="347"/>
      <c r="CB32" s="347"/>
      <c r="CC32" s="347"/>
      <c r="CD32" s="347"/>
      <c r="CE32" s="347"/>
      <c r="CF32" s="347"/>
      <c r="CG32" s="347"/>
      <c r="CH32" s="347"/>
      <c r="CI32" s="347"/>
      <c r="CJ32" s="347"/>
      <c r="CK32" s="347"/>
      <c r="CL32" s="347"/>
      <c r="CM32" s="347"/>
      <c r="CO32" s="347" t="s">
        <v>278</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53" t="s">
        <v>279</v>
      </c>
      <c r="D33" s="453"/>
      <c r="E33" s="454" t="s">
        <v>280</v>
      </c>
      <c r="F33" s="454"/>
      <c r="G33" s="454"/>
      <c r="H33" s="454"/>
      <c r="I33" s="454"/>
      <c r="J33" s="454"/>
      <c r="K33" s="454"/>
      <c r="L33" s="454"/>
      <c r="M33" s="454"/>
      <c r="N33" s="454"/>
      <c r="O33" s="454"/>
      <c r="P33" s="454"/>
      <c r="Q33" s="454"/>
      <c r="R33" s="454"/>
      <c r="S33" s="454"/>
      <c r="T33" s="12"/>
      <c r="U33" s="453" t="s">
        <v>279</v>
      </c>
      <c r="V33" s="453"/>
      <c r="W33" s="454" t="s">
        <v>280</v>
      </c>
      <c r="X33" s="454"/>
      <c r="Y33" s="454"/>
      <c r="Z33" s="454"/>
      <c r="AA33" s="454"/>
      <c r="AB33" s="454"/>
      <c r="AC33" s="454"/>
      <c r="AD33" s="454"/>
      <c r="AE33" s="454"/>
      <c r="AF33" s="454"/>
      <c r="AG33" s="454"/>
      <c r="AH33" s="454"/>
      <c r="AI33" s="454"/>
      <c r="AJ33" s="454"/>
      <c r="AK33" s="454"/>
      <c r="AL33" s="12"/>
      <c r="AM33" s="453" t="s">
        <v>279</v>
      </c>
      <c r="AN33" s="453"/>
      <c r="AO33" s="454" t="s">
        <v>280</v>
      </c>
      <c r="AP33" s="454"/>
      <c r="AQ33" s="454"/>
      <c r="AR33" s="454"/>
      <c r="AS33" s="454"/>
      <c r="AT33" s="454"/>
      <c r="AU33" s="454"/>
      <c r="AV33" s="454"/>
      <c r="AW33" s="454"/>
      <c r="AX33" s="454"/>
      <c r="AY33" s="454"/>
      <c r="AZ33" s="454"/>
      <c r="BA33" s="454"/>
      <c r="BB33" s="454"/>
      <c r="BC33" s="454"/>
      <c r="BD33" s="8"/>
      <c r="BE33" s="454" t="s">
        <v>281</v>
      </c>
      <c r="BF33" s="454"/>
      <c r="BG33" s="454" t="s">
        <v>284</v>
      </c>
      <c r="BH33" s="454"/>
      <c r="BI33" s="454"/>
      <c r="BJ33" s="454"/>
      <c r="BK33" s="454"/>
      <c r="BL33" s="454"/>
      <c r="BM33" s="454"/>
      <c r="BN33" s="454"/>
      <c r="BO33" s="454"/>
      <c r="BP33" s="454"/>
      <c r="BQ33" s="454"/>
      <c r="BR33" s="454"/>
      <c r="BS33" s="454"/>
      <c r="BT33" s="454"/>
      <c r="BU33" s="454"/>
      <c r="BV33" s="8"/>
      <c r="BW33" s="453" t="s">
        <v>281</v>
      </c>
      <c r="BX33" s="453"/>
      <c r="BY33" s="454" t="s">
        <v>285</v>
      </c>
      <c r="BZ33" s="454"/>
      <c r="CA33" s="454"/>
      <c r="CB33" s="454"/>
      <c r="CC33" s="454"/>
      <c r="CD33" s="454"/>
      <c r="CE33" s="454"/>
      <c r="CF33" s="454"/>
      <c r="CG33" s="454"/>
      <c r="CH33" s="454"/>
      <c r="CI33" s="454"/>
      <c r="CJ33" s="454"/>
      <c r="CK33" s="454"/>
      <c r="CL33" s="454"/>
      <c r="CM33" s="454"/>
      <c r="CN33" s="12"/>
      <c r="CO33" s="453" t="s">
        <v>279</v>
      </c>
      <c r="CP33" s="453"/>
      <c r="CQ33" s="454" t="s">
        <v>221</v>
      </c>
      <c r="CR33" s="454"/>
      <c r="CS33" s="454"/>
      <c r="CT33" s="454"/>
      <c r="CU33" s="454"/>
      <c r="CV33" s="454"/>
      <c r="CW33" s="454"/>
      <c r="CX33" s="454"/>
      <c r="CY33" s="454"/>
      <c r="CZ33" s="454"/>
      <c r="DA33" s="454"/>
      <c r="DB33" s="454"/>
      <c r="DC33" s="454"/>
      <c r="DD33" s="454"/>
      <c r="DE33" s="454"/>
      <c r="DF33" s="12"/>
      <c r="DG33" s="455" t="s">
        <v>288</v>
      </c>
      <c r="DH33" s="455"/>
      <c r="DI33" s="19"/>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3</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f>IF(AO34="","",MAX(C34:D43,U34:V43)+1)</f>
        <v>7</v>
      </c>
      <c r="AN34" s="456"/>
      <c r="AO34" s="457" t="str">
        <f>IF('各会計、関係団体の財政状況及び健全化判断比率'!B32="","",'各会計、関係団体の財政状況及び健全化判断比率'!B32)</f>
        <v>平川市水道事業会計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9</v>
      </c>
      <c r="BX34" s="456"/>
      <c r="BY34" s="457" t="str">
        <f>IF('各会計、関係団体の財政状況及び健全化判断比率'!B68="","",'各会計、関係団体の財政状況及び健全化判断比率'!B68)</f>
        <v>青森県市町村職員退職手当組合</v>
      </c>
      <c r="BZ34" s="457"/>
      <c r="CA34" s="457"/>
      <c r="CB34" s="457"/>
      <c r="CC34" s="457"/>
      <c r="CD34" s="457"/>
      <c r="CE34" s="457"/>
      <c r="CF34" s="457"/>
      <c r="CG34" s="457"/>
      <c r="CH34" s="457"/>
      <c r="CI34" s="457"/>
      <c r="CJ34" s="457"/>
      <c r="CK34" s="457"/>
      <c r="CL34" s="457"/>
      <c r="CM34" s="457"/>
      <c r="CN34" s="2"/>
      <c r="CO34" s="456">
        <f>IF(CQ34="","",MAX(C34:D43,U34:V43,AM34:AN43,BE34:BF43,BW34:BX43)+1)</f>
        <v>19</v>
      </c>
      <c r="CP34" s="456"/>
      <c r="CQ34" s="457" t="str">
        <f>IF('各会計、関係団体の財政状況及び健全化判断比率'!BS7="","",'各会計、関係団体の財政状況及び健全化判断比率'!BS7)</f>
        <v>碇ケ関開発株式会社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15">
      <c r="A35" s="2"/>
      <c r="B35" s="5"/>
      <c r="C35" s="456">
        <f t="shared" ref="C35:C43" si="0">IF(E35="","",C34+1)</f>
        <v>2</v>
      </c>
      <c r="D35" s="456"/>
      <c r="E35" s="457" t="str">
        <f>IF('各会計、関係団体の財政状況及び健全化判断比率'!B8="","",'各会計、関係団体の財政状況及び健全化判断比率'!B8)</f>
        <v>尾上地区住宅団地温泉事業特別会計</v>
      </c>
      <c r="F35" s="457"/>
      <c r="G35" s="457"/>
      <c r="H35" s="457"/>
      <c r="I35" s="457"/>
      <c r="J35" s="457"/>
      <c r="K35" s="457"/>
      <c r="L35" s="457"/>
      <c r="M35" s="457"/>
      <c r="N35" s="457"/>
      <c r="O35" s="457"/>
      <c r="P35" s="457"/>
      <c r="Q35" s="457"/>
      <c r="R35" s="457"/>
      <c r="S35" s="457"/>
      <c r="T35" s="2"/>
      <c r="U35" s="456">
        <f t="shared" ref="U35:U43" si="1">IF(W35="","",U34+1)</f>
        <v>4</v>
      </c>
      <c r="V35" s="456"/>
      <c r="W35" s="457" t="str">
        <f>IF('各会計、関係団体の財政状況及び健全化判断比率'!B29="","",'各会計、関係団体の財政状況及び健全化判断比率'!B29)</f>
        <v>介護保険特別会計</v>
      </c>
      <c r="X35" s="457"/>
      <c r="Y35" s="457"/>
      <c r="Z35" s="457"/>
      <c r="AA35" s="457"/>
      <c r="AB35" s="457"/>
      <c r="AC35" s="457"/>
      <c r="AD35" s="457"/>
      <c r="AE35" s="457"/>
      <c r="AF35" s="457"/>
      <c r="AG35" s="457"/>
      <c r="AH35" s="457"/>
      <c r="AI35" s="457"/>
      <c r="AJ35" s="457"/>
      <c r="AK35" s="457"/>
      <c r="AL35" s="2"/>
      <c r="AM35" s="456">
        <f t="shared" ref="AM35:AM43" si="2">IF(AO35="","",AM34+1)</f>
        <v>8</v>
      </c>
      <c r="AN35" s="456"/>
      <c r="AO35" s="457" t="str">
        <f>IF('各会計、関係団体の財政状況及び健全化判断比率'!B33="","",'各会計、関係団体の財政状況及び健全化判断比率'!B33)</f>
        <v>平川市下水道事業会計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10</v>
      </c>
      <c r="BX35" s="456"/>
      <c r="BY35" s="457" t="str">
        <f>IF('各会計、関係団体の財政状況及び健全化判断比率'!B69="","",'各会計、関係団体の財政状況及び健全化判断比率'!B69)</f>
        <v>青森県市長会館管理組合</v>
      </c>
      <c r="BZ35" s="457"/>
      <c r="CA35" s="457"/>
      <c r="CB35" s="457"/>
      <c r="CC35" s="457"/>
      <c r="CD35" s="457"/>
      <c r="CE35" s="457"/>
      <c r="CF35" s="457"/>
      <c r="CG35" s="457"/>
      <c r="CH35" s="457"/>
      <c r="CI35" s="457"/>
      <c r="CJ35" s="457"/>
      <c r="CK35" s="457"/>
      <c r="CL35" s="457"/>
      <c r="CM35" s="457"/>
      <c r="CN35" s="2"/>
      <c r="CO35" s="456">
        <f t="shared" ref="CO35:CO43" si="5">IF(CQ35="","",CO34+1)</f>
        <v>20</v>
      </c>
      <c r="CP35" s="456"/>
      <c r="CQ35" s="457" t="str">
        <f>IF('各会計、関係団体の財政状況及び健全化判断比率'!BS8="","",'各会計、関係団体の財政状況及び健全化判断比率'!BS8)</f>
        <v>株式会社津軽バイオマスエナジー</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5</v>
      </c>
      <c r="V36" s="456"/>
      <c r="W36" s="457" t="str">
        <f>IF('各会計、関係団体の財政状況及び健全化判断比率'!B30="","",'各会計、関係団体の財政状況及び健全化判断比率'!B30)</f>
        <v>後期高齢者医療特別会計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11</v>
      </c>
      <c r="BX36" s="456"/>
      <c r="BY36" s="457" t="str">
        <f>IF('各会計、関係団体の財政状況及び健全化判断比率'!B70="","",'各会計、関係団体の財政状況及び健全化判断比率'!B70)</f>
        <v>弘前地区環境整備事務組合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f t="shared" si="1"/>
        <v>6</v>
      </c>
      <c r="V37" s="456"/>
      <c r="W37" s="457" t="str">
        <f>IF('各会計、関係団体の財政状況及び健全化判断比率'!B31="","",'各会計、関係団体の財政状況及び健全化判断比率'!B31)</f>
        <v>国民健康保険診療施設事業診療所特別会計</v>
      </c>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12</v>
      </c>
      <c r="BX37" s="456"/>
      <c r="BY37" s="457" t="str">
        <f>IF('各会計、関係団体の財政状況及び健全化判断比率'!B71="","",'各会計、関係団体の財政状況及び健全化判断比率'!B71)</f>
        <v>黒石地区清掃施設組合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13</v>
      </c>
      <c r="BX38" s="456"/>
      <c r="BY38" s="457" t="str">
        <f>IF('各会計、関係団体の財政状況及び健全化判断比率'!B72="","",'各会計、関係団体の財政状況及び健全化判断比率'!B72)</f>
        <v>青森県市町村総合事務組合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14</v>
      </c>
      <c r="BX39" s="456"/>
      <c r="BY39" s="457" t="str">
        <f>IF('各会計、関係団体の財政状況及び健全化判断比率'!B73="","",'各会計、関係団体の財政状況及び健全化判断比率'!B73)</f>
        <v>弘前地区消防事務組合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15</v>
      </c>
      <c r="BX40" s="456"/>
      <c r="BY40" s="457" t="str">
        <f>IF('各会計、関係団体の財政状況及び健全化判断比率'!B74="","",'各会計、関係団体の財政状況及び健全化判断比率'!B74)</f>
        <v>津軽広域連合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16</v>
      </c>
      <c r="BX41" s="456"/>
      <c r="BY41" s="457" t="str">
        <f>IF('各会計、関係団体の財政状況及び健全化判断比率'!B75="","",'各会計、関係団体の財政状況及び健全化判断比率'!B75)</f>
        <v>津軽広域水道企業団</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f t="shared" si="4"/>
        <v>17</v>
      </c>
      <c r="BX42" s="456"/>
      <c r="BY42" s="457" t="str">
        <f>IF('各会計、関係団体の財政状況及び健全化判断比率'!B76="","",'各会計、関係団体の財政状況及び健全化判断比率'!B76)</f>
        <v>久吉ダム水道企業団</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f t="shared" si="4"/>
        <v>18</v>
      </c>
      <c r="BX43" s="456"/>
      <c r="BY43" s="457" t="str">
        <f>IF('各会計、関係団体の財政状況及び健全化判断比率'!B77="","",'各会計、関係団体の財政状況及び健全化判断比率'!B77)</f>
        <v>青森県後期高齢者医療広域連合（一般会計）</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292</v>
      </c>
      <c r="E46" s="459" t="s">
        <v>294</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14</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296</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298</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132</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300</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301</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459" t="s">
        <v>303</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15"/>
    <row r="55" spans="5:113" x14ac:dyDescent="0.15"/>
    <row r="56" spans="5:113" x14ac:dyDescent="0.15"/>
  </sheetData>
  <sheetProtection algorithmName="SHA-512" hashValue="UWLNBPvQgt0R9K36aT+rYG8grGTGF/wfSeZfR07tRCsDjOLCYRFzclyOAyfJMQOd3J90bhDdJPdbR+5dZoTWCQ==" saltValue="X25vUgt96/eGAD5V3y2Fg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verticalCentered="1"/>
  <pageMargins left="0" right="0" top="0.19685039370078741" bottom="0" header="0.39370078740157483" footer="0"/>
  <pageSetup paperSize="8" scale="85"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election activeCell="Z22" sqref="Z22:AG23"/>
    </sheetView>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1</v>
      </c>
      <c r="K32" s="186"/>
      <c r="L32" s="186"/>
      <c r="M32" s="186"/>
      <c r="N32" s="186"/>
      <c r="O32" s="186"/>
      <c r="P32" s="186"/>
    </row>
    <row r="33" spans="1:16" ht="39" customHeight="1" x14ac:dyDescent="0.2">
      <c r="A33" s="186"/>
      <c r="B33" s="187" t="s">
        <v>13</v>
      </c>
      <c r="C33" s="193"/>
      <c r="D33" s="193"/>
      <c r="E33" s="195" t="s">
        <v>5</v>
      </c>
      <c r="F33" s="196" t="s">
        <v>205</v>
      </c>
      <c r="G33" s="201" t="s">
        <v>526</v>
      </c>
      <c r="H33" s="201" t="s">
        <v>130</v>
      </c>
      <c r="I33" s="201" t="s">
        <v>316</v>
      </c>
      <c r="J33" s="205" t="s">
        <v>56</v>
      </c>
      <c r="K33" s="186"/>
      <c r="L33" s="186"/>
      <c r="M33" s="186"/>
      <c r="N33" s="186"/>
      <c r="O33" s="186"/>
      <c r="P33" s="186"/>
    </row>
    <row r="34" spans="1:16" ht="39" customHeight="1" x14ac:dyDescent="0.15">
      <c r="A34" s="186"/>
      <c r="B34" s="188"/>
      <c r="C34" s="1021" t="s">
        <v>470</v>
      </c>
      <c r="D34" s="1021"/>
      <c r="E34" s="1022"/>
      <c r="F34" s="197">
        <v>10.72</v>
      </c>
      <c r="G34" s="202">
        <v>11.97</v>
      </c>
      <c r="H34" s="202">
        <v>14.16</v>
      </c>
      <c r="I34" s="202">
        <v>15.4</v>
      </c>
      <c r="J34" s="206">
        <v>11.39</v>
      </c>
      <c r="K34" s="186"/>
      <c r="L34" s="186"/>
      <c r="M34" s="186"/>
      <c r="N34" s="186"/>
      <c r="O34" s="186"/>
      <c r="P34" s="186"/>
    </row>
    <row r="35" spans="1:16" ht="39" customHeight="1" x14ac:dyDescent="0.15">
      <c r="A35" s="186"/>
      <c r="B35" s="189"/>
      <c r="C35" s="1023" t="s">
        <v>452</v>
      </c>
      <c r="D35" s="1023"/>
      <c r="E35" s="1024"/>
      <c r="F35" s="198">
        <v>5.38</v>
      </c>
      <c r="G35" s="203">
        <v>4.97</v>
      </c>
      <c r="H35" s="203">
        <v>6.08</v>
      </c>
      <c r="I35" s="203">
        <v>4.68</v>
      </c>
      <c r="J35" s="207">
        <v>3.55</v>
      </c>
      <c r="K35" s="186"/>
      <c r="L35" s="186"/>
      <c r="M35" s="186"/>
      <c r="N35" s="186"/>
      <c r="O35" s="186"/>
      <c r="P35" s="186"/>
    </row>
    <row r="36" spans="1:16" ht="39" customHeight="1" x14ac:dyDescent="0.15">
      <c r="A36" s="186"/>
      <c r="B36" s="189"/>
      <c r="C36" s="1023" t="s">
        <v>264</v>
      </c>
      <c r="D36" s="1023"/>
      <c r="E36" s="1024"/>
      <c r="F36" s="198">
        <v>1.04</v>
      </c>
      <c r="G36" s="203">
        <v>1.42</v>
      </c>
      <c r="H36" s="203">
        <v>1.87</v>
      </c>
      <c r="I36" s="203">
        <v>2.0699999999999998</v>
      </c>
      <c r="J36" s="207">
        <v>2.46</v>
      </c>
      <c r="K36" s="186"/>
      <c r="L36" s="186"/>
      <c r="M36" s="186"/>
      <c r="N36" s="186"/>
      <c r="O36" s="186"/>
      <c r="P36" s="186"/>
    </row>
    <row r="37" spans="1:16" ht="39" customHeight="1" x14ac:dyDescent="0.15">
      <c r="A37" s="186"/>
      <c r="B37" s="189"/>
      <c r="C37" s="1023" t="s">
        <v>465</v>
      </c>
      <c r="D37" s="1023"/>
      <c r="E37" s="1024"/>
      <c r="F37" s="198">
        <v>0.45</v>
      </c>
      <c r="G37" s="203">
        <v>1.41</v>
      </c>
      <c r="H37" s="203">
        <v>1.66</v>
      </c>
      <c r="I37" s="203">
        <v>1.0900000000000001</v>
      </c>
      <c r="J37" s="207">
        <v>0.49</v>
      </c>
      <c r="K37" s="186"/>
      <c r="L37" s="186"/>
      <c r="M37" s="186"/>
      <c r="N37" s="186"/>
      <c r="O37" s="186"/>
      <c r="P37" s="186"/>
    </row>
    <row r="38" spans="1:16" ht="39" customHeight="1" x14ac:dyDescent="0.15">
      <c r="A38" s="186"/>
      <c r="B38" s="189"/>
      <c r="C38" s="1023" t="s">
        <v>315</v>
      </c>
      <c r="D38" s="1023"/>
      <c r="E38" s="1024"/>
      <c r="F38" s="198">
        <v>0.44</v>
      </c>
      <c r="G38" s="203">
        <v>1.1200000000000001</v>
      </c>
      <c r="H38" s="203">
        <v>0.78</v>
      </c>
      <c r="I38" s="203">
        <v>1.6</v>
      </c>
      <c r="J38" s="207">
        <v>0.23</v>
      </c>
      <c r="K38" s="186"/>
      <c r="L38" s="186"/>
      <c r="M38" s="186"/>
      <c r="N38" s="186"/>
      <c r="O38" s="186"/>
      <c r="P38" s="186"/>
    </row>
    <row r="39" spans="1:16" ht="39" customHeight="1" x14ac:dyDescent="0.15">
      <c r="A39" s="186"/>
      <c r="B39" s="189"/>
      <c r="C39" s="1023" t="s">
        <v>467</v>
      </c>
      <c r="D39" s="1023"/>
      <c r="E39" s="1024"/>
      <c r="F39" s="198">
        <v>0.05</v>
      </c>
      <c r="G39" s="203">
        <v>7.0000000000000007E-2</v>
      </c>
      <c r="H39" s="203">
        <v>0.08</v>
      </c>
      <c r="I39" s="203">
        <v>0.1</v>
      </c>
      <c r="J39" s="207">
        <v>0.11</v>
      </c>
      <c r="K39" s="186"/>
      <c r="L39" s="186"/>
      <c r="M39" s="186"/>
      <c r="N39" s="186"/>
      <c r="O39" s="186"/>
      <c r="P39" s="186"/>
    </row>
    <row r="40" spans="1:16" ht="39" customHeight="1" x14ac:dyDescent="0.15">
      <c r="A40" s="186"/>
      <c r="B40" s="189"/>
      <c r="C40" s="1023" t="s">
        <v>453</v>
      </c>
      <c r="D40" s="1023"/>
      <c r="E40" s="1024"/>
      <c r="F40" s="198">
        <v>0.03</v>
      </c>
      <c r="G40" s="203">
        <v>0.01</v>
      </c>
      <c r="H40" s="203">
        <v>0.01</v>
      </c>
      <c r="I40" s="203">
        <v>0.01</v>
      </c>
      <c r="J40" s="207">
        <v>0.02</v>
      </c>
      <c r="K40" s="186"/>
      <c r="L40" s="186"/>
      <c r="M40" s="186"/>
      <c r="N40" s="186"/>
      <c r="O40" s="186"/>
      <c r="P40" s="186"/>
    </row>
    <row r="41" spans="1:16" ht="39" customHeight="1" x14ac:dyDescent="0.15">
      <c r="A41" s="186"/>
      <c r="B41" s="189"/>
      <c r="C41" s="1023" t="s">
        <v>469</v>
      </c>
      <c r="D41" s="1023"/>
      <c r="E41" s="1024"/>
      <c r="F41" s="198">
        <v>0</v>
      </c>
      <c r="G41" s="203">
        <v>0</v>
      </c>
      <c r="H41" s="203">
        <v>0</v>
      </c>
      <c r="I41" s="203">
        <v>0</v>
      </c>
      <c r="J41" s="207">
        <v>0</v>
      </c>
      <c r="K41" s="186"/>
      <c r="L41" s="186"/>
      <c r="M41" s="186"/>
      <c r="N41" s="186"/>
      <c r="O41" s="186"/>
      <c r="P41" s="186"/>
    </row>
    <row r="42" spans="1:16" ht="39" customHeight="1" x14ac:dyDescent="0.15">
      <c r="A42" s="186"/>
      <c r="B42" s="190"/>
      <c r="C42" s="1023" t="s">
        <v>492</v>
      </c>
      <c r="D42" s="1023"/>
      <c r="E42" s="1024"/>
      <c r="F42" s="198" t="s">
        <v>33</v>
      </c>
      <c r="G42" s="203" t="s">
        <v>33</v>
      </c>
      <c r="H42" s="203" t="s">
        <v>33</v>
      </c>
      <c r="I42" s="203" t="s">
        <v>33</v>
      </c>
      <c r="J42" s="207" t="s">
        <v>33</v>
      </c>
      <c r="K42" s="186"/>
      <c r="L42" s="186"/>
      <c r="M42" s="186"/>
      <c r="N42" s="186"/>
      <c r="O42" s="186"/>
      <c r="P42" s="186"/>
    </row>
    <row r="43" spans="1:16" ht="39" customHeight="1" x14ac:dyDescent="0.15">
      <c r="A43" s="186"/>
      <c r="B43" s="191"/>
      <c r="C43" s="1025" t="s">
        <v>247</v>
      </c>
      <c r="D43" s="1025"/>
      <c r="E43" s="1026"/>
      <c r="F43" s="199">
        <v>0</v>
      </c>
      <c r="G43" s="204">
        <v>0</v>
      </c>
      <c r="H43" s="204">
        <v>0</v>
      </c>
      <c r="I43" s="204">
        <v>0</v>
      </c>
      <c r="J43" s="208" t="s">
        <v>33</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b07X+QP09VOF01An/WXsuDSWWcoW4GOzBB+T8ayzR3pJidvAqda69KCb2R8p31Q4VCd6j4wc0jHjIUMrI0CyXw==" saltValue="b0k3AdI8DjEtV/h5cnlq2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verticalCentered="1"/>
  <pageMargins left="0" right="0" top="0.19685039370078741" bottom="0" header="0.39370078740157483"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B37" zoomScaleSheetLayoutView="55" workbookViewId="0">
      <selection activeCell="U47" sqref="U47"/>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12</v>
      </c>
      <c r="P43" s="85"/>
      <c r="Q43" s="85"/>
      <c r="R43" s="85"/>
      <c r="S43" s="85"/>
      <c r="T43" s="85"/>
      <c r="U43" s="85"/>
    </row>
    <row r="44" spans="1:21" ht="30.75" customHeight="1" x14ac:dyDescent="0.15">
      <c r="A44" s="85"/>
      <c r="B44" s="209" t="s">
        <v>15</v>
      </c>
      <c r="C44" s="215"/>
      <c r="D44" s="215"/>
      <c r="E44" s="223"/>
      <c r="F44" s="223"/>
      <c r="G44" s="223"/>
      <c r="H44" s="223"/>
      <c r="I44" s="223"/>
      <c r="J44" s="226" t="s">
        <v>5</v>
      </c>
      <c r="K44" s="228" t="s">
        <v>205</v>
      </c>
      <c r="L44" s="237" t="s">
        <v>526</v>
      </c>
      <c r="M44" s="237" t="s">
        <v>130</v>
      </c>
      <c r="N44" s="237" t="s">
        <v>316</v>
      </c>
      <c r="O44" s="246" t="s">
        <v>56</v>
      </c>
      <c r="P44" s="85"/>
      <c r="Q44" s="85"/>
      <c r="R44" s="85"/>
      <c r="S44" s="85"/>
      <c r="T44" s="85"/>
      <c r="U44" s="85"/>
    </row>
    <row r="45" spans="1:21" ht="30.75" customHeight="1" x14ac:dyDescent="0.15">
      <c r="A45" s="85"/>
      <c r="B45" s="1052" t="s">
        <v>17</v>
      </c>
      <c r="C45" s="1053"/>
      <c r="D45" s="218"/>
      <c r="E45" s="1027" t="s">
        <v>22</v>
      </c>
      <c r="F45" s="1027"/>
      <c r="G45" s="1027"/>
      <c r="H45" s="1027"/>
      <c r="I45" s="1027"/>
      <c r="J45" s="1028"/>
      <c r="K45" s="229">
        <v>2001</v>
      </c>
      <c r="L45" s="238">
        <v>1913</v>
      </c>
      <c r="M45" s="238">
        <v>1964</v>
      </c>
      <c r="N45" s="238">
        <v>2110</v>
      </c>
      <c r="O45" s="247">
        <v>2395</v>
      </c>
      <c r="P45" s="85"/>
      <c r="Q45" s="85"/>
      <c r="R45" s="85"/>
      <c r="S45" s="85"/>
      <c r="T45" s="85"/>
      <c r="U45" s="85"/>
    </row>
    <row r="46" spans="1:21" ht="30.75" customHeight="1" x14ac:dyDescent="0.15">
      <c r="A46" s="85"/>
      <c r="B46" s="1054"/>
      <c r="C46" s="1055"/>
      <c r="D46" s="219"/>
      <c r="E46" s="1029" t="s">
        <v>25</v>
      </c>
      <c r="F46" s="1029"/>
      <c r="G46" s="1029"/>
      <c r="H46" s="1029"/>
      <c r="I46" s="1029"/>
      <c r="J46" s="1030"/>
      <c r="K46" s="230" t="s">
        <v>33</v>
      </c>
      <c r="L46" s="239" t="s">
        <v>33</v>
      </c>
      <c r="M46" s="239" t="s">
        <v>33</v>
      </c>
      <c r="N46" s="239" t="s">
        <v>33</v>
      </c>
      <c r="O46" s="248" t="s">
        <v>33</v>
      </c>
      <c r="P46" s="85"/>
      <c r="Q46" s="85"/>
      <c r="R46" s="85"/>
      <c r="S46" s="85"/>
      <c r="T46" s="85"/>
      <c r="U46" s="85"/>
    </row>
    <row r="47" spans="1:21" ht="30.75" customHeight="1" x14ac:dyDescent="0.15">
      <c r="A47" s="85"/>
      <c r="B47" s="1054"/>
      <c r="C47" s="1055"/>
      <c r="D47" s="219"/>
      <c r="E47" s="1029" t="s">
        <v>26</v>
      </c>
      <c r="F47" s="1029"/>
      <c r="G47" s="1029"/>
      <c r="H47" s="1029"/>
      <c r="I47" s="1029"/>
      <c r="J47" s="1030"/>
      <c r="K47" s="230" t="s">
        <v>33</v>
      </c>
      <c r="L47" s="239" t="s">
        <v>33</v>
      </c>
      <c r="M47" s="239" t="s">
        <v>33</v>
      </c>
      <c r="N47" s="239" t="s">
        <v>33</v>
      </c>
      <c r="O47" s="248" t="s">
        <v>33</v>
      </c>
      <c r="P47" s="85"/>
      <c r="Q47" s="85"/>
      <c r="R47" s="85"/>
      <c r="S47" s="85"/>
      <c r="T47" s="85"/>
      <c r="U47" s="85"/>
    </row>
    <row r="48" spans="1:21" ht="30.75" customHeight="1" x14ac:dyDescent="0.15">
      <c r="A48" s="85"/>
      <c r="B48" s="1054"/>
      <c r="C48" s="1055"/>
      <c r="D48" s="219"/>
      <c r="E48" s="1029" t="s">
        <v>24</v>
      </c>
      <c r="F48" s="1029"/>
      <c r="G48" s="1029"/>
      <c r="H48" s="1029"/>
      <c r="I48" s="1029"/>
      <c r="J48" s="1030"/>
      <c r="K48" s="230">
        <v>404</v>
      </c>
      <c r="L48" s="239">
        <v>500</v>
      </c>
      <c r="M48" s="239">
        <v>442</v>
      </c>
      <c r="N48" s="239">
        <v>431</v>
      </c>
      <c r="O48" s="248">
        <v>410</v>
      </c>
      <c r="P48" s="85"/>
      <c r="Q48" s="85"/>
      <c r="R48" s="85"/>
      <c r="S48" s="85"/>
      <c r="T48" s="85"/>
      <c r="U48" s="85"/>
    </row>
    <row r="49" spans="1:21" ht="30.75" customHeight="1" x14ac:dyDescent="0.15">
      <c r="A49" s="85"/>
      <c r="B49" s="1054"/>
      <c r="C49" s="1055"/>
      <c r="D49" s="219"/>
      <c r="E49" s="1029" t="s">
        <v>28</v>
      </c>
      <c r="F49" s="1029"/>
      <c r="G49" s="1029"/>
      <c r="H49" s="1029"/>
      <c r="I49" s="1029"/>
      <c r="J49" s="1030"/>
      <c r="K49" s="230">
        <v>104</v>
      </c>
      <c r="L49" s="239">
        <v>103</v>
      </c>
      <c r="M49" s="239">
        <v>99</v>
      </c>
      <c r="N49" s="239">
        <v>108</v>
      </c>
      <c r="O49" s="248">
        <v>86</v>
      </c>
      <c r="P49" s="85"/>
      <c r="Q49" s="85"/>
      <c r="R49" s="85"/>
      <c r="S49" s="85"/>
      <c r="T49" s="85"/>
      <c r="U49" s="85"/>
    </row>
    <row r="50" spans="1:21" ht="30.75" customHeight="1" x14ac:dyDescent="0.15">
      <c r="A50" s="85"/>
      <c r="B50" s="1054"/>
      <c r="C50" s="1055"/>
      <c r="D50" s="219"/>
      <c r="E50" s="1029" t="s">
        <v>30</v>
      </c>
      <c r="F50" s="1029"/>
      <c r="G50" s="1029"/>
      <c r="H50" s="1029"/>
      <c r="I50" s="1029"/>
      <c r="J50" s="1030"/>
      <c r="K50" s="230">
        <v>3</v>
      </c>
      <c r="L50" s="239">
        <v>0</v>
      </c>
      <c r="M50" s="239">
        <v>0</v>
      </c>
      <c r="N50" s="239">
        <v>0</v>
      </c>
      <c r="O50" s="248">
        <v>6</v>
      </c>
      <c r="P50" s="85"/>
      <c r="Q50" s="85"/>
      <c r="R50" s="85"/>
      <c r="S50" s="85"/>
      <c r="T50" s="85"/>
      <c r="U50" s="85"/>
    </row>
    <row r="51" spans="1:21" ht="30.75" customHeight="1" x14ac:dyDescent="0.15">
      <c r="A51" s="85"/>
      <c r="B51" s="1056"/>
      <c r="C51" s="1057"/>
      <c r="D51" s="220"/>
      <c r="E51" s="1029" t="s">
        <v>31</v>
      </c>
      <c r="F51" s="1029"/>
      <c r="G51" s="1029"/>
      <c r="H51" s="1029"/>
      <c r="I51" s="1029"/>
      <c r="J51" s="1030"/>
      <c r="K51" s="230" t="s">
        <v>33</v>
      </c>
      <c r="L51" s="239" t="s">
        <v>33</v>
      </c>
      <c r="M51" s="239" t="s">
        <v>33</v>
      </c>
      <c r="N51" s="239" t="s">
        <v>33</v>
      </c>
      <c r="O51" s="248" t="s">
        <v>33</v>
      </c>
      <c r="P51" s="85"/>
      <c r="Q51" s="85"/>
      <c r="R51" s="85"/>
      <c r="S51" s="85"/>
      <c r="T51" s="85"/>
      <c r="U51" s="85"/>
    </row>
    <row r="52" spans="1:21" ht="30.75" customHeight="1" x14ac:dyDescent="0.15">
      <c r="A52" s="85"/>
      <c r="B52" s="1031" t="s">
        <v>32</v>
      </c>
      <c r="C52" s="1032"/>
      <c r="D52" s="220"/>
      <c r="E52" s="1029" t="s">
        <v>37</v>
      </c>
      <c r="F52" s="1029"/>
      <c r="G52" s="1029"/>
      <c r="H52" s="1029"/>
      <c r="I52" s="1029"/>
      <c r="J52" s="1030"/>
      <c r="K52" s="230">
        <v>1837</v>
      </c>
      <c r="L52" s="239">
        <v>1760</v>
      </c>
      <c r="M52" s="239">
        <v>1832</v>
      </c>
      <c r="N52" s="239">
        <v>1920</v>
      </c>
      <c r="O52" s="248">
        <v>2139</v>
      </c>
      <c r="P52" s="85"/>
      <c r="Q52" s="85"/>
      <c r="R52" s="85"/>
      <c r="S52" s="85"/>
      <c r="T52" s="85"/>
      <c r="U52" s="85"/>
    </row>
    <row r="53" spans="1:21" ht="30.75" customHeight="1" x14ac:dyDescent="0.15">
      <c r="A53" s="85"/>
      <c r="B53" s="1033" t="s">
        <v>43</v>
      </c>
      <c r="C53" s="1034"/>
      <c r="D53" s="221"/>
      <c r="E53" s="1035" t="s">
        <v>44</v>
      </c>
      <c r="F53" s="1035"/>
      <c r="G53" s="1035"/>
      <c r="H53" s="1035"/>
      <c r="I53" s="1035"/>
      <c r="J53" s="1036"/>
      <c r="K53" s="231">
        <v>675</v>
      </c>
      <c r="L53" s="240">
        <v>756</v>
      </c>
      <c r="M53" s="240">
        <v>673</v>
      </c>
      <c r="N53" s="240">
        <v>729</v>
      </c>
      <c r="O53" s="249">
        <v>758</v>
      </c>
      <c r="P53" s="85"/>
      <c r="Q53" s="85"/>
      <c r="R53" s="85"/>
      <c r="S53" s="85"/>
      <c r="T53" s="85"/>
      <c r="U53" s="85"/>
    </row>
    <row r="54" spans="1:21" ht="24" customHeight="1" x14ac:dyDescent="0.15">
      <c r="A54" s="85"/>
      <c r="B54" s="210" t="s">
        <v>0</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47</v>
      </c>
      <c r="C56" s="216"/>
      <c r="D56" s="216"/>
      <c r="E56" s="216"/>
      <c r="F56" s="216"/>
      <c r="G56" s="216"/>
      <c r="H56" s="216"/>
      <c r="I56" s="216"/>
      <c r="J56" s="216"/>
      <c r="K56" s="232"/>
      <c r="L56" s="232"/>
      <c r="M56" s="232"/>
      <c r="N56" s="232"/>
      <c r="O56" s="250" t="s">
        <v>51</v>
      </c>
      <c r="P56" s="85"/>
      <c r="Q56" s="85"/>
      <c r="R56" s="85"/>
      <c r="S56" s="85"/>
      <c r="T56" s="85"/>
      <c r="U56" s="85"/>
    </row>
    <row r="57" spans="1:21" ht="31.5" customHeight="1" x14ac:dyDescent="0.15">
      <c r="A57" s="85"/>
      <c r="B57" s="212"/>
      <c r="C57" s="217"/>
      <c r="D57" s="217"/>
      <c r="E57" s="224"/>
      <c r="F57" s="224"/>
      <c r="G57" s="224"/>
      <c r="H57" s="224"/>
      <c r="I57" s="224"/>
      <c r="J57" s="227" t="s">
        <v>5</v>
      </c>
      <c r="K57" s="233" t="s">
        <v>205</v>
      </c>
      <c r="L57" s="241" t="s">
        <v>526</v>
      </c>
      <c r="M57" s="241" t="s">
        <v>130</v>
      </c>
      <c r="N57" s="241" t="s">
        <v>316</v>
      </c>
      <c r="O57" s="251" t="s">
        <v>56</v>
      </c>
      <c r="P57" s="85"/>
      <c r="Q57" s="85"/>
      <c r="R57" s="85"/>
      <c r="S57" s="85"/>
      <c r="T57" s="85"/>
      <c r="U57" s="85"/>
    </row>
    <row r="58" spans="1:21" ht="31.5" customHeight="1" x14ac:dyDescent="0.15">
      <c r="B58" s="1046" t="s">
        <v>53</v>
      </c>
      <c r="C58" s="1047"/>
      <c r="D58" s="1037" t="s">
        <v>59</v>
      </c>
      <c r="E58" s="1038"/>
      <c r="F58" s="1038"/>
      <c r="G58" s="1038"/>
      <c r="H58" s="1038"/>
      <c r="I58" s="1038"/>
      <c r="J58" s="1039"/>
      <c r="K58" s="234"/>
      <c r="L58" s="242"/>
      <c r="M58" s="242"/>
      <c r="N58" s="242"/>
      <c r="O58" s="252"/>
    </row>
    <row r="59" spans="1:21" ht="31.5" customHeight="1" x14ac:dyDescent="0.15">
      <c r="B59" s="1048"/>
      <c r="C59" s="1049"/>
      <c r="D59" s="1040" t="s">
        <v>62</v>
      </c>
      <c r="E59" s="1041"/>
      <c r="F59" s="1041"/>
      <c r="G59" s="1041"/>
      <c r="H59" s="1041"/>
      <c r="I59" s="1041"/>
      <c r="J59" s="1042"/>
      <c r="K59" s="235"/>
      <c r="L59" s="243"/>
      <c r="M59" s="243"/>
      <c r="N59" s="243"/>
      <c r="O59" s="253"/>
    </row>
    <row r="60" spans="1:21" ht="31.5" customHeight="1" x14ac:dyDescent="0.15">
      <c r="B60" s="1050"/>
      <c r="C60" s="1051"/>
      <c r="D60" s="1043" t="s">
        <v>49</v>
      </c>
      <c r="E60" s="1044"/>
      <c r="F60" s="1044"/>
      <c r="G60" s="1044"/>
      <c r="H60" s="1044"/>
      <c r="I60" s="1044"/>
      <c r="J60" s="1045"/>
      <c r="K60" s="236"/>
      <c r="L60" s="244"/>
      <c r="M60" s="244"/>
      <c r="N60" s="244"/>
      <c r="O60" s="254"/>
    </row>
    <row r="61" spans="1:21" ht="24" customHeight="1" x14ac:dyDescent="0.15">
      <c r="B61" s="213"/>
      <c r="C61" s="213"/>
      <c r="D61" s="222" t="s">
        <v>39</v>
      </c>
      <c r="E61" s="225"/>
      <c r="F61" s="225"/>
      <c r="G61" s="225"/>
      <c r="H61" s="225"/>
      <c r="I61" s="225"/>
      <c r="J61" s="225"/>
      <c r="K61" s="225"/>
      <c r="L61" s="225"/>
      <c r="M61" s="225"/>
      <c r="N61" s="225"/>
      <c r="O61" s="225"/>
    </row>
    <row r="62" spans="1:21" ht="24" customHeight="1" x14ac:dyDescent="0.15">
      <c r="B62" s="214"/>
      <c r="C62" s="214"/>
      <c r="D62" s="222" t="s">
        <v>64</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z8q93soXTBxgXuYmooquaxu0a7Eb2TibzP5ZPg+XVLz7NVrC1OqCWj3C3Wwm8QIDEmck5S0M936Y+/+j/3uL8A==" saltValue="259DATyWqKHKS3YFno0Rk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verticalCentered="1"/>
  <pageMargins left="0" right="0" top="0.19685039370078741" bottom="0" header="0.39370078740157483" footer="0"/>
  <pageSetup paperSize="8" scale="7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election activeCell="S45" sqref="S45"/>
    </sheetView>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12</v>
      </c>
    </row>
    <row r="40" spans="2:13" ht="27.75" customHeight="1" x14ac:dyDescent="0.15">
      <c r="B40" s="209" t="s">
        <v>15</v>
      </c>
      <c r="C40" s="215"/>
      <c r="D40" s="215"/>
      <c r="E40" s="223"/>
      <c r="F40" s="223"/>
      <c r="G40" s="223"/>
      <c r="H40" s="226" t="s">
        <v>5</v>
      </c>
      <c r="I40" s="228" t="s">
        <v>205</v>
      </c>
      <c r="J40" s="237" t="s">
        <v>526</v>
      </c>
      <c r="K40" s="237" t="s">
        <v>130</v>
      </c>
      <c r="L40" s="237" t="s">
        <v>316</v>
      </c>
      <c r="M40" s="266" t="s">
        <v>56</v>
      </c>
    </row>
    <row r="41" spans="2:13" ht="27.75" customHeight="1" x14ac:dyDescent="0.15">
      <c r="B41" s="1052" t="s">
        <v>67</v>
      </c>
      <c r="C41" s="1053"/>
      <c r="D41" s="218"/>
      <c r="E41" s="1058" t="s">
        <v>68</v>
      </c>
      <c r="F41" s="1058"/>
      <c r="G41" s="1058"/>
      <c r="H41" s="1059"/>
      <c r="I41" s="259">
        <v>15763</v>
      </c>
      <c r="J41" s="263">
        <v>15862</v>
      </c>
      <c r="K41" s="263">
        <v>19384</v>
      </c>
      <c r="L41" s="263">
        <v>19433</v>
      </c>
      <c r="M41" s="267">
        <v>17391</v>
      </c>
    </row>
    <row r="42" spans="2:13" ht="27.75" customHeight="1" x14ac:dyDescent="0.15">
      <c r="B42" s="1054"/>
      <c r="C42" s="1055"/>
      <c r="D42" s="219"/>
      <c r="E42" s="1060" t="s">
        <v>70</v>
      </c>
      <c r="F42" s="1060"/>
      <c r="G42" s="1060"/>
      <c r="H42" s="1061"/>
      <c r="I42" s="260" t="s">
        <v>33</v>
      </c>
      <c r="J42" s="264">
        <v>89</v>
      </c>
      <c r="K42" s="264">
        <v>86</v>
      </c>
      <c r="L42" s="264">
        <v>87</v>
      </c>
      <c r="M42" s="268">
        <v>81</v>
      </c>
    </row>
    <row r="43" spans="2:13" ht="27.75" customHeight="1" x14ac:dyDescent="0.15">
      <c r="B43" s="1054"/>
      <c r="C43" s="1055"/>
      <c r="D43" s="219"/>
      <c r="E43" s="1060" t="s">
        <v>7</v>
      </c>
      <c r="F43" s="1060"/>
      <c r="G43" s="1060"/>
      <c r="H43" s="1061"/>
      <c r="I43" s="260">
        <v>2829</v>
      </c>
      <c r="J43" s="264">
        <v>2608</v>
      </c>
      <c r="K43" s="264">
        <v>2338</v>
      </c>
      <c r="L43" s="264">
        <v>2175</v>
      </c>
      <c r="M43" s="268">
        <v>1860</v>
      </c>
    </row>
    <row r="44" spans="2:13" ht="27.75" customHeight="1" x14ac:dyDescent="0.15">
      <c r="B44" s="1054"/>
      <c r="C44" s="1055"/>
      <c r="D44" s="219"/>
      <c r="E44" s="1060" t="s">
        <v>2</v>
      </c>
      <c r="F44" s="1060"/>
      <c r="G44" s="1060"/>
      <c r="H44" s="1061"/>
      <c r="I44" s="260">
        <v>628</v>
      </c>
      <c r="J44" s="264">
        <v>564</v>
      </c>
      <c r="K44" s="264">
        <v>468</v>
      </c>
      <c r="L44" s="264">
        <v>374</v>
      </c>
      <c r="M44" s="268">
        <v>487</v>
      </c>
    </row>
    <row r="45" spans="2:13" ht="27.75" customHeight="1" x14ac:dyDescent="0.15">
      <c r="B45" s="1054"/>
      <c r="C45" s="1055"/>
      <c r="D45" s="219"/>
      <c r="E45" s="1060" t="s">
        <v>72</v>
      </c>
      <c r="F45" s="1060"/>
      <c r="G45" s="1060"/>
      <c r="H45" s="1061"/>
      <c r="I45" s="260">
        <v>2068</v>
      </c>
      <c r="J45" s="264">
        <v>1992</v>
      </c>
      <c r="K45" s="264">
        <v>1931</v>
      </c>
      <c r="L45" s="264">
        <v>1898</v>
      </c>
      <c r="M45" s="268">
        <v>1909</v>
      </c>
    </row>
    <row r="46" spans="2:13" ht="27.75" customHeight="1" x14ac:dyDescent="0.15">
      <c r="B46" s="1054"/>
      <c r="C46" s="1055"/>
      <c r="D46" s="220"/>
      <c r="E46" s="1060" t="s">
        <v>76</v>
      </c>
      <c r="F46" s="1060"/>
      <c r="G46" s="1060"/>
      <c r="H46" s="1061"/>
      <c r="I46" s="260" t="s">
        <v>33</v>
      </c>
      <c r="J46" s="264" t="s">
        <v>33</v>
      </c>
      <c r="K46" s="264" t="s">
        <v>33</v>
      </c>
      <c r="L46" s="264" t="s">
        <v>33</v>
      </c>
      <c r="M46" s="268" t="s">
        <v>33</v>
      </c>
    </row>
    <row r="47" spans="2:13" ht="27.75" customHeight="1" x14ac:dyDescent="0.15">
      <c r="B47" s="1054"/>
      <c r="C47" s="1055"/>
      <c r="D47" s="256"/>
      <c r="E47" s="1062" t="s">
        <v>78</v>
      </c>
      <c r="F47" s="1063"/>
      <c r="G47" s="1063"/>
      <c r="H47" s="1064"/>
      <c r="I47" s="260" t="s">
        <v>33</v>
      </c>
      <c r="J47" s="264" t="s">
        <v>33</v>
      </c>
      <c r="K47" s="264" t="s">
        <v>33</v>
      </c>
      <c r="L47" s="264" t="s">
        <v>33</v>
      </c>
      <c r="M47" s="268" t="s">
        <v>33</v>
      </c>
    </row>
    <row r="48" spans="2:13" ht="27.75" customHeight="1" x14ac:dyDescent="0.15">
      <c r="B48" s="1054"/>
      <c r="C48" s="1055"/>
      <c r="D48" s="219"/>
      <c r="E48" s="1060" t="s">
        <v>4</v>
      </c>
      <c r="F48" s="1060"/>
      <c r="G48" s="1060"/>
      <c r="H48" s="1061"/>
      <c r="I48" s="260" t="s">
        <v>33</v>
      </c>
      <c r="J48" s="264" t="s">
        <v>33</v>
      </c>
      <c r="K48" s="264" t="s">
        <v>33</v>
      </c>
      <c r="L48" s="264" t="s">
        <v>33</v>
      </c>
      <c r="M48" s="268" t="s">
        <v>33</v>
      </c>
    </row>
    <row r="49" spans="2:13" ht="27.75" customHeight="1" x14ac:dyDescent="0.15">
      <c r="B49" s="1056"/>
      <c r="C49" s="1057"/>
      <c r="D49" s="219"/>
      <c r="E49" s="1060" t="s">
        <v>29</v>
      </c>
      <c r="F49" s="1060"/>
      <c r="G49" s="1060"/>
      <c r="H49" s="1061"/>
      <c r="I49" s="260" t="s">
        <v>33</v>
      </c>
      <c r="J49" s="264" t="s">
        <v>33</v>
      </c>
      <c r="K49" s="264" t="s">
        <v>33</v>
      </c>
      <c r="L49" s="264" t="s">
        <v>33</v>
      </c>
      <c r="M49" s="268" t="s">
        <v>33</v>
      </c>
    </row>
    <row r="50" spans="2:13" ht="27.75" customHeight="1" x14ac:dyDescent="0.15">
      <c r="B50" s="1067" t="s">
        <v>83</v>
      </c>
      <c r="C50" s="1068"/>
      <c r="D50" s="257"/>
      <c r="E50" s="1060" t="s">
        <v>69</v>
      </c>
      <c r="F50" s="1060"/>
      <c r="G50" s="1060"/>
      <c r="H50" s="1061"/>
      <c r="I50" s="260">
        <v>8618</v>
      </c>
      <c r="J50" s="264">
        <v>9743</v>
      </c>
      <c r="K50" s="264">
        <v>10021</v>
      </c>
      <c r="L50" s="264">
        <v>12873</v>
      </c>
      <c r="M50" s="268">
        <v>11684</v>
      </c>
    </row>
    <row r="51" spans="2:13" ht="27.75" customHeight="1" x14ac:dyDescent="0.15">
      <c r="B51" s="1054"/>
      <c r="C51" s="1055"/>
      <c r="D51" s="219"/>
      <c r="E51" s="1060" t="s">
        <v>86</v>
      </c>
      <c r="F51" s="1060"/>
      <c r="G51" s="1060"/>
      <c r="H51" s="1061"/>
      <c r="I51" s="260">
        <v>648</v>
      </c>
      <c r="J51" s="264">
        <v>578</v>
      </c>
      <c r="K51" s="264">
        <v>508</v>
      </c>
      <c r="L51" s="264">
        <v>438</v>
      </c>
      <c r="M51" s="268">
        <v>367</v>
      </c>
    </row>
    <row r="52" spans="2:13" ht="27.75" customHeight="1" x14ac:dyDescent="0.15">
      <c r="B52" s="1056"/>
      <c r="C52" s="1057"/>
      <c r="D52" s="219"/>
      <c r="E52" s="1060" t="s">
        <v>34</v>
      </c>
      <c r="F52" s="1060"/>
      <c r="G52" s="1060"/>
      <c r="H52" s="1061"/>
      <c r="I52" s="260">
        <v>18640</v>
      </c>
      <c r="J52" s="264">
        <v>18919</v>
      </c>
      <c r="K52" s="264">
        <v>19630</v>
      </c>
      <c r="L52" s="264">
        <v>19965</v>
      </c>
      <c r="M52" s="268">
        <v>19474</v>
      </c>
    </row>
    <row r="53" spans="2:13" ht="27.75" customHeight="1" x14ac:dyDescent="0.15">
      <c r="B53" s="1033" t="s">
        <v>43</v>
      </c>
      <c r="C53" s="1034"/>
      <c r="D53" s="221"/>
      <c r="E53" s="1065" t="s">
        <v>90</v>
      </c>
      <c r="F53" s="1065"/>
      <c r="G53" s="1065"/>
      <c r="H53" s="1066"/>
      <c r="I53" s="261">
        <v>-6617</v>
      </c>
      <c r="J53" s="265">
        <v>-8126</v>
      </c>
      <c r="K53" s="265">
        <v>-5952</v>
      </c>
      <c r="L53" s="265">
        <v>-9308</v>
      </c>
      <c r="M53" s="269">
        <v>-9796</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CPwEmeLnCGIkC9cQ0Q6HLulkhyqyYwyWt32jDZF4onyMpyg9PiuqQYdhdBbvqmSSYbEnL+459yfpeWwUxR1s9A==" saltValue="4lDTDRXBbDLlx1w/TZ3zP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verticalCentered="1"/>
  <pageMargins left="0" right="0" top="0.19685039370078741" bottom="0" header="0.39370078740157483" footer="0"/>
  <pageSetup paperSize="8" scale="8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7" zoomScale="70" zoomScaleNormal="70" zoomScaleSheetLayoutView="100" workbookViewId="0">
      <selection activeCell="C58" sqref="C58:E58"/>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92</v>
      </c>
    </row>
    <row r="54" spans="2:8" ht="29.25" customHeight="1" x14ac:dyDescent="0.2">
      <c r="B54" s="270" t="s">
        <v>3</v>
      </c>
      <c r="C54" s="276"/>
      <c r="D54" s="276"/>
      <c r="E54" s="277" t="s">
        <v>5</v>
      </c>
      <c r="F54" s="278" t="s">
        <v>130</v>
      </c>
      <c r="G54" s="278" t="s">
        <v>316</v>
      </c>
      <c r="H54" s="286" t="s">
        <v>56</v>
      </c>
    </row>
    <row r="55" spans="2:8" ht="52.5" customHeight="1" x14ac:dyDescent="0.15">
      <c r="B55" s="271"/>
      <c r="C55" s="1069" t="s">
        <v>55</v>
      </c>
      <c r="D55" s="1069"/>
      <c r="E55" s="1070"/>
      <c r="F55" s="279">
        <v>2705</v>
      </c>
      <c r="G55" s="279">
        <v>2709</v>
      </c>
      <c r="H55" s="287">
        <v>2721</v>
      </c>
    </row>
    <row r="56" spans="2:8" ht="52.5" customHeight="1" x14ac:dyDescent="0.15">
      <c r="B56" s="272"/>
      <c r="C56" s="1071" t="s">
        <v>18</v>
      </c>
      <c r="D56" s="1071"/>
      <c r="E56" s="1072"/>
      <c r="F56" s="280">
        <v>1873</v>
      </c>
      <c r="G56" s="280">
        <v>2377</v>
      </c>
      <c r="H56" s="288">
        <v>1362</v>
      </c>
    </row>
    <row r="57" spans="2:8" ht="53.25" customHeight="1" x14ac:dyDescent="0.15">
      <c r="B57" s="272"/>
      <c r="C57" s="1073" t="s">
        <v>97</v>
      </c>
      <c r="D57" s="1073"/>
      <c r="E57" s="1074"/>
      <c r="F57" s="281">
        <v>8010</v>
      </c>
      <c r="G57" s="281">
        <v>7980</v>
      </c>
      <c r="H57" s="289">
        <v>7631</v>
      </c>
    </row>
    <row r="58" spans="2:8" ht="45.75" customHeight="1" x14ac:dyDescent="0.15">
      <c r="B58" s="273"/>
      <c r="C58" s="1075" t="s">
        <v>538</v>
      </c>
      <c r="D58" s="1076"/>
      <c r="E58" s="1077"/>
      <c r="F58" s="282">
        <v>6117</v>
      </c>
      <c r="G58" s="282">
        <v>6077</v>
      </c>
      <c r="H58" s="290">
        <v>5718</v>
      </c>
    </row>
    <row r="59" spans="2:8" ht="45.75" customHeight="1" x14ac:dyDescent="0.15">
      <c r="B59" s="273"/>
      <c r="C59" s="1075" t="s">
        <v>539</v>
      </c>
      <c r="D59" s="1076"/>
      <c r="E59" s="1077"/>
      <c r="F59" s="282">
        <v>1827</v>
      </c>
      <c r="G59" s="282">
        <v>1827</v>
      </c>
      <c r="H59" s="290">
        <v>1827</v>
      </c>
    </row>
    <row r="60" spans="2:8" ht="45.75" customHeight="1" x14ac:dyDescent="0.15">
      <c r="B60" s="273"/>
      <c r="C60" s="1075" t="s">
        <v>540</v>
      </c>
      <c r="D60" s="1076"/>
      <c r="E60" s="1077"/>
      <c r="F60" s="282">
        <v>48</v>
      </c>
      <c r="G60" s="282">
        <v>50</v>
      </c>
      <c r="H60" s="290">
        <v>50</v>
      </c>
    </row>
    <row r="61" spans="2:8" ht="45.75" customHeight="1" x14ac:dyDescent="0.15">
      <c r="B61" s="273"/>
      <c r="C61" s="1075" t="s">
        <v>541</v>
      </c>
      <c r="D61" s="1076"/>
      <c r="E61" s="1077"/>
      <c r="F61" s="282">
        <v>17</v>
      </c>
      <c r="G61" s="282">
        <v>25</v>
      </c>
      <c r="H61" s="290">
        <v>35</v>
      </c>
    </row>
    <row r="62" spans="2:8" ht="45.75" customHeight="1" x14ac:dyDescent="0.15">
      <c r="B62" s="274"/>
      <c r="C62" s="1078"/>
      <c r="D62" s="1079"/>
      <c r="E62" s="1080"/>
      <c r="F62" s="283"/>
      <c r="G62" s="283"/>
      <c r="H62" s="291"/>
    </row>
    <row r="63" spans="2:8" ht="52.5" customHeight="1" x14ac:dyDescent="0.15">
      <c r="B63" s="275"/>
      <c r="C63" s="1081" t="s">
        <v>99</v>
      </c>
      <c r="D63" s="1081"/>
      <c r="E63" s="1082"/>
      <c r="F63" s="284">
        <v>12587</v>
      </c>
      <c r="G63" s="284">
        <v>13066</v>
      </c>
      <c r="H63" s="292">
        <v>11714</v>
      </c>
    </row>
    <row r="64" spans="2:8" x14ac:dyDescent="0.15"/>
  </sheetData>
  <sheetProtection algorithmName="SHA-512" hashValue="ttSZFJu6v9rFohjFHN0/0DpQ7U/siPAHjMiVaIiQHh9pc4fNQaAYz0VMcQvdB/6s9/HoRhb30xPnUugNv3RNzA==" saltValue="elA6kduo7mbaTlnsrdVOo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verticalCentered="1"/>
  <pageMargins left="0" right="0" top="0.19685039370078741" bottom="0" header="0.39370078740157483"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80</v>
      </c>
      <c r="E2" s="124"/>
      <c r="F2" s="308" t="s">
        <v>98</v>
      </c>
      <c r="G2" s="148"/>
      <c r="H2" s="158"/>
    </row>
    <row r="3" spans="1:8" x14ac:dyDescent="0.15">
      <c r="A3" s="114" t="s">
        <v>522</v>
      </c>
      <c r="B3" s="106"/>
      <c r="C3" s="301"/>
      <c r="D3" s="304">
        <v>91113</v>
      </c>
      <c r="E3" s="306"/>
      <c r="F3" s="309">
        <v>128523</v>
      </c>
      <c r="G3" s="311"/>
      <c r="H3" s="314"/>
    </row>
    <row r="4" spans="1:8" x14ac:dyDescent="0.15">
      <c r="A4" s="99"/>
      <c r="B4" s="105"/>
      <c r="C4" s="302"/>
      <c r="D4" s="305">
        <v>70922</v>
      </c>
      <c r="E4" s="307"/>
      <c r="F4" s="310">
        <v>56792</v>
      </c>
      <c r="G4" s="312"/>
      <c r="H4" s="315"/>
    </row>
    <row r="5" spans="1:8" x14ac:dyDescent="0.15">
      <c r="A5" s="114" t="s">
        <v>299</v>
      </c>
      <c r="B5" s="106"/>
      <c r="C5" s="301"/>
      <c r="D5" s="304">
        <v>124071</v>
      </c>
      <c r="E5" s="306"/>
      <c r="F5" s="309">
        <v>92919</v>
      </c>
      <c r="G5" s="311"/>
      <c r="H5" s="314"/>
    </row>
    <row r="6" spans="1:8" x14ac:dyDescent="0.15">
      <c r="A6" s="99"/>
      <c r="B6" s="105"/>
      <c r="C6" s="302"/>
      <c r="D6" s="305">
        <v>68235</v>
      </c>
      <c r="E6" s="307"/>
      <c r="F6" s="310">
        <v>54128</v>
      </c>
      <c r="G6" s="312"/>
      <c r="H6" s="315"/>
    </row>
    <row r="7" spans="1:8" x14ac:dyDescent="0.15">
      <c r="A7" s="114" t="s">
        <v>289</v>
      </c>
      <c r="B7" s="106"/>
      <c r="C7" s="301"/>
      <c r="D7" s="304">
        <v>235971</v>
      </c>
      <c r="E7" s="306"/>
      <c r="F7" s="309">
        <v>103663</v>
      </c>
      <c r="G7" s="311"/>
      <c r="H7" s="314"/>
    </row>
    <row r="8" spans="1:8" x14ac:dyDescent="0.15">
      <c r="A8" s="99"/>
      <c r="B8" s="105"/>
      <c r="C8" s="302"/>
      <c r="D8" s="305">
        <v>198718</v>
      </c>
      <c r="E8" s="307"/>
      <c r="F8" s="310">
        <v>64346</v>
      </c>
      <c r="G8" s="312"/>
      <c r="H8" s="315"/>
    </row>
    <row r="9" spans="1:8" x14ac:dyDescent="0.15">
      <c r="A9" s="114" t="s">
        <v>52</v>
      </c>
      <c r="B9" s="106"/>
      <c r="C9" s="301"/>
      <c r="D9" s="304">
        <v>110741</v>
      </c>
      <c r="E9" s="306"/>
      <c r="F9" s="309">
        <v>92012</v>
      </c>
      <c r="G9" s="311"/>
      <c r="H9" s="314"/>
    </row>
    <row r="10" spans="1:8" x14ac:dyDescent="0.15">
      <c r="A10" s="99"/>
      <c r="B10" s="105"/>
      <c r="C10" s="302"/>
      <c r="D10" s="305">
        <v>85229</v>
      </c>
      <c r="E10" s="307"/>
      <c r="F10" s="310">
        <v>61382</v>
      </c>
      <c r="G10" s="312"/>
      <c r="H10" s="315"/>
    </row>
    <row r="11" spans="1:8" x14ac:dyDescent="0.15">
      <c r="A11" s="114" t="s">
        <v>524</v>
      </c>
      <c r="B11" s="106"/>
      <c r="C11" s="301"/>
      <c r="D11" s="304">
        <v>125971</v>
      </c>
      <c r="E11" s="306"/>
      <c r="F11" s="309">
        <v>91317</v>
      </c>
      <c r="G11" s="311"/>
      <c r="H11" s="314"/>
    </row>
    <row r="12" spans="1:8" x14ac:dyDescent="0.15">
      <c r="A12" s="99"/>
      <c r="B12" s="105"/>
      <c r="C12" s="303"/>
      <c r="D12" s="305">
        <v>67223</v>
      </c>
      <c r="E12" s="307"/>
      <c r="F12" s="310">
        <v>56480</v>
      </c>
      <c r="G12" s="312"/>
      <c r="H12" s="315"/>
    </row>
    <row r="13" spans="1:8" x14ac:dyDescent="0.15">
      <c r="A13" s="114"/>
      <c r="B13" s="106"/>
      <c r="C13" s="301"/>
      <c r="D13" s="304">
        <v>137573</v>
      </c>
      <c r="E13" s="306"/>
      <c r="F13" s="309">
        <v>101687</v>
      </c>
      <c r="G13" s="313"/>
      <c r="H13" s="314"/>
    </row>
    <row r="14" spans="1:8" x14ac:dyDescent="0.15">
      <c r="A14" s="99"/>
      <c r="B14" s="105"/>
      <c r="C14" s="302"/>
      <c r="D14" s="305">
        <v>98065</v>
      </c>
      <c r="E14" s="307"/>
      <c r="F14" s="310">
        <v>58626</v>
      </c>
      <c r="G14" s="312"/>
      <c r="H14" s="315"/>
    </row>
    <row r="17" spans="1:11" x14ac:dyDescent="0.15">
      <c r="A17" s="293" t="s">
        <v>100</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102</v>
      </c>
      <c r="B19" s="294">
        <f>ROUND(VALUE(SUBSTITUTE(実質収支比率等に係る経年分析!F$48,"▲","-")),2)</f>
        <v>5.42</v>
      </c>
      <c r="C19" s="294">
        <f>ROUND(VALUE(SUBSTITUTE(実質収支比率等に係る経年分析!G$48,"▲","-")),2)</f>
        <v>4.99</v>
      </c>
      <c r="D19" s="294">
        <f>ROUND(VALUE(SUBSTITUTE(実質収支比率等に係る経年分析!H$48,"▲","-")),2)</f>
        <v>6.1</v>
      </c>
      <c r="E19" s="294">
        <f>ROUND(VALUE(SUBSTITUTE(実質収支比率等に係る経年分析!I$48,"▲","-")),2)</f>
        <v>4.7</v>
      </c>
      <c r="F19" s="294">
        <f>ROUND(VALUE(SUBSTITUTE(実質収支比率等に係る経年分析!J$48,"▲","-")),2)</f>
        <v>3.58</v>
      </c>
    </row>
    <row r="20" spans="1:11" x14ac:dyDescent="0.15">
      <c r="A20" s="294" t="s">
        <v>101</v>
      </c>
      <c r="B20" s="294">
        <f>ROUND(VALUE(SUBSTITUTE(実質収支比率等に係る経年分析!F$47,"▲","-")),2)</f>
        <v>26.85</v>
      </c>
      <c r="C20" s="294">
        <f>ROUND(VALUE(SUBSTITUTE(実質収支比率等に係る経年分析!G$47,"▲","-")),2)</f>
        <v>25.38</v>
      </c>
      <c r="D20" s="294">
        <f>ROUND(VALUE(SUBSTITUTE(実質収支比率等に係る経年分析!H$47,"▲","-")),2)</f>
        <v>25.6</v>
      </c>
      <c r="E20" s="294">
        <f>ROUND(VALUE(SUBSTITUTE(実質収支比率等に係る経年分析!I$47,"▲","-")),2)</f>
        <v>25.06</v>
      </c>
      <c r="F20" s="294">
        <f>ROUND(VALUE(SUBSTITUTE(実質収支比率等に係る経年分析!J$47,"▲","-")),2)</f>
        <v>24.14</v>
      </c>
    </row>
    <row r="21" spans="1:11" x14ac:dyDescent="0.15">
      <c r="A21" s="294" t="s">
        <v>36</v>
      </c>
      <c r="B21" s="294">
        <f>IF(ISNUMBER(VALUE(SUBSTITUTE(実質収支比率等に係る経年分析!F$49,"▲","-"))),ROUND(VALUE(SUBSTITUTE(実質収支比率等に係る経年分析!F$49,"▲","-")),2),NA())</f>
        <v>-0.82</v>
      </c>
      <c r="C21" s="294">
        <f>IF(ISNUMBER(VALUE(SUBSTITUTE(実質収支比率等に係る経年分析!G$49,"▲","-"))),ROUND(VALUE(SUBSTITUTE(実質収支比率等に係る経年分析!G$49,"▲","-")),2),NA())</f>
        <v>-5.72</v>
      </c>
      <c r="D21" s="294">
        <f>IF(ISNUMBER(VALUE(SUBSTITUTE(実質収支比率等に係る経年分析!H$49,"▲","-"))),ROUND(VALUE(SUBSTITUTE(実質収支比率等に係る経年分析!H$49,"▲","-")),2),NA())</f>
        <v>-3.68</v>
      </c>
      <c r="E21" s="294">
        <f>IF(ISNUMBER(VALUE(SUBSTITUTE(実質収支比率等に係る経年分析!I$49,"▲","-"))),ROUND(VALUE(SUBSTITUTE(実質収支比率等に係る経年分析!I$49,"▲","-")),2),NA())</f>
        <v>-2.42</v>
      </c>
      <c r="F21" s="294">
        <f>IF(ISNUMBER(VALUE(SUBSTITUTE(実質収支比率等に係る経年分析!J$49,"▲","-"))),ROUND(VALUE(SUBSTITUTE(実質収支比率等に係る経年分析!J$49,"▲","-")),2),NA())</f>
        <v>13.68</v>
      </c>
    </row>
    <row r="24" spans="1:11" x14ac:dyDescent="0.15">
      <c r="A24" s="293" t="s">
        <v>19</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103</v>
      </c>
      <c r="C26" s="295" t="s">
        <v>42</v>
      </c>
      <c r="D26" s="295" t="s">
        <v>103</v>
      </c>
      <c r="E26" s="295" t="s">
        <v>42</v>
      </c>
      <c r="F26" s="295" t="s">
        <v>103</v>
      </c>
      <c r="G26" s="295" t="s">
        <v>42</v>
      </c>
      <c r="H26" s="295" t="s">
        <v>103</v>
      </c>
      <c r="I26" s="295" t="s">
        <v>42</v>
      </c>
      <c r="J26" s="295" t="s">
        <v>103</v>
      </c>
      <c r="K26" s="295" t="s">
        <v>42</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国民健康保険診療施設事業診療所特別会計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15">
      <c r="A30" s="295" t="str">
        <f>IF(連結実質赤字比率に係る赤字・黒字の構成分析!C$40="",NA(),連結実質赤字比率に係る赤字・黒字の構成分析!C$40)</f>
        <v>尾上地区住宅団地温泉事業特別会計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0.03</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0.01</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0.02</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0.05</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7.0000000000000007E-2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0.08</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0.11</v>
      </c>
    </row>
    <row r="32" spans="1:11" x14ac:dyDescent="0.15">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0.44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1.1200000000000001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0.78</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1.6</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0.23</v>
      </c>
    </row>
    <row r="33" spans="1:16" x14ac:dyDescent="0.15">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0.45</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1.41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1.66</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1.0900000000000001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0.49</v>
      </c>
    </row>
    <row r="34" spans="1:16" x14ac:dyDescent="0.15">
      <c r="A34" s="295" t="str">
        <f>IF(連結実質赤字比率に係る赤字・黒字の構成分析!C$36="",NA(),連結実質赤字比率に係る赤字・黒字の構成分析!C$36)</f>
        <v>平川市下水道事業会計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1.04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1.42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1.87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2.0699999999999998</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2.46</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5.38</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4.97</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6.08</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4.68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3.55</v>
      </c>
    </row>
    <row r="36" spans="1:16" x14ac:dyDescent="0.15">
      <c r="A36" s="295" t="str">
        <f>IF(連結実質赤字比率に係る赤字・黒字の構成分析!C$34="",NA(),連結実質赤字比率に係る赤字・黒字の構成分析!C$34)</f>
        <v>平川市水道事業会計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10.72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11.97</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14.16</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15.4</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11.39</v>
      </c>
    </row>
    <row r="39" spans="1:16" x14ac:dyDescent="0.15">
      <c r="A39" s="293" t="s">
        <v>104</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20</v>
      </c>
      <c r="C41" s="296"/>
      <c r="D41" s="296" t="s">
        <v>106</v>
      </c>
      <c r="E41" s="296" t="s">
        <v>20</v>
      </c>
      <c r="F41" s="296"/>
      <c r="G41" s="296" t="s">
        <v>106</v>
      </c>
      <c r="H41" s="296" t="s">
        <v>20</v>
      </c>
      <c r="I41" s="296"/>
      <c r="J41" s="296" t="s">
        <v>106</v>
      </c>
      <c r="K41" s="296" t="s">
        <v>20</v>
      </c>
      <c r="L41" s="296"/>
      <c r="M41" s="296" t="s">
        <v>106</v>
      </c>
      <c r="N41" s="296" t="s">
        <v>20</v>
      </c>
      <c r="O41" s="296"/>
      <c r="P41" s="296" t="s">
        <v>106</v>
      </c>
    </row>
    <row r="42" spans="1:16" x14ac:dyDescent="0.15">
      <c r="A42" s="296" t="s">
        <v>89</v>
      </c>
      <c r="B42" s="296"/>
      <c r="C42" s="296"/>
      <c r="D42" s="296">
        <f>'実質公債費比率（分子）の構造'!K$52</f>
        <v>1837</v>
      </c>
      <c r="E42" s="296"/>
      <c r="F42" s="296"/>
      <c r="G42" s="296">
        <f>'実質公債費比率（分子）の構造'!L$52</f>
        <v>1760</v>
      </c>
      <c r="H42" s="296"/>
      <c r="I42" s="296"/>
      <c r="J42" s="296">
        <f>'実質公債費比率（分子）の構造'!M$52</f>
        <v>1832</v>
      </c>
      <c r="K42" s="296"/>
      <c r="L42" s="296"/>
      <c r="M42" s="296">
        <f>'実質公債費比率（分子）の構造'!N$52</f>
        <v>1920</v>
      </c>
      <c r="N42" s="296"/>
      <c r="O42" s="296"/>
      <c r="P42" s="296">
        <f>'実質公債費比率（分子）の構造'!O$52</f>
        <v>2139</v>
      </c>
    </row>
    <row r="43" spans="1:16" x14ac:dyDescent="0.15">
      <c r="A43" s="296" t="s">
        <v>31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30</v>
      </c>
      <c r="B44" s="296">
        <f>'実質公債費比率（分子）の構造'!K$50</f>
        <v>3</v>
      </c>
      <c r="C44" s="296"/>
      <c r="D44" s="296"/>
      <c r="E44" s="296">
        <f>'実質公債費比率（分子）の構造'!L$50</f>
        <v>0</v>
      </c>
      <c r="F44" s="296"/>
      <c r="G44" s="296"/>
      <c r="H44" s="296">
        <f>'実質公債費比率（分子）の構造'!M$50</f>
        <v>0</v>
      </c>
      <c r="I44" s="296"/>
      <c r="J44" s="296"/>
      <c r="K44" s="296">
        <f>'実質公債費比率（分子）の構造'!N$50</f>
        <v>0</v>
      </c>
      <c r="L44" s="296"/>
      <c r="M44" s="296"/>
      <c r="N44" s="296">
        <f>'実質公債費比率（分子）の構造'!O$50</f>
        <v>6</v>
      </c>
      <c r="O44" s="296"/>
      <c r="P44" s="296"/>
    </row>
    <row r="45" spans="1:16" x14ac:dyDescent="0.15">
      <c r="A45" s="296" t="s">
        <v>28</v>
      </c>
      <c r="B45" s="296">
        <f>'実質公債費比率（分子）の構造'!K$49</f>
        <v>104</v>
      </c>
      <c r="C45" s="296"/>
      <c r="D45" s="296"/>
      <c r="E45" s="296">
        <f>'実質公債費比率（分子）の構造'!L$49</f>
        <v>103</v>
      </c>
      <c r="F45" s="296"/>
      <c r="G45" s="296"/>
      <c r="H45" s="296">
        <f>'実質公債費比率（分子）の構造'!M$49</f>
        <v>99</v>
      </c>
      <c r="I45" s="296"/>
      <c r="J45" s="296"/>
      <c r="K45" s="296">
        <f>'実質公債費比率（分子）の構造'!N$49</f>
        <v>108</v>
      </c>
      <c r="L45" s="296"/>
      <c r="M45" s="296"/>
      <c r="N45" s="296">
        <f>'実質公債費比率（分子）の構造'!O$49</f>
        <v>86</v>
      </c>
      <c r="O45" s="296"/>
      <c r="P45" s="296"/>
    </row>
    <row r="46" spans="1:16" x14ac:dyDescent="0.15">
      <c r="A46" s="296" t="s">
        <v>24</v>
      </c>
      <c r="B46" s="296">
        <f>'実質公債費比率（分子）の構造'!K$48</f>
        <v>404</v>
      </c>
      <c r="C46" s="296"/>
      <c r="D46" s="296"/>
      <c r="E46" s="296">
        <f>'実質公債費比率（分子）の構造'!L$48</f>
        <v>500</v>
      </c>
      <c r="F46" s="296"/>
      <c r="G46" s="296"/>
      <c r="H46" s="296">
        <f>'実質公債費比率（分子）の構造'!M$48</f>
        <v>442</v>
      </c>
      <c r="I46" s="296"/>
      <c r="J46" s="296"/>
      <c r="K46" s="296">
        <f>'実質公債費比率（分子）の構造'!N$48</f>
        <v>431</v>
      </c>
      <c r="L46" s="296"/>
      <c r="M46" s="296"/>
      <c r="N46" s="296">
        <f>'実質公債費比率（分子）の構造'!O$48</f>
        <v>410</v>
      </c>
      <c r="O46" s="296"/>
      <c r="P46" s="296"/>
    </row>
    <row r="47" spans="1:16" x14ac:dyDescent="0.15">
      <c r="A47" s="296" t="s">
        <v>26</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107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2001</v>
      </c>
      <c r="C49" s="296"/>
      <c r="D49" s="296"/>
      <c r="E49" s="296">
        <f>'実質公債費比率（分子）の構造'!L$45</f>
        <v>1913</v>
      </c>
      <c r="F49" s="296"/>
      <c r="G49" s="296"/>
      <c r="H49" s="296">
        <f>'実質公債費比率（分子）の構造'!M$45</f>
        <v>1964</v>
      </c>
      <c r="I49" s="296"/>
      <c r="J49" s="296"/>
      <c r="K49" s="296">
        <f>'実質公債費比率（分子）の構造'!N$45</f>
        <v>2110</v>
      </c>
      <c r="L49" s="296"/>
      <c r="M49" s="296"/>
      <c r="N49" s="296">
        <f>'実質公債費比率（分子）の構造'!O$45</f>
        <v>2395</v>
      </c>
      <c r="O49" s="296"/>
      <c r="P49" s="296"/>
    </row>
    <row r="50" spans="1:16" x14ac:dyDescent="0.15">
      <c r="A50" s="296" t="s">
        <v>44</v>
      </c>
      <c r="B50" s="296" t="e">
        <f>NA()</f>
        <v>#N/A</v>
      </c>
      <c r="C50" s="296">
        <f>IF(ISNUMBER('実質公債費比率（分子）の構造'!K$53),'実質公債費比率（分子）の構造'!K$53,NA())</f>
        <v>675</v>
      </c>
      <c r="D50" s="296" t="e">
        <f>NA()</f>
        <v>#N/A</v>
      </c>
      <c r="E50" s="296" t="e">
        <f>NA()</f>
        <v>#N/A</v>
      </c>
      <c r="F50" s="296">
        <f>IF(ISNUMBER('実質公債費比率（分子）の構造'!L$53),'実質公債費比率（分子）の構造'!L$53,NA())</f>
        <v>756</v>
      </c>
      <c r="G50" s="296" t="e">
        <f>NA()</f>
        <v>#N/A</v>
      </c>
      <c r="H50" s="296" t="e">
        <f>NA()</f>
        <v>#N/A</v>
      </c>
      <c r="I50" s="296">
        <f>IF(ISNUMBER('実質公債費比率（分子）の構造'!M$53),'実質公債費比率（分子）の構造'!M$53,NA())</f>
        <v>673</v>
      </c>
      <c r="J50" s="296" t="e">
        <f>NA()</f>
        <v>#N/A</v>
      </c>
      <c r="K50" s="296" t="e">
        <f>NA()</f>
        <v>#N/A</v>
      </c>
      <c r="L50" s="296">
        <f>IF(ISNUMBER('実質公債費比率（分子）の構造'!N$53),'実質公債費比率（分子）の構造'!N$53,NA())</f>
        <v>729</v>
      </c>
      <c r="M50" s="296" t="e">
        <f>NA()</f>
        <v>#N/A</v>
      </c>
      <c r="N50" s="296" t="e">
        <f>NA()</f>
        <v>#N/A</v>
      </c>
      <c r="O50" s="296">
        <f>IF(ISNUMBER('実質公債費比率（分子）の構造'!O$53),'実質公債費比率（分子）の構造'!O$53,NA())</f>
        <v>758</v>
      </c>
      <c r="P50" s="296" t="e">
        <f>NA()</f>
        <v>#N/A</v>
      </c>
    </row>
    <row r="53" spans="1:16" x14ac:dyDescent="0.15">
      <c r="A53" s="293" t="s">
        <v>108</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110</v>
      </c>
      <c r="C55" s="295"/>
      <c r="D55" s="295" t="s">
        <v>111</v>
      </c>
      <c r="E55" s="295" t="s">
        <v>110</v>
      </c>
      <c r="F55" s="295"/>
      <c r="G55" s="295" t="s">
        <v>111</v>
      </c>
      <c r="H55" s="295" t="s">
        <v>110</v>
      </c>
      <c r="I55" s="295"/>
      <c r="J55" s="295" t="s">
        <v>111</v>
      </c>
      <c r="K55" s="295" t="s">
        <v>110</v>
      </c>
      <c r="L55" s="295"/>
      <c r="M55" s="295" t="s">
        <v>111</v>
      </c>
      <c r="N55" s="295" t="s">
        <v>110</v>
      </c>
      <c r="O55" s="295"/>
      <c r="P55" s="295" t="s">
        <v>111</v>
      </c>
    </row>
    <row r="56" spans="1:16" x14ac:dyDescent="0.15">
      <c r="A56" s="295" t="s">
        <v>34</v>
      </c>
      <c r="B56" s="295"/>
      <c r="C56" s="295"/>
      <c r="D56" s="295">
        <f>'将来負担比率（分子）の構造'!I$52</f>
        <v>18640</v>
      </c>
      <c r="E56" s="295"/>
      <c r="F56" s="295"/>
      <c r="G56" s="295">
        <f>'将来負担比率（分子）の構造'!J$52</f>
        <v>18919</v>
      </c>
      <c r="H56" s="295"/>
      <c r="I56" s="295"/>
      <c r="J56" s="295">
        <f>'将来負担比率（分子）の構造'!K$52</f>
        <v>19630</v>
      </c>
      <c r="K56" s="295"/>
      <c r="L56" s="295"/>
      <c r="M56" s="295">
        <f>'将来負担比率（分子）の構造'!L$52</f>
        <v>19965</v>
      </c>
      <c r="N56" s="295"/>
      <c r="O56" s="295"/>
      <c r="P56" s="295">
        <f>'将来負担比率（分子）の構造'!M$52</f>
        <v>19474</v>
      </c>
    </row>
    <row r="57" spans="1:16" x14ac:dyDescent="0.15">
      <c r="A57" s="295" t="s">
        <v>86</v>
      </c>
      <c r="B57" s="295"/>
      <c r="C57" s="295"/>
      <c r="D57" s="295">
        <f>'将来負担比率（分子）の構造'!I$51</f>
        <v>648</v>
      </c>
      <c r="E57" s="295"/>
      <c r="F57" s="295"/>
      <c r="G57" s="295">
        <f>'将来負担比率（分子）の構造'!J$51</f>
        <v>578</v>
      </c>
      <c r="H57" s="295"/>
      <c r="I57" s="295"/>
      <c r="J57" s="295">
        <f>'将来負担比率（分子）の構造'!K$51</f>
        <v>508</v>
      </c>
      <c r="K57" s="295"/>
      <c r="L57" s="295"/>
      <c r="M57" s="295">
        <f>'将来負担比率（分子）の構造'!L$51</f>
        <v>438</v>
      </c>
      <c r="N57" s="295"/>
      <c r="O57" s="295"/>
      <c r="P57" s="295">
        <f>'将来負担比率（分子）の構造'!M$51</f>
        <v>367</v>
      </c>
    </row>
    <row r="58" spans="1:16" x14ac:dyDescent="0.15">
      <c r="A58" s="295" t="s">
        <v>69</v>
      </c>
      <c r="B58" s="295"/>
      <c r="C58" s="295"/>
      <c r="D58" s="295">
        <f>'将来負担比率（分子）の構造'!I$50</f>
        <v>8618</v>
      </c>
      <c r="E58" s="295"/>
      <c r="F58" s="295"/>
      <c r="G58" s="295">
        <f>'将来負担比率（分子）の構造'!J$50</f>
        <v>9743</v>
      </c>
      <c r="H58" s="295"/>
      <c r="I58" s="295"/>
      <c r="J58" s="295">
        <f>'将来負担比率（分子）の構造'!K$50</f>
        <v>10021</v>
      </c>
      <c r="K58" s="295"/>
      <c r="L58" s="295"/>
      <c r="M58" s="295">
        <f>'将来負担比率（分子）の構造'!L$50</f>
        <v>12873</v>
      </c>
      <c r="N58" s="295"/>
      <c r="O58" s="295"/>
      <c r="P58" s="295">
        <f>'将来負担比率（分子）の構造'!M$50</f>
        <v>11684</v>
      </c>
    </row>
    <row r="59" spans="1:16" x14ac:dyDescent="0.15">
      <c r="A59" s="295" t="s">
        <v>29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76</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72</v>
      </c>
      <c r="B62" s="295">
        <f>'将来負担比率（分子）の構造'!I$45</f>
        <v>2068</v>
      </c>
      <c r="C62" s="295"/>
      <c r="D62" s="295"/>
      <c r="E62" s="295">
        <f>'将来負担比率（分子）の構造'!J$45</f>
        <v>1992</v>
      </c>
      <c r="F62" s="295"/>
      <c r="G62" s="295"/>
      <c r="H62" s="295">
        <f>'将来負担比率（分子）の構造'!K$45</f>
        <v>1931</v>
      </c>
      <c r="I62" s="295"/>
      <c r="J62" s="295"/>
      <c r="K62" s="295">
        <f>'将来負担比率（分子）の構造'!L$45</f>
        <v>1898</v>
      </c>
      <c r="L62" s="295"/>
      <c r="M62" s="295"/>
      <c r="N62" s="295">
        <f>'将来負担比率（分子）の構造'!M$45</f>
        <v>1909</v>
      </c>
      <c r="O62" s="295"/>
      <c r="P62" s="295"/>
    </row>
    <row r="63" spans="1:16" x14ac:dyDescent="0.15">
      <c r="A63" s="295" t="s">
        <v>2</v>
      </c>
      <c r="B63" s="295">
        <f>'将来負担比率（分子）の構造'!I$44</f>
        <v>628</v>
      </c>
      <c r="C63" s="295"/>
      <c r="D63" s="295"/>
      <c r="E63" s="295">
        <f>'将来負担比率（分子）の構造'!J$44</f>
        <v>564</v>
      </c>
      <c r="F63" s="295"/>
      <c r="G63" s="295"/>
      <c r="H63" s="295">
        <f>'将来負担比率（分子）の構造'!K$44</f>
        <v>468</v>
      </c>
      <c r="I63" s="295"/>
      <c r="J63" s="295"/>
      <c r="K63" s="295">
        <f>'将来負担比率（分子）の構造'!L$44</f>
        <v>374</v>
      </c>
      <c r="L63" s="295"/>
      <c r="M63" s="295"/>
      <c r="N63" s="295">
        <f>'将来負担比率（分子）の構造'!M$44</f>
        <v>487</v>
      </c>
      <c r="O63" s="295"/>
      <c r="P63" s="295"/>
    </row>
    <row r="64" spans="1:16" x14ac:dyDescent="0.15">
      <c r="A64" s="295" t="s">
        <v>7</v>
      </c>
      <c r="B64" s="295">
        <f>'将来負担比率（分子）の構造'!I$43</f>
        <v>2829</v>
      </c>
      <c r="C64" s="295"/>
      <c r="D64" s="295"/>
      <c r="E64" s="295">
        <f>'将来負担比率（分子）の構造'!J$43</f>
        <v>2608</v>
      </c>
      <c r="F64" s="295"/>
      <c r="G64" s="295"/>
      <c r="H64" s="295">
        <f>'将来負担比率（分子）の構造'!K$43</f>
        <v>2338</v>
      </c>
      <c r="I64" s="295"/>
      <c r="J64" s="295"/>
      <c r="K64" s="295">
        <f>'将来負担比率（分子）の構造'!L$43</f>
        <v>2175</v>
      </c>
      <c r="L64" s="295"/>
      <c r="M64" s="295"/>
      <c r="N64" s="295">
        <f>'将来負担比率（分子）の構造'!M$43</f>
        <v>1860</v>
      </c>
      <c r="O64" s="295"/>
      <c r="P64" s="295"/>
    </row>
    <row r="65" spans="1:16" x14ac:dyDescent="0.15">
      <c r="A65" s="295" t="s">
        <v>70</v>
      </c>
      <c r="B65" s="295" t="str">
        <f>'将来負担比率（分子）の構造'!I$42</f>
        <v>-</v>
      </c>
      <c r="C65" s="295"/>
      <c r="D65" s="295"/>
      <c r="E65" s="295">
        <f>'将来負担比率（分子）の構造'!J$42</f>
        <v>89</v>
      </c>
      <c r="F65" s="295"/>
      <c r="G65" s="295"/>
      <c r="H65" s="295">
        <f>'将来負担比率（分子）の構造'!K$42</f>
        <v>86</v>
      </c>
      <c r="I65" s="295"/>
      <c r="J65" s="295"/>
      <c r="K65" s="295">
        <f>'将来負担比率（分子）の構造'!L$42</f>
        <v>87</v>
      </c>
      <c r="L65" s="295"/>
      <c r="M65" s="295"/>
      <c r="N65" s="295">
        <f>'将来負担比率（分子）の構造'!M$42</f>
        <v>81</v>
      </c>
      <c r="O65" s="295"/>
      <c r="P65" s="295"/>
    </row>
    <row r="66" spans="1:16" x14ac:dyDescent="0.15">
      <c r="A66" s="295" t="s">
        <v>68</v>
      </c>
      <c r="B66" s="295">
        <f>'将来負担比率（分子）の構造'!I$41</f>
        <v>15763</v>
      </c>
      <c r="C66" s="295"/>
      <c r="D66" s="295"/>
      <c r="E66" s="295">
        <f>'将来負担比率（分子）の構造'!J$41</f>
        <v>15862</v>
      </c>
      <c r="F66" s="295"/>
      <c r="G66" s="295"/>
      <c r="H66" s="295">
        <f>'将来負担比率（分子）の構造'!K$41</f>
        <v>19384</v>
      </c>
      <c r="I66" s="295"/>
      <c r="J66" s="295"/>
      <c r="K66" s="295">
        <f>'将来負担比率（分子）の構造'!L$41</f>
        <v>19433</v>
      </c>
      <c r="L66" s="295"/>
      <c r="M66" s="295"/>
      <c r="N66" s="295">
        <f>'将来負担比率（分子）の構造'!M$41</f>
        <v>17391</v>
      </c>
      <c r="O66" s="295"/>
      <c r="P66" s="295"/>
    </row>
    <row r="67" spans="1:16" x14ac:dyDescent="0.15">
      <c r="A67" s="295" t="s">
        <v>90</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113</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115</v>
      </c>
      <c r="B72" s="299">
        <f>基金残高に係る経年分析!F55</f>
        <v>2705</v>
      </c>
      <c r="C72" s="299">
        <f>基金残高に係る経年分析!G55</f>
        <v>2709</v>
      </c>
      <c r="D72" s="299">
        <f>基金残高に係る経年分析!H55</f>
        <v>2721</v>
      </c>
    </row>
    <row r="73" spans="1:16" x14ac:dyDescent="0.15">
      <c r="A73" s="297" t="s">
        <v>117</v>
      </c>
      <c r="B73" s="299">
        <f>基金残高に係る経年分析!F56</f>
        <v>1873</v>
      </c>
      <c r="C73" s="299">
        <f>基金残高に係る経年分析!G56</f>
        <v>2377</v>
      </c>
      <c r="D73" s="299">
        <f>基金残高に係る経年分析!H56</f>
        <v>1362</v>
      </c>
    </row>
    <row r="74" spans="1:16" x14ac:dyDescent="0.15">
      <c r="A74" s="297" t="s">
        <v>118</v>
      </c>
      <c r="B74" s="299">
        <f>基金残高に係る経年分析!F57</f>
        <v>8010</v>
      </c>
      <c r="C74" s="299">
        <f>基金残高に係る経年分析!G57</f>
        <v>7980</v>
      </c>
      <c r="D74" s="299">
        <f>基金残高に係る経年分析!H57</f>
        <v>7631</v>
      </c>
    </row>
  </sheetData>
  <sheetProtection algorithmName="SHA-512" hashValue="iizwu/gtnLxjsdy1p+q8tXeZWNlX322r25DTk2VMgMjLYkjcErrzjj8njw4wAImVyZ70EBRNDBnr7dLJiWnVkQ==" saltValue="Fc9xfRE3ux3w0ABzIs7Jk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election activeCell="Z22" sqref="Z22:AK23"/>
    </sheetView>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198</v>
      </c>
      <c r="DI1" s="551"/>
      <c r="DJ1" s="551"/>
      <c r="DK1" s="551"/>
      <c r="DL1" s="551"/>
      <c r="DM1" s="551"/>
      <c r="DN1" s="552"/>
      <c r="DO1" s="1"/>
      <c r="DP1" s="550" t="s">
        <v>305</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255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306</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79</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143</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3</v>
      </c>
      <c r="C4" s="339"/>
      <c r="D4" s="339"/>
      <c r="E4" s="339"/>
      <c r="F4" s="339"/>
      <c r="G4" s="339"/>
      <c r="H4" s="339"/>
      <c r="I4" s="339"/>
      <c r="J4" s="339"/>
      <c r="K4" s="339"/>
      <c r="L4" s="339"/>
      <c r="M4" s="339"/>
      <c r="N4" s="339"/>
      <c r="O4" s="339"/>
      <c r="P4" s="339"/>
      <c r="Q4" s="381"/>
      <c r="R4" s="338" t="s">
        <v>172</v>
      </c>
      <c r="S4" s="339"/>
      <c r="T4" s="339"/>
      <c r="U4" s="339"/>
      <c r="V4" s="339"/>
      <c r="W4" s="339"/>
      <c r="X4" s="339"/>
      <c r="Y4" s="381"/>
      <c r="Z4" s="338" t="s">
        <v>307</v>
      </c>
      <c r="AA4" s="339"/>
      <c r="AB4" s="339"/>
      <c r="AC4" s="381"/>
      <c r="AD4" s="338" t="s">
        <v>309</v>
      </c>
      <c r="AE4" s="339"/>
      <c r="AF4" s="339"/>
      <c r="AG4" s="339"/>
      <c r="AH4" s="339"/>
      <c r="AI4" s="339"/>
      <c r="AJ4" s="339"/>
      <c r="AK4" s="381"/>
      <c r="AL4" s="338" t="s">
        <v>307</v>
      </c>
      <c r="AM4" s="339"/>
      <c r="AN4" s="339"/>
      <c r="AO4" s="381"/>
      <c r="AP4" s="553" t="s">
        <v>156</v>
      </c>
      <c r="AQ4" s="553"/>
      <c r="AR4" s="553"/>
      <c r="AS4" s="553"/>
      <c r="AT4" s="553"/>
      <c r="AU4" s="553"/>
      <c r="AV4" s="553"/>
      <c r="AW4" s="553"/>
      <c r="AX4" s="553"/>
      <c r="AY4" s="553"/>
      <c r="AZ4" s="553"/>
      <c r="BA4" s="553"/>
      <c r="BB4" s="553"/>
      <c r="BC4" s="553"/>
      <c r="BD4" s="553"/>
      <c r="BE4" s="553"/>
      <c r="BF4" s="553"/>
      <c r="BG4" s="553" t="s">
        <v>23</v>
      </c>
      <c r="BH4" s="553"/>
      <c r="BI4" s="553"/>
      <c r="BJ4" s="553"/>
      <c r="BK4" s="553"/>
      <c r="BL4" s="553"/>
      <c r="BM4" s="553"/>
      <c r="BN4" s="553"/>
      <c r="BO4" s="553" t="s">
        <v>307</v>
      </c>
      <c r="BP4" s="553"/>
      <c r="BQ4" s="553"/>
      <c r="BR4" s="553"/>
      <c r="BS4" s="553" t="s">
        <v>312</v>
      </c>
      <c r="BT4" s="553"/>
      <c r="BU4" s="553"/>
      <c r="BV4" s="553"/>
      <c r="BW4" s="553"/>
      <c r="BX4" s="553"/>
      <c r="BY4" s="553"/>
      <c r="BZ4" s="553"/>
      <c r="CA4" s="553"/>
      <c r="CB4" s="553"/>
      <c r="CD4" s="338" t="s">
        <v>314</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15">
      <c r="B5" s="554" t="s">
        <v>74</v>
      </c>
      <c r="C5" s="555"/>
      <c r="D5" s="555"/>
      <c r="E5" s="555"/>
      <c r="F5" s="555"/>
      <c r="G5" s="555"/>
      <c r="H5" s="555"/>
      <c r="I5" s="555"/>
      <c r="J5" s="555"/>
      <c r="K5" s="555"/>
      <c r="L5" s="555"/>
      <c r="M5" s="555"/>
      <c r="N5" s="555"/>
      <c r="O5" s="555"/>
      <c r="P5" s="555"/>
      <c r="Q5" s="556"/>
      <c r="R5" s="557">
        <v>2701547</v>
      </c>
      <c r="S5" s="558"/>
      <c r="T5" s="558"/>
      <c r="U5" s="558"/>
      <c r="V5" s="558"/>
      <c r="W5" s="558"/>
      <c r="X5" s="558"/>
      <c r="Y5" s="559"/>
      <c r="Z5" s="560">
        <v>11.4</v>
      </c>
      <c r="AA5" s="560"/>
      <c r="AB5" s="560"/>
      <c r="AC5" s="560"/>
      <c r="AD5" s="561">
        <v>2701547</v>
      </c>
      <c r="AE5" s="561"/>
      <c r="AF5" s="561"/>
      <c r="AG5" s="561"/>
      <c r="AH5" s="561"/>
      <c r="AI5" s="561"/>
      <c r="AJ5" s="561"/>
      <c r="AK5" s="561"/>
      <c r="AL5" s="562">
        <v>23.7</v>
      </c>
      <c r="AM5" s="563"/>
      <c r="AN5" s="563"/>
      <c r="AO5" s="564"/>
      <c r="AP5" s="554" t="s">
        <v>175</v>
      </c>
      <c r="AQ5" s="555"/>
      <c r="AR5" s="555"/>
      <c r="AS5" s="555"/>
      <c r="AT5" s="555"/>
      <c r="AU5" s="555"/>
      <c r="AV5" s="555"/>
      <c r="AW5" s="555"/>
      <c r="AX5" s="555"/>
      <c r="AY5" s="555"/>
      <c r="AZ5" s="555"/>
      <c r="BA5" s="555"/>
      <c r="BB5" s="555"/>
      <c r="BC5" s="555"/>
      <c r="BD5" s="555"/>
      <c r="BE5" s="555"/>
      <c r="BF5" s="556"/>
      <c r="BG5" s="565">
        <v>2696467</v>
      </c>
      <c r="BH5" s="344"/>
      <c r="BI5" s="344"/>
      <c r="BJ5" s="344"/>
      <c r="BK5" s="344"/>
      <c r="BL5" s="344"/>
      <c r="BM5" s="344"/>
      <c r="BN5" s="566"/>
      <c r="BO5" s="567">
        <v>99.8</v>
      </c>
      <c r="BP5" s="567"/>
      <c r="BQ5" s="567"/>
      <c r="BR5" s="567"/>
      <c r="BS5" s="568">
        <v>58380</v>
      </c>
      <c r="BT5" s="568"/>
      <c r="BU5" s="568"/>
      <c r="BV5" s="568"/>
      <c r="BW5" s="568"/>
      <c r="BX5" s="568"/>
      <c r="BY5" s="568"/>
      <c r="BZ5" s="568"/>
      <c r="CA5" s="568"/>
      <c r="CB5" s="569"/>
      <c r="CD5" s="338" t="s">
        <v>156</v>
      </c>
      <c r="CE5" s="339"/>
      <c r="CF5" s="339"/>
      <c r="CG5" s="339"/>
      <c r="CH5" s="339"/>
      <c r="CI5" s="339"/>
      <c r="CJ5" s="339"/>
      <c r="CK5" s="339"/>
      <c r="CL5" s="339"/>
      <c r="CM5" s="339"/>
      <c r="CN5" s="339"/>
      <c r="CO5" s="339"/>
      <c r="CP5" s="339"/>
      <c r="CQ5" s="381"/>
      <c r="CR5" s="338" t="s">
        <v>317</v>
      </c>
      <c r="CS5" s="339"/>
      <c r="CT5" s="339"/>
      <c r="CU5" s="339"/>
      <c r="CV5" s="339"/>
      <c r="CW5" s="339"/>
      <c r="CX5" s="339"/>
      <c r="CY5" s="381"/>
      <c r="CZ5" s="338" t="s">
        <v>307</v>
      </c>
      <c r="DA5" s="339"/>
      <c r="DB5" s="339"/>
      <c r="DC5" s="381"/>
      <c r="DD5" s="338" t="s">
        <v>157</v>
      </c>
      <c r="DE5" s="339"/>
      <c r="DF5" s="339"/>
      <c r="DG5" s="339"/>
      <c r="DH5" s="339"/>
      <c r="DI5" s="339"/>
      <c r="DJ5" s="339"/>
      <c r="DK5" s="339"/>
      <c r="DL5" s="339"/>
      <c r="DM5" s="339"/>
      <c r="DN5" s="339"/>
      <c r="DO5" s="339"/>
      <c r="DP5" s="381"/>
      <c r="DQ5" s="338" t="s">
        <v>318</v>
      </c>
      <c r="DR5" s="339"/>
      <c r="DS5" s="339"/>
      <c r="DT5" s="339"/>
      <c r="DU5" s="339"/>
      <c r="DV5" s="339"/>
      <c r="DW5" s="339"/>
      <c r="DX5" s="339"/>
      <c r="DY5" s="339"/>
      <c r="DZ5" s="339"/>
      <c r="EA5" s="339"/>
      <c r="EB5" s="339"/>
      <c r="EC5" s="381"/>
    </row>
    <row r="6" spans="2:143" ht="11.25" customHeight="1" x14ac:dyDescent="0.15">
      <c r="B6" s="570" t="s">
        <v>209</v>
      </c>
      <c r="C6" s="459"/>
      <c r="D6" s="459"/>
      <c r="E6" s="459"/>
      <c r="F6" s="459"/>
      <c r="G6" s="459"/>
      <c r="H6" s="459"/>
      <c r="I6" s="459"/>
      <c r="J6" s="459"/>
      <c r="K6" s="459"/>
      <c r="L6" s="459"/>
      <c r="M6" s="459"/>
      <c r="N6" s="459"/>
      <c r="O6" s="459"/>
      <c r="P6" s="459"/>
      <c r="Q6" s="571"/>
      <c r="R6" s="565">
        <v>234234</v>
      </c>
      <c r="S6" s="344"/>
      <c r="T6" s="344"/>
      <c r="U6" s="344"/>
      <c r="V6" s="344"/>
      <c r="W6" s="344"/>
      <c r="X6" s="344"/>
      <c r="Y6" s="566"/>
      <c r="Z6" s="567">
        <v>1</v>
      </c>
      <c r="AA6" s="567"/>
      <c r="AB6" s="567"/>
      <c r="AC6" s="567"/>
      <c r="AD6" s="568">
        <v>234234</v>
      </c>
      <c r="AE6" s="568"/>
      <c r="AF6" s="568"/>
      <c r="AG6" s="568"/>
      <c r="AH6" s="568"/>
      <c r="AI6" s="568"/>
      <c r="AJ6" s="568"/>
      <c r="AK6" s="568"/>
      <c r="AL6" s="572">
        <v>2.1</v>
      </c>
      <c r="AM6" s="350"/>
      <c r="AN6" s="350"/>
      <c r="AO6" s="573"/>
      <c r="AP6" s="570" t="s">
        <v>320</v>
      </c>
      <c r="AQ6" s="459"/>
      <c r="AR6" s="459"/>
      <c r="AS6" s="459"/>
      <c r="AT6" s="459"/>
      <c r="AU6" s="459"/>
      <c r="AV6" s="459"/>
      <c r="AW6" s="459"/>
      <c r="AX6" s="459"/>
      <c r="AY6" s="459"/>
      <c r="AZ6" s="459"/>
      <c r="BA6" s="459"/>
      <c r="BB6" s="459"/>
      <c r="BC6" s="459"/>
      <c r="BD6" s="459"/>
      <c r="BE6" s="459"/>
      <c r="BF6" s="571"/>
      <c r="BG6" s="565">
        <v>2696467</v>
      </c>
      <c r="BH6" s="344"/>
      <c r="BI6" s="344"/>
      <c r="BJ6" s="344"/>
      <c r="BK6" s="344"/>
      <c r="BL6" s="344"/>
      <c r="BM6" s="344"/>
      <c r="BN6" s="566"/>
      <c r="BO6" s="567">
        <v>99.8</v>
      </c>
      <c r="BP6" s="567"/>
      <c r="BQ6" s="567"/>
      <c r="BR6" s="567"/>
      <c r="BS6" s="568">
        <v>58380</v>
      </c>
      <c r="BT6" s="568"/>
      <c r="BU6" s="568"/>
      <c r="BV6" s="568"/>
      <c r="BW6" s="568"/>
      <c r="BX6" s="568"/>
      <c r="BY6" s="568"/>
      <c r="BZ6" s="568"/>
      <c r="CA6" s="568"/>
      <c r="CB6" s="569"/>
      <c r="CD6" s="554" t="s">
        <v>187</v>
      </c>
      <c r="CE6" s="555"/>
      <c r="CF6" s="555"/>
      <c r="CG6" s="555"/>
      <c r="CH6" s="555"/>
      <c r="CI6" s="555"/>
      <c r="CJ6" s="555"/>
      <c r="CK6" s="555"/>
      <c r="CL6" s="555"/>
      <c r="CM6" s="555"/>
      <c r="CN6" s="555"/>
      <c r="CO6" s="555"/>
      <c r="CP6" s="555"/>
      <c r="CQ6" s="556"/>
      <c r="CR6" s="565">
        <v>161555</v>
      </c>
      <c r="CS6" s="344"/>
      <c r="CT6" s="344"/>
      <c r="CU6" s="344"/>
      <c r="CV6" s="344"/>
      <c r="CW6" s="344"/>
      <c r="CX6" s="344"/>
      <c r="CY6" s="566"/>
      <c r="CZ6" s="562">
        <v>0.7</v>
      </c>
      <c r="DA6" s="563"/>
      <c r="DB6" s="563"/>
      <c r="DC6" s="574"/>
      <c r="DD6" s="575" t="s">
        <v>33</v>
      </c>
      <c r="DE6" s="344"/>
      <c r="DF6" s="344"/>
      <c r="DG6" s="344"/>
      <c r="DH6" s="344"/>
      <c r="DI6" s="344"/>
      <c r="DJ6" s="344"/>
      <c r="DK6" s="344"/>
      <c r="DL6" s="344"/>
      <c r="DM6" s="344"/>
      <c r="DN6" s="344"/>
      <c r="DO6" s="344"/>
      <c r="DP6" s="566"/>
      <c r="DQ6" s="575">
        <v>161555</v>
      </c>
      <c r="DR6" s="344"/>
      <c r="DS6" s="344"/>
      <c r="DT6" s="344"/>
      <c r="DU6" s="344"/>
      <c r="DV6" s="344"/>
      <c r="DW6" s="344"/>
      <c r="DX6" s="344"/>
      <c r="DY6" s="344"/>
      <c r="DZ6" s="344"/>
      <c r="EA6" s="344"/>
      <c r="EB6" s="344"/>
      <c r="EC6" s="576"/>
    </row>
    <row r="7" spans="2:143" ht="11.25" customHeight="1" x14ac:dyDescent="0.15">
      <c r="B7" s="570" t="s">
        <v>259</v>
      </c>
      <c r="C7" s="459"/>
      <c r="D7" s="459"/>
      <c r="E7" s="459"/>
      <c r="F7" s="459"/>
      <c r="G7" s="459"/>
      <c r="H7" s="459"/>
      <c r="I7" s="459"/>
      <c r="J7" s="459"/>
      <c r="K7" s="459"/>
      <c r="L7" s="459"/>
      <c r="M7" s="459"/>
      <c r="N7" s="459"/>
      <c r="O7" s="459"/>
      <c r="P7" s="459"/>
      <c r="Q7" s="571"/>
      <c r="R7" s="565">
        <v>1144</v>
      </c>
      <c r="S7" s="344"/>
      <c r="T7" s="344"/>
      <c r="U7" s="344"/>
      <c r="V7" s="344"/>
      <c r="W7" s="344"/>
      <c r="X7" s="344"/>
      <c r="Y7" s="566"/>
      <c r="Z7" s="567">
        <v>0</v>
      </c>
      <c r="AA7" s="567"/>
      <c r="AB7" s="567"/>
      <c r="AC7" s="567"/>
      <c r="AD7" s="568">
        <v>1144</v>
      </c>
      <c r="AE7" s="568"/>
      <c r="AF7" s="568"/>
      <c r="AG7" s="568"/>
      <c r="AH7" s="568"/>
      <c r="AI7" s="568"/>
      <c r="AJ7" s="568"/>
      <c r="AK7" s="568"/>
      <c r="AL7" s="572">
        <v>0</v>
      </c>
      <c r="AM7" s="350"/>
      <c r="AN7" s="350"/>
      <c r="AO7" s="573"/>
      <c r="AP7" s="570" t="s">
        <v>322</v>
      </c>
      <c r="AQ7" s="459"/>
      <c r="AR7" s="459"/>
      <c r="AS7" s="459"/>
      <c r="AT7" s="459"/>
      <c r="AU7" s="459"/>
      <c r="AV7" s="459"/>
      <c r="AW7" s="459"/>
      <c r="AX7" s="459"/>
      <c r="AY7" s="459"/>
      <c r="AZ7" s="459"/>
      <c r="BA7" s="459"/>
      <c r="BB7" s="459"/>
      <c r="BC7" s="459"/>
      <c r="BD7" s="459"/>
      <c r="BE7" s="459"/>
      <c r="BF7" s="571"/>
      <c r="BG7" s="565">
        <v>1145678</v>
      </c>
      <c r="BH7" s="344"/>
      <c r="BI7" s="344"/>
      <c r="BJ7" s="344"/>
      <c r="BK7" s="344"/>
      <c r="BL7" s="344"/>
      <c r="BM7" s="344"/>
      <c r="BN7" s="566"/>
      <c r="BO7" s="567">
        <v>42.4</v>
      </c>
      <c r="BP7" s="567"/>
      <c r="BQ7" s="567"/>
      <c r="BR7" s="567"/>
      <c r="BS7" s="568">
        <v>58380</v>
      </c>
      <c r="BT7" s="568"/>
      <c r="BU7" s="568"/>
      <c r="BV7" s="568"/>
      <c r="BW7" s="568"/>
      <c r="BX7" s="568"/>
      <c r="BY7" s="568"/>
      <c r="BZ7" s="568"/>
      <c r="CA7" s="568"/>
      <c r="CB7" s="569"/>
      <c r="CD7" s="570" t="s">
        <v>203</v>
      </c>
      <c r="CE7" s="459"/>
      <c r="CF7" s="459"/>
      <c r="CG7" s="459"/>
      <c r="CH7" s="459"/>
      <c r="CI7" s="459"/>
      <c r="CJ7" s="459"/>
      <c r="CK7" s="459"/>
      <c r="CL7" s="459"/>
      <c r="CM7" s="459"/>
      <c r="CN7" s="459"/>
      <c r="CO7" s="459"/>
      <c r="CP7" s="459"/>
      <c r="CQ7" s="571"/>
      <c r="CR7" s="565">
        <v>2438718</v>
      </c>
      <c r="CS7" s="344"/>
      <c r="CT7" s="344"/>
      <c r="CU7" s="344"/>
      <c r="CV7" s="344"/>
      <c r="CW7" s="344"/>
      <c r="CX7" s="344"/>
      <c r="CY7" s="566"/>
      <c r="CZ7" s="567">
        <v>10.6</v>
      </c>
      <c r="DA7" s="567"/>
      <c r="DB7" s="567"/>
      <c r="DC7" s="567"/>
      <c r="DD7" s="575">
        <v>371432</v>
      </c>
      <c r="DE7" s="344"/>
      <c r="DF7" s="344"/>
      <c r="DG7" s="344"/>
      <c r="DH7" s="344"/>
      <c r="DI7" s="344"/>
      <c r="DJ7" s="344"/>
      <c r="DK7" s="344"/>
      <c r="DL7" s="344"/>
      <c r="DM7" s="344"/>
      <c r="DN7" s="344"/>
      <c r="DO7" s="344"/>
      <c r="DP7" s="566"/>
      <c r="DQ7" s="575">
        <v>1842394</v>
      </c>
      <c r="DR7" s="344"/>
      <c r="DS7" s="344"/>
      <c r="DT7" s="344"/>
      <c r="DU7" s="344"/>
      <c r="DV7" s="344"/>
      <c r="DW7" s="344"/>
      <c r="DX7" s="344"/>
      <c r="DY7" s="344"/>
      <c r="DZ7" s="344"/>
      <c r="EA7" s="344"/>
      <c r="EB7" s="344"/>
      <c r="EC7" s="576"/>
    </row>
    <row r="8" spans="2:143" ht="11.25" customHeight="1" x14ac:dyDescent="0.15">
      <c r="B8" s="570" t="s">
        <v>324</v>
      </c>
      <c r="C8" s="459"/>
      <c r="D8" s="459"/>
      <c r="E8" s="459"/>
      <c r="F8" s="459"/>
      <c r="G8" s="459"/>
      <c r="H8" s="459"/>
      <c r="I8" s="459"/>
      <c r="J8" s="459"/>
      <c r="K8" s="459"/>
      <c r="L8" s="459"/>
      <c r="M8" s="459"/>
      <c r="N8" s="459"/>
      <c r="O8" s="459"/>
      <c r="P8" s="459"/>
      <c r="Q8" s="571"/>
      <c r="R8" s="565">
        <v>10325</v>
      </c>
      <c r="S8" s="344"/>
      <c r="T8" s="344"/>
      <c r="U8" s="344"/>
      <c r="V8" s="344"/>
      <c r="W8" s="344"/>
      <c r="X8" s="344"/>
      <c r="Y8" s="566"/>
      <c r="Z8" s="567">
        <v>0</v>
      </c>
      <c r="AA8" s="567"/>
      <c r="AB8" s="567"/>
      <c r="AC8" s="567"/>
      <c r="AD8" s="568">
        <v>10325</v>
      </c>
      <c r="AE8" s="568"/>
      <c r="AF8" s="568"/>
      <c r="AG8" s="568"/>
      <c r="AH8" s="568"/>
      <c r="AI8" s="568"/>
      <c r="AJ8" s="568"/>
      <c r="AK8" s="568"/>
      <c r="AL8" s="572">
        <v>0.1</v>
      </c>
      <c r="AM8" s="350"/>
      <c r="AN8" s="350"/>
      <c r="AO8" s="573"/>
      <c r="AP8" s="570" t="s">
        <v>326</v>
      </c>
      <c r="AQ8" s="459"/>
      <c r="AR8" s="459"/>
      <c r="AS8" s="459"/>
      <c r="AT8" s="459"/>
      <c r="AU8" s="459"/>
      <c r="AV8" s="459"/>
      <c r="AW8" s="459"/>
      <c r="AX8" s="459"/>
      <c r="AY8" s="459"/>
      <c r="AZ8" s="459"/>
      <c r="BA8" s="459"/>
      <c r="BB8" s="459"/>
      <c r="BC8" s="459"/>
      <c r="BD8" s="459"/>
      <c r="BE8" s="459"/>
      <c r="BF8" s="571"/>
      <c r="BG8" s="565">
        <v>44419</v>
      </c>
      <c r="BH8" s="344"/>
      <c r="BI8" s="344"/>
      <c r="BJ8" s="344"/>
      <c r="BK8" s="344"/>
      <c r="BL8" s="344"/>
      <c r="BM8" s="344"/>
      <c r="BN8" s="566"/>
      <c r="BO8" s="567">
        <v>1.6</v>
      </c>
      <c r="BP8" s="567"/>
      <c r="BQ8" s="567"/>
      <c r="BR8" s="567"/>
      <c r="BS8" s="568" t="s">
        <v>33</v>
      </c>
      <c r="BT8" s="568"/>
      <c r="BU8" s="568"/>
      <c r="BV8" s="568"/>
      <c r="BW8" s="568"/>
      <c r="BX8" s="568"/>
      <c r="BY8" s="568"/>
      <c r="BZ8" s="568"/>
      <c r="CA8" s="568"/>
      <c r="CB8" s="569"/>
      <c r="CD8" s="570" t="s">
        <v>327</v>
      </c>
      <c r="CE8" s="459"/>
      <c r="CF8" s="459"/>
      <c r="CG8" s="459"/>
      <c r="CH8" s="459"/>
      <c r="CI8" s="459"/>
      <c r="CJ8" s="459"/>
      <c r="CK8" s="459"/>
      <c r="CL8" s="459"/>
      <c r="CM8" s="459"/>
      <c r="CN8" s="459"/>
      <c r="CO8" s="459"/>
      <c r="CP8" s="459"/>
      <c r="CQ8" s="571"/>
      <c r="CR8" s="565">
        <v>6770479</v>
      </c>
      <c r="CS8" s="344"/>
      <c r="CT8" s="344"/>
      <c r="CU8" s="344"/>
      <c r="CV8" s="344"/>
      <c r="CW8" s="344"/>
      <c r="CX8" s="344"/>
      <c r="CY8" s="566"/>
      <c r="CZ8" s="567">
        <v>29.3</v>
      </c>
      <c r="DA8" s="567"/>
      <c r="DB8" s="567"/>
      <c r="DC8" s="567"/>
      <c r="DD8" s="575">
        <v>252223</v>
      </c>
      <c r="DE8" s="344"/>
      <c r="DF8" s="344"/>
      <c r="DG8" s="344"/>
      <c r="DH8" s="344"/>
      <c r="DI8" s="344"/>
      <c r="DJ8" s="344"/>
      <c r="DK8" s="344"/>
      <c r="DL8" s="344"/>
      <c r="DM8" s="344"/>
      <c r="DN8" s="344"/>
      <c r="DO8" s="344"/>
      <c r="DP8" s="566"/>
      <c r="DQ8" s="575">
        <v>3242279</v>
      </c>
      <c r="DR8" s="344"/>
      <c r="DS8" s="344"/>
      <c r="DT8" s="344"/>
      <c r="DU8" s="344"/>
      <c r="DV8" s="344"/>
      <c r="DW8" s="344"/>
      <c r="DX8" s="344"/>
      <c r="DY8" s="344"/>
      <c r="DZ8" s="344"/>
      <c r="EA8" s="344"/>
      <c r="EB8" s="344"/>
      <c r="EC8" s="576"/>
    </row>
    <row r="9" spans="2:143" ht="11.25" customHeight="1" x14ac:dyDescent="0.15">
      <c r="B9" s="570" t="s">
        <v>330</v>
      </c>
      <c r="C9" s="459"/>
      <c r="D9" s="459"/>
      <c r="E9" s="459"/>
      <c r="F9" s="459"/>
      <c r="G9" s="459"/>
      <c r="H9" s="459"/>
      <c r="I9" s="459"/>
      <c r="J9" s="459"/>
      <c r="K9" s="459"/>
      <c r="L9" s="459"/>
      <c r="M9" s="459"/>
      <c r="N9" s="459"/>
      <c r="O9" s="459"/>
      <c r="P9" s="459"/>
      <c r="Q9" s="571"/>
      <c r="R9" s="565">
        <v>12664</v>
      </c>
      <c r="S9" s="344"/>
      <c r="T9" s="344"/>
      <c r="U9" s="344"/>
      <c r="V9" s="344"/>
      <c r="W9" s="344"/>
      <c r="X9" s="344"/>
      <c r="Y9" s="566"/>
      <c r="Z9" s="567">
        <v>0.1</v>
      </c>
      <c r="AA9" s="567"/>
      <c r="AB9" s="567"/>
      <c r="AC9" s="567"/>
      <c r="AD9" s="568">
        <v>12664</v>
      </c>
      <c r="AE9" s="568"/>
      <c r="AF9" s="568"/>
      <c r="AG9" s="568"/>
      <c r="AH9" s="568"/>
      <c r="AI9" s="568"/>
      <c r="AJ9" s="568"/>
      <c r="AK9" s="568"/>
      <c r="AL9" s="572">
        <v>0.1</v>
      </c>
      <c r="AM9" s="350"/>
      <c r="AN9" s="350"/>
      <c r="AO9" s="573"/>
      <c r="AP9" s="570" t="s">
        <v>319</v>
      </c>
      <c r="AQ9" s="459"/>
      <c r="AR9" s="459"/>
      <c r="AS9" s="459"/>
      <c r="AT9" s="459"/>
      <c r="AU9" s="459"/>
      <c r="AV9" s="459"/>
      <c r="AW9" s="459"/>
      <c r="AX9" s="459"/>
      <c r="AY9" s="459"/>
      <c r="AZ9" s="459"/>
      <c r="BA9" s="459"/>
      <c r="BB9" s="459"/>
      <c r="BC9" s="459"/>
      <c r="BD9" s="459"/>
      <c r="BE9" s="459"/>
      <c r="BF9" s="571"/>
      <c r="BG9" s="565">
        <v>846416</v>
      </c>
      <c r="BH9" s="344"/>
      <c r="BI9" s="344"/>
      <c r="BJ9" s="344"/>
      <c r="BK9" s="344"/>
      <c r="BL9" s="344"/>
      <c r="BM9" s="344"/>
      <c r="BN9" s="566"/>
      <c r="BO9" s="567">
        <v>31.3</v>
      </c>
      <c r="BP9" s="567"/>
      <c r="BQ9" s="567"/>
      <c r="BR9" s="567"/>
      <c r="BS9" s="568" t="s">
        <v>33</v>
      </c>
      <c r="BT9" s="568"/>
      <c r="BU9" s="568"/>
      <c r="BV9" s="568"/>
      <c r="BW9" s="568"/>
      <c r="BX9" s="568"/>
      <c r="BY9" s="568"/>
      <c r="BZ9" s="568"/>
      <c r="CA9" s="568"/>
      <c r="CB9" s="569"/>
      <c r="CD9" s="570" t="s">
        <v>179</v>
      </c>
      <c r="CE9" s="459"/>
      <c r="CF9" s="459"/>
      <c r="CG9" s="459"/>
      <c r="CH9" s="459"/>
      <c r="CI9" s="459"/>
      <c r="CJ9" s="459"/>
      <c r="CK9" s="459"/>
      <c r="CL9" s="459"/>
      <c r="CM9" s="459"/>
      <c r="CN9" s="459"/>
      <c r="CO9" s="459"/>
      <c r="CP9" s="459"/>
      <c r="CQ9" s="571"/>
      <c r="CR9" s="565">
        <v>1306271</v>
      </c>
      <c r="CS9" s="344"/>
      <c r="CT9" s="344"/>
      <c r="CU9" s="344"/>
      <c r="CV9" s="344"/>
      <c r="CW9" s="344"/>
      <c r="CX9" s="344"/>
      <c r="CY9" s="566"/>
      <c r="CZ9" s="567">
        <v>5.7</v>
      </c>
      <c r="DA9" s="567"/>
      <c r="DB9" s="567"/>
      <c r="DC9" s="567"/>
      <c r="DD9" s="575">
        <v>2705</v>
      </c>
      <c r="DE9" s="344"/>
      <c r="DF9" s="344"/>
      <c r="DG9" s="344"/>
      <c r="DH9" s="344"/>
      <c r="DI9" s="344"/>
      <c r="DJ9" s="344"/>
      <c r="DK9" s="344"/>
      <c r="DL9" s="344"/>
      <c r="DM9" s="344"/>
      <c r="DN9" s="344"/>
      <c r="DO9" s="344"/>
      <c r="DP9" s="566"/>
      <c r="DQ9" s="575">
        <v>1192120</v>
      </c>
      <c r="DR9" s="344"/>
      <c r="DS9" s="344"/>
      <c r="DT9" s="344"/>
      <c r="DU9" s="344"/>
      <c r="DV9" s="344"/>
      <c r="DW9" s="344"/>
      <c r="DX9" s="344"/>
      <c r="DY9" s="344"/>
      <c r="DZ9" s="344"/>
      <c r="EA9" s="344"/>
      <c r="EB9" s="344"/>
      <c r="EC9" s="576"/>
    </row>
    <row r="10" spans="2:143" ht="11.25" customHeight="1" x14ac:dyDescent="0.15">
      <c r="B10" s="570" t="s">
        <v>332</v>
      </c>
      <c r="C10" s="459"/>
      <c r="D10" s="459"/>
      <c r="E10" s="459"/>
      <c r="F10" s="459"/>
      <c r="G10" s="459"/>
      <c r="H10" s="459"/>
      <c r="I10" s="459"/>
      <c r="J10" s="459"/>
      <c r="K10" s="459"/>
      <c r="L10" s="459"/>
      <c r="M10" s="459"/>
      <c r="N10" s="459"/>
      <c r="O10" s="459"/>
      <c r="P10" s="459"/>
      <c r="Q10" s="571"/>
      <c r="R10" s="565" t="s">
        <v>33</v>
      </c>
      <c r="S10" s="344"/>
      <c r="T10" s="344"/>
      <c r="U10" s="344"/>
      <c r="V10" s="344"/>
      <c r="W10" s="344"/>
      <c r="X10" s="344"/>
      <c r="Y10" s="566"/>
      <c r="Z10" s="567" t="s">
        <v>33</v>
      </c>
      <c r="AA10" s="567"/>
      <c r="AB10" s="567"/>
      <c r="AC10" s="567"/>
      <c r="AD10" s="568" t="s">
        <v>33</v>
      </c>
      <c r="AE10" s="568"/>
      <c r="AF10" s="568"/>
      <c r="AG10" s="568"/>
      <c r="AH10" s="568"/>
      <c r="AI10" s="568"/>
      <c r="AJ10" s="568"/>
      <c r="AK10" s="568"/>
      <c r="AL10" s="572" t="s">
        <v>33</v>
      </c>
      <c r="AM10" s="350"/>
      <c r="AN10" s="350"/>
      <c r="AO10" s="573"/>
      <c r="AP10" s="570" t="s">
        <v>333</v>
      </c>
      <c r="AQ10" s="459"/>
      <c r="AR10" s="459"/>
      <c r="AS10" s="459"/>
      <c r="AT10" s="459"/>
      <c r="AU10" s="459"/>
      <c r="AV10" s="459"/>
      <c r="AW10" s="459"/>
      <c r="AX10" s="459"/>
      <c r="AY10" s="459"/>
      <c r="AZ10" s="459"/>
      <c r="BA10" s="459"/>
      <c r="BB10" s="459"/>
      <c r="BC10" s="459"/>
      <c r="BD10" s="459"/>
      <c r="BE10" s="459"/>
      <c r="BF10" s="571"/>
      <c r="BG10" s="565">
        <v>50513</v>
      </c>
      <c r="BH10" s="344"/>
      <c r="BI10" s="344"/>
      <c r="BJ10" s="344"/>
      <c r="BK10" s="344"/>
      <c r="BL10" s="344"/>
      <c r="BM10" s="344"/>
      <c r="BN10" s="566"/>
      <c r="BO10" s="567">
        <v>1.9</v>
      </c>
      <c r="BP10" s="567"/>
      <c r="BQ10" s="567"/>
      <c r="BR10" s="567"/>
      <c r="BS10" s="568" t="s">
        <v>33</v>
      </c>
      <c r="BT10" s="568"/>
      <c r="BU10" s="568"/>
      <c r="BV10" s="568"/>
      <c r="BW10" s="568"/>
      <c r="BX10" s="568"/>
      <c r="BY10" s="568"/>
      <c r="BZ10" s="568"/>
      <c r="CA10" s="568"/>
      <c r="CB10" s="569"/>
      <c r="CD10" s="570" t="s">
        <v>334</v>
      </c>
      <c r="CE10" s="459"/>
      <c r="CF10" s="459"/>
      <c r="CG10" s="459"/>
      <c r="CH10" s="459"/>
      <c r="CI10" s="459"/>
      <c r="CJ10" s="459"/>
      <c r="CK10" s="459"/>
      <c r="CL10" s="459"/>
      <c r="CM10" s="459"/>
      <c r="CN10" s="459"/>
      <c r="CO10" s="459"/>
      <c r="CP10" s="459"/>
      <c r="CQ10" s="571"/>
      <c r="CR10" s="565">
        <v>15</v>
      </c>
      <c r="CS10" s="344"/>
      <c r="CT10" s="344"/>
      <c r="CU10" s="344"/>
      <c r="CV10" s="344"/>
      <c r="CW10" s="344"/>
      <c r="CX10" s="344"/>
      <c r="CY10" s="566"/>
      <c r="CZ10" s="567">
        <v>0</v>
      </c>
      <c r="DA10" s="567"/>
      <c r="DB10" s="567"/>
      <c r="DC10" s="567"/>
      <c r="DD10" s="575" t="s">
        <v>33</v>
      </c>
      <c r="DE10" s="344"/>
      <c r="DF10" s="344"/>
      <c r="DG10" s="344"/>
      <c r="DH10" s="344"/>
      <c r="DI10" s="344"/>
      <c r="DJ10" s="344"/>
      <c r="DK10" s="344"/>
      <c r="DL10" s="344"/>
      <c r="DM10" s="344"/>
      <c r="DN10" s="344"/>
      <c r="DO10" s="344"/>
      <c r="DP10" s="566"/>
      <c r="DQ10" s="575">
        <v>15</v>
      </c>
      <c r="DR10" s="344"/>
      <c r="DS10" s="344"/>
      <c r="DT10" s="344"/>
      <c r="DU10" s="344"/>
      <c r="DV10" s="344"/>
      <c r="DW10" s="344"/>
      <c r="DX10" s="344"/>
      <c r="DY10" s="344"/>
      <c r="DZ10" s="344"/>
      <c r="EA10" s="344"/>
      <c r="EB10" s="344"/>
      <c r="EC10" s="576"/>
    </row>
    <row r="11" spans="2:143" ht="11.25" customHeight="1" x14ac:dyDescent="0.15">
      <c r="B11" s="570" t="s">
        <v>336</v>
      </c>
      <c r="C11" s="459"/>
      <c r="D11" s="459"/>
      <c r="E11" s="459"/>
      <c r="F11" s="459"/>
      <c r="G11" s="459"/>
      <c r="H11" s="459"/>
      <c r="I11" s="459"/>
      <c r="J11" s="459"/>
      <c r="K11" s="459"/>
      <c r="L11" s="459"/>
      <c r="M11" s="459"/>
      <c r="N11" s="459"/>
      <c r="O11" s="459"/>
      <c r="P11" s="459"/>
      <c r="Q11" s="571"/>
      <c r="R11" s="565">
        <v>785716</v>
      </c>
      <c r="S11" s="344"/>
      <c r="T11" s="344"/>
      <c r="U11" s="344"/>
      <c r="V11" s="344"/>
      <c r="W11" s="344"/>
      <c r="X11" s="344"/>
      <c r="Y11" s="566"/>
      <c r="Z11" s="572">
        <v>3.3</v>
      </c>
      <c r="AA11" s="350"/>
      <c r="AB11" s="350"/>
      <c r="AC11" s="577"/>
      <c r="AD11" s="575">
        <v>785716</v>
      </c>
      <c r="AE11" s="344"/>
      <c r="AF11" s="344"/>
      <c r="AG11" s="344"/>
      <c r="AH11" s="344"/>
      <c r="AI11" s="344"/>
      <c r="AJ11" s="344"/>
      <c r="AK11" s="566"/>
      <c r="AL11" s="572">
        <v>6.9</v>
      </c>
      <c r="AM11" s="350"/>
      <c r="AN11" s="350"/>
      <c r="AO11" s="573"/>
      <c r="AP11" s="570" t="s">
        <v>338</v>
      </c>
      <c r="AQ11" s="459"/>
      <c r="AR11" s="459"/>
      <c r="AS11" s="459"/>
      <c r="AT11" s="459"/>
      <c r="AU11" s="459"/>
      <c r="AV11" s="459"/>
      <c r="AW11" s="459"/>
      <c r="AX11" s="459"/>
      <c r="AY11" s="459"/>
      <c r="AZ11" s="459"/>
      <c r="BA11" s="459"/>
      <c r="BB11" s="459"/>
      <c r="BC11" s="459"/>
      <c r="BD11" s="459"/>
      <c r="BE11" s="459"/>
      <c r="BF11" s="571"/>
      <c r="BG11" s="565">
        <v>204330</v>
      </c>
      <c r="BH11" s="344"/>
      <c r="BI11" s="344"/>
      <c r="BJ11" s="344"/>
      <c r="BK11" s="344"/>
      <c r="BL11" s="344"/>
      <c r="BM11" s="344"/>
      <c r="BN11" s="566"/>
      <c r="BO11" s="567">
        <v>7.6</v>
      </c>
      <c r="BP11" s="567"/>
      <c r="BQ11" s="567"/>
      <c r="BR11" s="567"/>
      <c r="BS11" s="568">
        <v>58380</v>
      </c>
      <c r="BT11" s="568"/>
      <c r="BU11" s="568"/>
      <c r="BV11" s="568"/>
      <c r="BW11" s="568"/>
      <c r="BX11" s="568"/>
      <c r="BY11" s="568"/>
      <c r="BZ11" s="568"/>
      <c r="CA11" s="568"/>
      <c r="CB11" s="569"/>
      <c r="CD11" s="570" t="s">
        <v>228</v>
      </c>
      <c r="CE11" s="459"/>
      <c r="CF11" s="459"/>
      <c r="CG11" s="459"/>
      <c r="CH11" s="459"/>
      <c r="CI11" s="459"/>
      <c r="CJ11" s="459"/>
      <c r="CK11" s="459"/>
      <c r="CL11" s="459"/>
      <c r="CM11" s="459"/>
      <c r="CN11" s="459"/>
      <c r="CO11" s="459"/>
      <c r="CP11" s="459"/>
      <c r="CQ11" s="571"/>
      <c r="CR11" s="565">
        <v>862201</v>
      </c>
      <c r="CS11" s="344"/>
      <c r="CT11" s="344"/>
      <c r="CU11" s="344"/>
      <c r="CV11" s="344"/>
      <c r="CW11" s="344"/>
      <c r="CX11" s="344"/>
      <c r="CY11" s="566"/>
      <c r="CZ11" s="567">
        <v>3.7</v>
      </c>
      <c r="DA11" s="567"/>
      <c r="DB11" s="567"/>
      <c r="DC11" s="567"/>
      <c r="DD11" s="575">
        <v>141174</v>
      </c>
      <c r="DE11" s="344"/>
      <c r="DF11" s="344"/>
      <c r="DG11" s="344"/>
      <c r="DH11" s="344"/>
      <c r="DI11" s="344"/>
      <c r="DJ11" s="344"/>
      <c r="DK11" s="344"/>
      <c r="DL11" s="344"/>
      <c r="DM11" s="344"/>
      <c r="DN11" s="344"/>
      <c r="DO11" s="344"/>
      <c r="DP11" s="566"/>
      <c r="DQ11" s="575">
        <v>565728</v>
      </c>
      <c r="DR11" s="344"/>
      <c r="DS11" s="344"/>
      <c r="DT11" s="344"/>
      <c r="DU11" s="344"/>
      <c r="DV11" s="344"/>
      <c r="DW11" s="344"/>
      <c r="DX11" s="344"/>
      <c r="DY11" s="344"/>
      <c r="DZ11" s="344"/>
      <c r="EA11" s="344"/>
      <c r="EB11" s="344"/>
      <c r="EC11" s="576"/>
    </row>
    <row r="12" spans="2:143" ht="11.25" customHeight="1" x14ac:dyDescent="0.15">
      <c r="B12" s="570" t="s">
        <v>266</v>
      </c>
      <c r="C12" s="459"/>
      <c r="D12" s="459"/>
      <c r="E12" s="459"/>
      <c r="F12" s="459"/>
      <c r="G12" s="459"/>
      <c r="H12" s="459"/>
      <c r="I12" s="459"/>
      <c r="J12" s="459"/>
      <c r="K12" s="459"/>
      <c r="L12" s="459"/>
      <c r="M12" s="459"/>
      <c r="N12" s="459"/>
      <c r="O12" s="459"/>
      <c r="P12" s="459"/>
      <c r="Q12" s="571"/>
      <c r="R12" s="565">
        <v>12871</v>
      </c>
      <c r="S12" s="344"/>
      <c r="T12" s="344"/>
      <c r="U12" s="344"/>
      <c r="V12" s="344"/>
      <c r="W12" s="344"/>
      <c r="X12" s="344"/>
      <c r="Y12" s="566"/>
      <c r="Z12" s="567">
        <v>0.1</v>
      </c>
      <c r="AA12" s="567"/>
      <c r="AB12" s="567"/>
      <c r="AC12" s="567"/>
      <c r="AD12" s="568">
        <v>12871</v>
      </c>
      <c r="AE12" s="568"/>
      <c r="AF12" s="568"/>
      <c r="AG12" s="568"/>
      <c r="AH12" s="568"/>
      <c r="AI12" s="568"/>
      <c r="AJ12" s="568"/>
      <c r="AK12" s="568"/>
      <c r="AL12" s="572">
        <v>0.1</v>
      </c>
      <c r="AM12" s="350"/>
      <c r="AN12" s="350"/>
      <c r="AO12" s="573"/>
      <c r="AP12" s="570" t="s">
        <v>341</v>
      </c>
      <c r="AQ12" s="459"/>
      <c r="AR12" s="459"/>
      <c r="AS12" s="459"/>
      <c r="AT12" s="459"/>
      <c r="AU12" s="459"/>
      <c r="AV12" s="459"/>
      <c r="AW12" s="459"/>
      <c r="AX12" s="459"/>
      <c r="AY12" s="459"/>
      <c r="AZ12" s="459"/>
      <c r="BA12" s="459"/>
      <c r="BB12" s="459"/>
      <c r="BC12" s="459"/>
      <c r="BD12" s="459"/>
      <c r="BE12" s="459"/>
      <c r="BF12" s="571"/>
      <c r="BG12" s="565">
        <v>1161921</v>
      </c>
      <c r="BH12" s="344"/>
      <c r="BI12" s="344"/>
      <c r="BJ12" s="344"/>
      <c r="BK12" s="344"/>
      <c r="BL12" s="344"/>
      <c r="BM12" s="344"/>
      <c r="BN12" s="566"/>
      <c r="BO12" s="567">
        <v>43</v>
      </c>
      <c r="BP12" s="567"/>
      <c r="BQ12" s="567"/>
      <c r="BR12" s="567"/>
      <c r="BS12" s="568" t="s">
        <v>33</v>
      </c>
      <c r="BT12" s="568"/>
      <c r="BU12" s="568"/>
      <c r="BV12" s="568"/>
      <c r="BW12" s="568"/>
      <c r="BX12" s="568"/>
      <c r="BY12" s="568"/>
      <c r="BZ12" s="568"/>
      <c r="CA12" s="568"/>
      <c r="CB12" s="569"/>
      <c r="CD12" s="570" t="s">
        <v>343</v>
      </c>
      <c r="CE12" s="459"/>
      <c r="CF12" s="459"/>
      <c r="CG12" s="459"/>
      <c r="CH12" s="459"/>
      <c r="CI12" s="459"/>
      <c r="CJ12" s="459"/>
      <c r="CK12" s="459"/>
      <c r="CL12" s="459"/>
      <c r="CM12" s="459"/>
      <c r="CN12" s="459"/>
      <c r="CO12" s="459"/>
      <c r="CP12" s="459"/>
      <c r="CQ12" s="571"/>
      <c r="CR12" s="565">
        <v>671844</v>
      </c>
      <c r="CS12" s="344"/>
      <c r="CT12" s="344"/>
      <c r="CU12" s="344"/>
      <c r="CV12" s="344"/>
      <c r="CW12" s="344"/>
      <c r="CX12" s="344"/>
      <c r="CY12" s="566"/>
      <c r="CZ12" s="567">
        <v>2.9</v>
      </c>
      <c r="DA12" s="567"/>
      <c r="DB12" s="567"/>
      <c r="DC12" s="567"/>
      <c r="DD12" s="575">
        <v>107655</v>
      </c>
      <c r="DE12" s="344"/>
      <c r="DF12" s="344"/>
      <c r="DG12" s="344"/>
      <c r="DH12" s="344"/>
      <c r="DI12" s="344"/>
      <c r="DJ12" s="344"/>
      <c r="DK12" s="344"/>
      <c r="DL12" s="344"/>
      <c r="DM12" s="344"/>
      <c r="DN12" s="344"/>
      <c r="DO12" s="344"/>
      <c r="DP12" s="566"/>
      <c r="DQ12" s="575">
        <v>255862</v>
      </c>
      <c r="DR12" s="344"/>
      <c r="DS12" s="344"/>
      <c r="DT12" s="344"/>
      <c r="DU12" s="344"/>
      <c r="DV12" s="344"/>
      <c r="DW12" s="344"/>
      <c r="DX12" s="344"/>
      <c r="DY12" s="344"/>
      <c r="DZ12" s="344"/>
      <c r="EA12" s="344"/>
      <c r="EB12" s="344"/>
      <c r="EC12" s="576"/>
    </row>
    <row r="13" spans="2:143" ht="11.25" customHeight="1" x14ac:dyDescent="0.15">
      <c r="B13" s="570" t="s">
        <v>345</v>
      </c>
      <c r="C13" s="459"/>
      <c r="D13" s="459"/>
      <c r="E13" s="459"/>
      <c r="F13" s="459"/>
      <c r="G13" s="459"/>
      <c r="H13" s="459"/>
      <c r="I13" s="459"/>
      <c r="J13" s="459"/>
      <c r="K13" s="459"/>
      <c r="L13" s="459"/>
      <c r="M13" s="459"/>
      <c r="N13" s="459"/>
      <c r="O13" s="459"/>
      <c r="P13" s="459"/>
      <c r="Q13" s="571"/>
      <c r="R13" s="565" t="s">
        <v>33</v>
      </c>
      <c r="S13" s="344"/>
      <c r="T13" s="344"/>
      <c r="U13" s="344"/>
      <c r="V13" s="344"/>
      <c r="W13" s="344"/>
      <c r="X13" s="344"/>
      <c r="Y13" s="566"/>
      <c r="Z13" s="567" t="s">
        <v>33</v>
      </c>
      <c r="AA13" s="567"/>
      <c r="AB13" s="567"/>
      <c r="AC13" s="567"/>
      <c r="AD13" s="568" t="s">
        <v>33</v>
      </c>
      <c r="AE13" s="568"/>
      <c r="AF13" s="568"/>
      <c r="AG13" s="568"/>
      <c r="AH13" s="568"/>
      <c r="AI13" s="568"/>
      <c r="AJ13" s="568"/>
      <c r="AK13" s="568"/>
      <c r="AL13" s="572" t="s">
        <v>33</v>
      </c>
      <c r="AM13" s="350"/>
      <c r="AN13" s="350"/>
      <c r="AO13" s="573"/>
      <c r="AP13" s="570" t="s">
        <v>346</v>
      </c>
      <c r="AQ13" s="459"/>
      <c r="AR13" s="459"/>
      <c r="AS13" s="459"/>
      <c r="AT13" s="459"/>
      <c r="AU13" s="459"/>
      <c r="AV13" s="459"/>
      <c r="AW13" s="459"/>
      <c r="AX13" s="459"/>
      <c r="AY13" s="459"/>
      <c r="AZ13" s="459"/>
      <c r="BA13" s="459"/>
      <c r="BB13" s="459"/>
      <c r="BC13" s="459"/>
      <c r="BD13" s="459"/>
      <c r="BE13" s="459"/>
      <c r="BF13" s="571"/>
      <c r="BG13" s="565">
        <v>1134357</v>
      </c>
      <c r="BH13" s="344"/>
      <c r="BI13" s="344"/>
      <c r="BJ13" s="344"/>
      <c r="BK13" s="344"/>
      <c r="BL13" s="344"/>
      <c r="BM13" s="344"/>
      <c r="BN13" s="566"/>
      <c r="BO13" s="567">
        <v>42</v>
      </c>
      <c r="BP13" s="567"/>
      <c r="BQ13" s="567"/>
      <c r="BR13" s="567"/>
      <c r="BS13" s="568" t="s">
        <v>33</v>
      </c>
      <c r="BT13" s="568"/>
      <c r="BU13" s="568"/>
      <c r="BV13" s="568"/>
      <c r="BW13" s="568"/>
      <c r="BX13" s="568"/>
      <c r="BY13" s="568"/>
      <c r="BZ13" s="568"/>
      <c r="CA13" s="568"/>
      <c r="CB13" s="569"/>
      <c r="CD13" s="570" t="s">
        <v>123</v>
      </c>
      <c r="CE13" s="459"/>
      <c r="CF13" s="459"/>
      <c r="CG13" s="459"/>
      <c r="CH13" s="459"/>
      <c r="CI13" s="459"/>
      <c r="CJ13" s="459"/>
      <c r="CK13" s="459"/>
      <c r="CL13" s="459"/>
      <c r="CM13" s="459"/>
      <c r="CN13" s="459"/>
      <c r="CO13" s="459"/>
      <c r="CP13" s="459"/>
      <c r="CQ13" s="571"/>
      <c r="CR13" s="565">
        <v>1960369</v>
      </c>
      <c r="CS13" s="344"/>
      <c r="CT13" s="344"/>
      <c r="CU13" s="344"/>
      <c r="CV13" s="344"/>
      <c r="CW13" s="344"/>
      <c r="CX13" s="344"/>
      <c r="CY13" s="566"/>
      <c r="CZ13" s="567">
        <v>8.5</v>
      </c>
      <c r="DA13" s="567"/>
      <c r="DB13" s="567"/>
      <c r="DC13" s="567"/>
      <c r="DD13" s="575">
        <v>791669</v>
      </c>
      <c r="DE13" s="344"/>
      <c r="DF13" s="344"/>
      <c r="DG13" s="344"/>
      <c r="DH13" s="344"/>
      <c r="DI13" s="344"/>
      <c r="DJ13" s="344"/>
      <c r="DK13" s="344"/>
      <c r="DL13" s="344"/>
      <c r="DM13" s="344"/>
      <c r="DN13" s="344"/>
      <c r="DO13" s="344"/>
      <c r="DP13" s="566"/>
      <c r="DQ13" s="575">
        <v>1132614</v>
      </c>
      <c r="DR13" s="344"/>
      <c r="DS13" s="344"/>
      <c r="DT13" s="344"/>
      <c r="DU13" s="344"/>
      <c r="DV13" s="344"/>
      <c r="DW13" s="344"/>
      <c r="DX13" s="344"/>
      <c r="DY13" s="344"/>
      <c r="DZ13" s="344"/>
      <c r="EA13" s="344"/>
      <c r="EB13" s="344"/>
      <c r="EC13" s="576"/>
    </row>
    <row r="14" spans="2:143" ht="11.25" customHeight="1" x14ac:dyDescent="0.15">
      <c r="B14" s="570" t="s">
        <v>304</v>
      </c>
      <c r="C14" s="459"/>
      <c r="D14" s="459"/>
      <c r="E14" s="459"/>
      <c r="F14" s="459"/>
      <c r="G14" s="459"/>
      <c r="H14" s="459"/>
      <c r="I14" s="459"/>
      <c r="J14" s="459"/>
      <c r="K14" s="459"/>
      <c r="L14" s="459"/>
      <c r="M14" s="459"/>
      <c r="N14" s="459"/>
      <c r="O14" s="459"/>
      <c r="P14" s="459"/>
      <c r="Q14" s="571"/>
      <c r="R14" s="565" t="s">
        <v>33</v>
      </c>
      <c r="S14" s="344"/>
      <c r="T14" s="344"/>
      <c r="U14" s="344"/>
      <c r="V14" s="344"/>
      <c r="W14" s="344"/>
      <c r="X14" s="344"/>
      <c r="Y14" s="566"/>
      <c r="Z14" s="567" t="s">
        <v>33</v>
      </c>
      <c r="AA14" s="567"/>
      <c r="AB14" s="567"/>
      <c r="AC14" s="567"/>
      <c r="AD14" s="568" t="s">
        <v>33</v>
      </c>
      <c r="AE14" s="568"/>
      <c r="AF14" s="568"/>
      <c r="AG14" s="568"/>
      <c r="AH14" s="568"/>
      <c r="AI14" s="568"/>
      <c r="AJ14" s="568"/>
      <c r="AK14" s="568"/>
      <c r="AL14" s="572" t="s">
        <v>33</v>
      </c>
      <c r="AM14" s="350"/>
      <c r="AN14" s="350"/>
      <c r="AO14" s="573"/>
      <c r="AP14" s="570" t="s">
        <v>348</v>
      </c>
      <c r="AQ14" s="459"/>
      <c r="AR14" s="459"/>
      <c r="AS14" s="459"/>
      <c r="AT14" s="459"/>
      <c r="AU14" s="459"/>
      <c r="AV14" s="459"/>
      <c r="AW14" s="459"/>
      <c r="AX14" s="459"/>
      <c r="AY14" s="459"/>
      <c r="AZ14" s="459"/>
      <c r="BA14" s="459"/>
      <c r="BB14" s="459"/>
      <c r="BC14" s="459"/>
      <c r="BD14" s="459"/>
      <c r="BE14" s="459"/>
      <c r="BF14" s="571"/>
      <c r="BG14" s="565">
        <v>134786</v>
      </c>
      <c r="BH14" s="344"/>
      <c r="BI14" s="344"/>
      <c r="BJ14" s="344"/>
      <c r="BK14" s="344"/>
      <c r="BL14" s="344"/>
      <c r="BM14" s="344"/>
      <c r="BN14" s="566"/>
      <c r="BO14" s="567">
        <v>5</v>
      </c>
      <c r="BP14" s="567"/>
      <c r="BQ14" s="567"/>
      <c r="BR14" s="567"/>
      <c r="BS14" s="568" t="s">
        <v>33</v>
      </c>
      <c r="BT14" s="568"/>
      <c r="BU14" s="568"/>
      <c r="BV14" s="568"/>
      <c r="BW14" s="568"/>
      <c r="BX14" s="568"/>
      <c r="BY14" s="568"/>
      <c r="BZ14" s="568"/>
      <c r="CA14" s="568"/>
      <c r="CB14" s="569"/>
      <c r="CD14" s="570" t="s">
        <v>349</v>
      </c>
      <c r="CE14" s="459"/>
      <c r="CF14" s="459"/>
      <c r="CG14" s="459"/>
      <c r="CH14" s="459"/>
      <c r="CI14" s="459"/>
      <c r="CJ14" s="459"/>
      <c r="CK14" s="459"/>
      <c r="CL14" s="459"/>
      <c r="CM14" s="459"/>
      <c r="CN14" s="459"/>
      <c r="CO14" s="459"/>
      <c r="CP14" s="459"/>
      <c r="CQ14" s="571"/>
      <c r="CR14" s="565">
        <v>1024187</v>
      </c>
      <c r="CS14" s="344"/>
      <c r="CT14" s="344"/>
      <c r="CU14" s="344"/>
      <c r="CV14" s="344"/>
      <c r="CW14" s="344"/>
      <c r="CX14" s="344"/>
      <c r="CY14" s="566"/>
      <c r="CZ14" s="567">
        <v>4.4000000000000004</v>
      </c>
      <c r="DA14" s="567"/>
      <c r="DB14" s="567"/>
      <c r="DC14" s="567"/>
      <c r="DD14" s="575">
        <v>193797</v>
      </c>
      <c r="DE14" s="344"/>
      <c r="DF14" s="344"/>
      <c r="DG14" s="344"/>
      <c r="DH14" s="344"/>
      <c r="DI14" s="344"/>
      <c r="DJ14" s="344"/>
      <c r="DK14" s="344"/>
      <c r="DL14" s="344"/>
      <c r="DM14" s="344"/>
      <c r="DN14" s="344"/>
      <c r="DO14" s="344"/>
      <c r="DP14" s="566"/>
      <c r="DQ14" s="575">
        <v>839184</v>
      </c>
      <c r="DR14" s="344"/>
      <c r="DS14" s="344"/>
      <c r="DT14" s="344"/>
      <c r="DU14" s="344"/>
      <c r="DV14" s="344"/>
      <c r="DW14" s="344"/>
      <c r="DX14" s="344"/>
      <c r="DY14" s="344"/>
      <c r="DZ14" s="344"/>
      <c r="EA14" s="344"/>
      <c r="EB14" s="344"/>
      <c r="EC14" s="576"/>
    </row>
    <row r="15" spans="2:143" ht="11.25" customHeight="1" x14ac:dyDescent="0.15">
      <c r="B15" s="570" t="s">
        <v>350</v>
      </c>
      <c r="C15" s="459"/>
      <c r="D15" s="459"/>
      <c r="E15" s="459"/>
      <c r="F15" s="459"/>
      <c r="G15" s="459"/>
      <c r="H15" s="459"/>
      <c r="I15" s="459"/>
      <c r="J15" s="459"/>
      <c r="K15" s="459"/>
      <c r="L15" s="459"/>
      <c r="M15" s="459"/>
      <c r="N15" s="459"/>
      <c r="O15" s="459"/>
      <c r="P15" s="459"/>
      <c r="Q15" s="571"/>
      <c r="R15" s="565">
        <v>24295</v>
      </c>
      <c r="S15" s="344"/>
      <c r="T15" s="344"/>
      <c r="U15" s="344"/>
      <c r="V15" s="344"/>
      <c r="W15" s="344"/>
      <c r="X15" s="344"/>
      <c r="Y15" s="566"/>
      <c r="Z15" s="567">
        <v>0.1</v>
      </c>
      <c r="AA15" s="567"/>
      <c r="AB15" s="567"/>
      <c r="AC15" s="567"/>
      <c r="AD15" s="568">
        <v>24295</v>
      </c>
      <c r="AE15" s="568"/>
      <c r="AF15" s="568"/>
      <c r="AG15" s="568"/>
      <c r="AH15" s="568"/>
      <c r="AI15" s="568"/>
      <c r="AJ15" s="568"/>
      <c r="AK15" s="568"/>
      <c r="AL15" s="572">
        <v>0.2</v>
      </c>
      <c r="AM15" s="350"/>
      <c r="AN15" s="350"/>
      <c r="AO15" s="573"/>
      <c r="AP15" s="570" t="s">
        <v>351</v>
      </c>
      <c r="AQ15" s="459"/>
      <c r="AR15" s="459"/>
      <c r="AS15" s="459"/>
      <c r="AT15" s="459"/>
      <c r="AU15" s="459"/>
      <c r="AV15" s="459"/>
      <c r="AW15" s="459"/>
      <c r="AX15" s="459"/>
      <c r="AY15" s="459"/>
      <c r="AZ15" s="459"/>
      <c r="BA15" s="459"/>
      <c r="BB15" s="459"/>
      <c r="BC15" s="459"/>
      <c r="BD15" s="459"/>
      <c r="BE15" s="459"/>
      <c r="BF15" s="571"/>
      <c r="BG15" s="565">
        <v>254082</v>
      </c>
      <c r="BH15" s="344"/>
      <c r="BI15" s="344"/>
      <c r="BJ15" s="344"/>
      <c r="BK15" s="344"/>
      <c r="BL15" s="344"/>
      <c r="BM15" s="344"/>
      <c r="BN15" s="566"/>
      <c r="BO15" s="567">
        <v>9.4</v>
      </c>
      <c r="BP15" s="567"/>
      <c r="BQ15" s="567"/>
      <c r="BR15" s="567"/>
      <c r="BS15" s="568" t="s">
        <v>33</v>
      </c>
      <c r="BT15" s="568"/>
      <c r="BU15" s="568"/>
      <c r="BV15" s="568"/>
      <c r="BW15" s="568"/>
      <c r="BX15" s="568"/>
      <c r="BY15" s="568"/>
      <c r="BZ15" s="568"/>
      <c r="CA15" s="568"/>
      <c r="CB15" s="569"/>
      <c r="CD15" s="570" t="s">
        <v>353</v>
      </c>
      <c r="CE15" s="459"/>
      <c r="CF15" s="459"/>
      <c r="CG15" s="459"/>
      <c r="CH15" s="459"/>
      <c r="CI15" s="459"/>
      <c r="CJ15" s="459"/>
      <c r="CK15" s="459"/>
      <c r="CL15" s="459"/>
      <c r="CM15" s="459"/>
      <c r="CN15" s="459"/>
      <c r="CO15" s="459"/>
      <c r="CP15" s="459"/>
      <c r="CQ15" s="571"/>
      <c r="CR15" s="565">
        <v>3270148</v>
      </c>
      <c r="CS15" s="344"/>
      <c r="CT15" s="344"/>
      <c r="CU15" s="344"/>
      <c r="CV15" s="344"/>
      <c r="CW15" s="344"/>
      <c r="CX15" s="344"/>
      <c r="CY15" s="566"/>
      <c r="CZ15" s="567">
        <v>14.2</v>
      </c>
      <c r="DA15" s="567"/>
      <c r="DB15" s="567"/>
      <c r="DC15" s="567"/>
      <c r="DD15" s="575">
        <v>1836959</v>
      </c>
      <c r="DE15" s="344"/>
      <c r="DF15" s="344"/>
      <c r="DG15" s="344"/>
      <c r="DH15" s="344"/>
      <c r="DI15" s="344"/>
      <c r="DJ15" s="344"/>
      <c r="DK15" s="344"/>
      <c r="DL15" s="344"/>
      <c r="DM15" s="344"/>
      <c r="DN15" s="344"/>
      <c r="DO15" s="344"/>
      <c r="DP15" s="566"/>
      <c r="DQ15" s="575">
        <v>1280287</v>
      </c>
      <c r="DR15" s="344"/>
      <c r="DS15" s="344"/>
      <c r="DT15" s="344"/>
      <c r="DU15" s="344"/>
      <c r="DV15" s="344"/>
      <c r="DW15" s="344"/>
      <c r="DX15" s="344"/>
      <c r="DY15" s="344"/>
      <c r="DZ15" s="344"/>
      <c r="EA15" s="344"/>
      <c r="EB15" s="344"/>
      <c r="EC15" s="576"/>
    </row>
    <row r="16" spans="2:143" ht="11.25" customHeight="1" x14ac:dyDescent="0.15">
      <c r="B16" s="570" t="s">
        <v>355</v>
      </c>
      <c r="C16" s="459"/>
      <c r="D16" s="459"/>
      <c r="E16" s="459"/>
      <c r="F16" s="459"/>
      <c r="G16" s="459"/>
      <c r="H16" s="459"/>
      <c r="I16" s="459"/>
      <c r="J16" s="459"/>
      <c r="K16" s="459"/>
      <c r="L16" s="459"/>
      <c r="M16" s="459"/>
      <c r="N16" s="459"/>
      <c r="O16" s="459"/>
      <c r="P16" s="459"/>
      <c r="Q16" s="571"/>
      <c r="R16" s="565">
        <v>40634</v>
      </c>
      <c r="S16" s="344"/>
      <c r="T16" s="344"/>
      <c r="U16" s="344"/>
      <c r="V16" s="344"/>
      <c r="W16" s="344"/>
      <c r="X16" s="344"/>
      <c r="Y16" s="566"/>
      <c r="Z16" s="567">
        <v>0.2</v>
      </c>
      <c r="AA16" s="567"/>
      <c r="AB16" s="567"/>
      <c r="AC16" s="567"/>
      <c r="AD16" s="568">
        <v>40634</v>
      </c>
      <c r="AE16" s="568"/>
      <c r="AF16" s="568"/>
      <c r="AG16" s="568"/>
      <c r="AH16" s="568"/>
      <c r="AI16" s="568"/>
      <c r="AJ16" s="568"/>
      <c r="AK16" s="568"/>
      <c r="AL16" s="572">
        <v>0.4</v>
      </c>
      <c r="AM16" s="350"/>
      <c r="AN16" s="350"/>
      <c r="AO16" s="573"/>
      <c r="AP16" s="570" t="s">
        <v>357</v>
      </c>
      <c r="AQ16" s="459"/>
      <c r="AR16" s="459"/>
      <c r="AS16" s="459"/>
      <c r="AT16" s="459"/>
      <c r="AU16" s="459"/>
      <c r="AV16" s="459"/>
      <c r="AW16" s="459"/>
      <c r="AX16" s="459"/>
      <c r="AY16" s="459"/>
      <c r="AZ16" s="459"/>
      <c r="BA16" s="459"/>
      <c r="BB16" s="459"/>
      <c r="BC16" s="459"/>
      <c r="BD16" s="459"/>
      <c r="BE16" s="459"/>
      <c r="BF16" s="571"/>
      <c r="BG16" s="565" t="s">
        <v>33</v>
      </c>
      <c r="BH16" s="344"/>
      <c r="BI16" s="344"/>
      <c r="BJ16" s="344"/>
      <c r="BK16" s="344"/>
      <c r="BL16" s="344"/>
      <c r="BM16" s="344"/>
      <c r="BN16" s="566"/>
      <c r="BO16" s="567" t="s">
        <v>33</v>
      </c>
      <c r="BP16" s="567"/>
      <c r="BQ16" s="567"/>
      <c r="BR16" s="567"/>
      <c r="BS16" s="568" t="s">
        <v>33</v>
      </c>
      <c r="BT16" s="568"/>
      <c r="BU16" s="568"/>
      <c r="BV16" s="568"/>
      <c r="BW16" s="568"/>
      <c r="BX16" s="568"/>
      <c r="BY16" s="568"/>
      <c r="BZ16" s="568"/>
      <c r="CA16" s="568"/>
      <c r="CB16" s="569"/>
      <c r="CD16" s="570" t="s">
        <v>328</v>
      </c>
      <c r="CE16" s="459"/>
      <c r="CF16" s="459"/>
      <c r="CG16" s="459"/>
      <c r="CH16" s="459"/>
      <c r="CI16" s="459"/>
      <c r="CJ16" s="459"/>
      <c r="CK16" s="459"/>
      <c r="CL16" s="459"/>
      <c r="CM16" s="459"/>
      <c r="CN16" s="459"/>
      <c r="CO16" s="459"/>
      <c r="CP16" s="459"/>
      <c r="CQ16" s="571"/>
      <c r="CR16" s="565">
        <v>74299</v>
      </c>
      <c r="CS16" s="344"/>
      <c r="CT16" s="344"/>
      <c r="CU16" s="344"/>
      <c r="CV16" s="344"/>
      <c r="CW16" s="344"/>
      <c r="CX16" s="344"/>
      <c r="CY16" s="566"/>
      <c r="CZ16" s="567">
        <v>0.3</v>
      </c>
      <c r="DA16" s="567"/>
      <c r="DB16" s="567"/>
      <c r="DC16" s="567"/>
      <c r="DD16" s="575" t="s">
        <v>33</v>
      </c>
      <c r="DE16" s="344"/>
      <c r="DF16" s="344"/>
      <c r="DG16" s="344"/>
      <c r="DH16" s="344"/>
      <c r="DI16" s="344"/>
      <c r="DJ16" s="344"/>
      <c r="DK16" s="344"/>
      <c r="DL16" s="344"/>
      <c r="DM16" s="344"/>
      <c r="DN16" s="344"/>
      <c r="DO16" s="344"/>
      <c r="DP16" s="566"/>
      <c r="DQ16" s="575">
        <v>11449</v>
      </c>
      <c r="DR16" s="344"/>
      <c r="DS16" s="344"/>
      <c r="DT16" s="344"/>
      <c r="DU16" s="344"/>
      <c r="DV16" s="344"/>
      <c r="DW16" s="344"/>
      <c r="DX16" s="344"/>
      <c r="DY16" s="344"/>
      <c r="DZ16" s="344"/>
      <c r="EA16" s="344"/>
      <c r="EB16" s="344"/>
      <c r="EC16" s="576"/>
    </row>
    <row r="17" spans="2:133" ht="11.25" customHeight="1" x14ac:dyDescent="0.15">
      <c r="B17" s="570" t="s">
        <v>358</v>
      </c>
      <c r="C17" s="459"/>
      <c r="D17" s="459"/>
      <c r="E17" s="459"/>
      <c r="F17" s="459"/>
      <c r="G17" s="459"/>
      <c r="H17" s="459"/>
      <c r="I17" s="459"/>
      <c r="J17" s="459"/>
      <c r="K17" s="459"/>
      <c r="L17" s="459"/>
      <c r="M17" s="459"/>
      <c r="N17" s="459"/>
      <c r="O17" s="459"/>
      <c r="P17" s="459"/>
      <c r="Q17" s="571"/>
      <c r="R17" s="565">
        <v>147163</v>
      </c>
      <c r="S17" s="344"/>
      <c r="T17" s="344"/>
      <c r="U17" s="344"/>
      <c r="V17" s="344"/>
      <c r="W17" s="344"/>
      <c r="X17" s="344"/>
      <c r="Y17" s="566"/>
      <c r="Z17" s="567">
        <v>0.6</v>
      </c>
      <c r="AA17" s="567"/>
      <c r="AB17" s="567"/>
      <c r="AC17" s="567"/>
      <c r="AD17" s="568">
        <v>147163</v>
      </c>
      <c r="AE17" s="568"/>
      <c r="AF17" s="568"/>
      <c r="AG17" s="568"/>
      <c r="AH17" s="568"/>
      <c r="AI17" s="568"/>
      <c r="AJ17" s="568"/>
      <c r="AK17" s="568"/>
      <c r="AL17" s="572">
        <v>1.3</v>
      </c>
      <c r="AM17" s="350"/>
      <c r="AN17" s="350"/>
      <c r="AO17" s="573"/>
      <c r="AP17" s="570" t="s">
        <v>11</v>
      </c>
      <c r="AQ17" s="459"/>
      <c r="AR17" s="459"/>
      <c r="AS17" s="459"/>
      <c r="AT17" s="459"/>
      <c r="AU17" s="459"/>
      <c r="AV17" s="459"/>
      <c r="AW17" s="459"/>
      <c r="AX17" s="459"/>
      <c r="AY17" s="459"/>
      <c r="AZ17" s="459"/>
      <c r="BA17" s="459"/>
      <c r="BB17" s="459"/>
      <c r="BC17" s="459"/>
      <c r="BD17" s="459"/>
      <c r="BE17" s="459"/>
      <c r="BF17" s="571"/>
      <c r="BG17" s="565" t="s">
        <v>33</v>
      </c>
      <c r="BH17" s="344"/>
      <c r="BI17" s="344"/>
      <c r="BJ17" s="344"/>
      <c r="BK17" s="344"/>
      <c r="BL17" s="344"/>
      <c r="BM17" s="344"/>
      <c r="BN17" s="566"/>
      <c r="BO17" s="567" t="s">
        <v>33</v>
      </c>
      <c r="BP17" s="567"/>
      <c r="BQ17" s="567"/>
      <c r="BR17" s="567"/>
      <c r="BS17" s="568" t="s">
        <v>33</v>
      </c>
      <c r="BT17" s="568"/>
      <c r="BU17" s="568"/>
      <c r="BV17" s="568"/>
      <c r="BW17" s="568"/>
      <c r="BX17" s="568"/>
      <c r="BY17" s="568"/>
      <c r="BZ17" s="568"/>
      <c r="CA17" s="568"/>
      <c r="CB17" s="569"/>
      <c r="CD17" s="570" t="s">
        <v>61</v>
      </c>
      <c r="CE17" s="459"/>
      <c r="CF17" s="459"/>
      <c r="CG17" s="459"/>
      <c r="CH17" s="459"/>
      <c r="CI17" s="459"/>
      <c r="CJ17" s="459"/>
      <c r="CK17" s="459"/>
      <c r="CL17" s="459"/>
      <c r="CM17" s="459"/>
      <c r="CN17" s="459"/>
      <c r="CO17" s="459"/>
      <c r="CP17" s="459"/>
      <c r="CQ17" s="571"/>
      <c r="CR17" s="565">
        <v>4537027</v>
      </c>
      <c r="CS17" s="344"/>
      <c r="CT17" s="344"/>
      <c r="CU17" s="344"/>
      <c r="CV17" s="344"/>
      <c r="CW17" s="344"/>
      <c r="CX17" s="344"/>
      <c r="CY17" s="566"/>
      <c r="CZ17" s="567">
        <v>19.7</v>
      </c>
      <c r="DA17" s="567"/>
      <c r="DB17" s="567"/>
      <c r="DC17" s="567"/>
      <c r="DD17" s="575" t="s">
        <v>33</v>
      </c>
      <c r="DE17" s="344"/>
      <c r="DF17" s="344"/>
      <c r="DG17" s="344"/>
      <c r="DH17" s="344"/>
      <c r="DI17" s="344"/>
      <c r="DJ17" s="344"/>
      <c r="DK17" s="344"/>
      <c r="DL17" s="344"/>
      <c r="DM17" s="344"/>
      <c r="DN17" s="344"/>
      <c r="DO17" s="344"/>
      <c r="DP17" s="566"/>
      <c r="DQ17" s="575">
        <v>4466957</v>
      </c>
      <c r="DR17" s="344"/>
      <c r="DS17" s="344"/>
      <c r="DT17" s="344"/>
      <c r="DU17" s="344"/>
      <c r="DV17" s="344"/>
      <c r="DW17" s="344"/>
      <c r="DX17" s="344"/>
      <c r="DY17" s="344"/>
      <c r="DZ17" s="344"/>
      <c r="EA17" s="344"/>
      <c r="EB17" s="344"/>
      <c r="EC17" s="576"/>
    </row>
    <row r="18" spans="2:133" ht="11.25" customHeight="1" x14ac:dyDescent="0.15">
      <c r="B18" s="570" t="s">
        <v>359</v>
      </c>
      <c r="C18" s="459"/>
      <c r="D18" s="459"/>
      <c r="E18" s="459"/>
      <c r="F18" s="459"/>
      <c r="G18" s="459"/>
      <c r="H18" s="459"/>
      <c r="I18" s="459"/>
      <c r="J18" s="459"/>
      <c r="K18" s="459"/>
      <c r="L18" s="459"/>
      <c r="M18" s="459"/>
      <c r="N18" s="459"/>
      <c r="O18" s="459"/>
      <c r="P18" s="459"/>
      <c r="Q18" s="571"/>
      <c r="R18" s="565">
        <v>34298</v>
      </c>
      <c r="S18" s="344"/>
      <c r="T18" s="344"/>
      <c r="U18" s="344"/>
      <c r="V18" s="344"/>
      <c r="W18" s="344"/>
      <c r="X18" s="344"/>
      <c r="Y18" s="566"/>
      <c r="Z18" s="567">
        <v>0.1</v>
      </c>
      <c r="AA18" s="567"/>
      <c r="AB18" s="567"/>
      <c r="AC18" s="567"/>
      <c r="AD18" s="568">
        <v>34298</v>
      </c>
      <c r="AE18" s="568"/>
      <c r="AF18" s="568"/>
      <c r="AG18" s="568"/>
      <c r="AH18" s="568"/>
      <c r="AI18" s="568"/>
      <c r="AJ18" s="568"/>
      <c r="AK18" s="568"/>
      <c r="AL18" s="572">
        <v>0.3</v>
      </c>
      <c r="AM18" s="350"/>
      <c r="AN18" s="350"/>
      <c r="AO18" s="573"/>
      <c r="AP18" s="570" t="s">
        <v>45</v>
      </c>
      <c r="AQ18" s="459"/>
      <c r="AR18" s="459"/>
      <c r="AS18" s="459"/>
      <c r="AT18" s="459"/>
      <c r="AU18" s="459"/>
      <c r="AV18" s="459"/>
      <c r="AW18" s="459"/>
      <c r="AX18" s="459"/>
      <c r="AY18" s="459"/>
      <c r="AZ18" s="459"/>
      <c r="BA18" s="459"/>
      <c r="BB18" s="459"/>
      <c r="BC18" s="459"/>
      <c r="BD18" s="459"/>
      <c r="BE18" s="459"/>
      <c r="BF18" s="571"/>
      <c r="BG18" s="565" t="s">
        <v>33</v>
      </c>
      <c r="BH18" s="344"/>
      <c r="BI18" s="344"/>
      <c r="BJ18" s="344"/>
      <c r="BK18" s="344"/>
      <c r="BL18" s="344"/>
      <c r="BM18" s="344"/>
      <c r="BN18" s="566"/>
      <c r="BO18" s="567" t="s">
        <v>33</v>
      </c>
      <c r="BP18" s="567"/>
      <c r="BQ18" s="567"/>
      <c r="BR18" s="567"/>
      <c r="BS18" s="568" t="s">
        <v>33</v>
      </c>
      <c r="BT18" s="568"/>
      <c r="BU18" s="568"/>
      <c r="BV18" s="568"/>
      <c r="BW18" s="568"/>
      <c r="BX18" s="568"/>
      <c r="BY18" s="568"/>
      <c r="BZ18" s="568"/>
      <c r="CA18" s="568"/>
      <c r="CB18" s="569"/>
      <c r="CD18" s="570" t="s">
        <v>360</v>
      </c>
      <c r="CE18" s="459"/>
      <c r="CF18" s="459"/>
      <c r="CG18" s="459"/>
      <c r="CH18" s="459"/>
      <c r="CI18" s="459"/>
      <c r="CJ18" s="459"/>
      <c r="CK18" s="459"/>
      <c r="CL18" s="459"/>
      <c r="CM18" s="459"/>
      <c r="CN18" s="459"/>
      <c r="CO18" s="459"/>
      <c r="CP18" s="459"/>
      <c r="CQ18" s="571"/>
      <c r="CR18" s="565" t="s">
        <v>33</v>
      </c>
      <c r="CS18" s="344"/>
      <c r="CT18" s="344"/>
      <c r="CU18" s="344"/>
      <c r="CV18" s="344"/>
      <c r="CW18" s="344"/>
      <c r="CX18" s="344"/>
      <c r="CY18" s="566"/>
      <c r="CZ18" s="567" t="s">
        <v>33</v>
      </c>
      <c r="DA18" s="567"/>
      <c r="DB18" s="567"/>
      <c r="DC18" s="567"/>
      <c r="DD18" s="575" t="s">
        <v>33</v>
      </c>
      <c r="DE18" s="344"/>
      <c r="DF18" s="344"/>
      <c r="DG18" s="344"/>
      <c r="DH18" s="344"/>
      <c r="DI18" s="344"/>
      <c r="DJ18" s="344"/>
      <c r="DK18" s="344"/>
      <c r="DL18" s="344"/>
      <c r="DM18" s="344"/>
      <c r="DN18" s="344"/>
      <c r="DO18" s="344"/>
      <c r="DP18" s="566"/>
      <c r="DQ18" s="575" t="s">
        <v>33</v>
      </c>
      <c r="DR18" s="344"/>
      <c r="DS18" s="344"/>
      <c r="DT18" s="344"/>
      <c r="DU18" s="344"/>
      <c r="DV18" s="344"/>
      <c r="DW18" s="344"/>
      <c r="DX18" s="344"/>
      <c r="DY18" s="344"/>
      <c r="DZ18" s="344"/>
      <c r="EA18" s="344"/>
      <c r="EB18" s="344"/>
      <c r="EC18" s="576"/>
    </row>
    <row r="19" spans="2:133" ht="11.25" customHeight="1" x14ac:dyDescent="0.15">
      <c r="B19" s="570" t="s">
        <v>363</v>
      </c>
      <c r="C19" s="459"/>
      <c r="D19" s="459"/>
      <c r="E19" s="459"/>
      <c r="F19" s="459"/>
      <c r="G19" s="459"/>
      <c r="H19" s="459"/>
      <c r="I19" s="459"/>
      <c r="J19" s="459"/>
      <c r="K19" s="459"/>
      <c r="L19" s="459"/>
      <c r="M19" s="459"/>
      <c r="N19" s="459"/>
      <c r="O19" s="459"/>
      <c r="P19" s="459"/>
      <c r="Q19" s="571"/>
      <c r="R19" s="565">
        <v>111744</v>
      </c>
      <c r="S19" s="344"/>
      <c r="T19" s="344"/>
      <c r="U19" s="344"/>
      <c r="V19" s="344"/>
      <c r="W19" s="344"/>
      <c r="X19" s="344"/>
      <c r="Y19" s="566"/>
      <c r="Z19" s="567">
        <v>0.5</v>
      </c>
      <c r="AA19" s="567"/>
      <c r="AB19" s="567"/>
      <c r="AC19" s="567"/>
      <c r="AD19" s="568">
        <v>111744</v>
      </c>
      <c r="AE19" s="568"/>
      <c r="AF19" s="568"/>
      <c r="AG19" s="568"/>
      <c r="AH19" s="568"/>
      <c r="AI19" s="568"/>
      <c r="AJ19" s="568"/>
      <c r="AK19" s="568"/>
      <c r="AL19" s="572">
        <v>1</v>
      </c>
      <c r="AM19" s="350"/>
      <c r="AN19" s="350"/>
      <c r="AO19" s="573"/>
      <c r="AP19" s="570" t="s">
        <v>364</v>
      </c>
      <c r="AQ19" s="459"/>
      <c r="AR19" s="459"/>
      <c r="AS19" s="459"/>
      <c r="AT19" s="459"/>
      <c r="AU19" s="459"/>
      <c r="AV19" s="459"/>
      <c r="AW19" s="459"/>
      <c r="AX19" s="459"/>
      <c r="AY19" s="459"/>
      <c r="AZ19" s="459"/>
      <c r="BA19" s="459"/>
      <c r="BB19" s="459"/>
      <c r="BC19" s="459"/>
      <c r="BD19" s="459"/>
      <c r="BE19" s="459"/>
      <c r="BF19" s="571"/>
      <c r="BG19" s="565">
        <v>5080</v>
      </c>
      <c r="BH19" s="344"/>
      <c r="BI19" s="344"/>
      <c r="BJ19" s="344"/>
      <c r="BK19" s="344"/>
      <c r="BL19" s="344"/>
      <c r="BM19" s="344"/>
      <c r="BN19" s="566"/>
      <c r="BO19" s="567">
        <v>0.2</v>
      </c>
      <c r="BP19" s="567"/>
      <c r="BQ19" s="567"/>
      <c r="BR19" s="567"/>
      <c r="BS19" s="568" t="s">
        <v>33</v>
      </c>
      <c r="BT19" s="568"/>
      <c r="BU19" s="568"/>
      <c r="BV19" s="568"/>
      <c r="BW19" s="568"/>
      <c r="BX19" s="568"/>
      <c r="BY19" s="568"/>
      <c r="BZ19" s="568"/>
      <c r="CA19" s="568"/>
      <c r="CB19" s="569"/>
      <c r="CD19" s="570" t="s">
        <v>339</v>
      </c>
      <c r="CE19" s="459"/>
      <c r="CF19" s="459"/>
      <c r="CG19" s="459"/>
      <c r="CH19" s="459"/>
      <c r="CI19" s="459"/>
      <c r="CJ19" s="459"/>
      <c r="CK19" s="459"/>
      <c r="CL19" s="459"/>
      <c r="CM19" s="459"/>
      <c r="CN19" s="459"/>
      <c r="CO19" s="459"/>
      <c r="CP19" s="459"/>
      <c r="CQ19" s="571"/>
      <c r="CR19" s="565" t="s">
        <v>33</v>
      </c>
      <c r="CS19" s="344"/>
      <c r="CT19" s="344"/>
      <c r="CU19" s="344"/>
      <c r="CV19" s="344"/>
      <c r="CW19" s="344"/>
      <c r="CX19" s="344"/>
      <c r="CY19" s="566"/>
      <c r="CZ19" s="567" t="s">
        <v>33</v>
      </c>
      <c r="DA19" s="567"/>
      <c r="DB19" s="567"/>
      <c r="DC19" s="567"/>
      <c r="DD19" s="575" t="s">
        <v>33</v>
      </c>
      <c r="DE19" s="344"/>
      <c r="DF19" s="344"/>
      <c r="DG19" s="344"/>
      <c r="DH19" s="344"/>
      <c r="DI19" s="344"/>
      <c r="DJ19" s="344"/>
      <c r="DK19" s="344"/>
      <c r="DL19" s="344"/>
      <c r="DM19" s="344"/>
      <c r="DN19" s="344"/>
      <c r="DO19" s="344"/>
      <c r="DP19" s="566"/>
      <c r="DQ19" s="575" t="s">
        <v>33</v>
      </c>
      <c r="DR19" s="344"/>
      <c r="DS19" s="344"/>
      <c r="DT19" s="344"/>
      <c r="DU19" s="344"/>
      <c r="DV19" s="344"/>
      <c r="DW19" s="344"/>
      <c r="DX19" s="344"/>
      <c r="DY19" s="344"/>
      <c r="DZ19" s="344"/>
      <c r="EA19" s="344"/>
      <c r="EB19" s="344"/>
      <c r="EC19" s="576"/>
    </row>
    <row r="20" spans="2:133" ht="11.25" customHeight="1" x14ac:dyDescent="0.15">
      <c r="B20" s="578" t="s">
        <v>366</v>
      </c>
      <c r="C20" s="579"/>
      <c r="D20" s="579"/>
      <c r="E20" s="579"/>
      <c r="F20" s="579"/>
      <c r="G20" s="579"/>
      <c r="H20" s="579"/>
      <c r="I20" s="579"/>
      <c r="J20" s="579"/>
      <c r="K20" s="579"/>
      <c r="L20" s="579"/>
      <c r="M20" s="579"/>
      <c r="N20" s="579"/>
      <c r="O20" s="579"/>
      <c r="P20" s="579"/>
      <c r="Q20" s="580"/>
      <c r="R20" s="565">
        <v>1121</v>
      </c>
      <c r="S20" s="344"/>
      <c r="T20" s="344"/>
      <c r="U20" s="344"/>
      <c r="V20" s="344"/>
      <c r="W20" s="344"/>
      <c r="X20" s="344"/>
      <c r="Y20" s="566"/>
      <c r="Z20" s="567">
        <v>0</v>
      </c>
      <c r="AA20" s="567"/>
      <c r="AB20" s="567"/>
      <c r="AC20" s="567"/>
      <c r="AD20" s="568">
        <v>1121</v>
      </c>
      <c r="AE20" s="568"/>
      <c r="AF20" s="568"/>
      <c r="AG20" s="568"/>
      <c r="AH20" s="568"/>
      <c r="AI20" s="568"/>
      <c r="AJ20" s="568"/>
      <c r="AK20" s="568"/>
      <c r="AL20" s="572">
        <v>0</v>
      </c>
      <c r="AM20" s="350"/>
      <c r="AN20" s="350"/>
      <c r="AO20" s="573"/>
      <c r="AP20" s="570" t="s">
        <v>367</v>
      </c>
      <c r="AQ20" s="459"/>
      <c r="AR20" s="459"/>
      <c r="AS20" s="459"/>
      <c r="AT20" s="459"/>
      <c r="AU20" s="459"/>
      <c r="AV20" s="459"/>
      <c r="AW20" s="459"/>
      <c r="AX20" s="459"/>
      <c r="AY20" s="459"/>
      <c r="AZ20" s="459"/>
      <c r="BA20" s="459"/>
      <c r="BB20" s="459"/>
      <c r="BC20" s="459"/>
      <c r="BD20" s="459"/>
      <c r="BE20" s="459"/>
      <c r="BF20" s="571"/>
      <c r="BG20" s="565">
        <v>5080</v>
      </c>
      <c r="BH20" s="344"/>
      <c r="BI20" s="344"/>
      <c r="BJ20" s="344"/>
      <c r="BK20" s="344"/>
      <c r="BL20" s="344"/>
      <c r="BM20" s="344"/>
      <c r="BN20" s="566"/>
      <c r="BO20" s="567">
        <v>0.2</v>
      </c>
      <c r="BP20" s="567"/>
      <c r="BQ20" s="567"/>
      <c r="BR20" s="567"/>
      <c r="BS20" s="568" t="s">
        <v>33</v>
      </c>
      <c r="BT20" s="568"/>
      <c r="BU20" s="568"/>
      <c r="BV20" s="568"/>
      <c r="BW20" s="568"/>
      <c r="BX20" s="568"/>
      <c r="BY20" s="568"/>
      <c r="BZ20" s="568"/>
      <c r="CA20" s="568"/>
      <c r="CB20" s="569"/>
      <c r="CD20" s="570" t="s">
        <v>75</v>
      </c>
      <c r="CE20" s="459"/>
      <c r="CF20" s="459"/>
      <c r="CG20" s="459"/>
      <c r="CH20" s="459"/>
      <c r="CI20" s="459"/>
      <c r="CJ20" s="459"/>
      <c r="CK20" s="459"/>
      <c r="CL20" s="459"/>
      <c r="CM20" s="459"/>
      <c r="CN20" s="459"/>
      <c r="CO20" s="459"/>
      <c r="CP20" s="459"/>
      <c r="CQ20" s="571"/>
      <c r="CR20" s="565">
        <v>23077113</v>
      </c>
      <c r="CS20" s="344"/>
      <c r="CT20" s="344"/>
      <c r="CU20" s="344"/>
      <c r="CV20" s="344"/>
      <c r="CW20" s="344"/>
      <c r="CX20" s="344"/>
      <c r="CY20" s="566"/>
      <c r="CZ20" s="567">
        <v>100</v>
      </c>
      <c r="DA20" s="567"/>
      <c r="DB20" s="567"/>
      <c r="DC20" s="567"/>
      <c r="DD20" s="575">
        <v>3697614</v>
      </c>
      <c r="DE20" s="344"/>
      <c r="DF20" s="344"/>
      <c r="DG20" s="344"/>
      <c r="DH20" s="344"/>
      <c r="DI20" s="344"/>
      <c r="DJ20" s="344"/>
      <c r="DK20" s="344"/>
      <c r="DL20" s="344"/>
      <c r="DM20" s="344"/>
      <c r="DN20" s="344"/>
      <c r="DO20" s="344"/>
      <c r="DP20" s="566"/>
      <c r="DQ20" s="575">
        <v>14990444</v>
      </c>
      <c r="DR20" s="344"/>
      <c r="DS20" s="344"/>
      <c r="DT20" s="344"/>
      <c r="DU20" s="344"/>
      <c r="DV20" s="344"/>
      <c r="DW20" s="344"/>
      <c r="DX20" s="344"/>
      <c r="DY20" s="344"/>
      <c r="DZ20" s="344"/>
      <c r="EA20" s="344"/>
      <c r="EB20" s="344"/>
      <c r="EC20" s="576"/>
    </row>
    <row r="21" spans="2:133" ht="11.25" customHeight="1" x14ac:dyDescent="0.15">
      <c r="B21" s="570" t="s">
        <v>369</v>
      </c>
      <c r="C21" s="459"/>
      <c r="D21" s="459"/>
      <c r="E21" s="459"/>
      <c r="F21" s="459"/>
      <c r="G21" s="459"/>
      <c r="H21" s="459"/>
      <c r="I21" s="459"/>
      <c r="J21" s="459"/>
      <c r="K21" s="459"/>
      <c r="L21" s="459"/>
      <c r="M21" s="459"/>
      <c r="N21" s="459"/>
      <c r="O21" s="459"/>
      <c r="P21" s="459"/>
      <c r="Q21" s="571"/>
      <c r="R21" s="565">
        <v>8307762</v>
      </c>
      <c r="S21" s="344"/>
      <c r="T21" s="344"/>
      <c r="U21" s="344"/>
      <c r="V21" s="344"/>
      <c r="W21" s="344"/>
      <c r="X21" s="344"/>
      <c r="Y21" s="566"/>
      <c r="Z21" s="567">
        <v>35.200000000000003</v>
      </c>
      <c r="AA21" s="567"/>
      <c r="AB21" s="567"/>
      <c r="AC21" s="567"/>
      <c r="AD21" s="568">
        <v>7418207</v>
      </c>
      <c r="AE21" s="568"/>
      <c r="AF21" s="568"/>
      <c r="AG21" s="568"/>
      <c r="AH21" s="568"/>
      <c r="AI21" s="568"/>
      <c r="AJ21" s="568"/>
      <c r="AK21" s="568"/>
      <c r="AL21" s="572">
        <v>65.099999999999994</v>
      </c>
      <c r="AM21" s="350"/>
      <c r="AN21" s="350"/>
      <c r="AO21" s="573"/>
      <c r="AP21" s="570" t="s">
        <v>371</v>
      </c>
      <c r="AQ21" s="581"/>
      <c r="AR21" s="581"/>
      <c r="AS21" s="581"/>
      <c r="AT21" s="581"/>
      <c r="AU21" s="581"/>
      <c r="AV21" s="581"/>
      <c r="AW21" s="581"/>
      <c r="AX21" s="581"/>
      <c r="AY21" s="581"/>
      <c r="AZ21" s="581"/>
      <c r="BA21" s="581"/>
      <c r="BB21" s="581"/>
      <c r="BC21" s="581"/>
      <c r="BD21" s="581"/>
      <c r="BE21" s="581"/>
      <c r="BF21" s="582"/>
      <c r="BG21" s="565">
        <v>5080</v>
      </c>
      <c r="BH21" s="344"/>
      <c r="BI21" s="344"/>
      <c r="BJ21" s="344"/>
      <c r="BK21" s="344"/>
      <c r="BL21" s="344"/>
      <c r="BM21" s="344"/>
      <c r="BN21" s="566"/>
      <c r="BO21" s="567">
        <v>0.2</v>
      </c>
      <c r="BP21" s="567"/>
      <c r="BQ21" s="567"/>
      <c r="BR21" s="567"/>
      <c r="BS21" s="568" t="s">
        <v>33</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15">
      <c r="B22" s="570" t="s">
        <v>373</v>
      </c>
      <c r="C22" s="459"/>
      <c r="D22" s="459"/>
      <c r="E22" s="459"/>
      <c r="F22" s="459"/>
      <c r="G22" s="459"/>
      <c r="H22" s="459"/>
      <c r="I22" s="459"/>
      <c r="J22" s="459"/>
      <c r="K22" s="459"/>
      <c r="L22" s="459"/>
      <c r="M22" s="459"/>
      <c r="N22" s="459"/>
      <c r="O22" s="459"/>
      <c r="P22" s="459"/>
      <c r="Q22" s="571"/>
      <c r="R22" s="565">
        <v>7418207</v>
      </c>
      <c r="S22" s="344"/>
      <c r="T22" s="344"/>
      <c r="U22" s="344"/>
      <c r="V22" s="344"/>
      <c r="W22" s="344"/>
      <c r="X22" s="344"/>
      <c r="Y22" s="566"/>
      <c r="Z22" s="567">
        <v>31.4</v>
      </c>
      <c r="AA22" s="567"/>
      <c r="AB22" s="567"/>
      <c r="AC22" s="567"/>
      <c r="AD22" s="568">
        <v>7418207</v>
      </c>
      <c r="AE22" s="568"/>
      <c r="AF22" s="568"/>
      <c r="AG22" s="568"/>
      <c r="AH22" s="568"/>
      <c r="AI22" s="568"/>
      <c r="AJ22" s="568"/>
      <c r="AK22" s="568"/>
      <c r="AL22" s="572">
        <v>65.099999999999994</v>
      </c>
      <c r="AM22" s="350"/>
      <c r="AN22" s="350"/>
      <c r="AO22" s="573"/>
      <c r="AP22" s="570" t="s">
        <v>128</v>
      </c>
      <c r="AQ22" s="581"/>
      <c r="AR22" s="581"/>
      <c r="AS22" s="581"/>
      <c r="AT22" s="581"/>
      <c r="AU22" s="581"/>
      <c r="AV22" s="581"/>
      <c r="AW22" s="581"/>
      <c r="AX22" s="581"/>
      <c r="AY22" s="581"/>
      <c r="AZ22" s="581"/>
      <c r="BA22" s="581"/>
      <c r="BB22" s="581"/>
      <c r="BC22" s="581"/>
      <c r="BD22" s="581"/>
      <c r="BE22" s="581"/>
      <c r="BF22" s="582"/>
      <c r="BG22" s="565" t="s">
        <v>33</v>
      </c>
      <c r="BH22" s="344"/>
      <c r="BI22" s="344"/>
      <c r="BJ22" s="344"/>
      <c r="BK22" s="344"/>
      <c r="BL22" s="344"/>
      <c r="BM22" s="344"/>
      <c r="BN22" s="566"/>
      <c r="BO22" s="567" t="s">
        <v>33</v>
      </c>
      <c r="BP22" s="567"/>
      <c r="BQ22" s="567"/>
      <c r="BR22" s="567"/>
      <c r="BS22" s="568" t="s">
        <v>33</v>
      </c>
      <c r="BT22" s="568"/>
      <c r="BU22" s="568"/>
      <c r="BV22" s="568"/>
      <c r="BW22" s="568"/>
      <c r="BX22" s="568"/>
      <c r="BY22" s="568"/>
      <c r="BZ22" s="568"/>
      <c r="CA22" s="568"/>
      <c r="CB22" s="569"/>
      <c r="CD22" s="338" t="s">
        <v>374</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0" t="s">
        <v>376</v>
      </c>
      <c r="C23" s="459"/>
      <c r="D23" s="459"/>
      <c r="E23" s="459"/>
      <c r="F23" s="459"/>
      <c r="G23" s="459"/>
      <c r="H23" s="459"/>
      <c r="I23" s="459"/>
      <c r="J23" s="459"/>
      <c r="K23" s="459"/>
      <c r="L23" s="459"/>
      <c r="M23" s="459"/>
      <c r="N23" s="459"/>
      <c r="O23" s="459"/>
      <c r="P23" s="459"/>
      <c r="Q23" s="571"/>
      <c r="R23" s="565">
        <v>889541</v>
      </c>
      <c r="S23" s="344"/>
      <c r="T23" s="344"/>
      <c r="U23" s="344"/>
      <c r="V23" s="344"/>
      <c r="W23" s="344"/>
      <c r="X23" s="344"/>
      <c r="Y23" s="566"/>
      <c r="Z23" s="567">
        <v>3.8</v>
      </c>
      <c r="AA23" s="567"/>
      <c r="AB23" s="567"/>
      <c r="AC23" s="567"/>
      <c r="AD23" s="568" t="s">
        <v>33</v>
      </c>
      <c r="AE23" s="568"/>
      <c r="AF23" s="568"/>
      <c r="AG23" s="568"/>
      <c r="AH23" s="568"/>
      <c r="AI23" s="568"/>
      <c r="AJ23" s="568"/>
      <c r="AK23" s="568"/>
      <c r="AL23" s="572" t="s">
        <v>33</v>
      </c>
      <c r="AM23" s="350"/>
      <c r="AN23" s="350"/>
      <c r="AO23" s="573"/>
      <c r="AP23" s="570" t="s">
        <v>177</v>
      </c>
      <c r="AQ23" s="581"/>
      <c r="AR23" s="581"/>
      <c r="AS23" s="581"/>
      <c r="AT23" s="581"/>
      <c r="AU23" s="581"/>
      <c r="AV23" s="581"/>
      <c r="AW23" s="581"/>
      <c r="AX23" s="581"/>
      <c r="AY23" s="581"/>
      <c r="AZ23" s="581"/>
      <c r="BA23" s="581"/>
      <c r="BB23" s="581"/>
      <c r="BC23" s="581"/>
      <c r="BD23" s="581"/>
      <c r="BE23" s="581"/>
      <c r="BF23" s="582"/>
      <c r="BG23" s="565" t="s">
        <v>33</v>
      </c>
      <c r="BH23" s="344"/>
      <c r="BI23" s="344"/>
      <c r="BJ23" s="344"/>
      <c r="BK23" s="344"/>
      <c r="BL23" s="344"/>
      <c r="BM23" s="344"/>
      <c r="BN23" s="566"/>
      <c r="BO23" s="567" t="s">
        <v>33</v>
      </c>
      <c r="BP23" s="567"/>
      <c r="BQ23" s="567"/>
      <c r="BR23" s="567"/>
      <c r="BS23" s="568" t="s">
        <v>33</v>
      </c>
      <c r="BT23" s="568"/>
      <c r="BU23" s="568"/>
      <c r="BV23" s="568"/>
      <c r="BW23" s="568"/>
      <c r="BX23" s="568"/>
      <c r="BY23" s="568"/>
      <c r="BZ23" s="568"/>
      <c r="CA23" s="568"/>
      <c r="CB23" s="569"/>
      <c r="CD23" s="338" t="s">
        <v>156</v>
      </c>
      <c r="CE23" s="339"/>
      <c r="CF23" s="339"/>
      <c r="CG23" s="339"/>
      <c r="CH23" s="339"/>
      <c r="CI23" s="339"/>
      <c r="CJ23" s="339"/>
      <c r="CK23" s="339"/>
      <c r="CL23" s="339"/>
      <c r="CM23" s="339"/>
      <c r="CN23" s="339"/>
      <c r="CO23" s="339"/>
      <c r="CP23" s="339"/>
      <c r="CQ23" s="381"/>
      <c r="CR23" s="338" t="s">
        <v>377</v>
      </c>
      <c r="CS23" s="339"/>
      <c r="CT23" s="339"/>
      <c r="CU23" s="339"/>
      <c r="CV23" s="339"/>
      <c r="CW23" s="339"/>
      <c r="CX23" s="339"/>
      <c r="CY23" s="381"/>
      <c r="CZ23" s="338" t="s">
        <v>379</v>
      </c>
      <c r="DA23" s="339"/>
      <c r="DB23" s="339"/>
      <c r="DC23" s="381"/>
      <c r="DD23" s="338" t="s">
        <v>381</v>
      </c>
      <c r="DE23" s="339"/>
      <c r="DF23" s="339"/>
      <c r="DG23" s="339"/>
      <c r="DH23" s="339"/>
      <c r="DI23" s="339"/>
      <c r="DJ23" s="339"/>
      <c r="DK23" s="381"/>
      <c r="DL23" s="592" t="s">
        <v>383</v>
      </c>
      <c r="DM23" s="593"/>
      <c r="DN23" s="593"/>
      <c r="DO23" s="593"/>
      <c r="DP23" s="593"/>
      <c r="DQ23" s="593"/>
      <c r="DR23" s="593"/>
      <c r="DS23" s="593"/>
      <c r="DT23" s="593"/>
      <c r="DU23" s="593"/>
      <c r="DV23" s="594"/>
      <c r="DW23" s="338" t="s">
        <v>384</v>
      </c>
      <c r="DX23" s="339"/>
      <c r="DY23" s="339"/>
      <c r="DZ23" s="339"/>
      <c r="EA23" s="339"/>
      <c r="EB23" s="339"/>
      <c r="EC23" s="381"/>
    </row>
    <row r="24" spans="2:133" ht="11.25" customHeight="1" x14ac:dyDescent="0.15">
      <c r="B24" s="570" t="s">
        <v>386</v>
      </c>
      <c r="C24" s="459"/>
      <c r="D24" s="459"/>
      <c r="E24" s="459"/>
      <c r="F24" s="459"/>
      <c r="G24" s="459"/>
      <c r="H24" s="459"/>
      <c r="I24" s="459"/>
      <c r="J24" s="459"/>
      <c r="K24" s="459"/>
      <c r="L24" s="459"/>
      <c r="M24" s="459"/>
      <c r="N24" s="459"/>
      <c r="O24" s="459"/>
      <c r="P24" s="459"/>
      <c r="Q24" s="571"/>
      <c r="R24" s="565">
        <v>14</v>
      </c>
      <c r="S24" s="344"/>
      <c r="T24" s="344"/>
      <c r="U24" s="344"/>
      <c r="V24" s="344"/>
      <c r="W24" s="344"/>
      <c r="X24" s="344"/>
      <c r="Y24" s="566"/>
      <c r="Z24" s="567">
        <v>0</v>
      </c>
      <c r="AA24" s="567"/>
      <c r="AB24" s="567"/>
      <c r="AC24" s="567"/>
      <c r="AD24" s="568" t="s">
        <v>33</v>
      </c>
      <c r="AE24" s="568"/>
      <c r="AF24" s="568"/>
      <c r="AG24" s="568"/>
      <c r="AH24" s="568"/>
      <c r="AI24" s="568"/>
      <c r="AJ24" s="568"/>
      <c r="AK24" s="568"/>
      <c r="AL24" s="572" t="s">
        <v>33</v>
      </c>
      <c r="AM24" s="350"/>
      <c r="AN24" s="350"/>
      <c r="AO24" s="573"/>
      <c r="AP24" s="570" t="s">
        <v>112</v>
      </c>
      <c r="AQ24" s="581"/>
      <c r="AR24" s="581"/>
      <c r="AS24" s="581"/>
      <c r="AT24" s="581"/>
      <c r="AU24" s="581"/>
      <c r="AV24" s="581"/>
      <c r="AW24" s="581"/>
      <c r="AX24" s="581"/>
      <c r="AY24" s="581"/>
      <c r="AZ24" s="581"/>
      <c r="BA24" s="581"/>
      <c r="BB24" s="581"/>
      <c r="BC24" s="581"/>
      <c r="BD24" s="581"/>
      <c r="BE24" s="581"/>
      <c r="BF24" s="582"/>
      <c r="BG24" s="565" t="s">
        <v>33</v>
      </c>
      <c r="BH24" s="344"/>
      <c r="BI24" s="344"/>
      <c r="BJ24" s="344"/>
      <c r="BK24" s="344"/>
      <c r="BL24" s="344"/>
      <c r="BM24" s="344"/>
      <c r="BN24" s="566"/>
      <c r="BO24" s="567" t="s">
        <v>33</v>
      </c>
      <c r="BP24" s="567"/>
      <c r="BQ24" s="567"/>
      <c r="BR24" s="567"/>
      <c r="BS24" s="568" t="s">
        <v>33</v>
      </c>
      <c r="BT24" s="568"/>
      <c r="BU24" s="568"/>
      <c r="BV24" s="568"/>
      <c r="BW24" s="568"/>
      <c r="BX24" s="568"/>
      <c r="BY24" s="568"/>
      <c r="BZ24" s="568"/>
      <c r="CA24" s="568"/>
      <c r="CB24" s="569"/>
      <c r="CD24" s="554" t="s">
        <v>387</v>
      </c>
      <c r="CE24" s="555"/>
      <c r="CF24" s="555"/>
      <c r="CG24" s="555"/>
      <c r="CH24" s="555"/>
      <c r="CI24" s="555"/>
      <c r="CJ24" s="555"/>
      <c r="CK24" s="555"/>
      <c r="CL24" s="555"/>
      <c r="CM24" s="555"/>
      <c r="CN24" s="555"/>
      <c r="CO24" s="555"/>
      <c r="CP24" s="555"/>
      <c r="CQ24" s="556"/>
      <c r="CR24" s="557">
        <v>11619468</v>
      </c>
      <c r="CS24" s="558"/>
      <c r="CT24" s="558"/>
      <c r="CU24" s="558"/>
      <c r="CV24" s="558"/>
      <c r="CW24" s="558"/>
      <c r="CX24" s="558"/>
      <c r="CY24" s="559"/>
      <c r="CZ24" s="562">
        <v>50.4</v>
      </c>
      <c r="DA24" s="563"/>
      <c r="DB24" s="563"/>
      <c r="DC24" s="574"/>
      <c r="DD24" s="595">
        <v>8325710</v>
      </c>
      <c r="DE24" s="558"/>
      <c r="DF24" s="558"/>
      <c r="DG24" s="558"/>
      <c r="DH24" s="558"/>
      <c r="DI24" s="558"/>
      <c r="DJ24" s="558"/>
      <c r="DK24" s="559"/>
      <c r="DL24" s="595">
        <v>5695462</v>
      </c>
      <c r="DM24" s="558"/>
      <c r="DN24" s="558"/>
      <c r="DO24" s="558"/>
      <c r="DP24" s="558"/>
      <c r="DQ24" s="558"/>
      <c r="DR24" s="558"/>
      <c r="DS24" s="558"/>
      <c r="DT24" s="558"/>
      <c r="DU24" s="558"/>
      <c r="DV24" s="559"/>
      <c r="DW24" s="562">
        <v>49.9</v>
      </c>
      <c r="DX24" s="563"/>
      <c r="DY24" s="563"/>
      <c r="DZ24" s="563"/>
      <c r="EA24" s="563"/>
      <c r="EB24" s="563"/>
      <c r="EC24" s="564"/>
    </row>
    <row r="25" spans="2:133" ht="11.25" customHeight="1" x14ac:dyDescent="0.15">
      <c r="B25" s="570" t="s">
        <v>73</v>
      </c>
      <c r="C25" s="459"/>
      <c r="D25" s="459"/>
      <c r="E25" s="459"/>
      <c r="F25" s="459"/>
      <c r="G25" s="459"/>
      <c r="H25" s="459"/>
      <c r="I25" s="459"/>
      <c r="J25" s="459"/>
      <c r="K25" s="459"/>
      <c r="L25" s="459"/>
      <c r="M25" s="459"/>
      <c r="N25" s="459"/>
      <c r="O25" s="459"/>
      <c r="P25" s="459"/>
      <c r="Q25" s="571"/>
      <c r="R25" s="565">
        <v>12278355</v>
      </c>
      <c r="S25" s="344"/>
      <c r="T25" s="344"/>
      <c r="U25" s="344"/>
      <c r="V25" s="344"/>
      <c r="W25" s="344"/>
      <c r="X25" s="344"/>
      <c r="Y25" s="566"/>
      <c r="Z25" s="567">
        <v>52</v>
      </c>
      <c r="AA25" s="567"/>
      <c r="AB25" s="567"/>
      <c r="AC25" s="567"/>
      <c r="AD25" s="568">
        <v>11388800</v>
      </c>
      <c r="AE25" s="568"/>
      <c r="AF25" s="568"/>
      <c r="AG25" s="568"/>
      <c r="AH25" s="568"/>
      <c r="AI25" s="568"/>
      <c r="AJ25" s="568"/>
      <c r="AK25" s="568"/>
      <c r="AL25" s="572">
        <v>100</v>
      </c>
      <c r="AM25" s="350"/>
      <c r="AN25" s="350"/>
      <c r="AO25" s="573"/>
      <c r="AP25" s="570" t="s">
        <v>388</v>
      </c>
      <c r="AQ25" s="581"/>
      <c r="AR25" s="581"/>
      <c r="AS25" s="581"/>
      <c r="AT25" s="581"/>
      <c r="AU25" s="581"/>
      <c r="AV25" s="581"/>
      <c r="AW25" s="581"/>
      <c r="AX25" s="581"/>
      <c r="AY25" s="581"/>
      <c r="AZ25" s="581"/>
      <c r="BA25" s="581"/>
      <c r="BB25" s="581"/>
      <c r="BC25" s="581"/>
      <c r="BD25" s="581"/>
      <c r="BE25" s="581"/>
      <c r="BF25" s="582"/>
      <c r="BG25" s="565" t="s">
        <v>33</v>
      </c>
      <c r="BH25" s="344"/>
      <c r="BI25" s="344"/>
      <c r="BJ25" s="344"/>
      <c r="BK25" s="344"/>
      <c r="BL25" s="344"/>
      <c r="BM25" s="344"/>
      <c r="BN25" s="566"/>
      <c r="BO25" s="567" t="s">
        <v>33</v>
      </c>
      <c r="BP25" s="567"/>
      <c r="BQ25" s="567"/>
      <c r="BR25" s="567"/>
      <c r="BS25" s="568" t="s">
        <v>33</v>
      </c>
      <c r="BT25" s="568"/>
      <c r="BU25" s="568"/>
      <c r="BV25" s="568"/>
      <c r="BW25" s="568"/>
      <c r="BX25" s="568"/>
      <c r="BY25" s="568"/>
      <c r="BZ25" s="568"/>
      <c r="CA25" s="568"/>
      <c r="CB25" s="569"/>
      <c r="CD25" s="570" t="s">
        <v>239</v>
      </c>
      <c r="CE25" s="459"/>
      <c r="CF25" s="459"/>
      <c r="CG25" s="459"/>
      <c r="CH25" s="459"/>
      <c r="CI25" s="459"/>
      <c r="CJ25" s="459"/>
      <c r="CK25" s="459"/>
      <c r="CL25" s="459"/>
      <c r="CM25" s="459"/>
      <c r="CN25" s="459"/>
      <c r="CO25" s="459"/>
      <c r="CP25" s="459"/>
      <c r="CQ25" s="571"/>
      <c r="CR25" s="565">
        <v>2285163</v>
      </c>
      <c r="CS25" s="596"/>
      <c r="CT25" s="596"/>
      <c r="CU25" s="596"/>
      <c r="CV25" s="596"/>
      <c r="CW25" s="596"/>
      <c r="CX25" s="596"/>
      <c r="CY25" s="597"/>
      <c r="CZ25" s="572">
        <v>9.9</v>
      </c>
      <c r="DA25" s="598"/>
      <c r="DB25" s="598"/>
      <c r="DC25" s="599"/>
      <c r="DD25" s="575">
        <v>2173064</v>
      </c>
      <c r="DE25" s="596"/>
      <c r="DF25" s="596"/>
      <c r="DG25" s="596"/>
      <c r="DH25" s="596"/>
      <c r="DI25" s="596"/>
      <c r="DJ25" s="596"/>
      <c r="DK25" s="597"/>
      <c r="DL25" s="575">
        <v>2162337</v>
      </c>
      <c r="DM25" s="596"/>
      <c r="DN25" s="596"/>
      <c r="DO25" s="596"/>
      <c r="DP25" s="596"/>
      <c r="DQ25" s="596"/>
      <c r="DR25" s="596"/>
      <c r="DS25" s="596"/>
      <c r="DT25" s="596"/>
      <c r="DU25" s="596"/>
      <c r="DV25" s="597"/>
      <c r="DW25" s="572">
        <v>18.899999999999999</v>
      </c>
      <c r="DX25" s="598"/>
      <c r="DY25" s="598"/>
      <c r="DZ25" s="598"/>
      <c r="EA25" s="598"/>
      <c r="EB25" s="598"/>
      <c r="EC25" s="600"/>
    </row>
    <row r="26" spans="2:133" ht="11.25" customHeight="1" x14ac:dyDescent="0.15">
      <c r="B26" s="570" t="s">
        <v>342</v>
      </c>
      <c r="C26" s="459"/>
      <c r="D26" s="459"/>
      <c r="E26" s="459"/>
      <c r="F26" s="459"/>
      <c r="G26" s="459"/>
      <c r="H26" s="459"/>
      <c r="I26" s="459"/>
      <c r="J26" s="459"/>
      <c r="K26" s="459"/>
      <c r="L26" s="459"/>
      <c r="M26" s="459"/>
      <c r="N26" s="459"/>
      <c r="O26" s="459"/>
      <c r="P26" s="459"/>
      <c r="Q26" s="571"/>
      <c r="R26" s="565">
        <v>2453</v>
      </c>
      <c r="S26" s="344"/>
      <c r="T26" s="344"/>
      <c r="U26" s="344"/>
      <c r="V26" s="344"/>
      <c r="W26" s="344"/>
      <c r="X26" s="344"/>
      <c r="Y26" s="566"/>
      <c r="Z26" s="567">
        <v>0</v>
      </c>
      <c r="AA26" s="567"/>
      <c r="AB26" s="567"/>
      <c r="AC26" s="567"/>
      <c r="AD26" s="568">
        <v>2453</v>
      </c>
      <c r="AE26" s="568"/>
      <c r="AF26" s="568"/>
      <c r="AG26" s="568"/>
      <c r="AH26" s="568"/>
      <c r="AI26" s="568"/>
      <c r="AJ26" s="568"/>
      <c r="AK26" s="568"/>
      <c r="AL26" s="572">
        <v>0</v>
      </c>
      <c r="AM26" s="350"/>
      <c r="AN26" s="350"/>
      <c r="AO26" s="573"/>
      <c r="AP26" s="570" t="s">
        <v>389</v>
      </c>
      <c r="AQ26" s="581"/>
      <c r="AR26" s="581"/>
      <c r="AS26" s="581"/>
      <c r="AT26" s="581"/>
      <c r="AU26" s="581"/>
      <c r="AV26" s="581"/>
      <c r="AW26" s="581"/>
      <c r="AX26" s="581"/>
      <c r="AY26" s="581"/>
      <c r="AZ26" s="581"/>
      <c r="BA26" s="581"/>
      <c r="BB26" s="581"/>
      <c r="BC26" s="581"/>
      <c r="BD26" s="581"/>
      <c r="BE26" s="581"/>
      <c r="BF26" s="582"/>
      <c r="BG26" s="565" t="s">
        <v>33</v>
      </c>
      <c r="BH26" s="344"/>
      <c r="BI26" s="344"/>
      <c r="BJ26" s="344"/>
      <c r="BK26" s="344"/>
      <c r="BL26" s="344"/>
      <c r="BM26" s="344"/>
      <c r="BN26" s="566"/>
      <c r="BO26" s="567" t="s">
        <v>33</v>
      </c>
      <c r="BP26" s="567"/>
      <c r="BQ26" s="567"/>
      <c r="BR26" s="567"/>
      <c r="BS26" s="568" t="s">
        <v>33</v>
      </c>
      <c r="BT26" s="568"/>
      <c r="BU26" s="568"/>
      <c r="BV26" s="568"/>
      <c r="BW26" s="568"/>
      <c r="BX26" s="568"/>
      <c r="BY26" s="568"/>
      <c r="BZ26" s="568"/>
      <c r="CA26" s="568"/>
      <c r="CB26" s="569"/>
      <c r="CD26" s="570" t="s">
        <v>245</v>
      </c>
      <c r="CE26" s="459"/>
      <c r="CF26" s="459"/>
      <c r="CG26" s="459"/>
      <c r="CH26" s="459"/>
      <c r="CI26" s="459"/>
      <c r="CJ26" s="459"/>
      <c r="CK26" s="459"/>
      <c r="CL26" s="459"/>
      <c r="CM26" s="459"/>
      <c r="CN26" s="459"/>
      <c r="CO26" s="459"/>
      <c r="CP26" s="459"/>
      <c r="CQ26" s="571"/>
      <c r="CR26" s="565">
        <v>1423044</v>
      </c>
      <c r="CS26" s="344"/>
      <c r="CT26" s="344"/>
      <c r="CU26" s="344"/>
      <c r="CV26" s="344"/>
      <c r="CW26" s="344"/>
      <c r="CX26" s="344"/>
      <c r="CY26" s="566"/>
      <c r="CZ26" s="572">
        <v>6.2</v>
      </c>
      <c r="DA26" s="598"/>
      <c r="DB26" s="598"/>
      <c r="DC26" s="599"/>
      <c r="DD26" s="575">
        <v>1343329</v>
      </c>
      <c r="DE26" s="344"/>
      <c r="DF26" s="344"/>
      <c r="DG26" s="344"/>
      <c r="DH26" s="344"/>
      <c r="DI26" s="344"/>
      <c r="DJ26" s="344"/>
      <c r="DK26" s="566"/>
      <c r="DL26" s="575" t="s">
        <v>33</v>
      </c>
      <c r="DM26" s="344"/>
      <c r="DN26" s="344"/>
      <c r="DO26" s="344"/>
      <c r="DP26" s="344"/>
      <c r="DQ26" s="344"/>
      <c r="DR26" s="344"/>
      <c r="DS26" s="344"/>
      <c r="DT26" s="344"/>
      <c r="DU26" s="344"/>
      <c r="DV26" s="566"/>
      <c r="DW26" s="572" t="s">
        <v>33</v>
      </c>
      <c r="DX26" s="598"/>
      <c r="DY26" s="598"/>
      <c r="DZ26" s="598"/>
      <c r="EA26" s="598"/>
      <c r="EB26" s="598"/>
      <c r="EC26" s="600"/>
    </row>
    <row r="27" spans="2:133" ht="11.25" customHeight="1" x14ac:dyDescent="0.15">
      <c r="B27" s="570" t="s">
        <v>38</v>
      </c>
      <c r="C27" s="459"/>
      <c r="D27" s="459"/>
      <c r="E27" s="459"/>
      <c r="F27" s="459"/>
      <c r="G27" s="459"/>
      <c r="H27" s="459"/>
      <c r="I27" s="459"/>
      <c r="J27" s="459"/>
      <c r="K27" s="459"/>
      <c r="L27" s="459"/>
      <c r="M27" s="459"/>
      <c r="N27" s="459"/>
      <c r="O27" s="459"/>
      <c r="P27" s="459"/>
      <c r="Q27" s="571"/>
      <c r="R27" s="565">
        <v>8580</v>
      </c>
      <c r="S27" s="344"/>
      <c r="T27" s="344"/>
      <c r="U27" s="344"/>
      <c r="V27" s="344"/>
      <c r="W27" s="344"/>
      <c r="X27" s="344"/>
      <c r="Y27" s="566"/>
      <c r="Z27" s="567">
        <v>0</v>
      </c>
      <c r="AA27" s="567"/>
      <c r="AB27" s="567"/>
      <c r="AC27" s="567"/>
      <c r="AD27" s="568" t="s">
        <v>33</v>
      </c>
      <c r="AE27" s="568"/>
      <c r="AF27" s="568"/>
      <c r="AG27" s="568"/>
      <c r="AH27" s="568"/>
      <c r="AI27" s="568"/>
      <c r="AJ27" s="568"/>
      <c r="AK27" s="568"/>
      <c r="AL27" s="572" t="s">
        <v>33</v>
      </c>
      <c r="AM27" s="350"/>
      <c r="AN27" s="350"/>
      <c r="AO27" s="573"/>
      <c r="AP27" s="570" t="s">
        <v>129</v>
      </c>
      <c r="AQ27" s="459"/>
      <c r="AR27" s="459"/>
      <c r="AS27" s="459"/>
      <c r="AT27" s="459"/>
      <c r="AU27" s="459"/>
      <c r="AV27" s="459"/>
      <c r="AW27" s="459"/>
      <c r="AX27" s="459"/>
      <c r="AY27" s="459"/>
      <c r="AZ27" s="459"/>
      <c r="BA27" s="459"/>
      <c r="BB27" s="459"/>
      <c r="BC27" s="459"/>
      <c r="BD27" s="459"/>
      <c r="BE27" s="459"/>
      <c r="BF27" s="571"/>
      <c r="BG27" s="565">
        <v>2701547</v>
      </c>
      <c r="BH27" s="344"/>
      <c r="BI27" s="344"/>
      <c r="BJ27" s="344"/>
      <c r="BK27" s="344"/>
      <c r="BL27" s="344"/>
      <c r="BM27" s="344"/>
      <c r="BN27" s="566"/>
      <c r="BO27" s="567">
        <v>100</v>
      </c>
      <c r="BP27" s="567"/>
      <c r="BQ27" s="567"/>
      <c r="BR27" s="567"/>
      <c r="BS27" s="568">
        <v>58380</v>
      </c>
      <c r="BT27" s="568"/>
      <c r="BU27" s="568"/>
      <c r="BV27" s="568"/>
      <c r="BW27" s="568"/>
      <c r="BX27" s="568"/>
      <c r="BY27" s="568"/>
      <c r="BZ27" s="568"/>
      <c r="CA27" s="568"/>
      <c r="CB27" s="569"/>
      <c r="CD27" s="570" t="s">
        <v>390</v>
      </c>
      <c r="CE27" s="459"/>
      <c r="CF27" s="459"/>
      <c r="CG27" s="459"/>
      <c r="CH27" s="459"/>
      <c r="CI27" s="459"/>
      <c r="CJ27" s="459"/>
      <c r="CK27" s="459"/>
      <c r="CL27" s="459"/>
      <c r="CM27" s="459"/>
      <c r="CN27" s="459"/>
      <c r="CO27" s="459"/>
      <c r="CP27" s="459"/>
      <c r="CQ27" s="571"/>
      <c r="CR27" s="565">
        <v>4797278</v>
      </c>
      <c r="CS27" s="596"/>
      <c r="CT27" s="596"/>
      <c r="CU27" s="596"/>
      <c r="CV27" s="596"/>
      <c r="CW27" s="596"/>
      <c r="CX27" s="596"/>
      <c r="CY27" s="597"/>
      <c r="CZ27" s="572">
        <v>20.8</v>
      </c>
      <c r="DA27" s="598"/>
      <c r="DB27" s="598"/>
      <c r="DC27" s="599"/>
      <c r="DD27" s="575">
        <v>1685689</v>
      </c>
      <c r="DE27" s="596"/>
      <c r="DF27" s="596"/>
      <c r="DG27" s="596"/>
      <c r="DH27" s="596"/>
      <c r="DI27" s="596"/>
      <c r="DJ27" s="596"/>
      <c r="DK27" s="597"/>
      <c r="DL27" s="575">
        <v>1208296</v>
      </c>
      <c r="DM27" s="596"/>
      <c r="DN27" s="596"/>
      <c r="DO27" s="596"/>
      <c r="DP27" s="596"/>
      <c r="DQ27" s="596"/>
      <c r="DR27" s="596"/>
      <c r="DS27" s="596"/>
      <c r="DT27" s="596"/>
      <c r="DU27" s="596"/>
      <c r="DV27" s="597"/>
      <c r="DW27" s="572">
        <v>10.6</v>
      </c>
      <c r="DX27" s="598"/>
      <c r="DY27" s="598"/>
      <c r="DZ27" s="598"/>
      <c r="EA27" s="598"/>
      <c r="EB27" s="598"/>
      <c r="EC27" s="600"/>
    </row>
    <row r="28" spans="2:133" ht="11.25" customHeight="1" x14ac:dyDescent="0.15">
      <c r="B28" s="570" t="s">
        <v>391</v>
      </c>
      <c r="C28" s="459"/>
      <c r="D28" s="459"/>
      <c r="E28" s="459"/>
      <c r="F28" s="459"/>
      <c r="G28" s="459"/>
      <c r="H28" s="459"/>
      <c r="I28" s="459"/>
      <c r="J28" s="459"/>
      <c r="K28" s="459"/>
      <c r="L28" s="459"/>
      <c r="M28" s="459"/>
      <c r="N28" s="459"/>
      <c r="O28" s="459"/>
      <c r="P28" s="459"/>
      <c r="Q28" s="571"/>
      <c r="R28" s="565">
        <v>62336</v>
      </c>
      <c r="S28" s="344"/>
      <c r="T28" s="344"/>
      <c r="U28" s="344"/>
      <c r="V28" s="344"/>
      <c r="W28" s="344"/>
      <c r="X28" s="344"/>
      <c r="Y28" s="566"/>
      <c r="Z28" s="567">
        <v>0.3</v>
      </c>
      <c r="AA28" s="567"/>
      <c r="AB28" s="567"/>
      <c r="AC28" s="567"/>
      <c r="AD28" s="568" t="s">
        <v>33</v>
      </c>
      <c r="AE28" s="568"/>
      <c r="AF28" s="568"/>
      <c r="AG28" s="568"/>
      <c r="AH28" s="568"/>
      <c r="AI28" s="568"/>
      <c r="AJ28" s="568"/>
      <c r="AK28" s="568"/>
      <c r="AL28" s="572" t="s">
        <v>33</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166</v>
      </c>
      <c r="CE28" s="459"/>
      <c r="CF28" s="459"/>
      <c r="CG28" s="459"/>
      <c r="CH28" s="459"/>
      <c r="CI28" s="459"/>
      <c r="CJ28" s="459"/>
      <c r="CK28" s="459"/>
      <c r="CL28" s="459"/>
      <c r="CM28" s="459"/>
      <c r="CN28" s="459"/>
      <c r="CO28" s="459"/>
      <c r="CP28" s="459"/>
      <c r="CQ28" s="571"/>
      <c r="CR28" s="565">
        <v>4537027</v>
      </c>
      <c r="CS28" s="344"/>
      <c r="CT28" s="344"/>
      <c r="CU28" s="344"/>
      <c r="CV28" s="344"/>
      <c r="CW28" s="344"/>
      <c r="CX28" s="344"/>
      <c r="CY28" s="566"/>
      <c r="CZ28" s="572">
        <v>19.7</v>
      </c>
      <c r="DA28" s="598"/>
      <c r="DB28" s="598"/>
      <c r="DC28" s="599"/>
      <c r="DD28" s="575">
        <v>4466957</v>
      </c>
      <c r="DE28" s="344"/>
      <c r="DF28" s="344"/>
      <c r="DG28" s="344"/>
      <c r="DH28" s="344"/>
      <c r="DI28" s="344"/>
      <c r="DJ28" s="344"/>
      <c r="DK28" s="566"/>
      <c r="DL28" s="575">
        <v>2324829</v>
      </c>
      <c r="DM28" s="344"/>
      <c r="DN28" s="344"/>
      <c r="DO28" s="344"/>
      <c r="DP28" s="344"/>
      <c r="DQ28" s="344"/>
      <c r="DR28" s="344"/>
      <c r="DS28" s="344"/>
      <c r="DT28" s="344"/>
      <c r="DU28" s="344"/>
      <c r="DV28" s="566"/>
      <c r="DW28" s="572">
        <v>20.399999999999999</v>
      </c>
      <c r="DX28" s="598"/>
      <c r="DY28" s="598"/>
      <c r="DZ28" s="598"/>
      <c r="EA28" s="598"/>
      <c r="EB28" s="598"/>
      <c r="EC28" s="600"/>
    </row>
    <row r="29" spans="2:133" ht="11.25" customHeight="1" x14ac:dyDescent="0.15">
      <c r="B29" s="570" t="s">
        <v>138</v>
      </c>
      <c r="C29" s="459"/>
      <c r="D29" s="459"/>
      <c r="E29" s="459"/>
      <c r="F29" s="459"/>
      <c r="G29" s="459"/>
      <c r="H29" s="459"/>
      <c r="I29" s="459"/>
      <c r="J29" s="459"/>
      <c r="K29" s="459"/>
      <c r="L29" s="459"/>
      <c r="M29" s="459"/>
      <c r="N29" s="459"/>
      <c r="O29" s="459"/>
      <c r="P29" s="459"/>
      <c r="Q29" s="571"/>
      <c r="R29" s="565">
        <v>46712</v>
      </c>
      <c r="S29" s="344"/>
      <c r="T29" s="344"/>
      <c r="U29" s="344"/>
      <c r="V29" s="344"/>
      <c r="W29" s="344"/>
      <c r="X29" s="344"/>
      <c r="Y29" s="566"/>
      <c r="Z29" s="567">
        <v>0.2</v>
      </c>
      <c r="AA29" s="567"/>
      <c r="AB29" s="567"/>
      <c r="AC29" s="567"/>
      <c r="AD29" s="568" t="s">
        <v>33</v>
      </c>
      <c r="AE29" s="568"/>
      <c r="AF29" s="568"/>
      <c r="AG29" s="568"/>
      <c r="AH29" s="568"/>
      <c r="AI29" s="568"/>
      <c r="AJ29" s="568"/>
      <c r="AK29" s="568"/>
      <c r="AL29" s="572" t="s">
        <v>33</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249</v>
      </c>
      <c r="CE29" s="538"/>
      <c r="CF29" s="570" t="s">
        <v>22</v>
      </c>
      <c r="CG29" s="459"/>
      <c r="CH29" s="459"/>
      <c r="CI29" s="459"/>
      <c r="CJ29" s="459"/>
      <c r="CK29" s="459"/>
      <c r="CL29" s="459"/>
      <c r="CM29" s="459"/>
      <c r="CN29" s="459"/>
      <c r="CO29" s="459"/>
      <c r="CP29" s="459"/>
      <c r="CQ29" s="571"/>
      <c r="CR29" s="565">
        <v>4537027</v>
      </c>
      <c r="CS29" s="596"/>
      <c r="CT29" s="596"/>
      <c r="CU29" s="596"/>
      <c r="CV29" s="596"/>
      <c r="CW29" s="596"/>
      <c r="CX29" s="596"/>
      <c r="CY29" s="597"/>
      <c r="CZ29" s="572">
        <v>19.7</v>
      </c>
      <c r="DA29" s="598"/>
      <c r="DB29" s="598"/>
      <c r="DC29" s="599"/>
      <c r="DD29" s="575">
        <v>4466957</v>
      </c>
      <c r="DE29" s="596"/>
      <c r="DF29" s="596"/>
      <c r="DG29" s="596"/>
      <c r="DH29" s="596"/>
      <c r="DI29" s="596"/>
      <c r="DJ29" s="596"/>
      <c r="DK29" s="597"/>
      <c r="DL29" s="575">
        <v>2324829</v>
      </c>
      <c r="DM29" s="596"/>
      <c r="DN29" s="596"/>
      <c r="DO29" s="596"/>
      <c r="DP29" s="596"/>
      <c r="DQ29" s="596"/>
      <c r="DR29" s="596"/>
      <c r="DS29" s="596"/>
      <c r="DT29" s="596"/>
      <c r="DU29" s="596"/>
      <c r="DV29" s="597"/>
      <c r="DW29" s="572">
        <v>20.399999999999999</v>
      </c>
      <c r="DX29" s="598"/>
      <c r="DY29" s="598"/>
      <c r="DZ29" s="598"/>
      <c r="EA29" s="598"/>
      <c r="EB29" s="598"/>
      <c r="EC29" s="600"/>
    </row>
    <row r="30" spans="2:133" ht="11.25" customHeight="1" x14ac:dyDescent="0.15">
      <c r="B30" s="570" t="s">
        <v>393</v>
      </c>
      <c r="C30" s="459"/>
      <c r="D30" s="459"/>
      <c r="E30" s="459"/>
      <c r="F30" s="459"/>
      <c r="G30" s="459"/>
      <c r="H30" s="459"/>
      <c r="I30" s="459"/>
      <c r="J30" s="459"/>
      <c r="K30" s="459"/>
      <c r="L30" s="459"/>
      <c r="M30" s="459"/>
      <c r="N30" s="459"/>
      <c r="O30" s="459"/>
      <c r="P30" s="459"/>
      <c r="Q30" s="571"/>
      <c r="R30" s="565">
        <v>4091243</v>
      </c>
      <c r="S30" s="344"/>
      <c r="T30" s="344"/>
      <c r="U30" s="344"/>
      <c r="V30" s="344"/>
      <c r="W30" s="344"/>
      <c r="X30" s="344"/>
      <c r="Y30" s="566"/>
      <c r="Z30" s="567">
        <v>17.3</v>
      </c>
      <c r="AA30" s="567"/>
      <c r="AB30" s="567"/>
      <c r="AC30" s="567"/>
      <c r="AD30" s="568" t="s">
        <v>33</v>
      </c>
      <c r="AE30" s="568"/>
      <c r="AF30" s="568"/>
      <c r="AG30" s="568"/>
      <c r="AH30" s="568"/>
      <c r="AI30" s="568"/>
      <c r="AJ30" s="568"/>
      <c r="AK30" s="568"/>
      <c r="AL30" s="572" t="s">
        <v>33</v>
      </c>
      <c r="AM30" s="350"/>
      <c r="AN30" s="350"/>
      <c r="AO30" s="573"/>
      <c r="AP30" s="338" t="s">
        <v>156</v>
      </c>
      <c r="AQ30" s="339"/>
      <c r="AR30" s="339"/>
      <c r="AS30" s="339"/>
      <c r="AT30" s="339"/>
      <c r="AU30" s="339"/>
      <c r="AV30" s="339"/>
      <c r="AW30" s="339"/>
      <c r="AX30" s="339"/>
      <c r="AY30" s="339"/>
      <c r="AZ30" s="339"/>
      <c r="BA30" s="339"/>
      <c r="BB30" s="339"/>
      <c r="BC30" s="339"/>
      <c r="BD30" s="339"/>
      <c r="BE30" s="339"/>
      <c r="BF30" s="381"/>
      <c r="BG30" s="338" t="s">
        <v>394</v>
      </c>
      <c r="BH30" s="601"/>
      <c r="BI30" s="601"/>
      <c r="BJ30" s="601"/>
      <c r="BK30" s="601"/>
      <c r="BL30" s="601"/>
      <c r="BM30" s="601"/>
      <c r="BN30" s="601"/>
      <c r="BO30" s="601"/>
      <c r="BP30" s="601"/>
      <c r="BQ30" s="602"/>
      <c r="BR30" s="338" t="s">
        <v>290</v>
      </c>
      <c r="BS30" s="601"/>
      <c r="BT30" s="601"/>
      <c r="BU30" s="601"/>
      <c r="BV30" s="601"/>
      <c r="BW30" s="601"/>
      <c r="BX30" s="601"/>
      <c r="BY30" s="601"/>
      <c r="BZ30" s="601"/>
      <c r="CA30" s="601"/>
      <c r="CB30" s="602"/>
      <c r="CD30" s="546"/>
      <c r="CE30" s="541"/>
      <c r="CF30" s="570" t="s">
        <v>395</v>
      </c>
      <c r="CG30" s="459"/>
      <c r="CH30" s="459"/>
      <c r="CI30" s="459"/>
      <c r="CJ30" s="459"/>
      <c r="CK30" s="459"/>
      <c r="CL30" s="459"/>
      <c r="CM30" s="459"/>
      <c r="CN30" s="459"/>
      <c r="CO30" s="459"/>
      <c r="CP30" s="459"/>
      <c r="CQ30" s="571"/>
      <c r="CR30" s="565">
        <v>4499576</v>
      </c>
      <c r="CS30" s="344"/>
      <c r="CT30" s="344"/>
      <c r="CU30" s="344"/>
      <c r="CV30" s="344"/>
      <c r="CW30" s="344"/>
      <c r="CX30" s="344"/>
      <c r="CY30" s="566"/>
      <c r="CZ30" s="572">
        <v>19.5</v>
      </c>
      <c r="DA30" s="598"/>
      <c r="DB30" s="598"/>
      <c r="DC30" s="599"/>
      <c r="DD30" s="575">
        <v>4429506</v>
      </c>
      <c r="DE30" s="344"/>
      <c r="DF30" s="344"/>
      <c r="DG30" s="344"/>
      <c r="DH30" s="344"/>
      <c r="DI30" s="344"/>
      <c r="DJ30" s="344"/>
      <c r="DK30" s="566"/>
      <c r="DL30" s="575">
        <v>2287431</v>
      </c>
      <c r="DM30" s="344"/>
      <c r="DN30" s="344"/>
      <c r="DO30" s="344"/>
      <c r="DP30" s="344"/>
      <c r="DQ30" s="344"/>
      <c r="DR30" s="344"/>
      <c r="DS30" s="344"/>
      <c r="DT30" s="344"/>
      <c r="DU30" s="344"/>
      <c r="DV30" s="566"/>
      <c r="DW30" s="572">
        <v>20</v>
      </c>
      <c r="DX30" s="598"/>
      <c r="DY30" s="598"/>
      <c r="DZ30" s="598"/>
      <c r="EA30" s="598"/>
      <c r="EB30" s="598"/>
      <c r="EC30" s="600"/>
    </row>
    <row r="31" spans="2:133" ht="11.25" customHeight="1" x14ac:dyDescent="0.15">
      <c r="B31" s="578" t="s">
        <v>396</v>
      </c>
      <c r="C31" s="579"/>
      <c r="D31" s="579"/>
      <c r="E31" s="579"/>
      <c r="F31" s="579"/>
      <c r="G31" s="579"/>
      <c r="H31" s="579"/>
      <c r="I31" s="579"/>
      <c r="J31" s="579"/>
      <c r="K31" s="579"/>
      <c r="L31" s="579"/>
      <c r="M31" s="579"/>
      <c r="N31" s="579"/>
      <c r="O31" s="579"/>
      <c r="P31" s="579"/>
      <c r="Q31" s="580"/>
      <c r="R31" s="565" t="s">
        <v>33</v>
      </c>
      <c r="S31" s="344"/>
      <c r="T31" s="344"/>
      <c r="U31" s="344"/>
      <c r="V31" s="344"/>
      <c r="W31" s="344"/>
      <c r="X31" s="344"/>
      <c r="Y31" s="566"/>
      <c r="Z31" s="567" t="s">
        <v>33</v>
      </c>
      <c r="AA31" s="567"/>
      <c r="AB31" s="567"/>
      <c r="AC31" s="567"/>
      <c r="AD31" s="568" t="s">
        <v>33</v>
      </c>
      <c r="AE31" s="568"/>
      <c r="AF31" s="568"/>
      <c r="AG31" s="568"/>
      <c r="AH31" s="568"/>
      <c r="AI31" s="568"/>
      <c r="AJ31" s="568"/>
      <c r="AK31" s="568"/>
      <c r="AL31" s="572" t="s">
        <v>33</v>
      </c>
      <c r="AM31" s="350"/>
      <c r="AN31" s="350"/>
      <c r="AO31" s="573"/>
      <c r="AP31" s="519" t="s">
        <v>397</v>
      </c>
      <c r="AQ31" s="520"/>
      <c r="AR31" s="520"/>
      <c r="AS31" s="520"/>
      <c r="AT31" s="648" t="s">
        <v>352</v>
      </c>
      <c r="AU31" s="42"/>
      <c r="AV31" s="42"/>
      <c r="AW31" s="42"/>
      <c r="AX31" s="554" t="s">
        <v>95</v>
      </c>
      <c r="AY31" s="555"/>
      <c r="AZ31" s="555"/>
      <c r="BA31" s="555"/>
      <c r="BB31" s="555"/>
      <c r="BC31" s="555"/>
      <c r="BD31" s="555"/>
      <c r="BE31" s="555"/>
      <c r="BF31" s="556"/>
      <c r="BG31" s="603">
        <v>99.1</v>
      </c>
      <c r="BH31" s="604"/>
      <c r="BI31" s="604"/>
      <c r="BJ31" s="604"/>
      <c r="BK31" s="604"/>
      <c r="BL31" s="604"/>
      <c r="BM31" s="563">
        <v>96.7</v>
      </c>
      <c r="BN31" s="604"/>
      <c r="BO31" s="604"/>
      <c r="BP31" s="604"/>
      <c r="BQ31" s="605"/>
      <c r="BR31" s="603">
        <v>99.1</v>
      </c>
      <c r="BS31" s="604"/>
      <c r="BT31" s="604"/>
      <c r="BU31" s="604"/>
      <c r="BV31" s="604"/>
      <c r="BW31" s="604"/>
      <c r="BX31" s="563">
        <v>96.9</v>
      </c>
      <c r="BY31" s="604"/>
      <c r="BZ31" s="604"/>
      <c r="CA31" s="604"/>
      <c r="CB31" s="605"/>
      <c r="CD31" s="546"/>
      <c r="CE31" s="541"/>
      <c r="CF31" s="570" t="s">
        <v>399</v>
      </c>
      <c r="CG31" s="459"/>
      <c r="CH31" s="459"/>
      <c r="CI31" s="459"/>
      <c r="CJ31" s="459"/>
      <c r="CK31" s="459"/>
      <c r="CL31" s="459"/>
      <c r="CM31" s="459"/>
      <c r="CN31" s="459"/>
      <c r="CO31" s="459"/>
      <c r="CP31" s="459"/>
      <c r="CQ31" s="571"/>
      <c r="CR31" s="565">
        <v>37451</v>
      </c>
      <c r="CS31" s="596"/>
      <c r="CT31" s="596"/>
      <c r="CU31" s="596"/>
      <c r="CV31" s="596"/>
      <c r="CW31" s="596"/>
      <c r="CX31" s="596"/>
      <c r="CY31" s="597"/>
      <c r="CZ31" s="572">
        <v>0.2</v>
      </c>
      <c r="DA31" s="598"/>
      <c r="DB31" s="598"/>
      <c r="DC31" s="599"/>
      <c r="DD31" s="575">
        <v>37451</v>
      </c>
      <c r="DE31" s="596"/>
      <c r="DF31" s="596"/>
      <c r="DG31" s="596"/>
      <c r="DH31" s="596"/>
      <c r="DI31" s="596"/>
      <c r="DJ31" s="596"/>
      <c r="DK31" s="597"/>
      <c r="DL31" s="575">
        <v>37398</v>
      </c>
      <c r="DM31" s="596"/>
      <c r="DN31" s="596"/>
      <c r="DO31" s="596"/>
      <c r="DP31" s="596"/>
      <c r="DQ31" s="596"/>
      <c r="DR31" s="596"/>
      <c r="DS31" s="596"/>
      <c r="DT31" s="596"/>
      <c r="DU31" s="596"/>
      <c r="DV31" s="597"/>
      <c r="DW31" s="572">
        <v>0.3</v>
      </c>
      <c r="DX31" s="598"/>
      <c r="DY31" s="598"/>
      <c r="DZ31" s="598"/>
      <c r="EA31" s="598"/>
      <c r="EB31" s="598"/>
      <c r="EC31" s="600"/>
    </row>
    <row r="32" spans="2:133" ht="11.25" customHeight="1" x14ac:dyDescent="0.15">
      <c r="B32" s="570" t="s">
        <v>331</v>
      </c>
      <c r="C32" s="459"/>
      <c r="D32" s="459"/>
      <c r="E32" s="459"/>
      <c r="F32" s="459"/>
      <c r="G32" s="459"/>
      <c r="H32" s="459"/>
      <c r="I32" s="459"/>
      <c r="J32" s="459"/>
      <c r="K32" s="459"/>
      <c r="L32" s="459"/>
      <c r="M32" s="459"/>
      <c r="N32" s="459"/>
      <c r="O32" s="459"/>
      <c r="P32" s="459"/>
      <c r="Q32" s="571"/>
      <c r="R32" s="565">
        <v>1530294</v>
      </c>
      <c r="S32" s="344"/>
      <c r="T32" s="344"/>
      <c r="U32" s="344"/>
      <c r="V32" s="344"/>
      <c r="W32" s="344"/>
      <c r="X32" s="344"/>
      <c r="Y32" s="566"/>
      <c r="Z32" s="567">
        <v>6.5</v>
      </c>
      <c r="AA32" s="567"/>
      <c r="AB32" s="567"/>
      <c r="AC32" s="567"/>
      <c r="AD32" s="568" t="s">
        <v>33</v>
      </c>
      <c r="AE32" s="568"/>
      <c r="AF32" s="568"/>
      <c r="AG32" s="568"/>
      <c r="AH32" s="568"/>
      <c r="AI32" s="568"/>
      <c r="AJ32" s="568"/>
      <c r="AK32" s="568"/>
      <c r="AL32" s="572" t="s">
        <v>33</v>
      </c>
      <c r="AM32" s="350"/>
      <c r="AN32" s="350"/>
      <c r="AO32" s="573"/>
      <c r="AP32" s="647"/>
      <c r="AQ32" s="506"/>
      <c r="AR32" s="506"/>
      <c r="AS32" s="506"/>
      <c r="AT32" s="649"/>
      <c r="AU32" s="1" t="s">
        <v>109</v>
      </c>
      <c r="AX32" s="570" t="s">
        <v>400</v>
      </c>
      <c r="AY32" s="459"/>
      <c r="AZ32" s="459"/>
      <c r="BA32" s="459"/>
      <c r="BB32" s="459"/>
      <c r="BC32" s="459"/>
      <c r="BD32" s="459"/>
      <c r="BE32" s="459"/>
      <c r="BF32" s="571"/>
      <c r="BG32" s="606">
        <v>99.3</v>
      </c>
      <c r="BH32" s="596"/>
      <c r="BI32" s="596"/>
      <c r="BJ32" s="596"/>
      <c r="BK32" s="596"/>
      <c r="BL32" s="596"/>
      <c r="BM32" s="350">
        <v>97.5</v>
      </c>
      <c r="BN32" s="596"/>
      <c r="BO32" s="596"/>
      <c r="BP32" s="596"/>
      <c r="BQ32" s="607"/>
      <c r="BR32" s="606">
        <v>99.1</v>
      </c>
      <c r="BS32" s="596"/>
      <c r="BT32" s="596"/>
      <c r="BU32" s="596"/>
      <c r="BV32" s="596"/>
      <c r="BW32" s="596"/>
      <c r="BX32" s="350">
        <v>97.5</v>
      </c>
      <c r="BY32" s="596"/>
      <c r="BZ32" s="596"/>
      <c r="CA32" s="596"/>
      <c r="CB32" s="607"/>
      <c r="CD32" s="547"/>
      <c r="CE32" s="549"/>
      <c r="CF32" s="570" t="s">
        <v>401</v>
      </c>
      <c r="CG32" s="459"/>
      <c r="CH32" s="459"/>
      <c r="CI32" s="459"/>
      <c r="CJ32" s="459"/>
      <c r="CK32" s="459"/>
      <c r="CL32" s="459"/>
      <c r="CM32" s="459"/>
      <c r="CN32" s="459"/>
      <c r="CO32" s="459"/>
      <c r="CP32" s="459"/>
      <c r="CQ32" s="571"/>
      <c r="CR32" s="565" t="s">
        <v>33</v>
      </c>
      <c r="CS32" s="344"/>
      <c r="CT32" s="344"/>
      <c r="CU32" s="344"/>
      <c r="CV32" s="344"/>
      <c r="CW32" s="344"/>
      <c r="CX32" s="344"/>
      <c r="CY32" s="566"/>
      <c r="CZ32" s="572" t="s">
        <v>33</v>
      </c>
      <c r="DA32" s="598"/>
      <c r="DB32" s="598"/>
      <c r="DC32" s="599"/>
      <c r="DD32" s="575" t="s">
        <v>33</v>
      </c>
      <c r="DE32" s="344"/>
      <c r="DF32" s="344"/>
      <c r="DG32" s="344"/>
      <c r="DH32" s="344"/>
      <c r="DI32" s="344"/>
      <c r="DJ32" s="344"/>
      <c r="DK32" s="566"/>
      <c r="DL32" s="575" t="s">
        <v>33</v>
      </c>
      <c r="DM32" s="344"/>
      <c r="DN32" s="344"/>
      <c r="DO32" s="344"/>
      <c r="DP32" s="344"/>
      <c r="DQ32" s="344"/>
      <c r="DR32" s="344"/>
      <c r="DS32" s="344"/>
      <c r="DT32" s="344"/>
      <c r="DU32" s="344"/>
      <c r="DV32" s="566"/>
      <c r="DW32" s="572" t="s">
        <v>33</v>
      </c>
      <c r="DX32" s="598"/>
      <c r="DY32" s="598"/>
      <c r="DZ32" s="598"/>
      <c r="EA32" s="598"/>
      <c r="EB32" s="598"/>
      <c r="EC32" s="600"/>
    </row>
    <row r="33" spans="2:133" ht="11.25" customHeight="1" x14ac:dyDescent="0.15">
      <c r="B33" s="570" t="s">
        <v>124</v>
      </c>
      <c r="C33" s="459"/>
      <c r="D33" s="459"/>
      <c r="E33" s="459"/>
      <c r="F33" s="459"/>
      <c r="G33" s="459"/>
      <c r="H33" s="459"/>
      <c r="I33" s="459"/>
      <c r="J33" s="459"/>
      <c r="K33" s="459"/>
      <c r="L33" s="459"/>
      <c r="M33" s="459"/>
      <c r="N33" s="459"/>
      <c r="O33" s="459"/>
      <c r="P33" s="459"/>
      <c r="Q33" s="571"/>
      <c r="R33" s="565">
        <v>78451</v>
      </c>
      <c r="S33" s="344"/>
      <c r="T33" s="344"/>
      <c r="U33" s="344"/>
      <c r="V33" s="344"/>
      <c r="W33" s="344"/>
      <c r="X33" s="344"/>
      <c r="Y33" s="566"/>
      <c r="Z33" s="567">
        <v>0.3</v>
      </c>
      <c r="AA33" s="567"/>
      <c r="AB33" s="567"/>
      <c r="AC33" s="567"/>
      <c r="AD33" s="568" t="s">
        <v>33</v>
      </c>
      <c r="AE33" s="568"/>
      <c r="AF33" s="568"/>
      <c r="AG33" s="568"/>
      <c r="AH33" s="568"/>
      <c r="AI33" s="568"/>
      <c r="AJ33" s="568"/>
      <c r="AK33" s="568"/>
      <c r="AL33" s="572" t="s">
        <v>33</v>
      </c>
      <c r="AM33" s="350"/>
      <c r="AN33" s="350"/>
      <c r="AO33" s="573"/>
      <c r="AP33" s="522"/>
      <c r="AQ33" s="523"/>
      <c r="AR33" s="523"/>
      <c r="AS33" s="523"/>
      <c r="AT33" s="650"/>
      <c r="AU33" s="43"/>
      <c r="AV33" s="43"/>
      <c r="AW33" s="43"/>
      <c r="AX33" s="583" t="s">
        <v>402</v>
      </c>
      <c r="AY33" s="584"/>
      <c r="AZ33" s="584"/>
      <c r="BA33" s="584"/>
      <c r="BB33" s="584"/>
      <c r="BC33" s="584"/>
      <c r="BD33" s="584"/>
      <c r="BE33" s="584"/>
      <c r="BF33" s="585"/>
      <c r="BG33" s="608">
        <v>98.7</v>
      </c>
      <c r="BH33" s="609"/>
      <c r="BI33" s="609"/>
      <c r="BJ33" s="609"/>
      <c r="BK33" s="609"/>
      <c r="BL33" s="609"/>
      <c r="BM33" s="610">
        <v>95.2</v>
      </c>
      <c r="BN33" s="609"/>
      <c r="BO33" s="609"/>
      <c r="BP33" s="609"/>
      <c r="BQ33" s="611"/>
      <c r="BR33" s="608">
        <v>98.8</v>
      </c>
      <c r="BS33" s="609"/>
      <c r="BT33" s="609"/>
      <c r="BU33" s="609"/>
      <c r="BV33" s="609"/>
      <c r="BW33" s="609"/>
      <c r="BX33" s="610">
        <v>95.4</v>
      </c>
      <c r="BY33" s="609"/>
      <c r="BZ33" s="609"/>
      <c r="CA33" s="609"/>
      <c r="CB33" s="611"/>
      <c r="CD33" s="570" t="s">
        <v>380</v>
      </c>
      <c r="CE33" s="459"/>
      <c r="CF33" s="459"/>
      <c r="CG33" s="459"/>
      <c r="CH33" s="459"/>
      <c r="CI33" s="459"/>
      <c r="CJ33" s="459"/>
      <c r="CK33" s="459"/>
      <c r="CL33" s="459"/>
      <c r="CM33" s="459"/>
      <c r="CN33" s="459"/>
      <c r="CO33" s="459"/>
      <c r="CP33" s="459"/>
      <c r="CQ33" s="571"/>
      <c r="CR33" s="565">
        <v>7685732</v>
      </c>
      <c r="CS33" s="596"/>
      <c r="CT33" s="596"/>
      <c r="CU33" s="596"/>
      <c r="CV33" s="596"/>
      <c r="CW33" s="596"/>
      <c r="CX33" s="596"/>
      <c r="CY33" s="597"/>
      <c r="CZ33" s="572">
        <v>33.299999999999997</v>
      </c>
      <c r="DA33" s="598"/>
      <c r="DB33" s="598"/>
      <c r="DC33" s="599"/>
      <c r="DD33" s="575">
        <v>6158303</v>
      </c>
      <c r="DE33" s="596"/>
      <c r="DF33" s="596"/>
      <c r="DG33" s="596"/>
      <c r="DH33" s="596"/>
      <c r="DI33" s="596"/>
      <c r="DJ33" s="596"/>
      <c r="DK33" s="597"/>
      <c r="DL33" s="575">
        <v>5035694</v>
      </c>
      <c r="DM33" s="596"/>
      <c r="DN33" s="596"/>
      <c r="DO33" s="596"/>
      <c r="DP33" s="596"/>
      <c r="DQ33" s="596"/>
      <c r="DR33" s="596"/>
      <c r="DS33" s="596"/>
      <c r="DT33" s="596"/>
      <c r="DU33" s="596"/>
      <c r="DV33" s="597"/>
      <c r="DW33" s="572">
        <v>44.1</v>
      </c>
      <c r="DX33" s="598"/>
      <c r="DY33" s="598"/>
      <c r="DZ33" s="598"/>
      <c r="EA33" s="598"/>
      <c r="EB33" s="598"/>
      <c r="EC33" s="600"/>
    </row>
    <row r="34" spans="2:133" ht="11.25" customHeight="1" x14ac:dyDescent="0.15">
      <c r="B34" s="570" t="s">
        <v>282</v>
      </c>
      <c r="C34" s="459"/>
      <c r="D34" s="459"/>
      <c r="E34" s="459"/>
      <c r="F34" s="459"/>
      <c r="G34" s="459"/>
      <c r="H34" s="459"/>
      <c r="I34" s="459"/>
      <c r="J34" s="459"/>
      <c r="K34" s="459"/>
      <c r="L34" s="459"/>
      <c r="M34" s="459"/>
      <c r="N34" s="459"/>
      <c r="O34" s="459"/>
      <c r="P34" s="459"/>
      <c r="Q34" s="571"/>
      <c r="R34" s="565">
        <v>384684</v>
      </c>
      <c r="S34" s="344"/>
      <c r="T34" s="344"/>
      <c r="U34" s="344"/>
      <c r="V34" s="344"/>
      <c r="W34" s="344"/>
      <c r="X34" s="344"/>
      <c r="Y34" s="566"/>
      <c r="Z34" s="567">
        <v>1.6</v>
      </c>
      <c r="AA34" s="567"/>
      <c r="AB34" s="567"/>
      <c r="AC34" s="567"/>
      <c r="AD34" s="568" t="s">
        <v>33</v>
      </c>
      <c r="AE34" s="568"/>
      <c r="AF34" s="568"/>
      <c r="AG34" s="568"/>
      <c r="AH34" s="568"/>
      <c r="AI34" s="568"/>
      <c r="AJ34" s="568"/>
      <c r="AK34" s="568"/>
      <c r="AL34" s="572" t="s">
        <v>33</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361</v>
      </c>
      <c r="CE34" s="459"/>
      <c r="CF34" s="459"/>
      <c r="CG34" s="459"/>
      <c r="CH34" s="459"/>
      <c r="CI34" s="459"/>
      <c r="CJ34" s="459"/>
      <c r="CK34" s="459"/>
      <c r="CL34" s="459"/>
      <c r="CM34" s="459"/>
      <c r="CN34" s="459"/>
      <c r="CO34" s="459"/>
      <c r="CP34" s="459"/>
      <c r="CQ34" s="571"/>
      <c r="CR34" s="565">
        <v>2287362</v>
      </c>
      <c r="CS34" s="344"/>
      <c r="CT34" s="344"/>
      <c r="CU34" s="344"/>
      <c r="CV34" s="344"/>
      <c r="CW34" s="344"/>
      <c r="CX34" s="344"/>
      <c r="CY34" s="566"/>
      <c r="CZ34" s="572">
        <v>9.9</v>
      </c>
      <c r="DA34" s="598"/>
      <c r="DB34" s="598"/>
      <c r="DC34" s="599"/>
      <c r="DD34" s="575">
        <v>1860939</v>
      </c>
      <c r="DE34" s="344"/>
      <c r="DF34" s="344"/>
      <c r="DG34" s="344"/>
      <c r="DH34" s="344"/>
      <c r="DI34" s="344"/>
      <c r="DJ34" s="344"/>
      <c r="DK34" s="566"/>
      <c r="DL34" s="575">
        <v>1684125</v>
      </c>
      <c r="DM34" s="344"/>
      <c r="DN34" s="344"/>
      <c r="DO34" s="344"/>
      <c r="DP34" s="344"/>
      <c r="DQ34" s="344"/>
      <c r="DR34" s="344"/>
      <c r="DS34" s="344"/>
      <c r="DT34" s="344"/>
      <c r="DU34" s="344"/>
      <c r="DV34" s="566"/>
      <c r="DW34" s="572">
        <v>14.7</v>
      </c>
      <c r="DX34" s="598"/>
      <c r="DY34" s="598"/>
      <c r="DZ34" s="598"/>
      <c r="EA34" s="598"/>
      <c r="EB34" s="598"/>
      <c r="EC34" s="600"/>
    </row>
    <row r="35" spans="2:133" ht="11.25" customHeight="1" x14ac:dyDescent="0.15">
      <c r="B35" s="570" t="s">
        <v>403</v>
      </c>
      <c r="C35" s="459"/>
      <c r="D35" s="459"/>
      <c r="E35" s="459"/>
      <c r="F35" s="459"/>
      <c r="G35" s="459"/>
      <c r="H35" s="459"/>
      <c r="I35" s="459"/>
      <c r="J35" s="459"/>
      <c r="K35" s="459"/>
      <c r="L35" s="459"/>
      <c r="M35" s="459"/>
      <c r="N35" s="459"/>
      <c r="O35" s="459"/>
      <c r="P35" s="459"/>
      <c r="Q35" s="571"/>
      <c r="R35" s="565">
        <v>1972397</v>
      </c>
      <c r="S35" s="344"/>
      <c r="T35" s="344"/>
      <c r="U35" s="344"/>
      <c r="V35" s="344"/>
      <c r="W35" s="344"/>
      <c r="X35" s="344"/>
      <c r="Y35" s="566"/>
      <c r="Z35" s="567">
        <v>8.4</v>
      </c>
      <c r="AA35" s="567"/>
      <c r="AB35" s="567"/>
      <c r="AC35" s="567"/>
      <c r="AD35" s="568" t="s">
        <v>33</v>
      </c>
      <c r="AE35" s="568"/>
      <c r="AF35" s="568"/>
      <c r="AG35" s="568"/>
      <c r="AH35" s="568"/>
      <c r="AI35" s="568"/>
      <c r="AJ35" s="568"/>
      <c r="AK35" s="568"/>
      <c r="AL35" s="572" t="s">
        <v>33</v>
      </c>
      <c r="AM35" s="350"/>
      <c r="AN35" s="350"/>
      <c r="AO35" s="573"/>
      <c r="AP35" s="16"/>
      <c r="AQ35" s="338" t="s">
        <v>158</v>
      </c>
      <c r="AR35" s="339"/>
      <c r="AS35" s="339"/>
      <c r="AT35" s="339"/>
      <c r="AU35" s="339"/>
      <c r="AV35" s="339"/>
      <c r="AW35" s="339"/>
      <c r="AX35" s="339"/>
      <c r="AY35" s="339"/>
      <c r="AZ35" s="339"/>
      <c r="BA35" s="339"/>
      <c r="BB35" s="339"/>
      <c r="BC35" s="339"/>
      <c r="BD35" s="339"/>
      <c r="BE35" s="339"/>
      <c r="BF35" s="381"/>
      <c r="BG35" s="338" t="s">
        <v>404</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365</v>
      </c>
      <c r="CE35" s="459"/>
      <c r="CF35" s="459"/>
      <c r="CG35" s="459"/>
      <c r="CH35" s="459"/>
      <c r="CI35" s="459"/>
      <c r="CJ35" s="459"/>
      <c r="CK35" s="459"/>
      <c r="CL35" s="459"/>
      <c r="CM35" s="459"/>
      <c r="CN35" s="459"/>
      <c r="CO35" s="459"/>
      <c r="CP35" s="459"/>
      <c r="CQ35" s="571"/>
      <c r="CR35" s="565">
        <v>719141</v>
      </c>
      <c r="CS35" s="596"/>
      <c r="CT35" s="596"/>
      <c r="CU35" s="596"/>
      <c r="CV35" s="596"/>
      <c r="CW35" s="596"/>
      <c r="CX35" s="596"/>
      <c r="CY35" s="597"/>
      <c r="CZ35" s="572">
        <v>3.1</v>
      </c>
      <c r="DA35" s="598"/>
      <c r="DB35" s="598"/>
      <c r="DC35" s="599"/>
      <c r="DD35" s="575">
        <v>563446</v>
      </c>
      <c r="DE35" s="596"/>
      <c r="DF35" s="596"/>
      <c r="DG35" s="596"/>
      <c r="DH35" s="596"/>
      <c r="DI35" s="596"/>
      <c r="DJ35" s="596"/>
      <c r="DK35" s="597"/>
      <c r="DL35" s="575">
        <v>368853</v>
      </c>
      <c r="DM35" s="596"/>
      <c r="DN35" s="596"/>
      <c r="DO35" s="596"/>
      <c r="DP35" s="596"/>
      <c r="DQ35" s="596"/>
      <c r="DR35" s="596"/>
      <c r="DS35" s="596"/>
      <c r="DT35" s="596"/>
      <c r="DU35" s="596"/>
      <c r="DV35" s="597"/>
      <c r="DW35" s="572">
        <v>3.2</v>
      </c>
      <c r="DX35" s="598"/>
      <c r="DY35" s="598"/>
      <c r="DZ35" s="598"/>
      <c r="EA35" s="598"/>
      <c r="EB35" s="598"/>
      <c r="EC35" s="600"/>
    </row>
    <row r="36" spans="2:133" ht="11.25" customHeight="1" x14ac:dyDescent="0.15">
      <c r="B36" s="570" t="s">
        <v>114</v>
      </c>
      <c r="C36" s="459"/>
      <c r="D36" s="459"/>
      <c r="E36" s="459"/>
      <c r="F36" s="459"/>
      <c r="G36" s="459"/>
      <c r="H36" s="459"/>
      <c r="I36" s="459"/>
      <c r="J36" s="459"/>
      <c r="K36" s="459"/>
      <c r="L36" s="459"/>
      <c r="M36" s="459"/>
      <c r="N36" s="459"/>
      <c r="O36" s="459"/>
      <c r="P36" s="459"/>
      <c r="Q36" s="571"/>
      <c r="R36" s="565">
        <v>134544</v>
      </c>
      <c r="S36" s="344"/>
      <c r="T36" s="344"/>
      <c r="U36" s="344"/>
      <c r="V36" s="344"/>
      <c r="W36" s="344"/>
      <c r="X36" s="344"/>
      <c r="Y36" s="566"/>
      <c r="Z36" s="567">
        <v>0.6</v>
      </c>
      <c r="AA36" s="567"/>
      <c r="AB36" s="567"/>
      <c r="AC36" s="567"/>
      <c r="AD36" s="568" t="s">
        <v>33</v>
      </c>
      <c r="AE36" s="568"/>
      <c r="AF36" s="568"/>
      <c r="AG36" s="568"/>
      <c r="AH36" s="568"/>
      <c r="AI36" s="568"/>
      <c r="AJ36" s="568"/>
      <c r="AK36" s="568"/>
      <c r="AL36" s="572" t="s">
        <v>33</v>
      </c>
      <c r="AM36" s="350"/>
      <c r="AN36" s="350"/>
      <c r="AO36" s="573"/>
      <c r="AP36" s="16"/>
      <c r="AQ36" s="612" t="s">
        <v>129</v>
      </c>
      <c r="AR36" s="613"/>
      <c r="AS36" s="613"/>
      <c r="AT36" s="613"/>
      <c r="AU36" s="613"/>
      <c r="AV36" s="613"/>
      <c r="AW36" s="613"/>
      <c r="AX36" s="613"/>
      <c r="AY36" s="614"/>
      <c r="AZ36" s="557">
        <v>2301730</v>
      </c>
      <c r="BA36" s="558"/>
      <c r="BB36" s="558"/>
      <c r="BC36" s="558"/>
      <c r="BD36" s="558"/>
      <c r="BE36" s="558"/>
      <c r="BF36" s="615"/>
      <c r="BG36" s="554" t="s">
        <v>283</v>
      </c>
      <c r="BH36" s="555"/>
      <c r="BI36" s="555"/>
      <c r="BJ36" s="555"/>
      <c r="BK36" s="555"/>
      <c r="BL36" s="555"/>
      <c r="BM36" s="555"/>
      <c r="BN36" s="555"/>
      <c r="BO36" s="555"/>
      <c r="BP36" s="555"/>
      <c r="BQ36" s="555"/>
      <c r="BR36" s="555"/>
      <c r="BS36" s="555"/>
      <c r="BT36" s="555"/>
      <c r="BU36" s="556"/>
      <c r="BV36" s="557">
        <v>26507</v>
      </c>
      <c r="BW36" s="558"/>
      <c r="BX36" s="558"/>
      <c r="BY36" s="558"/>
      <c r="BZ36" s="558"/>
      <c r="CA36" s="558"/>
      <c r="CB36" s="615"/>
      <c r="CD36" s="570" t="s">
        <v>405</v>
      </c>
      <c r="CE36" s="459"/>
      <c r="CF36" s="459"/>
      <c r="CG36" s="459"/>
      <c r="CH36" s="459"/>
      <c r="CI36" s="459"/>
      <c r="CJ36" s="459"/>
      <c r="CK36" s="459"/>
      <c r="CL36" s="459"/>
      <c r="CM36" s="459"/>
      <c r="CN36" s="459"/>
      <c r="CO36" s="459"/>
      <c r="CP36" s="459"/>
      <c r="CQ36" s="571"/>
      <c r="CR36" s="565">
        <v>2488571</v>
      </c>
      <c r="CS36" s="344"/>
      <c r="CT36" s="344"/>
      <c r="CU36" s="344"/>
      <c r="CV36" s="344"/>
      <c r="CW36" s="344"/>
      <c r="CX36" s="344"/>
      <c r="CY36" s="566"/>
      <c r="CZ36" s="572">
        <v>10.8</v>
      </c>
      <c r="DA36" s="598"/>
      <c r="DB36" s="598"/>
      <c r="DC36" s="599"/>
      <c r="DD36" s="575">
        <v>2184789</v>
      </c>
      <c r="DE36" s="344"/>
      <c r="DF36" s="344"/>
      <c r="DG36" s="344"/>
      <c r="DH36" s="344"/>
      <c r="DI36" s="344"/>
      <c r="DJ36" s="344"/>
      <c r="DK36" s="566"/>
      <c r="DL36" s="575">
        <v>1691379</v>
      </c>
      <c r="DM36" s="344"/>
      <c r="DN36" s="344"/>
      <c r="DO36" s="344"/>
      <c r="DP36" s="344"/>
      <c r="DQ36" s="344"/>
      <c r="DR36" s="344"/>
      <c r="DS36" s="344"/>
      <c r="DT36" s="344"/>
      <c r="DU36" s="344"/>
      <c r="DV36" s="566"/>
      <c r="DW36" s="572">
        <v>14.8</v>
      </c>
      <c r="DX36" s="598"/>
      <c r="DY36" s="598"/>
      <c r="DZ36" s="598"/>
      <c r="EA36" s="598"/>
      <c r="EB36" s="598"/>
      <c r="EC36" s="600"/>
    </row>
    <row r="37" spans="2:133" ht="11.25" customHeight="1" x14ac:dyDescent="0.15">
      <c r="B37" s="570" t="s">
        <v>406</v>
      </c>
      <c r="C37" s="459"/>
      <c r="D37" s="459"/>
      <c r="E37" s="459"/>
      <c r="F37" s="459"/>
      <c r="G37" s="459"/>
      <c r="H37" s="459"/>
      <c r="I37" s="459"/>
      <c r="J37" s="459"/>
      <c r="K37" s="459"/>
      <c r="L37" s="459"/>
      <c r="M37" s="459"/>
      <c r="N37" s="459"/>
      <c r="O37" s="459"/>
      <c r="P37" s="459"/>
      <c r="Q37" s="571"/>
      <c r="R37" s="565">
        <v>549218</v>
      </c>
      <c r="S37" s="344"/>
      <c r="T37" s="344"/>
      <c r="U37" s="344"/>
      <c r="V37" s="344"/>
      <c r="W37" s="344"/>
      <c r="X37" s="344"/>
      <c r="Y37" s="566"/>
      <c r="Z37" s="567">
        <v>2.2999999999999998</v>
      </c>
      <c r="AA37" s="567"/>
      <c r="AB37" s="567"/>
      <c r="AC37" s="567"/>
      <c r="AD37" s="568">
        <v>2445</v>
      </c>
      <c r="AE37" s="568"/>
      <c r="AF37" s="568"/>
      <c r="AG37" s="568"/>
      <c r="AH37" s="568"/>
      <c r="AI37" s="568"/>
      <c r="AJ37" s="568"/>
      <c r="AK37" s="568"/>
      <c r="AL37" s="572">
        <v>0</v>
      </c>
      <c r="AM37" s="350"/>
      <c r="AN37" s="350"/>
      <c r="AO37" s="573"/>
      <c r="AQ37" s="616" t="s">
        <v>297</v>
      </c>
      <c r="AR37" s="347"/>
      <c r="AS37" s="347"/>
      <c r="AT37" s="347"/>
      <c r="AU37" s="347"/>
      <c r="AV37" s="347"/>
      <c r="AW37" s="347"/>
      <c r="AX37" s="347"/>
      <c r="AY37" s="617"/>
      <c r="AZ37" s="565">
        <v>537223</v>
      </c>
      <c r="BA37" s="344"/>
      <c r="BB37" s="344"/>
      <c r="BC37" s="344"/>
      <c r="BD37" s="596"/>
      <c r="BE37" s="596"/>
      <c r="BF37" s="607"/>
      <c r="BG37" s="570" t="s">
        <v>409</v>
      </c>
      <c r="BH37" s="459"/>
      <c r="BI37" s="459"/>
      <c r="BJ37" s="459"/>
      <c r="BK37" s="459"/>
      <c r="BL37" s="459"/>
      <c r="BM37" s="459"/>
      <c r="BN37" s="459"/>
      <c r="BO37" s="459"/>
      <c r="BP37" s="459"/>
      <c r="BQ37" s="459"/>
      <c r="BR37" s="459"/>
      <c r="BS37" s="459"/>
      <c r="BT37" s="459"/>
      <c r="BU37" s="571"/>
      <c r="BV37" s="565">
        <v>-36090</v>
      </c>
      <c r="BW37" s="344"/>
      <c r="BX37" s="344"/>
      <c r="BY37" s="344"/>
      <c r="BZ37" s="344"/>
      <c r="CA37" s="344"/>
      <c r="CB37" s="576"/>
      <c r="CD37" s="570" t="s">
        <v>214</v>
      </c>
      <c r="CE37" s="459"/>
      <c r="CF37" s="459"/>
      <c r="CG37" s="459"/>
      <c r="CH37" s="459"/>
      <c r="CI37" s="459"/>
      <c r="CJ37" s="459"/>
      <c r="CK37" s="459"/>
      <c r="CL37" s="459"/>
      <c r="CM37" s="459"/>
      <c r="CN37" s="459"/>
      <c r="CO37" s="459"/>
      <c r="CP37" s="459"/>
      <c r="CQ37" s="571"/>
      <c r="CR37" s="565">
        <v>986244</v>
      </c>
      <c r="CS37" s="596"/>
      <c r="CT37" s="596"/>
      <c r="CU37" s="596"/>
      <c r="CV37" s="596"/>
      <c r="CW37" s="596"/>
      <c r="CX37" s="596"/>
      <c r="CY37" s="597"/>
      <c r="CZ37" s="572">
        <v>4.3</v>
      </c>
      <c r="DA37" s="598"/>
      <c r="DB37" s="598"/>
      <c r="DC37" s="599"/>
      <c r="DD37" s="575">
        <v>986244</v>
      </c>
      <c r="DE37" s="596"/>
      <c r="DF37" s="596"/>
      <c r="DG37" s="596"/>
      <c r="DH37" s="596"/>
      <c r="DI37" s="596"/>
      <c r="DJ37" s="596"/>
      <c r="DK37" s="597"/>
      <c r="DL37" s="575">
        <v>956898</v>
      </c>
      <c r="DM37" s="596"/>
      <c r="DN37" s="596"/>
      <c r="DO37" s="596"/>
      <c r="DP37" s="596"/>
      <c r="DQ37" s="596"/>
      <c r="DR37" s="596"/>
      <c r="DS37" s="596"/>
      <c r="DT37" s="596"/>
      <c r="DU37" s="596"/>
      <c r="DV37" s="597"/>
      <c r="DW37" s="572">
        <v>8.4</v>
      </c>
      <c r="DX37" s="598"/>
      <c r="DY37" s="598"/>
      <c r="DZ37" s="598"/>
      <c r="EA37" s="598"/>
      <c r="EB37" s="598"/>
      <c r="EC37" s="600"/>
    </row>
    <row r="38" spans="2:133" ht="11.25" customHeight="1" x14ac:dyDescent="0.15">
      <c r="B38" s="570" t="s">
        <v>293</v>
      </c>
      <c r="C38" s="459"/>
      <c r="D38" s="459"/>
      <c r="E38" s="459"/>
      <c r="F38" s="459"/>
      <c r="G38" s="459"/>
      <c r="H38" s="459"/>
      <c r="I38" s="459"/>
      <c r="J38" s="459"/>
      <c r="K38" s="459"/>
      <c r="L38" s="459"/>
      <c r="M38" s="459"/>
      <c r="N38" s="459"/>
      <c r="O38" s="459"/>
      <c r="P38" s="459"/>
      <c r="Q38" s="571"/>
      <c r="R38" s="565">
        <v>2456878</v>
      </c>
      <c r="S38" s="344"/>
      <c r="T38" s="344"/>
      <c r="U38" s="344"/>
      <c r="V38" s="344"/>
      <c r="W38" s="344"/>
      <c r="X38" s="344"/>
      <c r="Y38" s="566"/>
      <c r="Z38" s="567">
        <v>10.4</v>
      </c>
      <c r="AA38" s="567"/>
      <c r="AB38" s="567"/>
      <c r="AC38" s="567"/>
      <c r="AD38" s="568" t="s">
        <v>33</v>
      </c>
      <c r="AE38" s="568"/>
      <c r="AF38" s="568"/>
      <c r="AG38" s="568"/>
      <c r="AH38" s="568"/>
      <c r="AI38" s="568"/>
      <c r="AJ38" s="568"/>
      <c r="AK38" s="568"/>
      <c r="AL38" s="572" t="s">
        <v>33</v>
      </c>
      <c r="AM38" s="350"/>
      <c r="AN38" s="350"/>
      <c r="AO38" s="573"/>
      <c r="AQ38" s="616" t="s">
        <v>149</v>
      </c>
      <c r="AR38" s="347"/>
      <c r="AS38" s="347"/>
      <c r="AT38" s="347"/>
      <c r="AU38" s="347"/>
      <c r="AV38" s="347"/>
      <c r="AW38" s="347"/>
      <c r="AX38" s="347"/>
      <c r="AY38" s="617"/>
      <c r="AZ38" s="565">
        <v>178226</v>
      </c>
      <c r="BA38" s="344"/>
      <c r="BB38" s="344"/>
      <c r="BC38" s="344"/>
      <c r="BD38" s="596"/>
      <c r="BE38" s="596"/>
      <c r="BF38" s="607"/>
      <c r="BG38" s="570" t="s">
        <v>410</v>
      </c>
      <c r="BH38" s="459"/>
      <c r="BI38" s="459"/>
      <c r="BJ38" s="459"/>
      <c r="BK38" s="459"/>
      <c r="BL38" s="459"/>
      <c r="BM38" s="459"/>
      <c r="BN38" s="459"/>
      <c r="BO38" s="459"/>
      <c r="BP38" s="459"/>
      <c r="BQ38" s="459"/>
      <c r="BR38" s="459"/>
      <c r="BS38" s="459"/>
      <c r="BT38" s="459"/>
      <c r="BU38" s="571"/>
      <c r="BV38" s="565">
        <v>4259</v>
      </c>
      <c r="BW38" s="344"/>
      <c r="BX38" s="344"/>
      <c r="BY38" s="344"/>
      <c r="BZ38" s="344"/>
      <c r="CA38" s="344"/>
      <c r="CB38" s="576"/>
      <c r="CD38" s="570" t="s">
        <v>295</v>
      </c>
      <c r="CE38" s="459"/>
      <c r="CF38" s="459"/>
      <c r="CG38" s="459"/>
      <c r="CH38" s="459"/>
      <c r="CI38" s="459"/>
      <c r="CJ38" s="459"/>
      <c r="CK38" s="459"/>
      <c r="CL38" s="459"/>
      <c r="CM38" s="459"/>
      <c r="CN38" s="459"/>
      <c r="CO38" s="459"/>
      <c r="CP38" s="459"/>
      <c r="CQ38" s="571"/>
      <c r="CR38" s="565">
        <v>1586281</v>
      </c>
      <c r="CS38" s="344"/>
      <c r="CT38" s="344"/>
      <c r="CU38" s="344"/>
      <c r="CV38" s="344"/>
      <c r="CW38" s="344"/>
      <c r="CX38" s="344"/>
      <c r="CY38" s="566"/>
      <c r="CZ38" s="572">
        <v>6.9</v>
      </c>
      <c r="DA38" s="598"/>
      <c r="DB38" s="598"/>
      <c r="DC38" s="599"/>
      <c r="DD38" s="575">
        <v>1294334</v>
      </c>
      <c r="DE38" s="344"/>
      <c r="DF38" s="344"/>
      <c r="DG38" s="344"/>
      <c r="DH38" s="344"/>
      <c r="DI38" s="344"/>
      <c r="DJ38" s="344"/>
      <c r="DK38" s="566"/>
      <c r="DL38" s="575">
        <v>1225340</v>
      </c>
      <c r="DM38" s="344"/>
      <c r="DN38" s="344"/>
      <c r="DO38" s="344"/>
      <c r="DP38" s="344"/>
      <c r="DQ38" s="344"/>
      <c r="DR38" s="344"/>
      <c r="DS38" s="344"/>
      <c r="DT38" s="344"/>
      <c r="DU38" s="344"/>
      <c r="DV38" s="566"/>
      <c r="DW38" s="572">
        <v>10.7</v>
      </c>
      <c r="DX38" s="598"/>
      <c r="DY38" s="598"/>
      <c r="DZ38" s="598"/>
      <c r="EA38" s="598"/>
      <c r="EB38" s="598"/>
      <c r="EC38" s="600"/>
    </row>
    <row r="39" spans="2:133" ht="11.25" customHeight="1" x14ac:dyDescent="0.15">
      <c r="B39" s="570" t="s">
        <v>411</v>
      </c>
      <c r="C39" s="459"/>
      <c r="D39" s="459"/>
      <c r="E39" s="459"/>
      <c r="F39" s="459"/>
      <c r="G39" s="459"/>
      <c r="H39" s="459"/>
      <c r="I39" s="459"/>
      <c r="J39" s="459"/>
      <c r="K39" s="459"/>
      <c r="L39" s="459"/>
      <c r="M39" s="459"/>
      <c r="N39" s="459"/>
      <c r="O39" s="459"/>
      <c r="P39" s="459"/>
      <c r="Q39" s="571"/>
      <c r="R39" s="565" t="s">
        <v>33</v>
      </c>
      <c r="S39" s="344"/>
      <c r="T39" s="344"/>
      <c r="U39" s="344"/>
      <c r="V39" s="344"/>
      <c r="W39" s="344"/>
      <c r="X39" s="344"/>
      <c r="Y39" s="566"/>
      <c r="Z39" s="567" t="s">
        <v>33</v>
      </c>
      <c r="AA39" s="567"/>
      <c r="AB39" s="567"/>
      <c r="AC39" s="567"/>
      <c r="AD39" s="568" t="s">
        <v>33</v>
      </c>
      <c r="AE39" s="568"/>
      <c r="AF39" s="568"/>
      <c r="AG39" s="568"/>
      <c r="AH39" s="568"/>
      <c r="AI39" s="568"/>
      <c r="AJ39" s="568"/>
      <c r="AK39" s="568"/>
      <c r="AL39" s="572" t="s">
        <v>33</v>
      </c>
      <c r="AM39" s="350"/>
      <c r="AN39" s="350"/>
      <c r="AO39" s="573"/>
      <c r="AQ39" s="616" t="s">
        <v>413</v>
      </c>
      <c r="AR39" s="347"/>
      <c r="AS39" s="347"/>
      <c r="AT39" s="347"/>
      <c r="AU39" s="347"/>
      <c r="AV39" s="347"/>
      <c r="AW39" s="347"/>
      <c r="AX39" s="347"/>
      <c r="AY39" s="617"/>
      <c r="AZ39" s="565" t="s">
        <v>33</v>
      </c>
      <c r="BA39" s="344"/>
      <c r="BB39" s="344"/>
      <c r="BC39" s="344"/>
      <c r="BD39" s="596"/>
      <c r="BE39" s="596"/>
      <c r="BF39" s="607"/>
      <c r="BG39" s="570" t="s">
        <v>407</v>
      </c>
      <c r="BH39" s="459"/>
      <c r="BI39" s="459"/>
      <c r="BJ39" s="459"/>
      <c r="BK39" s="459"/>
      <c r="BL39" s="459"/>
      <c r="BM39" s="459"/>
      <c r="BN39" s="459"/>
      <c r="BO39" s="459"/>
      <c r="BP39" s="459"/>
      <c r="BQ39" s="459"/>
      <c r="BR39" s="459"/>
      <c r="BS39" s="459"/>
      <c r="BT39" s="459"/>
      <c r="BU39" s="571"/>
      <c r="BV39" s="565">
        <v>6753</v>
      </c>
      <c r="BW39" s="344"/>
      <c r="BX39" s="344"/>
      <c r="BY39" s="344"/>
      <c r="BZ39" s="344"/>
      <c r="CA39" s="344"/>
      <c r="CB39" s="576"/>
      <c r="CD39" s="570" t="s">
        <v>416</v>
      </c>
      <c r="CE39" s="459"/>
      <c r="CF39" s="459"/>
      <c r="CG39" s="459"/>
      <c r="CH39" s="459"/>
      <c r="CI39" s="459"/>
      <c r="CJ39" s="459"/>
      <c r="CK39" s="459"/>
      <c r="CL39" s="459"/>
      <c r="CM39" s="459"/>
      <c r="CN39" s="459"/>
      <c r="CO39" s="459"/>
      <c r="CP39" s="459"/>
      <c r="CQ39" s="571"/>
      <c r="CR39" s="565">
        <v>110966</v>
      </c>
      <c r="CS39" s="596"/>
      <c r="CT39" s="596"/>
      <c r="CU39" s="596"/>
      <c r="CV39" s="596"/>
      <c r="CW39" s="596"/>
      <c r="CX39" s="596"/>
      <c r="CY39" s="597"/>
      <c r="CZ39" s="572">
        <v>0.5</v>
      </c>
      <c r="DA39" s="598"/>
      <c r="DB39" s="598"/>
      <c r="DC39" s="599"/>
      <c r="DD39" s="575">
        <v>63874</v>
      </c>
      <c r="DE39" s="596"/>
      <c r="DF39" s="596"/>
      <c r="DG39" s="596"/>
      <c r="DH39" s="596"/>
      <c r="DI39" s="596"/>
      <c r="DJ39" s="596"/>
      <c r="DK39" s="597"/>
      <c r="DL39" s="575" t="s">
        <v>33</v>
      </c>
      <c r="DM39" s="596"/>
      <c r="DN39" s="596"/>
      <c r="DO39" s="596"/>
      <c r="DP39" s="596"/>
      <c r="DQ39" s="596"/>
      <c r="DR39" s="596"/>
      <c r="DS39" s="596"/>
      <c r="DT39" s="596"/>
      <c r="DU39" s="596"/>
      <c r="DV39" s="597"/>
      <c r="DW39" s="572" t="s">
        <v>33</v>
      </c>
      <c r="DX39" s="598"/>
      <c r="DY39" s="598"/>
      <c r="DZ39" s="598"/>
      <c r="EA39" s="598"/>
      <c r="EB39" s="598"/>
      <c r="EC39" s="600"/>
    </row>
    <row r="40" spans="2:133" ht="11.25" customHeight="1" x14ac:dyDescent="0.15">
      <c r="B40" s="570" t="s">
        <v>116</v>
      </c>
      <c r="C40" s="459"/>
      <c r="D40" s="459"/>
      <c r="E40" s="459"/>
      <c r="F40" s="459"/>
      <c r="G40" s="459"/>
      <c r="H40" s="459"/>
      <c r="I40" s="459"/>
      <c r="J40" s="459"/>
      <c r="K40" s="459"/>
      <c r="L40" s="459"/>
      <c r="M40" s="459"/>
      <c r="N40" s="459"/>
      <c r="O40" s="459"/>
      <c r="P40" s="459"/>
      <c r="Q40" s="571"/>
      <c r="R40" s="565">
        <v>24978</v>
      </c>
      <c r="S40" s="344"/>
      <c r="T40" s="344"/>
      <c r="U40" s="344"/>
      <c r="V40" s="344"/>
      <c r="W40" s="344"/>
      <c r="X40" s="344"/>
      <c r="Y40" s="566"/>
      <c r="Z40" s="567">
        <v>0.1</v>
      </c>
      <c r="AA40" s="567"/>
      <c r="AB40" s="567"/>
      <c r="AC40" s="567"/>
      <c r="AD40" s="568" t="s">
        <v>33</v>
      </c>
      <c r="AE40" s="568"/>
      <c r="AF40" s="568"/>
      <c r="AG40" s="568"/>
      <c r="AH40" s="568"/>
      <c r="AI40" s="568"/>
      <c r="AJ40" s="568"/>
      <c r="AK40" s="568"/>
      <c r="AL40" s="572" t="s">
        <v>33</v>
      </c>
      <c r="AM40" s="350"/>
      <c r="AN40" s="350"/>
      <c r="AO40" s="573"/>
      <c r="AQ40" s="616" t="s">
        <v>418</v>
      </c>
      <c r="AR40" s="347"/>
      <c r="AS40" s="347"/>
      <c r="AT40" s="347"/>
      <c r="AU40" s="347"/>
      <c r="AV40" s="347"/>
      <c r="AW40" s="347"/>
      <c r="AX40" s="347"/>
      <c r="AY40" s="617"/>
      <c r="AZ40" s="565" t="s">
        <v>33</v>
      </c>
      <c r="BA40" s="344"/>
      <c r="BB40" s="344"/>
      <c r="BC40" s="344"/>
      <c r="BD40" s="596"/>
      <c r="BE40" s="596"/>
      <c r="BF40" s="607"/>
      <c r="BG40" s="647" t="s">
        <v>196</v>
      </c>
      <c r="BH40" s="506"/>
      <c r="BI40" s="506"/>
      <c r="BJ40" s="506"/>
      <c r="BK40" s="506"/>
      <c r="BL40" s="7"/>
      <c r="BM40" s="459" t="s">
        <v>419</v>
      </c>
      <c r="BN40" s="459"/>
      <c r="BO40" s="459"/>
      <c r="BP40" s="459"/>
      <c r="BQ40" s="459"/>
      <c r="BR40" s="459"/>
      <c r="BS40" s="459"/>
      <c r="BT40" s="459"/>
      <c r="BU40" s="571"/>
      <c r="BV40" s="565">
        <v>106</v>
      </c>
      <c r="BW40" s="344"/>
      <c r="BX40" s="344"/>
      <c r="BY40" s="344"/>
      <c r="BZ40" s="344"/>
      <c r="CA40" s="344"/>
      <c r="CB40" s="576"/>
      <c r="CD40" s="570" t="s">
        <v>420</v>
      </c>
      <c r="CE40" s="459"/>
      <c r="CF40" s="459"/>
      <c r="CG40" s="459"/>
      <c r="CH40" s="459"/>
      <c r="CI40" s="459"/>
      <c r="CJ40" s="459"/>
      <c r="CK40" s="459"/>
      <c r="CL40" s="459"/>
      <c r="CM40" s="459"/>
      <c r="CN40" s="459"/>
      <c r="CO40" s="459"/>
      <c r="CP40" s="459"/>
      <c r="CQ40" s="571"/>
      <c r="CR40" s="565">
        <v>493411</v>
      </c>
      <c r="CS40" s="344"/>
      <c r="CT40" s="344"/>
      <c r="CU40" s="344"/>
      <c r="CV40" s="344"/>
      <c r="CW40" s="344"/>
      <c r="CX40" s="344"/>
      <c r="CY40" s="566"/>
      <c r="CZ40" s="572">
        <v>2.1</v>
      </c>
      <c r="DA40" s="598"/>
      <c r="DB40" s="598"/>
      <c r="DC40" s="599"/>
      <c r="DD40" s="575">
        <v>190921</v>
      </c>
      <c r="DE40" s="344"/>
      <c r="DF40" s="344"/>
      <c r="DG40" s="344"/>
      <c r="DH40" s="344"/>
      <c r="DI40" s="344"/>
      <c r="DJ40" s="344"/>
      <c r="DK40" s="566"/>
      <c r="DL40" s="575">
        <v>65997</v>
      </c>
      <c r="DM40" s="344"/>
      <c r="DN40" s="344"/>
      <c r="DO40" s="344"/>
      <c r="DP40" s="344"/>
      <c r="DQ40" s="344"/>
      <c r="DR40" s="344"/>
      <c r="DS40" s="344"/>
      <c r="DT40" s="344"/>
      <c r="DU40" s="344"/>
      <c r="DV40" s="566"/>
      <c r="DW40" s="572">
        <v>0.6</v>
      </c>
      <c r="DX40" s="598"/>
      <c r="DY40" s="598"/>
      <c r="DZ40" s="598"/>
      <c r="EA40" s="598"/>
      <c r="EB40" s="598"/>
      <c r="EC40" s="600"/>
    </row>
    <row r="41" spans="2:133" ht="11.25" customHeight="1" x14ac:dyDescent="0.15">
      <c r="B41" s="583" t="s">
        <v>421</v>
      </c>
      <c r="C41" s="584"/>
      <c r="D41" s="584"/>
      <c r="E41" s="584"/>
      <c r="F41" s="584"/>
      <c r="G41" s="584"/>
      <c r="H41" s="584"/>
      <c r="I41" s="584"/>
      <c r="J41" s="584"/>
      <c r="K41" s="584"/>
      <c r="L41" s="584"/>
      <c r="M41" s="584"/>
      <c r="N41" s="584"/>
      <c r="O41" s="584"/>
      <c r="P41" s="584"/>
      <c r="Q41" s="585"/>
      <c r="R41" s="618">
        <v>23596145</v>
      </c>
      <c r="S41" s="619"/>
      <c r="T41" s="619"/>
      <c r="U41" s="619"/>
      <c r="V41" s="619"/>
      <c r="W41" s="619"/>
      <c r="X41" s="619"/>
      <c r="Y41" s="620"/>
      <c r="Z41" s="621">
        <v>100</v>
      </c>
      <c r="AA41" s="621"/>
      <c r="AB41" s="621"/>
      <c r="AC41" s="621"/>
      <c r="AD41" s="622">
        <v>11393698</v>
      </c>
      <c r="AE41" s="622"/>
      <c r="AF41" s="622"/>
      <c r="AG41" s="622"/>
      <c r="AH41" s="622"/>
      <c r="AI41" s="622"/>
      <c r="AJ41" s="622"/>
      <c r="AK41" s="622"/>
      <c r="AL41" s="623">
        <v>100</v>
      </c>
      <c r="AM41" s="610"/>
      <c r="AN41" s="610"/>
      <c r="AO41" s="624"/>
      <c r="AQ41" s="616" t="s">
        <v>424</v>
      </c>
      <c r="AR41" s="347"/>
      <c r="AS41" s="347"/>
      <c r="AT41" s="347"/>
      <c r="AU41" s="347"/>
      <c r="AV41" s="347"/>
      <c r="AW41" s="347"/>
      <c r="AX41" s="347"/>
      <c r="AY41" s="617"/>
      <c r="AZ41" s="565">
        <v>405282</v>
      </c>
      <c r="BA41" s="344"/>
      <c r="BB41" s="344"/>
      <c r="BC41" s="344"/>
      <c r="BD41" s="596"/>
      <c r="BE41" s="596"/>
      <c r="BF41" s="607"/>
      <c r="BG41" s="647"/>
      <c r="BH41" s="506"/>
      <c r="BI41" s="506"/>
      <c r="BJ41" s="506"/>
      <c r="BK41" s="506"/>
      <c r="BL41" s="7"/>
      <c r="BM41" s="459" t="s">
        <v>393</v>
      </c>
      <c r="BN41" s="459"/>
      <c r="BO41" s="459"/>
      <c r="BP41" s="459"/>
      <c r="BQ41" s="459"/>
      <c r="BR41" s="459"/>
      <c r="BS41" s="459"/>
      <c r="BT41" s="459"/>
      <c r="BU41" s="571"/>
      <c r="BV41" s="565">
        <v>1</v>
      </c>
      <c r="BW41" s="344"/>
      <c r="BX41" s="344"/>
      <c r="BY41" s="344"/>
      <c r="BZ41" s="344"/>
      <c r="CA41" s="344"/>
      <c r="CB41" s="576"/>
      <c r="CD41" s="570" t="s">
        <v>226</v>
      </c>
      <c r="CE41" s="459"/>
      <c r="CF41" s="459"/>
      <c r="CG41" s="459"/>
      <c r="CH41" s="459"/>
      <c r="CI41" s="459"/>
      <c r="CJ41" s="459"/>
      <c r="CK41" s="459"/>
      <c r="CL41" s="459"/>
      <c r="CM41" s="459"/>
      <c r="CN41" s="459"/>
      <c r="CO41" s="459"/>
      <c r="CP41" s="459"/>
      <c r="CQ41" s="571"/>
      <c r="CR41" s="565" t="s">
        <v>33</v>
      </c>
      <c r="CS41" s="596"/>
      <c r="CT41" s="596"/>
      <c r="CU41" s="596"/>
      <c r="CV41" s="596"/>
      <c r="CW41" s="596"/>
      <c r="CX41" s="596"/>
      <c r="CY41" s="597"/>
      <c r="CZ41" s="572" t="s">
        <v>33</v>
      </c>
      <c r="DA41" s="598"/>
      <c r="DB41" s="598"/>
      <c r="DC41" s="599"/>
      <c r="DD41" s="575" t="s">
        <v>33</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425</v>
      </c>
      <c r="AR42" s="632"/>
      <c r="AS42" s="632"/>
      <c r="AT42" s="632"/>
      <c r="AU42" s="632"/>
      <c r="AV42" s="632"/>
      <c r="AW42" s="632"/>
      <c r="AX42" s="632"/>
      <c r="AY42" s="633"/>
      <c r="AZ42" s="618">
        <v>1180999</v>
      </c>
      <c r="BA42" s="619"/>
      <c r="BB42" s="619"/>
      <c r="BC42" s="619"/>
      <c r="BD42" s="609"/>
      <c r="BE42" s="609"/>
      <c r="BF42" s="611"/>
      <c r="BG42" s="522"/>
      <c r="BH42" s="523"/>
      <c r="BI42" s="523"/>
      <c r="BJ42" s="523"/>
      <c r="BK42" s="523"/>
      <c r="BL42" s="20"/>
      <c r="BM42" s="584" t="s">
        <v>41</v>
      </c>
      <c r="BN42" s="584"/>
      <c r="BO42" s="584"/>
      <c r="BP42" s="584"/>
      <c r="BQ42" s="584"/>
      <c r="BR42" s="584"/>
      <c r="BS42" s="584"/>
      <c r="BT42" s="584"/>
      <c r="BU42" s="585"/>
      <c r="BV42" s="618">
        <v>371</v>
      </c>
      <c r="BW42" s="619"/>
      <c r="BX42" s="619"/>
      <c r="BY42" s="619"/>
      <c r="BZ42" s="619"/>
      <c r="CA42" s="619"/>
      <c r="CB42" s="634"/>
      <c r="CD42" s="570" t="s">
        <v>427</v>
      </c>
      <c r="CE42" s="459"/>
      <c r="CF42" s="459"/>
      <c r="CG42" s="459"/>
      <c r="CH42" s="459"/>
      <c r="CI42" s="459"/>
      <c r="CJ42" s="459"/>
      <c r="CK42" s="459"/>
      <c r="CL42" s="459"/>
      <c r="CM42" s="459"/>
      <c r="CN42" s="459"/>
      <c r="CO42" s="459"/>
      <c r="CP42" s="459"/>
      <c r="CQ42" s="571"/>
      <c r="CR42" s="565">
        <v>3771913</v>
      </c>
      <c r="CS42" s="596"/>
      <c r="CT42" s="596"/>
      <c r="CU42" s="596"/>
      <c r="CV42" s="596"/>
      <c r="CW42" s="596"/>
      <c r="CX42" s="596"/>
      <c r="CY42" s="597"/>
      <c r="CZ42" s="572">
        <v>16.3</v>
      </c>
      <c r="DA42" s="598"/>
      <c r="DB42" s="598"/>
      <c r="DC42" s="599"/>
      <c r="DD42" s="575">
        <v>506431</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323</v>
      </c>
      <c r="CD43" s="570" t="s">
        <v>428</v>
      </c>
      <c r="CE43" s="459"/>
      <c r="CF43" s="459"/>
      <c r="CG43" s="459"/>
      <c r="CH43" s="459"/>
      <c r="CI43" s="459"/>
      <c r="CJ43" s="459"/>
      <c r="CK43" s="459"/>
      <c r="CL43" s="459"/>
      <c r="CM43" s="459"/>
      <c r="CN43" s="459"/>
      <c r="CO43" s="459"/>
      <c r="CP43" s="459"/>
      <c r="CQ43" s="571"/>
      <c r="CR43" s="565">
        <v>57428</v>
      </c>
      <c r="CS43" s="596"/>
      <c r="CT43" s="596"/>
      <c r="CU43" s="596"/>
      <c r="CV43" s="596"/>
      <c r="CW43" s="596"/>
      <c r="CX43" s="596"/>
      <c r="CY43" s="597"/>
      <c r="CZ43" s="572">
        <v>0.2</v>
      </c>
      <c r="DA43" s="598"/>
      <c r="DB43" s="598"/>
      <c r="DC43" s="599"/>
      <c r="DD43" s="575">
        <v>57428</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429</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249</v>
      </c>
      <c r="CE44" s="538"/>
      <c r="CF44" s="570" t="s">
        <v>422</v>
      </c>
      <c r="CG44" s="459"/>
      <c r="CH44" s="459"/>
      <c r="CI44" s="459"/>
      <c r="CJ44" s="459"/>
      <c r="CK44" s="459"/>
      <c r="CL44" s="459"/>
      <c r="CM44" s="459"/>
      <c r="CN44" s="459"/>
      <c r="CO44" s="459"/>
      <c r="CP44" s="459"/>
      <c r="CQ44" s="571"/>
      <c r="CR44" s="565">
        <v>3697614</v>
      </c>
      <c r="CS44" s="344"/>
      <c r="CT44" s="344"/>
      <c r="CU44" s="344"/>
      <c r="CV44" s="344"/>
      <c r="CW44" s="344"/>
      <c r="CX44" s="344"/>
      <c r="CY44" s="566"/>
      <c r="CZ44" s="572">
        <v>16</v>
      </c>
      <c r="DA44" s="350"/>
      <c r="DB44" s="350"/>
      <c r="DC44" s="577"/>
      <c r="DD44" s="575">
        <v>494982</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431</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432</v>
      </c>
      <c r="CG45" s="459"/>
      <c r="CH45" s="459"/>
      <c r="CI45" s="459"/>
      <c r="CJ45" s="459"/>
      <c r="CK45" s="459"/>
      <c r="CL45" s="459"/>
      <c r="CM45" s="459"/>
      <c r="CN45" s="459"/>
      <c r="CO45" s="459"/>
      <c r="CP45" s="459"/>
      <c r="CQ45" s="571"/>
      <c r="CR45" s="565">
        <v>1680632</v>
      </c>
      <c r="CS45" s="596"/>
      <c r="CT45" s="596"/>
      <c r="CU45" s="596"/>
      <c r="CV45" s="596"/>
      <c r="CW45" s="596"/>
      <c r="CX45" s="596"/>
      <c r="CY45" s="597"/>
      <c r="CZ45" s="572">
        <v>7.3</v>
      </c>
      <c r="DA45" s="598"/>
      <c r="DB45" s="598"/>
      <c r="DC45" s="599"/>
      <c r="DD45" s="575">
        <v>97834</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46"/>
      <c r="CE46" s="541"/>
      <c r="CF46" s="570" t="s">
        <v>434</v>
      </c>
      <c r="CG46" s="459"/>
      <c r="CH46" s="459"/>
      <c r="CI46" s="459"/>
      <c r="CJ46" s="459"/>
      <c r="CK46" s="459"/>
      <c r="CL46" s="459"/>
      <c r="CM46" s="459"/>
      <c r="CN46" s="459"/>
      <c r="CO46" s="459"/>
      <c r="CP46" s="459"/>
      <c r="CQ46" s="571"/>
      <c r="CR46" s="565">
        <v>1973211</v>
      </c>
      <c r="CS46" s="344"/>
      <c r="CT46" s="344"/>
      <c r="CU46" s="344"/>
      <c r="CV46" s="344"/>
      <c r="CW46" s="344"/>
      <c r="CX46" s="344"/>
      <c r="CY46" s="566"/>
      <c r="CZ46" s="572">
        <v>8.6</v>
      </c>
      <c r="DA46" s="350"/>
      <c r="DB46" s="350"/>
      <c r="DC46" s="577"/>
      <c r="DD46" s="575">
        <v>392852</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46"/>
      <c r="CE47" s="541"/>
      <c r="CF47" s="570" t="s">
        <v>435</v>
      </c>
      <c r="CG47" s="459"/>
      <c r="CH47" s="459"/>
      <c r="CI47" s="459"/>
      <c r="CJ47" s="459"/>
      <c r="CK47" s="459"/>
      <c r="CL47" s="459"/>
      <c r="CM47" s="459"/>
      <c r="CN47" s="459"/>
      <c r="CO47" s="459"/>
      <c r="CP47" s="459"/>
      <c r="CQ47" s="571"/>
      <c r="CR47" s="565">
        <v>74299</v>
      </c>
      <c r="CS47" s="596"/>
      <c r="CT47" s="596"/>
      <c r="CU47" s="596"/>
      <c r="CV47" s="596"/>
      <c r="CW47" s="596"/>
      <c r="CX47" s="596"/>
      <c r="CY47" s="597"/>
      <c r="CZ47" s="572">
        <v>0.3</v>
      </c>
      <c r="DA47" s="598"/>
      <c r="DB47" s="598"/>
      <c r="DC47" s="599"/>
      <c r="DD47" s="575">
        <v>11449</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47"/>
      <c r="CE48" s="549"/>
      <c r="CF48" s="570" t="s">
        <v>438</v>
      </c>
      <c r="CG48" s="459"/>
      <c r="CH48" s="459"/>
      <c r="CI48" s="459"/>
      <c r="CJ48" s="459"/>
      <c r="CK48" s="459"/>
      <c r="CL48" s="459"/>
      <c r="CM48" s="459"/>
      <c r="CN48" s="459"/>
      <c r="CO48" s="459"/>
      <c r="CP48" s="459"/>
      <c r="CQ48" s="571"/>
      <c r="CR48" s="565" t="s">
        <v>33</v>
      </c>
      <c r="CS48" s="344"/>
      <c r="CT48" s="344"/>
      <c r="CU48" s="344"/>
      <c r="CV48" s="344"/>
      <c r="CW48" s="344"/>
      <c r="CX48" s="344"/>
      <c r="CY48" s="566"/>
      <c r="CZ48" s="572" t="s">
        <v>33</v>
      </c>
      <c r="DA48" s="350"/>
      <c r="DB48" s="350"/>
      <c r="DC48" s="577"/>
      <c r="DD48" s="575" t="s">
        <v>33</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3" t="s">
        <v>75</v>
      </c>
      <c r="CE49" s="584"/>
      <c r="CF49" s="584"/>
      <c r="CG49" s="584"/>
      <c r="CH49" s="584"/>
      <c r="CI49" s="584"/>
      <c r="CJ49" s="584"/>
      <c r="CK49" s="584"/>
      <c r="CL49" s="584"/>
      <c r="CM49" s="584"/>
      <c r="CN49" s="584"/>
      <c r="CO49" s="584"/>
      <c r="CP49" s="584"/>
      <c r="CQ49" s="585"/>
      <c r="CR49" s="618">
        <v>23077113</v>
      </c>
      <c r="CS49" s="609"/>
      <c r="CT49" s="609"/>
      <c r="CU49" s="609"/>
      <c r="CV49" s="609"/>
      <c r="CW49" s="609"/>
      <c r="CX49" s="609"/>
      <c r="CY49" s="637"/>
      <c r="CZ49" s="623">
        <v>100</v>
      </c>
      <c r="DA49" s="638"/>
      <c r="DB49" s="638"/>
      <c r="DC49" s="639"/>
      <c r="DD49" s="640">
        <v>14990444</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jQp07BLcCS/tWpIN9yUzC6dtMVxh2lTUR16opFpHykiEwxKCQ+ESH13Vsa30OqiYxY32p/3pG3GQJ6Q6Yc6plQ==" saltValue="EnDVpQ6EWEDRwxh7/fANb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verticalCentered="1"/>
  <pageMargins left="0" right="0" top="0.19685039370078741" bottom="0" header="0.39370078740157483" footer="0"/>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70" zoomScaleSheetLayoutView="70" workbookViewId="0">
      <selection activeCell="BH6" sqref="BH6"/>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439</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198</v>
      </c>
      <c r="DK2" s="653"/>
      <c r="DL2" s="653"/>
      <c r="DM2" s="653"/>
      <c r="DN2" s="653"/>
      <c r="DO2" s="654"/>
      <c r="DP2" s="50"/>
      <c r="DQ2" s="652" t="s">
        <v>305</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440</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441</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910" t="s">
        <v>442</v>
      </c>
      <c r="B5" s="911"/>
      <c r="C5" s="911"/>
      <c r="D5" s="911"/>
      <c r="E5" s="911"/>
      <c r="F5" s="911"/>
      <c r="G5" s="911"/>
      <c r="H5" s="911"/>
      <c r="I5" s="911"/>
      <c r="J5" s="911"/>
      <c r="K5" s="911"/>
      <c r="L5" s="911"/>
      <c r="M5" s="911"/>
      <c r="N5" s="911"/>
      <c r="O5" s="911"/>
      <c r="P5" s="912"/>
      <c r="Q5" s="916" t="s">
        <v>201</v>
      </c>
      <c r="R5" s="917"/>
      <c r="S5" s="917"/>
      <c r="T5" s="917"/>
      <c r="U5" s="918"/>
      <c r="V5" s="916" t="s">
        <v>193</v>
      </c>
      <c r="W5" s="917"/>
      <c r="X5" s="917"/>
      <c r="Y5" s="917"/>
      <c r="Z5" s="918"/>
      <c r="AA5" s="916" t="s">
        <v>378</v>
      </c>
      <c r="AB5" s="917"/>
      <c r="AC5" s="917"/>
      <c r="AD5" s="917"/>
      <c r="AE5" s="917"/>
      <c r="AF5" s="922" t="s">
        <v>165</v>
      </c>
      <c r="AG5" s="917"/>
      <c r="AH5" s="917"/>
      <c r="AI5" s="917"/>
      <c r="AJ5" s="923"/>
      <c r="AK5" s="917" t="s">
        <v>444</v>
      </c>
      <c r="AL5" s="917"/>
      <c r="AM5" s="917"/>
      <c r="AN5" s="917"/>
      <c r="AO5" s="918"/>
      <c r="AP5" s="916" t="s">
        <v>35</v>
      </c>
      <c r="AQ5" s="917"/>
      <c r="AR5" s="917"/>
      <c r="AS5" s="917"/>
      <c r="AT5" s="918"/>
      <c r="AU5" s="916" t="s">
        <v>445</v>
      </c>
      <c r="AV5" s="917"/>
      <c r="AW5" s="917"/>
      <c r="AX5" s="917"/>
      <c r="AY5" s="923"/>
      <c r="AZ5" s="56"/>
      <c r="BA5" s="56"/>
      <c r="BB5" s="56"/>
      <c r="BC5" s="56"/>
      <c r="BD5" s="56"/>
      <c r="BE5" s="67"/>
      <c r="BF5" s="67"/>
      <c r="BG5" s="67"/>
      <c r="BH5" s="67"/>
      <c r="BI5" s="67"/>
      <c r="BJ5" s="67"/>
      <c r="BK5" s="67"/>
      <c r="BL5" s="67"/>
      <c r="BM5" s="67"/>
      <c r="BN5" s="67"/>
      <c r="BO5" s="67"/>
      <c r="BP5" s="67"/>
      <c r="BQ5" s="910" t="s">
        <v>335</v>
      </c>
      <c r="BR5" s="911"/>
      <c r="BS5" s="911"/>
      <c r="BT5" s="911"/>
      <c r="BU5" s="911"/>
      <c r="BV5" s="911"/>
      <c r="BW5" s="911"/>
      <c r="BX5" s="911"/>
      <c r="BY5" s="911"/>
      <c r="BZ5" s="911"/>
      <c r="CA5" s="911"/>
      <c r="CB5" s="911"/>
      <c r="CC5" s="911"/>
      <c r="CD5" s="911"/>
      <c r="CE5" s="911"/>
      <c r="CF5" s="911"/>
      <c r="CG5" s="912"/>
      <c r="CH5" s="916" t="s">
        <v>447</v>
      </c>
      <c r="CI5" s="917"/>
      <c r="CJ5" s="917"/>
      <c r="CK5" s="917"/>
      <c r="CL5" s="918"/>
      <c r="CM5" s="916" t="s">
        <v>436</v>
      </c>
      <c r="CN5" s="917"/>
      <c r="CO5" s="917"/>
      <c r="CP5" s="917"/>
      <c r="CQ5" s="918"/>
      <c r="CR5" s="916" t="s">
        <v>94</v>
      </c>
      <c r="CS5" s="917"/>
      <c r="CT5" s="917"/>
      <c r="CU5" s="917"/>
      <c r="CV5" s="918"/>
      <c r="CW5" s="916" t="s">
        <v>449</v>
      </c>
      <c r="CX5" s="917"/>
      <c r="CY5" s="917"/>
      <c r="CZ5" s="917"/>
      <c r="DA5" s="918"/>
      <c r="DB5" s="916" t="s">
        <v>370</v>
      </c>
      <c r="DC5" s="917"/>
      <c r="DD5" s="917"/>
      <c r="DE5" s="917"/>
      <c r="DF5" s="918"/>
      <c r="DG5" s="926" t="s">
        <v>347</v>
      </c>
      <c r="DH5" s="927"/>
      <c r="DI5" s="927"/>
      <c r="DJ5" s="927"/>
      <c r="DK5" s="928"/>
      <c r="DL5" s="926" t="s">
        <v>451</v>
      </c>
      <c r="DM5" s="927"/>
      <c r="DN5" s="927"/>
      <c r="DO5" s="927"/>
      <c r="DP5" s="928"/>
      <c r="DQ5" s="916" t="s">
        <v>392</v>
      </c>
      <c r="DR5" s="917"/>
      <c r="DS5" s="917"/>
      <c r="DT5" s="917"/>
      <c r="DU5" s="918"/>
      <c r="DV5" s="916" t="s">
        <v>445</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7" t="s">
        <v>452</v>
      </c>
      <c r="C7" s="658"/>
      <c r="D7" s="658"/>
      <c r="E7" s="658"/>
      <c r="F7" s="658"/>
      <c r="G7" s="658"/>
      <c r="H7" s="658"/>
      <c r="I7" s="658"/>
      <c r="J7" s="658"/>
      <c r="K7" s="658"/>
      <c r="L7" s="658"/>
      <c r="M7" s="658"/>
      <c r="N7" s="658"/>
      <c r="O7" s="658"/>
      <c r="P7" s="659"/>
      <c r="Q7" s="660">
        <v>23584</v>
      </c>
      <c r="R7" s="661"/>
      <c r="S7" s="661"/>
      <c r="T7" s="661"/>
      <c r="U7" s="661"/>
      <c r="V7" s="661">
        <v>23067</v>
      </c>
      <c r="W7" s="661"/>
      <c r="X7" s="661"/>
      <c r="Y7" s="661"/>
      <c r="Z7" s="661"/>
      <c r="AA7" s="661">
        <v>517</v>
      </c>
      <c r="AB7" s="661"/>
      <c r="AC7" s="661"/>
      <c r="AD7" s="661"/>
      <c r="AE7" s="662"/>
      <c r="AF7" s="663">
        <v>401</v>
      </c>
      <c r="AG7" s="664"/>
      <c r="AH7" s="664"/>
      <c r="AI7" s="664"/>
      <c r="AJ7" s="665"/>
      <c r="AK7" s="666">
        <v>1971</v>
      </c>
      <c r="AL7" s="661"/>
      <c r="AM7" s="661"/>
      <c r="AN7" s="661"/>
      <c r="AO7" s="661"/>
      <c r="AP7" s="661">
        <v>17391</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291</v>
      </c>
      <c r="BT7" s="658"/>
      <c r="BU7" s="658"/>
      <c r="BV7" s="658"/>
      <c r="BW7" s="658"/>
      <c r="BX7" s="658"/>
      <c r="BY7" s="658"/>
      <c r="BZ7" s="658"/>
      <c r="CA7" s="658"/>
      <c r="CB7" s="658"/>
      <c r="CC7" s="658"/>
      <c r="CD7" s="658"/>
      <c r="CE7" s="658"/>
      <c r="CF7" s="658"/>
      <c r="CG7" s="659"/>
      <c r="CH7" s="669">
        <v>5</v>
      </c>
      <c r="CI7" s="670"/>
      <c r="CJ7" s="670"/>
      <c r="CK7" s="670"/>
      <c r="CL7" s="671"/>
      <c r="CM7" s="669">
        <v>3</v>
      </c>
      <c r="CN7" s="670"/>
      <c r="CO7" s="670"/>
      <c r="CP7" s="670"/>
      <c r="CQ7" s="671"/>
      <c r="CR7" s="669">
        <v>19</v>
      </c>
      <c r="CS7" s="670"/>
      <c r="CT7" s="670"/>
      <c r="CU7" s="670"/>
      <c r="CV7" s="671"/>
      <c r="CW7" s="669">
        <v>18</v>
      </c>
      <c r="CX7" s="670"/>
      <c r="CY7" s="670"/>
      <c r="CZ7" s="670"/>
      <c r="DA7" s="671"/>
      <c r="DB7" s="669" t="s">
        <v>33</v>
      </c>
      <c r="DC7" s="670"/>
      <c r="DD7" s="670"/>
      <c r="DE7" s="670"/>
      <c r="DF7" s="671"/>
      <c r="DG7" s="669" t="s">
        <v>33</v>
      </c>
      <c r="DH7" s="670"/>
      <c r="DI7" s="670"/>
      <c r="DJ7" s="670"/>
      <c r="DK7" s="671"/>
      <c r="DL7" s="669" t="s">
        <v>33</v>
      </c>
      <c r="DM7" s="670"/>
      <c r="DN7" s="670"/>
      <c r="DO7" s="670"/>
      <c r="DP7" s="671"/>
      <c r="DQ7" s="669" t="s">
        <v>33</v>
      </c>
      <c r="DR7" s="670"/>
      <c r="DS7" s="670"/>
      <c r="DT7" s="670"/>
      <c r="DU7" s="671"/>
      <c r="DV7" s="657"/>
      <c r="DW7" s="658"/>
      <c r="DX7" s="658"/>
      <c r="DY7" s="658"/>
      <c r="DZ7" s="672"/>
      <c r="EA7" s="67"/>
    </row>
    <row r="8" spans="1:131" s="47" customFormat="1" ht="26.25" customHeight="1" x14ac:dyDescent="0.15">
      <c r="A8" s="52">
        <v>2</v>
      </c>
      <c r="B8" s="673" t="s">
        <v>453</v>
      </c>
      <c r="C8" s="674"/>
      <c r="D8" s="674"/>
      <c r="E8" s="674"/>
      <c r="F8" s="674"/>
      <c r="G8" s="674"/>
      <c r="H8" s="674"/>
      <c r="I8" s="674"/>
      <c r="J8" s="674"/>
      <c r="K8" s="674"/>
      <c r="L8" s="674"/>
      <c r="M8" s="674"/>
      <c r="N8" s="674"/>
      <c r="O8" s="674"/>
      <c r="P8" s="675"/>
      <c r="Q8" s="676">
        <v>12</v>
      </c>
      <c r="R8" s="677"/>
      <c r="S8" s="677"/>
      <c r="T8" s="677"/>
      <c r="U8" s="677"/>
      <c r="V8" s="677">
        <v>10</v>
      </c>
      <c r="W8" s="677"/>
      <c r="X8" s="677"/>
      <c r="Y8" s="677"/>
      <c r="Z8" s="677"/>
      <c r="AA8" s="677">
        <v>2</v>
      </c>
      <c r="AB8" s="677"/>
      <c r="AC8" s="677"/>
      <c r="AD8" s="677"/>
      <c r="AE8" s="678"/>
      <c r="AF8" s="679">
        <v>2</v>
      </c>
      <c r="AG8" s="680"/>
      <c r="AH8" s="680"/>
      <c r="AI8" s="680"/>
      <c r="AJ8" s="681"/>
      <c r="AK8" s="682">
        <v>1096</v>
      </c>
      <c r="AL8" s="677"/>
      <c r="AM8" s="677"/>
      <c r="AN8" s="677"/>
      <c r="AO8" s="677"/>
      <c r="AP8" s="677" t="s">
        <v>33</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195</v>
      </c>
      <c r="BT8" s="674"/>
      <c r="BU8" s="674"/>
      <c r="BV8" s="674"/>
      <c r="BW8" s="674"/>
      <c r="BX8" s="674"/>
      <c r="BY8" s="674"/>
      <c r="BZ8" s="674"/>
      <c r="CA8" s="674"/>
      <c r="CB8" s="674"/>
      <c r="CC8" s="674"/>
      <c r="CD8" s="674"/>
      <c r="CE8" s="674"/>
      <c r="CF8" s="674"/>
      <c r="CG8" s="675"/>
      <c r="CH8" s="685">
        <v>6</v>
      </c>
      <c r="CI8" s="680"/>
      <c r="CJ8" s="680"/>
      <c r="CK8" s="680"/>
      <c r="CL8" s="686"/>
      <c r="CM8" s="685">
        <v>695</v>
      </c>
      <c r="CN8" s="680"/>
      <c r="CO8" s="680"/>
      <c r="CP8" s="680"/>
      <c r="CQ8" s="686"/>
      <c r="CR8" s="685">
        <v>10</v>
      </c>
      <c r="CS8" s="680"/>
      <c r="CT8" s="680"/>
      <c r="CU8" s="680"/>
      <c r="CV8" s="686"/>
      <c r="CW8" s="685" t="s">
        <v>33</v>
      </c>
      <c r="CX8" s="680"/>
      <c r="CY8" s="680"/>
      <c r="CZ8" s="680"/>
      <c r="DA8" s="686"/>
      <c r="DB8" s="685">
        <v>367</v>
      </c>
      <c r="DC8" s="680"/>
      <c r="DD8" s="680"/>
      <c r="DE8" s="680"/>
      <c r="DF8" s="686"/>
      <c r="DG8" s="685" t="s">
        <v>33</v>
      </c>
      <c r="DH8" s="680"/>
      <c r="DI8" s="680"/>
      <c r="DJ8" s="680"/>
      <c r="DK8" s="686"/>
      <c r="DL8" s="685" t="s">
        <v>33</v>
      </c>
      <c r="DM8" s="680"/>
      <c r="DN8" s="680"/>
      <c r="DO8" s="680"/>
      <c r="DP8" s="686"/>
      <c r="DQ8" s="685" t="s">
        <v>33</v>
      </c>
      <c r="DR8" s="680"/>
      <c r="DS8" s="680"/>
      <c r="DT8" s="680"/>
      <c r="DU8" s="686"/>
      <c r="DV8" s="673"/>
      <c r="DW8" s="674"/>
      <c r="DX8" s="674"/>
      <c r="DY8" s="674"/>
      <c r="DZ8" s="687"/>
      <c r="EA8" s="67"/>
    </row>
    <row r="9" spans="1:131" s="47" customFormat="1" ht="26.25" customHeight="1" x14ac:dyDescent="0.15">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15">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15">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15">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15">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15">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15">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15">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15">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15">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15">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15">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15">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15">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302</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15">
      <c r="A23" s="53" t="s">
        <v>437</v>
      </c>
      <c r="B23" s="696" t="s">
        <v>454</v>
      </c>
      <c r="C23" s="697"/>
      <c r="D23" s="697"/>
      <c r="E23" s="697"/>
      <c r="F23" s="697"/>
      <c r="G23" s="697"/>
      <c r="H23" s="697"/>
      <c r="I23" s="697"/>
      <c r="J23" s="697"/>
      <c r="K23" s="697"/>
      <c r="L23" s="697"/>
      <c r="M23" s="697"/>
      <c r="N23" s="697"/>
      <c r="O23" s="697"/>
      <c r="P23" s="698"/>
      <c r="Q23" s="699">
        <v>23596</v>
      </c>
      <c r="R23" s="700"/>
      <c r="S23" s="700"/>
      <c r="T23" s="700"/>
      <c r="U23" s="700"/>
      <c r="V23" s="700">
        <v>23077</v>
      </c>
      <c r="W23" s="700"/>
      <c r="X23" s="700"/>
      <c r="Y23" s="700"/>
      <c r="Z23" s="700"/>
      <c r="AA23" s="700">
        <v>519</v>
      </c>
      <c r="AB23" s="700"/>
      <c r="AC23" s="700"/>
      <c r="AD23" s="700"/>
      <c r="AE23" s="701"/>
      <c r="AF23" s="702">
        <v>403</v>
      </c>
      <c r="AG23" s="700"/>
      <c r="AH23" s="700"/>
      <c r="AI23" s="700"/>
      <c r="AJ23" s="703"/>
      <c r="AK23" s="704"/>
      <c r="AL23" s="705"/>
      <c r="AM23" s="705"/>
      <c r="AN23" s="705"/>
      <c r="AO23" s="705"/>
      <c r="AP23" s="700">
        <v>17391</v>
      </c>
      <c r="AQ23" s="700"/>
      <c r="AR23" s="700"/>
      <c r="AS23" s="700"/>
      <c r="AT23" s="700"/>
      <c r="AU23" s="706"/>
      <c r="AV23" s="706"/>
      <c r="AW23" s="706"/>
      <c r="AX23" s="706"/>
      <c r="AY23" s="707"/>
      <c r="AZ23" s="708" t="s">
        <v>33</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15">
      <c r="A24" s="711" t="s">
        <v>455</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15">
      <c r="A25" s="655" t="s">
        <v>456</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15">
      <c r="A26" s="910" t="s">
        <v>442</v>
      </c>
      <c r="B26" s="911"/>
      <c r="C26" s="911"/>
      <c r="D26" s="911"/>
      <c r="E26" s="911"/>
      <c r="F26" s="911"/>
      <c r="G26" s="911"/>
      <c r="H26" s="911"/>
      <c r="I26" s="911"/>
      <c r="J26" s="911"/>
      <c r="K26" s="911"/>
      <c r="L26" s="911"/>
      <c r="M26" s="911"/>
      <c r="N26" s="911"/>
      <c r="O26" s="911"/>
      <c r="P26" s="912"/>
      <c r="Q26" s="916" t="s">
        <v>458</v>
      </c>
      <c r="R26" s="917"/>
      <c r="S26" s="917"/>
      <c r="T26" s="917"/>
      <c r="U26" s="918"/>
      <c r="V26" s="916" t="s">
        <v>448</v>
      </c>
      <c r="W26" s="917"/>
      <c r="X26" s="917"/>
      <c r="Y26" s="917"/>
      <c r="Z26" s="918"/>
      <c r="AA26" s="916" t="s">
        <v>162</v>
      </c>
      <c r="AB26" s="917"/>
      <c r="AC26" s="917"/>
      <c r="AD26" s="917"/>
      <c r="AE26" s="917"/>
      <c r="AF26" s="932" t="s">
        <v>461</v>
      </c>
      <c r="AG26" s="933"/>
      <c r="AH26" s="933"/>
      <c r="AI26" s="933"/>
      <c r="AJ26" s="934"/>
      <c r="AK26" s="917" t="s">
        <v>462</v>
      </c>
      <c r="AL26" s="917"/>
      <c r="AM26" s="917"/>
      <c r="AN26" s="917"/>
      <c r="AO26" s="918"/>
      <c r="AP26" s="916" t="s">
        <v>412</v>
      </c>
      <c r="AQ26" s="917"/>
      <c r="AR26" s="917"/>
      <c r="AS26" s="917"/>
      <c r="AT26" s="918"/>
      <c r="AU26" s="916" t="s">
        <v>464</v>
      </c>
      <c r="AV26" s="917"/>
      <c r="AW26" s="917"/>
      <c r="AX26" s="917"/>
      <c r="AY26" s="918"/>
      <c r="AZ26" s="916" t="s">
        <v>10</v>
      </c>
      <c r="BA26" s="917"/>
      <c r="BB26" s="917"/>
      <c r="BC26" s="917"/>
      <c r="BD26" s="918"/>
      <c r="BE26" s="916" t="s">
        <v>445</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15">
      <c r="A28" s="54">
        <v>1</v>
      </c>
      <c r="B28" s="657" t="s">
        <v>315</v>
      </c>
      <c r="C28" s="658"/>
      <c r="D28" s="658"/>
      <c r="E28" s="658"/>
      <c r="F28" s="658"/>
      <c r="G28" s="658"/>
      <c r="H28" s="658"/>
      <c r="I28" s="658"/>
      <c r="J28" s="658"/>
      <c r="K28" s="658"/>
      <c r="L28" s="658"/>
      <c r="M28" s="658"/>
      <c r="N28" s="658"/>
      <c r="O28" s="658"/>
      <c r="P28" s="659"/>
      <c r="Q28" s="712">
        <v>3657</v>
      </c>
      <c r="R28" s="713"/>
      <c r="S28" s="713"/>
      <c r="T28" s="713"/>
      <c r="U28" s="713"/>
      <c r="V28" s="713">
        <v>3630</v>
      </c>
      <c r="W28" s="713"/>
      <c r="X28" s="713"/>
      <c r="Y28" s="713"/>
      <c r="Z28" s="713"/>
      <c r="AA28" s="713">
        <v>27</v>
      </c>
      <c r="AB28" s="713"/>
      <c r="AC28" s="713"/>
      <c r="AD28" s="713"/>
      <c r="AE28" s="714"/>
      <c r="AF28" s="715">
        <v>27</v>
      </c>
      <c r="AG28" s="713"/>
      <c r="AH28" s="713"/>
      <c r="AI28" s="713"/>
      <c r="AJ28" s="716"/>
      <c r="AK28" s="717">
        <v>326</v>
      </c>
      <c r="AL28" s="713"/>
      <c r="AM28" s="713"/>
      <c r="AN28" s="713"/>
      <c r="AO28" s="713"/>
      <c r="AP28" s="713" t="s">
        <v>33</v>
      </c>
      <c r="AQ28" s="713"/>
      <c r="AR28" s="713"/>
      <c r="AS28" s="713"/>
      <c r="AT28" s="713"/>
      <c r="AU28" s="713" t="s">
        <v>33</v>
      </c>
      <c r="AV28" s="713"/>
      <c r="AW28" s="713"/>
      <c r="AX28" s="713"/>
      <c r="AY28" s="713"/>
      <c r="AZ28" s="718" t="s">
        <v>33</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15">
      <c r="A29" s="54">
        <v>2</v>
      </c>
      <c r="B29" s="673" t="s">
        <v>465</v>
      </c>
      <c r="C29" s="674"/>
      <c r="D29" s="674"/>
      <c r="E29" s="674"/>
      <c r="F29" s="674"/>
      <c r="G29" s="674"/>
      <c r="H29" s="674"/>
      <c r="I29" s="674"/>
      <c r="J29" s="674"/>
      <c r="K29" s="674"/>
      <c r="L29" s="674"/>
      <c r="M29" s="674"/>
      <c r="N29" s="674"/>
      <c r="O29" s="674"/>
      <c r="P29" s="675"/>
      <c r="Q29" s="676">
        <v>4284</v>
      </c>
      <c r="R29" s="677"/>
      <c r="S29" s="677"/>
      <c r="T29" s="677"/>
      <c r="U29" s="677"/>
      <c r="V29" s="677">
        <v>4228</v>
      </c>
      <c r="W29" s="677"/>
      <c r="X29" s="677"/>
      <c r="Y29" s="677"/>
      <c r="Z29" s="677"/>
      <c r="AA29" s="677">
        <v>56</v>
      </c>
      <c r="AB29" s="677"/>
      <c r="AC29" s="677"/>
      <c r="AD29" s="677"/>
      <c r="AE29" s="678"/>
      <c r="AF29" s="679">
        <v>56</v>
      </c>
      <c r="AG29" s="680"/>
      <c r="AH29" s="680"/>
      <c r="AI29" s="680"/>
      <c r="AJ29" s="681"/>
      <c r="AK29" s="682">
        <v>774</v>
      </c>
      <c r="AL29" s="677"/>
      <c r="AM29" s="677"/>
      <c r="AN29" s="677"/>
      <c r="AO29" s="677"/>
      <c r="AP29" s="677" t="s">
        <v>33</v>
      </c>
      <c r="AQ29" s="677"/>
      <c r="AR29" s="677"/>
      <c r="AS29" s="677"/>
      <c r="AT29" s="677"/>
      <c r="AU29" s="677" t="s">
        <v>33</v>
      </c>
      <c r="AV29" s="677"/>
      <c r="AW29" s="677"/>
      <c r="AX29" s="677"/>
      <c r="AY29" s="677"/>
      <c r="AZ29" s="721" t="s">
        <v>33</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15">
      <c r="A30" s="54">
        <v>3</v>
      </c>
      <c r="B30" s="673" t="s">
        <v>467</v>
      </c>
      <c r="C30" s="674"/>
      <c r="D30" s="674"/>
      <c r="E30" s="674"/>
      <c r="F30" s="674"/>
      <c r="G30" s="674"/>
      <c r="H30" s="674"/>
      <c r="I30" s="674"/>
      <c r="J30" s="674"/>
      <c r="K30" s="674"/>
      <c r="L30" s="674"/>
      <c r="M30" s="674"/>
      <c r="N30" s="674"/>
      <c r="O30" s="674"/>
      <c r="P30" s="675"/>
      <c r="Q30" s="676">
        <v>425</v>
      </c>
      <c r="R30" s="677"/>
      <c r="S30" s="677"/>
      <c r="T30" s="677"/>
      <c r="U30" s="677"/>
      <c r="V30" s="677">
        <v>412</v>
      </c>
      <c r="W30" s="677"/>
      <c r="X30" s="677"/>
      <c r="Y30" s="677"/>
      <c r="Z30" s="677"/>
      <c r="AA30" s="677">
        <v>13</v>
      </c>
      <c r="AB30" s="677"/>
      <c r="AC30" s="677"/>
      <c r="AD30" s="677"/>
      <c r="AE30" s="678"/>
      <c r="AF30" s="679">
        <v>13</v>
      </c>
      <c r="AG30" s="680"/>
      <c r="AH30" s="680"/>
      <c r="AI30" s="680"/>
      <c r="AJ30" s="681"/>
      <c r="AK30" s="682">
        <v>134</v>
      </c>
      <c r="AL30" s="677"/>
      <c r="AM30" s="677"/>
      <c r="AN30" s="677"/>
      <c r="AO30" s="677"/>
      <c r="AP30" s="677" t="s">
        <v>33</v>
      </c>
      <c r="AQ30" s="677"/>
      <c r="AR30" s="677"/>
      <c r="AS30" s="677"/>
      <c r="AT30" s="677"/>
      <c r="AU30" s="677" t="s">
        <v>33</v>
      </c>
      <c r="AV30" s="677"/>
      <c r="AW30" s="677"/>
      <c r="AX30" s="677"/>
      <c r="AY30" s="677"/>
      <c r="AZ30" s="721" t="s">
        <v>33</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15">
      <c r="A31" s="54">
        <v>4</v>
      </c>
      <c r="B31" s="673" t="s">
        <v>469</v>
      </c>
      <c r="C31" s="674"/>
      <c r="D31" s="674"/>
      <c r="E31" s="674"/>
      <c r="F31" s="674"/>
      <c r="G31" s="674"/>
      <c r="H31" s="674"/>
      <c r="I31" s="674"/>
      <c r="J31" s="674"/>
      <c r="K31" s="674"/>
      <c r="L31" s="674"/>
      <c r="M31" s="674"/>
      <c r="N31" s="674"/>
      <c r="O31" s="674"/>
      <c r="P31" s="675"/>
      <c r="Q31" s="676">
        <v>246</v>
      </c>
      <c r="R31" s="677"/>
      <c r="S31" s="677"/>
      <c r="T31" s="677"/>
      <c r="U31" s="677"/>
      <c r="V31" s="677">
        <v>246</v>
      </c>
      <c r="W31" s="677"/>
      <c r="X31" s="677"/>
      <c r="Y31" s="677"/>
      <c r="Z31" s="677"/>
      <c r="AA31" s="677" t="s">
        <v>33</v>
      </c>
      <c r="AB31" s="677"/>
      <c r="AC31" s="677"/>
      <c r="AD31" s="677"/>
      <c r="AE31" s="678"/>
      <c r="AF31" s="679" t="s">
        <v>33</v>
      </c>
      <c r="AG31" s="680"/>
      <c r="AH31" s="680"/>
      <c r="AI31" s="680"/>
      <c r="AJ31" s="681"/>
      <c r="AK31" s="682">
        <v>94</v>
      </c>
      <c r="AL31" s="677"/>
      <c r="AM31" s="677"/>
      <c r="AN31" s="677"/>
      <c r="AO31" s="677"/>
      <c r="AP31" s="677">
        <v>13</v>
      </c>
      <c r="AQ31" s="677"/>
      <c r="AR31" s="677"/>
      <c r="AS31" s="677"/>
      <c r="AT31" s="677"/>
      <c r="AU31" s="677">
        <v>4</v>
      </c>
      <c r="AV31" s="677"/>
      <c r="AW31" s="677"/>
      <c r="AX31" s="677"/>
      <c r="AY31" s="677"/>
      <c r="AZ31" s="721" t="s">
        <v>33</v>
      </c>
      <c r="BA31" s="721"/>
      <c r="BB31" s="721"/>
      <c r="BC31" s="721"/>
      <c r="BD31" s="721"/>
      <c r="BE31" s="683"/>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15">
      <c r="A32" s="54">
        <v>5</v>
      </c>
      <c r="B32" s="673" t="s">
        <v>470</v>
      </c>
      <c r="C32" s="674"/>
      <c r="D32" s="674"/>
      <c r="E32" s="674"/>
      <c r="F32" s="674"/>
      <c r="G32" s="674"/>
      <c r="H32" s="674"/>
      <c r="I32" s="674"/>
      <c r="J32" s="674"/>
      <c r="K32" s="674"/>
      <c r="L32" s="674"/>
      <c r="M32" s="674"/>
      <c r="N32" s="674"/>
      <c r="O32" s="674"/>
      <c r="P32" s="675"/>
      <c r="Q32" s="676">
        <v>577</v>
      </c>
      <c r="R32" s="677"/>
      <c r="S32" s="677"/>
      <c r="T32" s="677"/>
      <c r="U32" s="677"/>
      <c r="V32" s="677">
        <v>412</v>
      </c>
      <c r="W32" s="677"/>
      <c r="X32" s="677"/>
      <c r="Y32" s="677"/>
      <c r="Z32" s="677"/>
      <c r="AA32" s="677">
        <v>166</v>
      </c>
      <c r="AB32" s="677"/>
      <c r="AC32" s="677"/>
      <c r="AD32" s="677"/>
      <c r="AE32" s="678"/>
      <c r="AF32" s="679">
        <v>1284</v>
      </c>
      <c r="AG32" s="680"/>
      <c r="AH32" s="680"/>
      <c r="AI32" s="680"/>
      <c r="AJ32" s="681"/>
      <c r="AK32" s="682">
        <v>133</v>
      </c>
      <c r="AL32" s="677"/>
      <c r="AM32" s="677"/>
      <c r="AN32" s="677"/>
      <c r="AO32" s="677"/>
      <c r="AP32" s="677">
        <v>5</v>
      </c>
      <c r="AQ32" s="677"/>
      <c r="AR32" s="677"/>
      <c r="AS32" s="677"/>
      <c r="AT32" s="677"/>
      <c r="AU32" s="677">
        <v>1</v>
      </c>
      <c r="AV32" s="677"/>
      <c r="AW32" s="677"/>
      <c r="AX32" s="677"/>
      <c r="AY32" s="677"/>
      <c r="AZ32" s="721" t="s">
        <v>33</v>
      </c>
      <c r="BA32" s="721"/>
      <c r="BB32" s="721"/>
      <c r="BC32" s="721"/>
      <c r="BD32" s="721"/>
      <c r="BE32" s="683" t="s">
        <v>27</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15">
      <c r="A33" s="54">
        <v>6</v>
      </c>
      <c r="B33" s="673" t="s">
        <v>264</v>
      </c>
      <c r="C33" s="674"/>
      <c r="D33" s="674"/>
      <c r="E33" s="674"/>
      <c r="F33" s="674"/>
      <c r="G33" s="674"/>
      <c r="H33" s="674"/>
      <c r="I33" s="674"/>
      <c r="J33" s="674"/>
      <c r="K33" s="674"/>
      <c r="L33" s="674"/>
      <c r="M33" s="674"/>
      <c r="N33" s="674"/>
      <c r="O33" s="674"/>
      <c r="P33" s="675"/>
      <c r="Q33" s="676">
        <v>998</v>
      </c>
      <c r="R33" s="677"/>
      <c r="S33" s="677"/>
      <c r="T33" s="677"/>
      <c r="U33" s="677"/>
      <c r="V33" s="677">
        <v>947</v>
      </c>
      <c r="W33" s="677"/>
      <c r="X33" s="677"/>
      <c r="Y33" s="677"/>
      <c r="Z33" s="677"/>
      <c r="AA33" s="677">
        <v>51</v>
      </c>
      <c r="AB33" s="677"/>
      <c r="AC33" s="677"/>
      <c r="AD33" s="677"/>
      <c r="AE33" s="678"/>
      <c r="AF33" s="679">
        <v>278</v>
      </c>
      <c r="AG33" s="680"/>
      <c r="AH33" s="680"/>
      <c r="AI33" s="680"/>
      <c r="AJ33" s="681"/>
      <c r="AK33" s="682">
        <v>537</v>
      </c>
      <c r="AL33" s="677"/>
      <c r="AM33" s="677"/>
      <c r="AN33" s="677"/>
      <c r="AO33" s="677"/>
      <c r="AP33" s="677">
        <v>2693</v>
      </c>
      <c r="AQ33" s="677"/>
      <c r="AR33" s="677"/>
      <c r="AS33" s="677"/>
      <c r="AT33" s="677"/>
      <c r="AU33" s="677">
        <v>1855</v>
      </c>
      <c r="AV33" s="677"/>
      <c r="AW33" s="677"/>
      <c r="AX33" s="677"/>
      <c r="AY33" s="677"/>
      <c r="AZ33" s="721" t="s">
        <v>33</v>
      </c>
      <c r="BA33" s="721"/>
      <c r="BB33" s="721"/>
      <c r="BC33" s="721"/>
      <c r="BD33" s="721"/>
      <c r="BE33" s="683" t="s">
        <v>27</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15">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15">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15">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15">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15">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15">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15">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15">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15">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15">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15">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15">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15">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15">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15">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15">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15">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15">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15">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15">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15">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15">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15">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15">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15">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15">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15">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15">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15">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40</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15">
      <c r="A63" s="53" t="s">
        <v>437</v>
      </c>
      <c r="B63" s="696" t="s">
        <v>77</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1658</v>
      </c>
      <c r="AG63" s="700"/>
      <c r="AH63" s="700"/>
      <c r="AI63" s="700"/>
      <c r="AJ63" s="703"/>
      <c r="AK63" s="704"/>
      <c r="AL63" s="705"/>
      <c r="AM63" s="705"/>
      <c r="AN63" s="705"/>
      <c r="AO63" s="705"/>
      <c r="AP63" s="700">
        <v>2711</v>
      </c>
      <c r="AQ63" s="700"/>
      <c r="AR63" s="700"/>
      <c r="AS63" s="700"/>
      <c r="AT63" s="700"/>
      <c r="AU63" s="700">
        <v>1860</v>
      </c>
      <c r="AV63" s="700"/>
      <c r="AW63" s="700"/>
      <c r="AX63" s="700"/>
      <c r="AY63" s="700"/>
      <c r="AZ63" s="730"/>
      <c r="BA63" s="730"/>
      <c r="BB63" s="730"/>
      <c r="BC63" s="730"/>
      <c r="BD63" s="730"/>
      <c r="BE63" s="706"/>
      <c r="BF63" s="706"/>
      <c r="BG63" s="706"/>
      <c r="BH63" s="706"/>
      <c r="BI63" s="707"/>
      <c r="BJ63" s="708" t="s">
        <v>33</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15">
      <c r="A65" s="56" t="s">
        <v>246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15">
      <c r="A66" s="910" t="s">
        <v>224</v>
      </c>
      <c r="B66" s="911"/>
      <c r="C66" s="911"/>
      <c r="D66" s="911"/>
      <c r="E66" s="911"/>
      <c r="F66" s="911"/>
      <c r="G66" s="911"/>
      <c r="H66" s="911"/>
      <c r="I66" s="911"/>
      <c r="J66" s="911"/>
      <c r="K66" s="911"/>
      <c r="L66" s="911"/>
      <c r="M66" s="911"/>
      <c r="N66" s="911"/>
      <c r="O66" s="911"/>
      <c r="P66" s="912"/>
      <c r="Q66" s="916" t="s">
        <v>458</v>
      </c>
      <c r="R66" s="917"/>
      <c r="S66" s="917"/>
      <c r="T66" s="917"/>
      <c r="U66" s="918"/>
      <c r="V66" s="916" t="s">
        <v>448</v>
      </c>
      <c r="W66" s="917"/>
      <c r="X66" s="917"/>
      <c r="Y66" s="917"/>
      <c r="Z66" s="918"/>
      <c r="AA66" s="916" t="s">
        <v>162</v>
      </c>
      <c r="AB66" s="917"/>
      <c r="AC66" s="917"/>
      <c r="AD66" s="917"/>
      <c r="AE66" s="918"/>
      <c r="AF66" s="938" t="s">
        <v>461</v>
      </c>
      <c r="AG66" s="933"/>
      <c r="AH66" s="933"/>
      <c r="AI66" s="933"/>
      <c r="AJ66" s="939"/>
      <c r="AK66" s="916" t="s">
        <v>462</v>
      </c>
      <c r="AL66" s="911"/>
      <c r="AM66" s="911"/>
      <c r="AN66" s="911"/>
      <c r="AO66" s="912"/>
      <c r="AP66" s="916" t="s">
        <v>412</v>
      </c>
      <c r="AQ66" s="917"/>
      <c r="AR66" s="917"/>
      <c r="AS66" s="917"/>
      <c r="AT66" s="918"/>
      <c r="AU66" s="916" t="s">
        <v>471</v>
      </c>
      <c r="AV66" s="917"/>
      <c r="AW66" s="917"/>
      <c r="AX66" s="917"/>
      <c r="AY66" s="918"/>
      <c r="AZ66" s="916" t="s">
        <v>445</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15">
      <c r="A68" s="51">
        <v>1</v>
      </c>
      <c r="B68" s="657" t="s">
        <v>530</v>
      </c>
      <c r="C68" s="658"/>
      <c r="D68" s="658"/>
      <c r="E68" s="658"/>
      <c r="F68" s="658"/>
      <c r="G68" s="658"/>
      <c r="H68" s="658"/>
      <c r="I68" s="658"/>
      <c r="J68" s="658"/>
      <c r="K68" s="658"/>
      <c r="L68" s="658"/>
      <c r="M68" s="658"/>
      <c r="N68" s="658"/>
      <c r="O68" s="658"/>
      <c r="P68" s="659"/>
      <c r="Q68" s="660">
        <v>6810</v>
      </c>
      <c r="R68" s="661"/>
      <c r="S68" s="661"/>
      <c r="T68" s="661"/>
      <c r="U68" s="661"/>
      <c r="V68" s="661">
        <v>6346</v>
      </c>
      <c r="W68" s="661"/>
      <c r="X68" s="661"/>
      <c r="Y68" s="661"/>
      <c r="Z68" s="661"/>
      <c r="AA68" s="661">
        <v>464</v>
      </c>
      <c r="AB68" s="661"/>
      <c r="AC68" s="661"/>
      <c r="AD68" s="661"/>
      <c r="AE68" s="661"/>
      <c r="AF68" s="661">
        <v>464</v>
      </c>
      <c r="AG68" s="661"/>
      <c r="AH68" s="661"/>
      <c r="AI68" s="661"/>
      <c r="AJ68" s="661"/>
      <c r="AK68" s="661">
        <v>800</v>
      </c>
      <c r="AL68" s="661"/>
      <c r="AM68" s="661"/>
      <c r="AN68" s="661"/>
      <c r="AO68" s="661"/>
      <c r="AP68" s="661" t="s">
        <v>33</v>
      </c>
      <c r="AQ68" s="661"/>
      <c r="AR68" s="661"/>
      <c r="AS68" s="661"/>
      <c r="AT68" s="661"/>
      <c r="AU68" s="661" t="s">
        <v>33</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15">
      <c r="A69" s="52">
        <v>2</v>
      </c>
      <c r="B69" s="673" t="s">
        <v>531</v>
      </c>
      <c r="C69" s="674"/>
      <c r="D69" s="674"/>
      <c r="E69" s="674"/>
      <c r="F69" s="674"/>
      <c r="G69" s="674"/>
      <c r="H69" s="674"/>
      <c r="I69" s="674"/>
      <c r="J69" s="674"/>
      <c r="K69" s="674"/>
      <c r="L69" s="674"/>
      <c r="M69" s="674"/>
      <c r="N69" s="674"/>
      <c r="O69" s="674"/>
      <c r="P69" s="675"/>
      <c r="Q69" s="676">
        <v>9</v>
      </c>
      <c r="R69" s="677"/>
      <c r="S69" s="677"/>
      <c r="T69" s="677"/>
      <c r="U69" s="677"/>
      <c r="V69" s="677">
        <v>6</v>
      </c>
      <c r="W69" s="677"/>
      <c r="X69" s="677"/>
      <c r="Y69" s="677"/>
      <c r="Z69" s="677"/>
      <c r="AA69" s="677">
        <v>3</v>
      </c>
      <c r="AB69" s="677"/>
      <c r="AC69" s="677"/>
      <c r="AD69" s="677"/>
      <c r="AE69" s="677"/>
      <c r="AF69" s="677">
        <v>3</v>
      </c>
      <c r="AG69" s="677"/>
      <c r="AH69" s="677"/>
      <c r="AI69" s="677"/>
      <c r="AJ69" s="677"/>
      <c r="AK69" s="677">
        <v>2</v>
      </c>
      <c r="AL69" s="677"/>
      <c r="AM69" s="677"/>
      <c r="AN69" s="677"/>
      <c r="AO69" s="677"/>
      <c r="AP69" s="677" t="s">
        <v>33</v>
      </c>
      <c r="AQ69" s="677"/>
      <c r="AR69" s="677"/>
      <c r="AS69" s="677"/>
      <c r="AT69" s="677"/>
      <c r="AU69" s="677" t="s">
        <v>33</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15">
      <c r="A70" s="52">
        <v>3</v>
      </c>
      <c r="B70" s="673" t="s">
        <v>16</v>
      </c>
      <c r="C70" s="674"/>
      <c r="D70" s="674"/>
      <c r="E70" s="674"/>
      <c r="F70" s="674"/>
      <c r="G70" s="674"/>
      <c r="H70" s="674"/>
      <c r="I70" s="674"/>
      <c r="J70" s="674"/>
      <c r="K70" s="674"/>
      <c r="L70" s="674"/>
      <c r="M70" s="674"/>
      <c r="N70" s="674"/>
      <c r="O70" s="674"/>
      <c r="P70" s="675"/>
      <c r="Q70" s="676">
        <v>3473</v>
      </c>
      <c r="R70" s="677"/>
      <c r="S70" s="677"/>
      <c r="T70" s="677"/>
      <c r="U70" s="677"/>
      <c r="V70" s="677">
        <v>3398</v>
      </c>
      <c r="W70" s="677"/>
      <c r="X70" s="677"/>
      <c r="Y70" s="677"/>
      <c r="Z70" s="677"/>
      <c r="AA70" s="677">
        <v>75</v>
      </c>
      <c r="AB70" s="677"/>
      <c r="AC70" s="677"/>
      <c r="AD70" s="677"/>
      <c r="AE70" s="677"/>
      <c r="AF70" s="677">
        <v>75</v>
      </c>
      <c r="AG70" s="677"/>
      <c r="AH70" s="677"/>
      <c r="AI70" s="677"/>
      <c r="AJ70" s="677"/>
      <c r="AK70" s="677">
        <v>99</v>
      </c>
      <c r="AL70" s="677"/>
      <c r="AM70" s="677"/>
      <c r="AN70" s="677"/>
      <c r="AO70" s="677"/>
      <c r="AP70" s="677">
        <v>1764</v>
      </c>
      <c r="AQ70" s="677"/>
      <c r="AR70" s="677"/>
      <c r="AS70" s="677"/>
      <c r="AT70" s="677"/>
      <c r="AU70" s="677">
        <v>66</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15">
      <c r="A71" s="52">
        <v>4</v>
      </c>
      <c r="B71" s="673" t="s">
        <v>532</v>
      </c>
      <c r="C71" s="674"/>
      <c r="D71" s="674"/>
      <c r="E71" s="674"/>
      <c r="F71" s="674"/>
      <c r="G71" s="674"/>
      <c r="H71" s="674"/>
      <c r="I71" s="674"/>
      <c r="J71" s="674"/>
      <c r="K71" s="674"/>
      <c r="L71" s="674"/>
      <c r="M71" s="674"/>
      <c r="N71" s="674"/>
      <c r="O71" s="674"/>
      <c r="P71" s="675"/>
      <c r="Q71" s="676">
        <v>881</v>
      </c>
      <c r="R71" s="677"/>
      <c r="S71" s="677"/>
      <c r="T71" s="677"/>
      <c r="U71" s="677"/>
      <c r="V71" s="677">
        <v>843</v>
      </c>
      <c r="W71" s="677"/>
      <c r="X71" s="677"/>
      <c r="Y71" s="677"/>
      <c r="Z71" s="677"/>
      <c r="AA71" s="677">
        <v>37</v>
      </c>
      <c r="AB71" s="677"/>
      <c r="AC71" s="677"/>
      <c r="AD71" s="677"/>
      <c r="AE71" s="677"/>
      <c r="AF71" s="677">
        <v>37</v>
      </c>
      <c r="AG71" s="677"/>
      <c r="AH71" s="677"/>
      <c r="AI71" s="677"/>
      <c r="AJ71" s="677"/>
      <c r="AK71" s="677" t="s">
        <v>33</v>
      </c>
      <c r="AL71" s="677"/>
      <c r="AM71" s="677"/>
      <c r="AN71" s="677"/>
      <c r="AO71" s="677"/>
      <c r="AP71" s="677">
        <v>57</v>
      </c>
      <c r="AQ71" s="677"/>
      <c r="AR71" s="677"/>
      <c r="AS71" s="677"/>
      <c r="AT71" s="677"/>
      <c r="AU71" s="677" t="s">
        <v>542</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15">
      <c r="A72" s="52">
        <v>5</v>
      </c>
      <c r="B72" s="673" t="s">
        <v>533</v>
      </c>
      <c r="C72" s="674"/>
      <c r="D72" s="674"/>
      <c r="E72" s="674"/>
      <c r="F72" s="674"/>
      <c r="G72" s="674"/>
      <c r="H72" s="674"/>
      <c r="I72" s="674"/>
      <c r="J72" s="674"/>
      <c r="K72" s="674"/>
      <c r="L72" s="674"/>
      <c r="M72" s="674"/>
      <c r="N72" s="674"/>
      <c r="O72" s="674"/>
      <c r="P72" s="675"/>
      <c r="Q72" s="676">
        <v>827</v>
      </c>
      <c r="R72" s="677"/>
      <c r="S72" s="677"/>
      <c r="T72" s="677"/>
      <c r="U72" s="677"/>
      <c r="V72" s="677">
        <v>804</v>
      </c>
      <c r="W72" s="677"/>
      <c r="X72" s="677"/>
      <c r="Y72" s="677"/>
      <c r="Z72" s="677"/>
      <c r="AA72" s="677">
        <v>23</v>
      </c>
      <c r="AB72" s="677"/>
      <c r="AC72" s="677"/>
      <c r="AD72" s="677"/>
      <c r="AE72" s="677"/>
      <c r="AF72" s="677">
        <v>23</v>
      </c>
      <c r="AG72" s="677"/>
      <c r="AH72" s="677"/>
      <c r="AI72" s="677"/>
      <c r="AJ72" s="677"/>
      <c r="AK72" s="677">
        <v>31</v>
      </c>
      <c r="AL72" s="677"/>
      <c r="AM72" s="677"/>
      <c r="AN72" s="677"/>
      <c r="AO72" s="677"/>
      <c r="AP72" s="677" t="s">
        <v>33</v>
      </c>
      <c r="AQ72" s="677"/>
      <c r="AR72" s="677"/>
      <c r="AS72" s="677"/>
      <c r="AT72" s="677"/>
      <c r="AU72" s="677" t="s">
        <v>33</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15">
      <c r="A73" s="52">
        <v>6</v>
      </c>
      <c r="B73" s="673" t="s">
        <v>63</v>
      </c>
      <c r="C73" s="674"/>
      <c r="D73" s="674"/>
      <c r="E73" s="674"/>
      <c r="F73" s="674"/>
      <c r="G73" s="674"/>
      <c r="H73" s="674"/>
      <c r="I73" s="674"/>
      <c r="J73" s="674"/>
      <c r="K73" s="674"/>
      <c r="L73" s="674"/>
      <c r="M73" s="674"/>
      <c r="N73" s="674"/>
      <c r="O73" s="674"/>
      <c r="P73" s="675"/>
      <c r="Q73" s="676">
        <v>6720</v>
      </c>
      <c r="R73" s="677"/>
      <c r="S73" s="677"/>
      <c r="T73" s="677"/>
      <c r="U73" s="677"/>
      <c r="V73" s="677">
        <v>6537</v>
      </c>
      <c r="W73" s="677"/>
      <c r="X73" s="677"/>
      <c r="Y73" s="677"/>
      <c r="Z73" s="677"/>
      <c r="AA73" s="677">
        <v>182</v>
      </c>
      <c r="AB73" s="677"/>
      <c r="AC73" s="677"/>
      <c r="AD73" s="677"/>
      <c r="AE73" s="677"/>
      <c r="AF73" s="677">
        <v>3</v>
      </c>
      <c r="AG73" s="677"/>
      <c r="AH73" s="677"/>
      <c r="AI73" s="677"/>
      <c r="AJ73" s="677"/>
      <c r="AK73" s="677">
        <v>213</v>
      </c>
      <c r="AL73" s="677"/>
      <c r="AM73" s="677"/>
      <c r="AN73" s="677"/>
      <c r="AO73" s="677"/>
      <c r="AP73" s="677">
        <v>3227</v>
      </c>
      <c r="AQ73" s="677"/>
      <c r="AR73" s="677"/>
      <c r="AS73" s="677"/>
      <c r="AT73" s="677"/>
      <c r="AU73" s="677">
        <v>185</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15">
      <c r="A74" s="52">
        <v>7</v>
      </c>
      <c r="B74" s="673" t="s">
        <v>534</v>
      </c>
      <c r="C74" s="674"/>
      <c r="D74" s="674"/>
      <c r="E74" s="674"/>
      <c r="F74" s="674"/>
      <c r="G74" s="674"/>
      <c r="H74" s="674"/>
      <c r="I74" s="674"/>
      <c r="J74" s="674"/>
      <c r="K74" s="674"/>
      <c r="L74" s="674"/>
      <c r="M74" s="674"/>
      <c r="N74" s="674"/>
      <c r="O74" s="674"/>
      <c r="P74" s="675"/>
      <c r="Q74" s="676">
        <v>411</v>
      </c>
      <c r="R74" s="677"/>
      <c r="S74" s="677"/>
      <c r="T74" s="677"/>
      <c r="U74" s="677"/>
      <c r="V74" s="677">
        <v>356</v>
      </c>
      <c r="W74" s="677"/>
      <c r="X74" s="677"/>
      <c r="Y74" s="677"/>
      <c r="Z74" s="677"/>
      <c r="AA74" s="677">
        <v>55</v>
      </c>
      <c r="AB74" s="677"/>
      <c r="AC74" s="677"/>
      <c r="AD74" s="677"/>
      <c r="AE74" s="677"/>
      <c r="AF74" s="677">
        <v>55</v>
      </c>
      <c r="AG74" s="677"/>
      <c r="AH74" s="677"/>
      <c r="AI74" s="677"/>
      <c r="AJ74" s="677"/>
      <c r="AK74" s="677">
        <v>57</v>
      </c>
      <c r="AL74" s="677"/>
      <c r="AM74" s="677"/>
      <c r="AN74" s="677"/>
      <c r="AO74" s="677"/>
      <c r="AP74" s="677" t="s">
        <v>33</v>
      </c>
      <c r="AQ74" s="677"/>
      <c r="AR74" s="677"/>
      <c r="AS74" s="677"/>
      <c r="AT74" s="677"/>
      <c r="AU74" s="677" t="s">
        <v>33</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15">
      <c r="A75" s="52">
        <v>8</v>
      </c>
      <c r="B75" s="673" t="s">
        <v>535</v>
      </c>
      <c r="C75" s="674"/>
      <c r="D75" s="674"/>
      <c r="E75" s="674"/>
      <c r="F75" s="674"/>
      <c r="G75" s="674"/>
      <c r="H75" s="674"/>
      <c r="I75" s="674"/>
      <c r="J75" s="674"/>
      <c r="K75" s="674"/>
      <c r="L75" s="674"/>
      <c r="M75" s="674"/>
      <c r="N75" s="674"/>
      <c r="O75" s="674"/>
      <c r="P75" s="675"/>
      <c r="Q75" s="685">
        <v>2540</v>
      </c>
      <c r="R75" s="680"/>
      <c r="S75" s="680"/>
      <c r="T75" s="680"/>
      <c r="U75" s="682"/>
      <c r="V75" s="678">
        <v>1893</v>
      </c>
      <c r="W75" s="680"/>
      <c r="X75" s="680"/>
      <c r="Y75" s="680"/>
      <c r="Z75" s="682"/>
      <c r="AA75" s="678">
        <v>648</v>
      </c>
      <c r="AB75" s="680"/>
      <c r="AC75" s="680"/>
      <c r="AD75" s="680"/>
      <c r="AE75" s="682"/>
      <c r="AF75" s="678">
        <v>7336</v>
      </c>
      <c r="AG75" s="680"/>
      <c r="AH75" s="680"/>
      <c r="AI75" s="680"/>
      <c r="AJ75" s="682"/>
      <c r="AK75" s="678" t="s">
        <v>33</v>
      </c>
      <c r="AL75" s="680"/>
      <c r="AM75" s="680"/>
      <c r="AN75" s="680"/>
      <c r="AO75" s="682"/>
      <c r="AP75" s="678">
        <v>1949</v>
      </c>
      <c r="AQ75" s="680"/>
      <c r="AR75" s="680"/>
      <c r="AS75" s="680"/>
      <c r="AT75" s="682"/>
      <c r="AU75" s="678" t="s">
        <v>33</v>
      </c>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15">
      <c r="A76" s="52">
        <v>9</v>
      </c>
      <c r="B76" s="673" t="s">
        <v>536</v>
      </c>
      <c r="C76" s="674"/>
      <c r="D76" s="674"/>
      <c r="E76" s="674"/>
      <c r="F76" s="674"/>
      <c r="G76" s="674"/>
      <c r="H76" s="674"/>
      <c r="I76" s="674"/>
      <c r="J76" s="674"/>
      <c r="K76" s="674"/>
      <c r="L76" s="674"/>
      <c r="M76" s="674"/>
      <c r="N76" s="674"/>
      <c r="O76" s="674"/>
      <c r="P76" s="675"/>
      <c r="Q76" s="685">
        <v>356</v>
      </c>
      <c r="R76" s="680"/>
      <c r="S76" s="680"/>
      <c r="T76" s="680"/>
      <c r="U76" s="682"/>
      <c r="V76" s="678">
        <v>313</v>
      </c>
      <c r="W76" s="680"/>
      <c r="X76" s="680"/>
      <c r="Y76" s="680"/>
      <c r="Z76" s="682"/>
      <c r="AA76" s="678">
        <v>43</v>
      </c>
      <c r="AB76" s="680"/>
      <c r="AC76" s="680"/>
      <c r="AD76" s="680"/>
      <c r="AE76" s="682"/>
      <c r="AF76" s="678">
        <v>112</v>
      </c>
      <c r="AG76" s="680"/>
      <c r="AH76" s="680"/>
      <c r="AI76" s="680"/>
      <c r="AJ76" s="682"/>
      <c r="AK76" s="678" t="s">
        <v>33</v>
      </c>
      <c r="AL76" s="680"/>
      <c r="AM76" s="680"/>
      <c r="AN76" s="680"/>
      <c r="AO76" s="682"/>
      <c r="AP76" s="678">
        <v>2102</v>
      </c>
      <c r="AQ76" s="680"/>
      <c r="AR76" s="680"/>
      <c r="AS76" s="680"/>
      <c r="AT76" s="682"/>
      <c r="AU76" s="678" t="s">
        <v>542</v>
      </c>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15">
      <c r="A77" s="52">
        <v>10</v>
      </c>
      <c r="B77" s="673" t="s">
        <v>311</v>
      </c>
      <c r="C77" s="674"/>
      <c r="D77" s="674"/>
      <c r="E77" s="674"/>
      <c r="F77" s="674"/>
      <c r="G77" s="674"/>
      <c r="H77" s="674"/>
      <c r="I77" s="674"/>
      <c r="J77" s="674"/>
      <c r="K77" s="674"/>
      <c r="L77" s="674"/>
      <c r="M77" s="674"/>
      <c r="N77" s="674"/>
      <c r="O77" s="674"/>
      <c r="P77" s="675"/>
      <c r="Q77" s="685">
        <v>730</v>
      </c>
      <c r="R77" s="680"/>
      <c r="S77" s="680"/>
      <c r="T77" s="680"/>
      <c r="U77" s="682"/>
      <c r="V77" s="678">
        <v>678</v>
      </c>
      <c r="W77" s="680"/>
      <c r="X77" s="680"/>
      <c r="Y77" s="680"/>
      <c r="Z77" s="682"/>
      <c r="AA77" s="678">
        <v>52</v>
      </c>
      <c r="AB77" s="680"/>
      <c r="AC77" s="680"/>
      <c r="AD77" s="680"/>
      <c r="AE77" s="682"/>
      <c r="AF77" s="678">
        <v>52</v>
      </c>
      <c r="AG77" s="680"/>
      <c r="AH77" s="680"/>
      <c r="AI77" s="680"/>
      <c r="AJ77" s="682"/>
      <c r="AK77" s="678">
        <v>12</v>
      </c>
      <c r="AL77" s="680"/>
      <c r="AM77" s="680"/>
      <c r="AN77" s="680"/>
      <c r="AO77" s="682"/>
      <c r="AP77" s="678" t="s">
        <v>33</v>
      </c>
      <c r="AQ77" s="680"/>
      <c r="AR77" s="680"/>
      <c r="AS77" s="680"/>
      <c r="AT77" s="682"/>
      <c r="AU77" s="678" t="s">
        <v>33</v>
      </c>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15">
      <c r="A78" s="52">
        <v>11</v>
      </c>
      <c r="B78" s="673" t="s">
        <v>537</v>
      </c>
      <c r="C78" s="674"/>
      <c r="D78" s="674"/>
      <c r="E78" s="674"/>
      <c r="F78" s="674"/>
      <c r="G78" s="674"/>
      <c r="H78" s="674"/>
      <c r="I78" s="674"/>
      <c r="J78" s="674"/>
      <c r="K78" s="674"/>
      <c r="L78" s="674"/>
      <c r="M78" s="674"/>
      <c r="N78" s="674"/>
      <c r="O78" s="674"/>
      <c r="P78" s="675"/>
      <c r="Q78" s="676">
        <v>179788</v>
      </c>
      <c r="R78" s="677"/>
      <c r="S78" s="677"/>
      <c r="T78" s="677"/>
      <c r="U78" s="677"/>
      <c r="V78" s="677">
        <v>174350</v>
      </c>
      <c r="W78" s="677"/>
      <c r="X78" s="677"/>
      <c r="Y78" s="677"/>
      <c r="Z78" s="677"/>
      <c r="AA78" s="677">
        <v>5438</v>
      </c>
      <c r="AB78" s="677"/>
      <c r="AC78" s="677"/>
      <c r="AD78" s="677"/>
      <c r="AE78" s="677"/>
      <c r="AF78" s="677">
        <v>5433</v>
      </c>
      <c r="AG78" s="677"/>
      <c r="AH78" s="677"/>
      <c r="AI78" s="677"/>
      <c r="AJ78" s="677"/>
      <c r="AK78" s="677">
        <v>2253</v>
      </c>
      <c r="AL78" s="677"/>
      <c r="AM78" s="677"/>
      <c r="AN78" s="677"/>
      <c r="AO78" s="677"/>
      <c r="AP78" s="677" t="s">
        <v>33</v>
      </c>
      <c r="AQ78" s="677"/>
      <c r="AR78" s="677"/>
      <c r="AS78" s="677"/>
      <c r="AT78" s="677"/>
      <c r="AU78" s="677" t="s">
        <v>33</v>
      </c>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15">
      <c r="A79" s="52">
        <v>12</v>
      </c>
      <c r="B79" s="673" t="s">
        <v>229</v>
      </c>
      <c r="C79" s="674"/>
      <c r="D79" s="674"/>
      <c r="E79" s="674"/>
      <c r="F79" s="674"/>
      <c r="G79" s="674"/>
      <c r="H79" s="674"/>
      <c r="I79" s="674"/>
      <c r="J79" s="674"/>
      <c r="K79" s="674"/>
      <c r="L79" s="674"/>
      <c r="M79" s="674"/>
      <c r="N79" s="674"/>
      <c r="O79" s="674"/>
      <c r="P79" s="675"/>
      <c r="Q79" s="676">
        <v>113</v>
      </c>
      <c r="R79" s="677"/>
      <c r="S79" s="677"/>
      <c r="T79" s="677"/>
      <c r="U79" s="677"/>
      <c r="V79" s="677">
        <v>113</v>
      </c>
      <c r="W79" s="677"/>
      <c r="X79" s="677"/>
      <c r="Y79" s="677"/>
      <c r="Z79" s="677"/>
      <c r="AA79" s="677" t="s">
        <v>33</v>
      </c>
      <c r="AB79" s="677"/>
      <c r="AC79" s="677"/>
      <c r="AD79" s="677"/>
      <c r="AE79" s="677"/>
      <c r="AF79" s="677" t="s">
        <v>33</v>
      </c>
      <c r="AG79" s="677"/>
      <c r="AH79" s="677"/>
      <c r="AI79" s="677"/>
      <c r="AJ79" s="677"/>
      <c r="AK79" s="677">
        <v>3</v>
      </c>
      <c r="AL79" s="677"/>
      <c r="AM79" s="677"/>
      <c r="AN79" s="677"/>
      <c r="AO79" s="677"/>
      <c r="AP79" s="677" t="s">
        <v>33</v>
      </c>
      <c r="AQ79" s="677"/>
      <c r="AR79" s="677"/>
      <c r="AS79" s="677"/>
      <c r="AT79" s="677"/>
      <c r="AU79" s="677" t="s">
        <v>33</v>
      </c>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15">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15">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15">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15">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15">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15">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15">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15">
      <c r="A88" s="53" t="s">
        <v>437</v>
      </c>
      <c r="B88" s="696" t="s">
        <v>329</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13593</v>
      </c>
      <c r="AG88" s="700"/>
      <c r="AH88" s="700"/>
      <c r="AI88" s="700"/>
      <c r="AJ88" s="700"/>
      <c r="AK88" s="705"/>
      <c r="AL88" s="705"/>
      <c r="AM88" s="705"/>
      <c r="AN88" s="705"/>
      <c r="AO88" s="705"/>
      <c r="AP88" s="700">
        <v>9099</v>
      </c>
      <c r="AQ88" s="700"/>
      <c r="AR88" s="700"/>
      <c r="AS88" s="700"/>
      <c r="AT88" s="700"/>
      <c r="AU88" s="700">
        <v>251</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437</v>
      </c>
      <c r="BR102" s="696" t="s">
        <v>472</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29</v>
      </c>
      <c r="CS102" s="709"/>
      <c r="CT102" s="709"/>
      <c r="CU102" s="709"/>
      <c r="CV102" s="749"/>
      <c r="CW102" s="748">
        <v>18</v>
      </c>
      <c r="CX102" s="709"/>
      <c r="CY102" s="709"/>
      <c r="CZ102" s="709"/>
      <c r="DA102" s="749"/>
      <c r="DB102" s="748">
        <v>367</v>
      </c>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473</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474</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325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476</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477</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479</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459</v>
      </c>
      <c r="AB109" s="757"/>
      <c r="AC109" s="757"/>
      <c r="AD109" s="757"/>
      <c r="AE109" s="758"/>
      <c r="AF109" s="759" t="s">
        <v>481</v>
      </c>
      <c r="AG109" s="757"/>
      <c r="AH109" s="757"/>
      <c r="AI109" s="757"/>
      <c r="AJ109" s="758"/>
      <c r="AK109" s="759" t="s">
        <v>394</v>
      </c>
      <c r="AL109" s="757"/>
      <c r="AM109" s="757"/>
      <c r="AN109" s="757"/>
      <c r="AO109" s="758"/>
      <c r="AP109" s="759" t="s">
        <v>482</v>
      </c>
      <c r="AQ109" s="757"/>
      <c r="AR109" s="757"/>
      <c r="AS109" s="757"/>
      <c r="AT109" s="760"/>
      <c r="AU109" s="756" t="s">
        <v>479</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459</v>
      </c>
      <c r="BR109" s="757"/>
      <c r="BS109" s="757"/>
      <c r="BT109" s="757"/>
      <c r="BU109" s="758"/>
      <c r="BV109" s="759" t="s">
        <v>481</v>
      </c>
      <c r="BW109" s="757"/>
      <c r="BX109" s="757"/>
      <c r="BY109" s="757"/>
      <c r="BZ109" s="758"/>
      <c r="CA109" s="759" t="s">
        <v>394</v>
      </c>
      <c r="CB109" s="757"/>
      <c r="CC109" s="757"/>
      <c r="CD109" s="757"/>
      <c r="CE109" s="758"/>
      <c r="CF109" s="761" t="s">
        <v>482</v>
      </c>
      <c r="CG109" s="761"/>
      <c r="CH109" s="761"/>
      <c r="CI109" s="761"/>
      <c r="CJ109" s="761"/>
      <c r="CK109" s="759" t="s">
        <v>483</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459</v>
      </c>
      <c r="DH109" s="757"/>
      <c r="DI109" s="757"/>
      <c r="DJ109" s="757"/>
      <c r="DK109" s="758"/>
      <c r="DL109" s="759" t="s">
        <v>481</v>
      </c>
      <c r="DM109" s="757"/>
      <c r="DN109" s="757"/>
      <c r="DO109" s="757"/>
      <c r="DP109" s="758"/>
      <c r="DQ109" s="759" t="s">
        <v>394</v>
      </c>
      <c r="DR109" s="757"/>
      <c r="DS109" s="757"/>
      <c r="DT109" s="757"/>
      <c r="DU109" s="758"/>
      <c r="DV109" s="759" t="s">
        <v>482</v>
      </c>
      <c r="DW109" s="757"/>
      <c r="DX109" s="757"/>
      <c r="DY109" s="757"/>
      <c r="DZ109" s="760"/>
    </row>
    <row r="110" spans="1:131" s="48" customFormat="1" ht="26.25" customHeight="1" x14ac:dyDescent="0.15">
      <c r="A110" s="762" t="s">
        <v>234</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1963658</v>
      </c>
      <c r="AB110" s="766"/>
      <c r="AC110" s="766"/>
      <c r="AD110" s="766"/>
      <c r="AE110" s="767"/>
      <c r="AF110" s="768">
        <v>2109764</v>
      </c>
      <c r="AG110" s="766"/>
      <c r="AH110" s="766"/>
      <c r="AI110" s="766"/>
      <c r="AJ110" s="767"/>
      <c r="AK110" s="768">
        <v>2394899</v>
      </c>
      <c r="AL110" s="766"/>
      <c r="AM110" s="766"/>
      <c r="AN110" s="766"/>
      <c r="AO110" s="767"/>
      <c r="AP110" s="769">
        <v>26</v>
      </c>
      <c r="AQ110" s="770"/>
      <c r="AR110" s="770"/>
      <c r="AS110" s="770"/>
      <c r="AT110" s="771"/>
      <c r="AU110" s="974" t="s">
        <v>110</v>
      </c>
      <c r="AV110" s="975"/>
      <c r="AW110" s="975"/>
      <c r="AX110" s="975"/>
      <c r="AY110" s="975"/>
      <c r="AZ110" s="772" t="s">
        <v>274</v>
      </c>
      <c r="BA110" s="763"/>
      <c r="BB110" s="763"/>
      <c r="BC110" s="763"/>
      <c r="BD110" s="763"/>
      <c r="BE110" s="763"/>
      <c r="BF110" s="763"/>
      <c r="BG110" s="763"/>
      <c r="BH110" s="763"/>
      <c r="BI110" s="763"/>
      <c r="BJ110" s="763"/>
      <c r="BK110" s="763"/>
      <c r="BL110" s="763"/>
      <c r="BM110" s="763"/>
      <c r="BN110" s="763"/>
      <c r="BO110" s="763"/>
      <c r="BP110" s="764"/>
      <c r="BQ110" s="773">
        <v>19384484</v>
      </c>
      <c r="BR110" s="774"/>
      <c r="BS110" s="774"/>
      <c r="BT110" s="774"/>
      <c r="BU110" s="774"/>
      <c r="BV110" s="774">
        <v>19433329</v>
      </c>
      <c r="BW110" s="774"/>
      <c r="BX110" s="774"/>
      <c r="BY110" s="774"/>
      <c r="BZ110" s="774"/>
      <c r="CA110" s="774">
        <v>17390631</v>
      </c>
      <c r="CB110" s="774"/>
      <c r="CC110" s="774"/>
      <c r="CD110" s="774"/>
      <c r="CE110" s="774"/>
      <c r="CF110" s="775">
        <v>189</v>
      </c>
      <c r="CG110" s="776"/>
      <c r="CH110" s="776"/>
      <c r="CI110" s="776"/>
      <c r="CJ110" s="776"/>
      <c r="CK110" s="980" t="s">
        <v>105</v>
      </c>
      <c r="CL110" s="981"/>
      <c r="CM110" s="772" t="s">
        <v>484</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33</v>
      </c>
      <c r="DH110" s="774"/>
      <c r="DI110" s="774"/>
      <c r="DJ110" s="774"/>
      <c r="DK110" s="774"/>
      <c r="DL110" s="774" t="s">
        <v>33</v>
      </c>
      <c r="DM110" s="774"/>
      <c r="DN110" s="774"/>
      <c r="DO110" s="774"/>
      <c r="DP110" s="774"/>
      <c r="DQ110" s="774" t="s">
        <v>33</v>
      </c>
      <c r="DR110" s="774"/>
      <c r="DS110" s="774"/>
      <c r="DT110" s="774"/>
      <c r="DU110" s="774"/>
      <c r="DV110" s="777" t="s">
        <v>33</v>
      </c>
      <c r="DW110" s="777"/>
      <c r="DX110" s="777"/>
      <c r="DY110" s="777"/>
      <c r="DZ110" s="778"/>
    </row>
    <row r="111" spans="1:131" s="48" customFormat="1" ht="26.25" customHeight="1" x14ac:dyDescent="0.15">
      <c r="A111" s="779" t="s">
        <v>372</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33</v>
      </c>
      <c r="AB111" s="782"/>
      <c r="AC111" s="782"/>
      <c r="AD111" s="782"/>
      <c r="AE111" s="783"/>
      <c r="AF111" s="784" t="s">
        <v>33</v>
      </c>
      <c r="AG111" s="782"/>
      <c r="AH111" s="782"/>
      <c r="AI111" s="782"/>
      <c r="AJ111" s="783"/>
      <c r="AK111" s="784" t="s">
        <v>33</v>
      </c>
      <c r="AL111" s="782"/>
      <c r="AM111" s="782"/>
      <c r="AN111" s="782"/>
      <c r="AO111" s="783"/>
      <c r="AP111" s="785" t="s">
        <v>33</v>
      </c>
      <c r="AQ111" s="786"/>
      <c r="AR111" s="786"/>
      <c r="AS111" s="786"/>
      <c r="AT111" s="787"/>
      <c r="AU111" s="976"/>
      <c r="AV111" s="977"/>
      <c r="AW111" s="977"/>
      <c r="AX111" s="977"/>
      <c r="AY111" s="977"/>
      <c r="AZ111" s="788" t="s">
        <v>485</v>
      </c>
      <c r="BA111" s="789"/>
      <c r="BB111" s="789"/>
      <c r="BC111" s="789"/>
      <c r="BD111" s="789"/>
      <c r="BE111" s="789"/>
      <c r="BF111" s="789"/>
      <c r="BG111" s="789"/>
      <c r="BH111" s="789"/>
      <c r="BI111" s="789"/>
      <c r="BJ111" s="789"/>
      <c r="BK111" s="789"/>
      <c r="BL111" s="789"/>
      <c r="BM111" s="789"/>
      <c r="BN111" s="789"/>
      <c r="BO111" s="789"/>
      <c r="BP111" s="790"/>
      <c r="BQ111" s="791">
        <v>85627</v>
      </c>
      <c r="BR111" s="792"/>
      <c r="BS111" s="792"/>
      <c r="BT111" s="792"/>
      <c r="BU111" s="792"/>
      <c r="BV111" s="792">
        <v>87004</v>
      </c>
      <c r="BW111" s="792"/>
      <c r="BX111" s="792"/>
      <c r="BY111" s="792"/>
      <c r="BZ111" s="792"/>
      <c r="CA111" s="792">
        <v>81204</v>
      </c>
      <c r="CB111" s="792"/>
      <c r="CC111" s="792"/>
      <c r="CD111" s="792"/>
      <c r="CE111" s="792"/>
      <c r="CF111" s="793">
        <v>0.9</v>
      </c>
      <c r="CG111" s="794"/>
      <c r="CH111" s="794"/>
      <c r="CI111" s="794"/>
      <c r="CJ111" s="794"/>
      <c r="CK111" s="982"/>
      <c r="CL111" s="983"/>
      <c r="CM111" s="788" t="s">
        <v>450</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33</v>
      </c>
      <c r="DH111" s="792"/>
      <c r="DI111" s="792"/>
      <c r="DJ111" s="792"/>
      <c r="DK111" s="792"/>
      <c r="DL111" s="792" t="s">
        <v>33</v>
      </c>
      <c r="DM111" s="792"/>
      <c r="DN111" s="792"/>
      <c r="DO111" s="792"/>
      <c r="DP111" s="792"/>
      <c r="DQ111" s="792" t="s">
        <v>33</v>
      </c>
      <c r="DR111" s="792"/>
      <c r="DS111" s="792"/>
      <c r="DT111" s="792"/>
      <c r="DU111" s="792"/>
      <c r="DV111" s="795" t="s">
        <v>33</v>
      </c>
      <c r="DW111" s="795"/>
      <c r="DX111" s="795"/>
      <c r="DY111" s="795"/>
      <c r="DZ111" s="796"/>
    </row>
    <row r="112" spans="1:131" s="48" customFormat="1" ht="26.25" customHeight="1" x14ac:dyDescent="0.15">
      <c r="A112" s="943" t="s">
        <v>480</v>
      </c>
      <c r="B112" s="944"/>
      <c r="C112" s="789" t="s">
        <v>21</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33</v>
      </c>
      <c r="AB112" s="782"/>
      <c r="AC112" s="782"/>
      <c r="AD112" s="782"/>
      <c r="AE112" s="783"/>
      <c r="AF112" s="784" t="s">
        <v>33</v>
      </c>
      <c r="AG112" s="782"/>
      <c r="AH112" s="782"/>
      <c r="AI112" s="782"/>
      <c r="AJ112" s="783"/>
      <c r="AK112" s="784" t="s">
        <v>33</v>
      </c>
      <c r="AL112" s="782"/>
      <c r="AM112" s="782"/>
      <c r="AN112" s="782"/>
      <c r="AO112" s="783"/>
      <c r="AP112" s="785" t="s">
        <v>33</v>
      </c>
      <c r="AQ112" s="786"/>
      <c r="AR112" s="786"/>
      <c r="AS112" s="786"/>
      <c r="AT112" s="787"/>
      <c r="AU112" s="976"/>
      <c r="AV112" s="977"/>
      <c r="AW112" s="977"/>
      <c r="AX112" s="977"/>
      <c r="AY112" s="977"/>
      <c r="AZ112" s="788" t="s">
        <v>486</v>
      </c>
      <c r="BA112" s="789"/>
      <c r="BB112" s="789"/>
      <c r="BC112" s="789"/>
      <c r="BD112" s="789"/>
      <c r="BE112" s="789"/>
      <c r="BF112" s="789"/>
      <c r="BG112" s="789"/>
      <c r="BH112" s="789"/>
      <c r="BI112" s="789"/>
      <c r="BJ112" s="789"/>
      <c r="BK112" s="789"/>
      <c r="BL112" s="789"/>
      <c r="BM112" s="789"/>
      <c r="BN112" s="789"/>
      <c r="BO112" s="789"/>
      <c r="BP112" s="790"/>
      <c r="BQ112" s="791">
        <v>2338050</v>
      </c>
      <c r="BR112" s="792"/>
      <c r="BS112" s="792"/>
      <c r="BT112" s="792"/>
      <c r="BU112" s="792"/>
      <c r="BV112" s="792">
        <v>2174520</v>
      </c>
      <c r="BW112" s="792"/>
      <c r="BX112" s="792"/>
      <c r="BY112" s="792"/>
      <c r="BZ112" s="792"/>
      <c r="CA112" s="792">
        <v>1860281</v>
      </c>
      <c r="CB112" s="792"/>
      <c r="CC112" s="792"/>
      <c r="CD112" s="792"/>
      <c r="CE112" s="792"/>
      <c r="CF112" s="793">
        <v>20.2</v>
      </c>
      <c r="CG112" s="794"/>
      <c r="CH112" s="794"/>
      <c r="CI112" s="794"/>
      <c r="CJ112" s="794"/>
      <c r="CK112" s="982"/>
      <c r="CL112" s="983"/>
      <c r="CM112" s="788" t="s">
        <v>487</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v>85627</v>
      </c>
      <c r="DH112" s="792"/>
      <c r="DI112" s="792"/>
      <c r="DJ112" s="792"/>
      <c r="DK112" s="792"/>
      <c r="DL112" s="792">
        <v>87004</v>
      </c>
      <c r="DM112" s="792"/>
      <c r="DN112" s="792"/>
      <c r="DO112" s="792"/>
      <c r="DP112" s="792"/>
      <c r="DQ112" s="792">
        <v>81204</v>
      </c>
      <c r="DR112" s="792"/>
      <c r="DS112" s="792"/>
      <c r="DT112" s="792"/>
      <c r="DU112" s="792"/>
      <c r="DV112" s="795">
        <v>0.9</v>
      </c>
      <c r="DW112" s="795"/>
      <c r="DX112" s="795"/>
      <c r="DY112" s="795"/>
      <c r="DZ112" s="796"/>
    </row>
    <row r="113" spans="1:130" s="48" customFormat="1" ht="26.25" customHeight="1" x14ac:dyDescent="0.15">
      <c r="A113" s="945"/>
      <c r="B113" s="946"/>
      <c r="C113" s="789" t="s">
        <v>71</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441885</v>
      </c>
      <c r="AB113" s="782"/>
      <c r="AC113" s="782"/>
      <c r="AD113" s="782"/>
      <c r="AE113" s="783"/>
      <c r="AF113" s="784">
        <v>430962</v>
      </c>
      <c r="AG113" s="782"/>
      <c r="AH113" s="782"/>
      <c r="AI113" s="782"/>
      <c r="AJ113" s="783"/>
      <c r="AK113" s="784">
        <v>410336</v>
      </c>
      <c r="AL113" s="782"/>
      <c r="AM113" s="782"/>
      <c r="AN113" s="782"/>
      <c r="AO113" s="783"/>
      <c r="AP113" s="785">
        <v>4.5</v>
      </c>
      <c r="AQ113" s="786"/>
      <c r="AR113" s="786"/>
      <c r="AS113" s="786"/>
      <c r="AT113" s="787"/>
      <c r="AU113" s="976"/>
      <c r="AV113" s="977"/>
      <c r="AW113" s="977"/>
      <c r="AX113" s="977"/>
      <c r="AY113" s="977"/>
      <c r="AZ113" s="788" t="s">
        <v>488</v>
      </c>
      <c r="BA113" s="789"/>
      <c r="BB113" s="789"/>
      <c r="BC113" s="789"/>
      <c r="BD113" s="789"/>
      <c r="BE113" s="789"/>
      <c r="BF113" s="789"/>
      <c r="BG113" s="789"/>
      <c r="BH113" s="789"/>
      <c r="BI113" s="789"/>
      <c r="BJ113" s="789"/>
      <c r="BK113" s="789"/>
      <c r="BL113" s="789"/>
      <c r="BM113" s="789"/>
      <c r="BN113" s="789"/>
      <c r="BO113" s="789"/>
      <c r="BP113" s="790"/>
      <c r="BQ113" s="791">
        <v>467541</v>
      </c>
      <c r="BR113" s="792"/>
      <c r="BS113" s="792"/>
      <c r="BT113" s="792"/>
      <c r="BU113" s="792"/>
      <c r="BV113" s="792">
        <v>374150</v>
      </c>
      <c r="BW113" s="792"/>
      <c r="BX113" s="792"/>
      <c r="BY113" s="792"/>
      <c r="BZ113" s="792"/>
      <c r="CA113" s="792">
        <v>487018</v>
      </c>
      <c r="CB113" s="792"/>
      <c r="CC113" s="792"/>
      <c r="CD113" s="792"/>
      <c r="CE113" s="792"/>
      <c r="CF113" s="793">
        <v>5.3</v>
      </c>
      <c r="CG113" s="794"/>
      <c r="CH113" s="794"/>
      <c r="CI113" s="794"/>
      <c r="CJ113" s="794"/>
      <c r="CK113" s="982"/>
      <c r="CL113" s="983"/>
      <c r="CM113" s="788" t="s">
        <v>60</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33</v>
      </c>
      <c r="DH113" s="782"/>
      <c r="DI113" s="782"/>
      <c r="DJ113" s="782"/>
      <c r="DK113" s="783"/>
      <c r="DL113" s="784" t="s">
        <v>33</v>
      </c>
      <c r="DM113" s="782"/>
      <c r="DN113" s="782"/>
      <c r="DO113" s="782"/>
      <c r="DP113" s="783"/>
      <c r="DQ113" s="784" t="s">
        <v>33</v>
      </c>
      <c r="DR113" s="782"/>
      <c r="DS113" s="782"/>
      <c r="DT113" s="782"/>
      <c r="DU113" s="783"/>
      <c r="DV113" s="785" t="s">
        <v>33</v>
      </c>
      <c r="DW113" s="786"/>
      <c r="DX113" s="786"/>
      <c r="DY113" s="786"/>
      <c r="DZ113" s="787"/>
    </row>
    <row r="114" spans="1:130" s="48" customFormat="1" ht="26.25" customHeight="1" x14ac:dyDescent="0.15">
      <c r="A114" s="945"/>
      <c r="B114" s="946"/>
      <c r="C114" s="789" t="s">
        <v>417</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99443</v>
      </c>
      <c r="AB114" s="782"/>
      <c r="AC114" s="782"/>
      <c r="AD114" s="782"/>
      <c r="AE114" s="783"/>
      <c r="AF114" s="784">
        <v>107622</v>
      </c>
      <c r="AG114" s="782"/>
      <c r="AH114" s="782"/>
      <c r="AI114" s="782"/>
      <c r="AJ114" s="783"/>
      <c r="AK114" s="784">
        <v>86380</v>
      </c>
      <c r="AL114" s="782"/>
      <c r="AM114" s="782"/>
      <c r="AN114" s="782"/>
      <c r="AO114" s="783"/>
      <c r="AP114" s="785">
        <v>0.9</v>
      </c>
      <c r="AQ114" s="786"/>
      <c r="AR114" s="786"/>
      <c r="AS114" s="786"/>
      <c r="AT114" s="787"/>
      <c r="AU114" s="976"/>
      <c r="AV114" s="977"/>
      <c r="AW114" s="977"/>
      <c r="AX114" s="977"/>
      <c r="AY114" s="977"/>
      <c r="AZ114" s="788" t="s">
        <v>490</v>
      </c>
      <c r="BA114" s="789"/>
      <c r="BB114" s="789"/>
      <c r="BC114" s="789"/>
      <c r="BD114" s="789"/>
      <c r="BE114" s="789"/>
      <c r="BF114" s="789"/>
      <c r="BG114" s="789"/>
      <c r="BH114" s="789"/>
      <c r="BI114" s="789"/>
      <c r="BJ114" s="789"/>
      <c r="BK114" s="789"/>
      <c r="BL114" s="789"/>
      <c r="BM114" s="789"/>
      <c r="BN114" s="789"/>
      <c r="BO114" s="789"/>
      <c r="BP114" s="790"/>
      <c r="BQ114" s="791">
        <v>1930734</v>
      </c>
      <c r="BR114" s="792"/>
      <c r="BS114" s="792"/>
      <c r="BT114" s="792"/>
      <c r="BU114" s="792"/>
      <c r="BV114" s="792">
        <v>1898081</v>
      </c>
      <c r="BW114" s="792"/>
      <c r="BX114" s="792"/>
      <c r="BY114" s="792"/>
      <c r="BZ114" s="792"/>
      <c r="CA114" s="792">
        <v>1909154</v>
      </c>
      <c r="CB114" s="792"/>
      <c r="CC114" s="792"/>
      <c r="CD114" s="792"/>
      <c r="CE114" s="792"/>
      <c r="CF114" s="793">
        <v>20.7</v>
      </c>
      <c r="CG114" s="794"/>
      <c r="CH114" s="794"/>
      <c r="CI114" s="794"/>
      <c r="CJ114" s="794"/>
      <c r="CK114" s="982"/>
      <c r="CL114" s="983"/>
      <c r="CM114" s="788" t="s">
        <v>66</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33</v>
      </c>
      <c r="DH114" s="782"/>
      <c r="DI114" s="782"/>
      <c r="DJ114" s="782"/>
      <c r="DK114" s="783"/>
      <c r="DL114" s="784" t="s">
        <v>33</v>
      </c>
      <c r="DM114" s="782"/>
      <c r="DN114" s="782"/>
      <c r="DO114" s="782"/>
      <c r="DP114" s="783"/>
      <c r="DQ114" s="784" t="s">
        <v>33</v>
      </c>
      <c r="DR114" s="782"/>
      <c r="DS114" s="782"/>
      <c r="DT114" s="782"/>
      <c r="DU114" s="783"/>
      <c r="DV114" s="785" t="s">
        <v>33</v>
      </c>
      <c r="DW114" s="786"/>
      <c r="DX114" s="786"/>
      <c r="DY114" s="786"/>
      <c r="DZ114" s="787"/>
    </row>
    <row r="115" spans="1:130" s="48" customFormat="1" ht="26.25" customHeight="1" x14ac:dyDescent="0.15">
      <c r="A115" s="945"/>
      <c r="B115" s="946"/>
      <c r="C115" s="789" t="s">
        <v>398</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81</v>
      </c>
      <c r="AB115" s="782"/>
      <c r="AC115" s="782"/>
      <c r="AD115" s="782"/>
      <c r="AE115" s="783"/>
      <c r="AF115" s="784">
        <v>239</v>
      </c>
      <c r="AG115" s="782"/>
      <c r="AH115" s="782"/>
      <c r="AI115" s="782"/>
      <c r="AJ115" s="783"/>
      <c r="AK115" s="784">
        <v>5841</v>
      </c>
      <c r="AL115" s="782"/>
      <c r="AM115" s="782"/>
      <c r="AN115" s="782"/>
      <c r="AO115" s="783"/>
      <c r="AP115" s="785">
        <v>0.1</v>
      </c>
      <c r="AQ115" s="786"/>
      <c r="AR115" s="786"/>
      <c r="AS115" s="786"/>
      <c r="AT115" s="787"/>
      <c r="AU115" s="976"/>
      <c r="AV115" s="977"/>
      <c r="AW115" s="977"/>
      <c r="AX115" s="977"/>
      <c r="AY115" s="977"/>
      <c r="AZ115" s="788" t="s">
        <v>463</v>
      </c>
      <c r="BA115" s="789"/>
      <c r="BB115" s="789"/>
      <c r="BC115" s="789"/>
      <c r="BD115" s="789"/>
      <c r="BE115" s="789"/>
      <c r="BF115" s="789"/>
      <c r="BG115" s="789"/>
      <c r="BH115" s="789"/>
      <c r="BI115" s="789"/>
      <c r="BJ115" s="789"/>
      <c r="BK115" s="789"/>
      <c r="BL115" s="789"/>
      <c r="BM115" s="789"/>
      <c r="BN115" s="789"/>
      <c r="BO115" s="789"/>
      <c r="BP115" s="790"/>
      <c r="BQ115" s="791" t="s">
        <v>33</v>
      </c>
      <c r="BR115" s="792"/>
      <c r="BS115" s="792"/>
      <c r="BT115" s="792"/>
      <c r="BU115" s="792"/>
      <c r="BV115" s="792" t="s">
        <v>33</v>
      </c>
      <c r="BW115" s="792"/>
      <c r="BX115" s="792"/>
      <c r="BY115" s="792"/>
      <c r="BZ115" s="792"/>
      <c r="CA115" s="792" t="s">
        <v>33</v>
      </c>
      <c r="CB115" s="792"/>
      <c r="CC115" s="792"/>
      <c r="CD115" s="792"/>
      <c r="CE115" s="792"/>
      <c r="CF115" s="793" t="s">
        <v>33</v>
      </c>
      <c r="CG115" s="794"/>
      <c r="CH115" s="794"/>
      <c r="CI115" s="794"/>
      <c r="CJ115" s="794"/>
      <c r="CK115" s="982"/>
      <c r="CL115" s="983"/>
      <c r="CM115" s="788" t="s">
        <v>236</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33</v>
      </c>
      <c r="DH115" s="782"/>
      <c r="DI115" s="782"/>
      <c r="DJ115" s="782"/>
      <c r="DK115" s="783"/>
      <c r="DL115" s="784" t="s">
        <v>33</v>
      </c>
      <c r="DM115" s="782"/>
      <c r="DN115" s="782"/>
      <c r="DO115" s="782"/>
      <c r="DP115" s="783"/>
      <c r="DQ115" s="784" t="s">
        <v>33</v>
      </c>
      <c r="DR115" s="782"/>
      <c r="DS115" s="782"/>
      <c r="DT115" s="782"/>
      <c r="DU115" s="783"/>
      <c r="DV115" s="785" t="s">
        <v>33</v>
      </c>
      <c r="DW115" s="786"/>
      <c r="DX115" s="786"/>
      <c r="DY115" s="786"/>
      <c r="DZ115" s="787"/>
    </row>
    <row r="116" spans="1:130" s="48" customFormat="1" ht="26.25" customHeight="1" x14ac:dyDescent="0.15">
      <c r="A116" s="947"/>
      <c r="B116" s="948"/>
      <c r="C116" s="797" t="s">
        <v>286</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33</v>
      </c>
      <c r="AB116" s="782"/>
      <c r="AC116" s="782"/>
      <c r="AD116" s="782"/>
      <c r="AE116" s="783"/>
      <c r="AF116" s="784" t="s">
        <v>33</v>
      </c>
      <c r="AG116" s="782"/>
      <c r="AH116" s="782"/>
      <c r="AI116" s="782"/>
      <c r="AJ116" s="783"/>
      <c r="AK116" s="784" t="s">
        <v>33</v>
      </c>
      <c r="AL116" s="782"/>
      <c r="AM116" s="782"/>
      <c r="AN116" s="782"/>
      <c r="AO116" s="783"/>
      <c r="AP116" s="785" t="s">
        <v>33</v>
      </c>
      <c r="AQ116" s="786"/>
      <c r="AR116" s="786"/>
      <c r="AS116" s="786"/>
      <c r="AT116" s="787"/>
      <c r="AU116" s="976"/>
      <c r="AV116" s="977"/>
      <c r="AW116" s="977"/>
      <c r="AX116" s="977"/>
      <c r="AY116" s="977"/>
      <c r="AZ116" s="799" t="s">
        <v>337</v>
      </c>
      <c r="BA116" s="800"/>
      <c r="BB116" s="800"/>
      <c r="BC116" s="800"/>
      <c r="BD116" s="800"/>
      <c r="BE116" s="800"/>
      <c r="BF116" s="800"/>
      <c r="BG116" s="800"/>
      <c r="BH116" s="800"/>
      <c r="BI116" s="800"/>
      <c r="BJ116" s="800"/>
      <c r="BK116" s="800"/>
      <c r="BL116" s="800"/>
      <c r="BM116" s="800"/>
      <c r="BN116" s="800"/>
      <c r="BO116" s="800"/>
      <c r="BP116" s="801"/>
      <c r="BQ116" s="791" t="s">
        <v>33</v>
      </c>
      <c r="BR116" s="792"/>
      <c r="BS116" s="792"/>
      <c r="BT116" s="792"/>
      <c r="BU116" s="792"/>
      <c r="BV116" s="792" t="s">
        <v>33</v>
      </c>
      <c r="BW116" s="792"/>
      <c r="BX116" s="792"/>
      <c r="BY116" s="792"/>
      <c r="BZ116" s="792"/>
      <c r="CA116" s="792" t="s">
        <v>33</v>
      </c>
      <c r="CB116" s="792"/>
      <c r="CC116" s="792"/>
      <c r="CD116" s="792"/>
      <c r="CE116" s="792"/>
      <c r="CF116" s="793" t="s">
        <v>33</v>
      </c>
      <c r="CG116" s="794"/>
      <c r="CH116" s="794"/>
      <c r="CI116" s="794"/>
      <c r="CJ116" s="794"/>
      <c r="CK116" s="982"/>
      <c r="CL116" s="983"/>
      <c r="CM116" s="788" t="s">
        <v>491</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33</v>
      </c>
      <c r="DH116" s="782"/>
      <c r="DI116" s="782"/>
      <c r="DJ116" s="782"/>
      <c r="DK116" s="783"/>
      <c r="DL116" s="784" t="s">
        <v>33</v>
      </c>
      <c r="DM116" s="782"/>
      <c r="DN116" s="782"/>
      <c r="DO116" s="782"/>
      <c r="DP116" s="783"/>
      <c r="DQ116" s="784" t="s">
        <v>33</v>
      </c>
      <c r="DR116" s="782"/>
      <c r="DS116" s="782"/>
      <c r="DT116" s="782"/>
      <c r="DU116" s="783"/>
      <c r="DV116" s="785" t="s">
        <v>33</v>
      </c>
      <c r="DW116" s="786"/>
      <c r="DX116" s="786"/>
      <c r="DY116" s="786"/>
      <c r="DZ116" s="787"/>
    </row>
    <row r="117" spans="1:130" s="48" customFormat="1" ht="26.25" customHeight="1" x14ac:dyDescent="0.15">
      <c r="A117" s="756" t="s">
        <v>95</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493</v>
      </c>
      <c r="Z117" s="758"/>
      <c r="AA117" s="803">
        <v>2505067</v>
      </c>
      <c r="AB117" s="804"/>
      <c r="AC117" s="804"/>
      <c r="AD117" s="804"/>
      <c r="AE117" s="805"/>
      <c r="AF117" s="806">
        <v>2648587</v>
      </c>
      <c r="AG117" s="804"/>
      <c r="AH117" s="804"/>
      <c r="AI117" s="804"/>
      <c r="AJ117" s="805"/>
      <c r="AK117" s="806">
        <v>2897456</v>
      </c>
      <c r="AL117" s="804"/>
      <c r="AM117" s="804"/>
      <c r="AN117" s="804"/>
      <c r="AO117" s="805"/>
      <c r="AP117" s="807"/>
      <c r="AQ117" s="808"/>
      <c r="AR117" s="808"/>
      <c r="AS117" s="808"/>
      <c r="AT117" s="809"/>
      <c r="AU117" s="976"/>
      <c r="AV117" s="977"/>
      <c r="AW117" s="977"/>
      <c r="AX117" s="977"/>
      <c r="AY117" s="977"/>
      <c r="AZ117" s="810" t="s">
        <v>308</v>
      </c>
      <c r="BA117" s="811"/>
      <c r="BB117" s="811"/>
      <c r="BC117" s="811"/>
      <c r="BD117" s="811"/>
      <c r="BE117" s="811"/>
      <c r="BF117" s="811"/>
      <c r="BG117" s="811"/>
      <c r="BH117" s="811"/>
      <c r="BI117" s="811"/>
      <c r="BJ117" s="811"/>
      <c r="BK117" s="811"/>
      <c r="BL117" s="811"/>
      <c r="BM117" s="811"/>
      <c r="BN117" s="811"/>
      <c r="BO117" s="811"/>
      <c r="BP117" s="812"/>
      <c r="BQ117" s="791" t="s">
        <v>33</v>
      </c>
      <c r="BR117" s="792"/>
      <c r="BS117" s="792"/>
      <c r="BT117" s="792"/>
      <c r="BU117" s="792"/>
      <c r="BV117" s="792" t="s">
        <v>33</v>
      </c>
      <c r="BW117" s="792"/>
      <c r="BX117" s="792"/>
      <c r="BY117" s="792"/>
      <c r="BZ117" s="792"/>
      <c r="CA117" s="792" t="s">
        <v>33</v>
      </c>
      <c r="CB117" s="792"/>
      <c r="CC117" s="792"/>
      <c r="CD117" s="792"/>
      <c r="CE117" s="792"/>
      <c r="CF117" s="793" t="s">
        <v>33</v>
      </c>
      <c r="CG117" s="794"/>
      <c r="CH117" s="794"/>
      <c r="CI117" s="794"/>
      <c r="CJ117" s="794"/>
      <c r="CK117" s="982"/>
      <c r="CL117" s="983"/>
      <c r="CM117" s="788" t="s">
        <v>423</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33</v>
      </c>
      <c r="DH117" s="782"/>
      <c r="DI117" s="782"/>
      <c r="DJ117" s="782"/>
      <c r="DK117" s="783"/>
      <c r="DL117" s="784" t="s">
        <v>33</v>
      </c>
      <c r="DM117" s="782"/>
      <c r="DN117" s="782"/>
      <c r="DO117" s="782"/>
      <c r="DP117" s="783"/>
      <c r="DQ117" s="784" t="s">
        <v>33</v>
      </c>
      <c r="DR117" s="782"/>
      <c r="DS117" s="782"/>
      <c r="DT117" s="782"/>
      <c r="DU117" s="783"/>
      <c r="DV117" s="785" t="s">
        <v>33</v>
      </c>
      <c r="DW117" s="786"/>
      <c r="DX117" s="786"/>
      <c r="DY117" s="786"/>
      <c r="DZ117" s="787"/>
    </row>
    <row r="118" spans="1:130" s="48" customFormat="1" ht="26.25" customHeight="1" x14ac:dyDescent="0.15">
      <c r="A118" s="756" t="s">
        <v>483</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459</v>
      </c>
      <c r="AB118" s="757"/>
      <c r="AC118" s="757"/>
      <c r="AD118" s="757"/>
      <c r="AE118" s="758"/>
      <c r="AF118" s="759" t="s">
        <v>481</v>
      </c>
      <c r="AG118" s="757"/>
      <c r="AH118" s="757"/>
      <c r="AI118" s="757"/>
      <c r="AJ118" s="758"/>
      <c r="AK118" s="759" t="s">
        <v>394</v>
      </c>
      <c r="AL118" s="757"/>
      <c r="AM118" s="757"/>
      <c r="AN118" s="757"/>
      <c r="AO118" s="758"/>
      <c r="AP118" s="759" t="s">
        <v>482</v>
      </c>
      <c r="AQ118" s="757"/>
      <c r="AR118" s="757"/>
      <c r="AS118" s="757"/>
      <c r="AT118" s="760"/>
      <c r="AU118" s="976"/>
      <c r="AV118" s="977"/>
      <c r="AW118" s="977"/>
      <c r="AX118" s="977"/>
      <c r="AY118" s="977"/>
      <c r="AZ118" s="813" t="s">
        <v>433</v>
      </c>
      <c r="BA118" s="797"/>
      <c r="BB118" s="797"/>
      <c r="BC118" s="797"/>
      <c r="BD118" s="797"/>
      <c r="BE118" s="797"/>
      <c r="BF118" s="797"/>
      <c r="BG118" s="797"/>
      <c r="BH118" s="797"/>
      <c r="BI118" s="797"/>
      <c r="BJ118" s="797"/>
      <c r="BK118" s="797"/>
      <c r="BL118" s="797"/>
      <c r="BM118" s="797"/>
      <c r="BN118" s="797"/>
      <c r="BO118" s="797"/>
      <c r="BP118" s="798"/>
      <c r="BQ118" s="814" t="s">
        <v>33</v>
      </c>
      <c r="BR118" s="815"/>
      <c r="BS118" s="815"/>
      <c r="BT118" s="815"/>
      <c r="BU118" s="815"/>
      <c r="BV118" s="815" t="s">
        <v>33</v>
      </c>
      <c r="BW118" s="815"/>
      <c r="BX118" s="815"/>
      <c r="BY118" s="815"/>
      <c r="BZ118" s="815"/>
      <c r="CA118" s="815" t="s">
        <v>33</v>
      </c>
      <c r="CB118" s="815"/>
      <c r="CC118" s="815"/>
      <c r="CD118" s="815"/>
      <c r="CE118" s="815"/>
      <c r="CF118" s="793" t="s">
        <v>33</v>
      </c>
      <c r="CG118" s="794"/>
      <c r="CH118" s="794"/>
      <c r="CI118" s="794"/>
      <c r="CJ118" s="794"/>
      <c r="CK118" s="982"/>
      <c r="CL118" s="983"/>
      <c r="CM118" s="788" t="s">
        <v>168</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33</v>
      </c>
      <c r="DH118" s="782"/>
      <c r="DI118" s="782"/>
      <c r="DJ118" s="782"/>
      <c r="DK118" s="783"/>
      <c r="DL118" s="784" t="s">
        <v>33</v>
      </c>
      <c r="DM118" s="782"/>
      <c r="DN118" s="782"/>
      <c r="DO118" s="782"/>
      <c r="DP118" s="783"/>
      <c r="DQ118" s="784" t="s">
        <v>33</v>
      </c>
      <c r="DR118" s="782"/>
      <c r="DS118" s="782"/>
      <c r="DT118" s="782"/>
      <c r="DU118" s="783"/>
      <c r="DV118" s="785" t="s">
        <v>33</v>
      </c>
      <c r="DW118" s="786"/>
      <c r="DX118" s="786"/>
      <c r="DY118" s="786"/>
      <c r="DZ118" s="787"/>
    </row>
    <row r="119" spans="1:130" s="48" customFormat="1" ht="26.25" customHeight="1" x14ac:dyDescent="0.15">
      <c r="A119" s="986" t="s">
        <v>105</v>
      </c>
      <c r="B119" s="981"/>
      <c r="C119" s="772" t="s">
        <v>484</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33</v>
      </c>
      <c r="AB119" s="766"/>
      <c r="AC119" s="766"/>
      <c r="AD119" s="766"/>
      <c r="AE119" s="767"/>
      <c r="AF119" s="768" t="s">
        <v>33</v>
      </c>
      <c r="AG119" s="766"/>
      <c r="AH119" s="766"/>
      <c r="AI119" s="766"/>
      <c r="AJ119" s="767"/>
      <c r="AK119" s="768" t="s">
        <v>33</v>
      </c>
      <c r="AL119" s="766"/>
      <c r="AM119" s="766"/>
      <c r="AN119" s="766"/>
      <c r="AO119" s="767"/>
      <c r="AP119" s="769" t="s">
        <v>33</v>
      </c>
      <c r="AQ119" s="770"/>
      <c r="AR119" s="770"/>
      <c r="AS119" s="770"/>
      <c r="AT119" s="771"/>
      <c r="AU119" s="978"/>
      <c r="AV119" s="979"/>
      <c r="AW119" s="979"/>
      <c r="AX119" s="979"/>
      <c r="AY119" s="979"/>
      <c r="AZ119" s="69" t="s">
        <v>95</v>
      </c>
      <c r="BA119" s="69"/>
      <c r="BB119" s="69"/>
      <c r="BC119" s="69"/>
      <c r="BD119" s="69"/>
      <c r="BE119" s="69"/>
      <c r="BF119" s="69"/>
      <c r="BG119" s="69"/>
      <c r="BH119" s="69"/>
      <c r="BI119" s="69"/>
      <c r="BJ119" s="69"/>
      <c r="BK119" s="69"/>
      <c r="BL119" s="69"/>
      <c r="BM119" s="69"/>
      <c r="BN119" s="69"/>
      <c r="BO119" s="802" t="s">
        <v>494</v>
      </c>
      <c r="BP119" s="816"/>
      <c r="BQ119" s="814">
        <v>24206436</v>
      </c>
      <c r="BR119" s="815"/>
      <c r="BS119" s="815"/>
      <c r="BT119" s="815"/>
      <c r="BU119" s="815"/>
      <c r="BV119" s="815">
        <v>23967084</v>
      </c>
      <c r="BW119" s="815"/>
      <c r="BX119" s="815"/>
      <c r="BY119" s="815"/>
      <c r="BZ119" s="815"/>
      <c r="CA119" s="815">
        <v>21728288</v>
      </c>
      <c r="CB119" s="815"/>
      <c r="CC119" s="815"/>
      <c r="CD119" s="815"/>
      <c r="CE119" s="815"/>
      <c r="CF119" s="817"/>
      <c r="CG119" s="818"/>
      <c r="CH119" s="818"/>
      <c r="CI119" s="818"/>
      <c r="CJ119" s="819"/>
      <c r="CK119" s="984"/>
      <c r="CL119" s="985"/>
      <c r="CM119" s="813" t="s">
        <v>495</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33</v>
      </c>
      <c r="DH119" s="821"/>
      <c r="DI119" s="821"/>
      <c r="DJ119" s="821"/>
      <c r="DK119" s="822"/>
      <c r="DL119" s="823" t="s">
        <v>33</v>
      </c>
      <c r="DM119" s="821"/>
      <c r="DN119" s="821"/>
      <c r="DO119" s="821"/>
      <c r="DP119" s="822"/>
      <c r="DQ119" s="823" t="s">
        <v>33</v>
      </c>
      <c r="DR119" s="821"/>
      <c r="DS119" s="821"/>
      <c r="DT119" s="821"/>
      <c r="DU119" s="822"/>
      <c r="DV119" s="824" t="s">
        <v>33</v>
      </c>
      <c r="DW119" s="825"/>
      <c r="DX119" s="825"/>
      <c r="DY119" s="825"/>
      <c r="DZ119" s="826"/>
    </row>
    <row r="120" spans="1:130" s="48" customFormat="1" ht="26.25" customHeight="1" x14ac:dyDescent="0.15">
      <c r="A120" s="987"/>
      <c r="B120" s="983"/>
      <c r="C120" s="788" t="s">
        <v>450</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33</v>
      </c>
      <c r="AB120" s="782"/>
      <c r="AC120" s="782"/>
      <c r="AD120" s="782"/>
      <c r="AE120" s="783"/>
      <c r="AF120" s="784" t="s">
        <v>33</v>
      </c>
      <c r="AG120" s="782"/>
      <c r="AH120" s="782"/>
      <c r="AI120" s="782"/>
      <c r="AJ120" s="783"/>
      <c r="AK120" s="784" t="s">
        <v>33</v>
      </c>
      <c r="AL120" s="782"/>
      <c r="AM120" s="782"/>
      <c r="AN120" s="782"/>
      <c r="AO120" s="783"/>
      <c r="AP120" s="785" t="s">
        <v>33</v>
      </c>
      <c r="AQ120" s="786"/>
      <c r="AR120" s="786"/>
      <c r="AS120" s="786"/>
      <c r="AT120" s="787"/>
      <c r="AU120" s="949" t="s">
        <v>375</v>
      </c>
      <c r="AV120" s="950"/>
      <c r="AW120" s="950"/>
      <c r="AX120" s="950"/>
      <c r="AY120" s="951"/>
      <c r="AZ120" s="772" t="s">
        <v>496</v>
      </c>
      <c r="BA120" s="763"/>
      <c r="BB120" s="763"/>
      <c r="BC120" s="763"/>
      <c r="BD120" s="763"/>
      <c r="BE120" s="763"/>
      <c r="BF120" s="763"/>
      <c r="BG120" s="763"/>
      <c r="BH120" s="763"/>
      <c r="BI120" s="763"/>
      <c r="BJ120" s="763"/>
      <c r="BK120" s="763"/>
      <c r="BL120" s="763"/>
      <c r="BM120" s="763"/>
      <c r="BN120" s="763"/>
      <c r="BO120" s="763"/>
      <c r="BP120" s="764"/>
      <c r="BQ120" s="773">
        <v>10020766</v>
      </c>
      <c r="BR120" s="774"/>
      <c r="BS120" s="774"/>
      <c r="BT120" s="774"/>
      <c r="BU120" s="774"/>
      <c r="BV120" s="774">
        <v>12872930</v>
      </c>
      <c r="BW120" s="774"/>
      <c r="BX120" s="774"/>
      <c r="BY120" s="774"/>
      <c r="BZ120" s="774"/>
      <c r="CA120" s="774">
        <v>11683500</v>
      </c>
      <c r="CB120" s="774"/>
      <c r="CC120" s="774"/>
      <c r="CD120" s="774"/>
      <c r="CE120" s="774"/>
      <c r="CF120" s="775">
        <v>127</v>
      </c>
      <c r="CG120" s="776"/>
      <c r="CH120" s="776"/>
      <c r="CI120" s="776"/>
      <c r="CJ120" s="776"/>
      <c r="CK120" s="957" t="s">
        <v>260</v>
      </c>
      <c r="CL120" s="958"/>
      <c r="CM120" s="958"/>
      <c r="CN120" s="958"/>
      <c r="CO120" s="959"/>
      <c r="CP120" s="827" t="s">
        <v>264</v>
      </c>
      <c r="CQ120" s="828"/>
      <c r="CR120" s="828"/>
      <c r="CS120" s="828"/>
      <c r="CT120" s="828"/>
      <c r="CU120" s="828"/>
      <c r="CV120" s="828"/>
      <c r="CW120" s="828"/>
      <c r="CX120" s="828"/>
      <c r="CY120" s="828"/>
      <c r="CZ120" s="828"/>
      <c r="DA120" s="828"/>
      <c r="DB120" s="828"/>
      <c r="DC120" s="828"/>
      <c r="DD120" s="828"/>
      <c r="DE120" s="828"/>
      <c r="DF120" s="829"/>
      <c r="DG120" s="773">
        <v>2336513</v>
      </c>
      <c r="DH120" s="774"/>
      <c r="DI120" s="774"/>
      <c r="DJ120" s="774"/>
      <c r="DK120" s="774"/>
      <c r="DL120" s="774">
        <v>2172856</v>
      </c>
      <c r="DM120" s="774"/>
      <c r="DN120" s="774"/>
      <c r="DO120" s="774"/>
      <c r="DP120" s="774"/>
      <c r="DQ120" s="774">
        <v>1855162</v>
      </c>
      <c r="DR120" s="774"/>
      <c r="DS120" s="774"/>
      <c r="DT120" s="774"/>
      <c r="DU120" s="774"/>
      <c r="DV120" s="777">
        <v>20.2</v>
      </c>
      <c r="DW120" s="777"/>
      <c r="DX120" s="777"/>
      <c r="DY120" s="777"/>
      <c r="DZ120" s="778"/>
    </row>
    <row r="121" spans="1:130" s="48" customFormat="1" ht="26.25" customHeight="1" x14ac:dyDescent="0.15">
      <c r="A121" s="987"/>
      <c r="B121" s="983"/>
      <c r="C121" s="810" t="s">
        <v>497</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33</v>
      </c>
      <c r="AB121" s="782"/>
      <c r="AC121" s="782"/>
      <c r="AD121" s="782"/>
      <c r="AE121" s="783"/>
      <c r="AF121" s="784">
        <v>172</v>
      </c>
      <c r="AG121" s="782"/>
      <c r="AH121" s="782"/>
      <c r="AI121" s="782"/>
      <c r="AJ121" s="783"/>
      <c r="AK121" s="784">
        <v>5801</v>
      </c>
      <c r="AL121" s="782"/>
      <c r="AM121" s="782"/>
      <c r="AN121" s="782"/>
      <c r="AO121" s="783"/>
      <c r="AP121" s="785">
        <v>0.1</v>
      </c>
      <c r="AQ121" s="786"/>
      <c r="AR121" s="786"/>
      <c r="AS121" s="786"/>
      <c r="AT121" s="787"/>
      <c r="AU121" s="952"/>
      <c r="AV121" s="953"/>
      <c r="AW121" s="953"/>
      <c r="AX121" s="953"/>
      <c r="AY121" s="954"/>
      <c r="AZ121" s="788" t="s">
        <v>498</v>
      </c>
      <c r="BA121" s="789"/>
      <c r="BB121" s="789"/>
      <c r="BC121" s="789"/>
      <c r="BD121" s="789"/>
      <c r="BE121" s="789"/>
      <c r="BF121" s="789"/>
      <c r="BG121" s="789"/>
      <c r="BH121" s="789"/>
      <c r="BI121" s="789"/>
      <c r="BJ121" s="789"/>
      <c r="BK121" s="789"/>
      <c r="BL121" s="789"/>
      <c r="BM121" s="789"/>
      <c r="BN121" s="789"/>
      <c r="BO121" s="789"/>
      <c r="BP121" s="790"/>
      <c r="BQ121" s="791">
        <v>507583</v>
      </c>
      <c r="BR121" s="792"/>
      <c r="BS121" s="792"/>
      <c r="BT121" s="792"/>
      <c r="BU121" s="792"/>
      <c r="BV121" s="792">
        <v>437513</v>
      </c>
      <c r="BW121" s="792"/>
      <c r="BX121" s="792"/>
      <c r="BY121" s="792"/>
      <c r="BZ121" s="792"/>
      <c r="CA121" s="792">
        <v>367443</v>
      </c>
      <c r="CB121" s="792"/>
      <c r="CC121" s="792"/>
      <c r="CD121" s="792"/>
      <c r="CE121" s="792"/>
      <c r="CF121" s="793">
        <v>4</v>
      </c>
      <c r="CG121" s="794"/>
      <c r="CH121" s="794"/>
      <c r="CI121" s="794"/>
      <c r="CJ121" s="794"/>
      <c r="CK121" s="960"/>
      <c r="CL121" s="961"/>
      <c r="CM121" s="961"/>
      <c r="CN121" s="961"/>
      <c r="CO121" s="962"/>
      <c r="CP121" s="830" t="s">
        <v>469</v>
      </c>
      <c r="CQ121" s="831"/>
      <c r="CR121" s="831"/>
      <c r="CS121" s="831"/>
      <c r="CT121" s="831"/>
      <c r="CU121" s="831"/>
      <c r="CV121" s="831"/>
      <c r="CW121" s="831"/>
      <c r="CX121" s="831"/>
      <c r="CY121" s="831"/>
      <c r="CZ121" s="831"/>
      <c r="DA121" s="831"/>
      <c r="DB121" s="831"/>
      <c r="DC121" s="831"/>
      <c r="DD121" s="831"/>
      <c r="DE121" s="831"/>
      <c r="DF121" s="832"/>
      <c r="DG121" s="791">
        <v>1537</v>
      </c>
      <c r="DH121" s="792"/>
      <c r="DI121" s="792"/>
      <c r="DJ121" s="792"/>
      <c r="DK121" s="792"/>
      <c r="DL121" s="792">
        <v>1317</v>
      </c>
      <c r="DM121" s="792"/>
      <c r="DN121" s="792"/>
      <c r="DO121" s="792"/>
      <c r="DP121" s="792"/>
      <c r="DQ121" s="792">
        <v>4165</v>
      </c>
      <c r="DR121" s="792"/>
      <c r="DS121" s="792"/>
      <c r="DT121" s="792"/>
      <c r="DU121" s="792"/>
      <c r="DV121" s="795">
        <v>0</v>
      </c>
      <c r="DW121" s="795"/>
      <c r="DX121" s="795"/>
      <c r="DY121" s="795"/>
      <c r="DZ121" s="796"/>
    </row>
    <row r="122" spans="1:130" s="48" customFormat="1" ht="26.25" customHeight="1" x14ac:dyDescent="0.15">
      <c r="A122" s="987"/>
      <c r="B122" s="983"/>
      <c r="C122" s="788" t="s">
        <v>66</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33</v>
      </c>
      <c r="AB122" s="782"/>
      <c r="AC122" s="782"/>
      <c r="AD122" s="782"/>
      <c r="AE122" s="783"/>
      <c r="AF122" s="784" t="s">
        <v>33</v>
      </c>
      <c r="AG122" s="782"/>
      <c r="AH122" s="782"/>
      <c r="AI122" s="782"/>
      <c r="AJ122" s="783"/>
      <c r="AK122" s="784" t="s">
        <v>33</v>
      </c>
      <c r="AL122" s="782"/>
      <c r="AM122" s="782"/>
      <c r="AN122" s="782"/>
      <c r="AO122" s="783"/>
      <c r="AP122" s="785" t="s">
        <v>33</v>
      </c>
      <c r="AQ122" s="786"/>
      <c r="AR122" s="786"/>
      <c r="AS122" s="786"/>
      <c r="AT122" s="787"/>
      <c r="AU122" s="952"/>
      <c r="AV122" s="953"/>
      <c r="AW122" s="953"/>
      <c r="AX122" s="953"/>
      <c r="AY122" s="954"/>
      <c r="AZ122" s="813" t="s">
        <v>499</v>
      </c>
      <c r="BA122" s="797"/>
      <c r="BB122" s="797"/>
      <c r="BC122" s="797"/>
      <c r="BD122" s="797"/>
      <c r="BE122" s="797"/>
      <c r="BF122" s="797"/>
      <c r="BG122" s="797"/>
      <c r="BH122" s="797"/>
      <c r="BI122" s="797"/>
      <c r="BJ122" s="797"/>
      <c r="BK122" s="797"/>
      <c r="BL122" s="797"/>
      <c r="BM122" s="797"/>
      <c r="BN122" s="797"/>
      <c r="BO122" s="797"/>
      <c r="BP122" s="798"/>
      <c r="BQ122" s="814">
        <v>19629732</v>
      </c>
      <c r="BR122" s="815"/>
      <c r="BS122" s="815"/>
      <c r="BT122" s="815"/>
      <c r="BU122" s="815"/>
      <c r="BV122" s="815">
        <v>19964926</v>
      </c>
      <c r="BW122" s="815"/>
      <c r="BX122" s="815"/>
      <c r="BY122" s="815"/>
      <c r="BZ122" s="815"/>
      <c r="CA122" s="815">
        <v>19473634</v>
      </c>
      <c r="CB122" s="815"/>
      <c r="CC122" s="815"/>
      <c r="CD122" s="815"/>
      <c r="CE122" s="815"/>
      <c r="CF122" s="833">
        <v>211.6</v>
      </c>
      <c r="CG122" s="834"/>
      <c r="CH122" s="834"/>
      <c r="CI122" s="834"/>
      <c r="CJ122" s="834"/>
      <c r="CK122" s="960"/>
      <c r="CL122" s="961"/>
      <c r="CM122" s="961"/>
      <c r="CN122" s="961"/>
      <c r="CO122" s="962"/>
      <c r="CP122" s="830" t="s">
        <v>470</v>
      </c>
      <c r="CQ122" s="831"/>
      <c r="CR122" s="831"/>
      <c r="CS122" s="831"/>
      <c r="CT122" s="831"/>
      <c r="CU122" s="831"/>
      <c r="CV122" s="831"/>
      <c r="CW122" s="831"/>
      <c r="CX122" s="831"/>
      <c r="CY122" s="831"/>
      <c r="CZ122" s="831"/>
      <c r="DA122" s="831"/>
      <c r="DB122" s="831"/>
      <c r="DC122" s="831"/>
      <c r="DD122" s="831"/>
      <c r="DE122" s="831"/>
      <c r="DF122" s="832"/>
      <c r="DG122" s="791" t="s">
        <v>33</v>
      </c>
      <c r="DH122" s="792"/>
      <c r="DI122" s="792"/>
      <c r="DJ122" s="792"/>
      <c r="DK122" s="792"/>
      <c r="DL122" s="792">
        <v>347</v>
      </c>
      <c r="DM122" s="792"/>
      <c r="DN122" s="792"/>
      <c r="DO122" s="792"/>
      <c r="DP122" s="792"/>
      <c r="DQ122" s="792">
        <v>954</v>
      </c>
      <c r="DR122" s="792"/>
      <c r="DS122" s="792"/>
      <c r="DT122" s="792"/>
      <c r="DU122" s="792"/>
      <c r="DV122" s="795">
        <v>0</v>
      </c>
      <c r="DW122" s="795"/>
      <c r="DX122" s="795"/>
      <c r="DY122" s="795"/>
      <c r="DZ122" s="796"/>
    </row>
    <row r="123" spans="1:130" s="48" customFormat="1" ht="26.25" customHeight="1" x14ac:dyDescent="0.15">
      <c r="A123" s="987"/>
      <c r="B123" s="983"/>
      <c r="C123" s="788" t="s">
        <v>491</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33</v>
      </c>
      <c r="AB123" s="782"/>
      <c r="AC123" s="782"/>
      <c r="AD123" s="782"/>
      <c r="AE123" s="783"/>
      <c r="AF123" s="784" t="s">
        <v>33</v>
      </c>
      <c r="AG123" s="782"/>
      <c r="AH123" s="782"/>
      <c r="AI123" s="782"/>
      <c r="AJ123" s="783"/>
      <c r="AK123" s="784" t="s">
        <v>33</v>
      </c>
      <c r="AL123" s="782"/>
      <c r="AM123" s="782"/>
      <c r="AN123" s="782"/>
      <c r="AO123" s="783"/>
      <c r="AP123" s="785" t="s">
        <v>33</v>
      </c>
      <c r="AQ123" s="786"/>
      <c r="AR123" s="786"/>
      <c r="AS123" s="786"/>
      <c r="AT123" s="787"/>
      <c r="AU123" s="955"/>
      <c r="AV123" s="956"/>
      <c r="AW123" s="956"/>
      <c r="AX123" s="956"/>
      <c r="AY123" s="956"/>
      <c r="AZ123" s="69" t="s">
        <v>95</v>
      </c>
      <c r="BA123" s="69"/>
      <c r="BB123" s="69"/>
      <c r="BC123" s="69"/>
      <c r="BD123" s="69"/>
      <c r="BE123" s="69"/>
      <c r="BF123" s="69"/>
      <c r="BG123" s="69"/>
      <c r="BH123" s="69"/>
      <c r="BI123" s="69"/>
      <c r="BJ123" s="69"/>
      <c r="BK123" s="69"/>
      <c r="BL123" s="69"/>
      <c r="BM123" s="69"/>
      <c r="BN123" s="69"/>
      <c r="BO123" s="802" t="s">
        <v>500</v>
      </c>
      <c r="BP123" s="816"/>
      <c r="BQ123" s="835">
        <v>30158081</v>
      </c>
      <c r="BR123" s="836"/>
      <c r="BS123" s="836"/>
      <c r="BT123" s="836"/>
      <c r="BU123" s="836"/>
      <c r="BV123" s="836">
        <v>33275369</v>
      </c>
      <c r="BW123" s="836"/>
      <c r="BX123" s="836"/>
      <c r="BY123" s="836"/>
      <c r="BZ123" s="836"/>
      <c r="CA123" s="836">
        <v>31524577</v>
      </c>
      <c r="CB123" s="836"/>
      <c r="CC123" s="836"/>
      <c r="CD123" s="836"/>
      <c r="CE123" s="836"/>
      <c r="CF123" s="817"/>
      <c r="CG123" s="818"/>
      <c r="CH123" s="818"/>
      <c r="CI123" s="818"/>
      <c r="CJ123" s="819"/>
      <c r="CK123" s="960"/>
      <c r="CL123" s="961"/>
      <c r="CM123" s="961"/>
      <c r="CN123" s="961"/>
      <c r="CO123" s="962"/>
      <c r="CP123" s="830" t="s">
        <v>465</v>
      </c>
      <c r="CQ123" s="831"/>
      <c r="CR123" s="831"/>
      <c r="CS123" s="831"/>
      <c r="CT123" s="831"/>
      <c r="CU123" s="831"/>
      <c r="CV123" s="831"/>
      <c r="CW123" s="831"/>
      <c r="CX123" s="831"/>
      <c r="CY123" s="831"/>
      <c r="CZ123" s="831"/>
      <c r="DA123" s="831"/>
      <c r="DB123" s="831"/>
      <c r="DC123" s="831"/>
      <c r="DD123" s="831"/>
      <c r="DE123" s="831"/>
      <c r="DF123" s="832"/>
      <c r="DG123" s="781" t="s">
        <v>33</v>
      </c>
      <c r="DH123" s="782"/>
      <c r="DI123" s="782"/>
      <c r="DJ123" s="782"/>
      <c r="DK123" s="783"/>
      <c r="DL123" s="784" t="s">
        <v>33</v>
      </c>
      <c r="DM123" s="782"/>
      <c r="DN123" s="782"/>
      <c r="DO123" s="782"/>
      <c r="DP123" s="783"/>
      <c r="DQ123" s="784" t="s">
        <v>33</v>
      </c>
      <c r="DR123" s="782"/>
      <c r="DS123" s="782"/>
      <c r="DT123" s="782"/>
      <c r="DU123" s="783"/>
      <c r="DV123" s="785" t="s">
        <v>33</v>
      </c>
      <c r="DW123" s="786"/>
      <c r="DX123" s="786"/>
      <c r="DY123" s="786"/>
      <c r="DZ123" s="787"/>
    </row>
    <row r="124" spans="1:130" s="48" customFormat="1" ht="26.25" customHeight="1" x14ac:dyDescent="0.15">
      <c r="A124" s="987"/>
      <c r="B124" s="983"/>
      <c r="C124" s="788" t="s">
        <v>423</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33</v>
      </c>
      <c r="AB124" s="782"/>
      <c r="AC124" s="782"/>
      <c r="AD124" s="782"/>
      <c r="AE124" s="783"/>
      <c r="AF124" s="784" t="s">
        <v>33</v>
      </c>
      <c r="AG124" s="782"/>
      <c r="AH124" s="782"/>
      <c r="AI124" s="782"/>
      <c r="AJ124" s="783"/>
      <c r="AK124" s="784" t="s">
        <v>33</v>
      </c>
      <c r="AL124" s="782"/>
      <c r="AM124" s="782"/>
      <c r="AN124" s="782"/>
      <c r="AO124" s="783"/>
      <c r="AP124" s="785" t="s">
        <v>33</v>
      </c>
      <c r="AQ124" s="786"/>
      <c r="AR124" s="786"/>
      <c r="AS124" s="786"/>
      <c r="AT124" s="787"/>
      <c r="AU124" s="837" t="s">
        <v>242</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33</v>
      </c>
      <c r="BR124" s="841"/>
      <c r="BS124" s="841"/>
      <c r="BT124" s="841"/>
      <c r="BU124" s="841"/>
      <c r="BV124" s="841" t="s">
        <v>33</v>
      </c>
      <c r="BW124" s="841"/>
      <c r="BX124" s="841"/>
      <c r="BY124" s="841"/>
      <c r="BZ124" s="841"/>
      <c r="CA124" s="841" t="s">
        <v>33</v>
      </c>
      <c r="CB124" s="841"/>
      <c r="CC124" s="841"/>
      <c r="CD124" s="841"/>
      <c r="CE124" s="841"/>
      <c r="CF124" s="842"/>
      <c r="CG124" s="843"/>
      <c r="CH124" s="843"/>
      <c r="CI124" s="843"/>
      <c r="CJ124" s="844"/>
      <c r="CK124" s="963"/>
      <c r="CL124" s="963"/>
      <c r="CM124" s="963"/>
      <c r="CN124" s="963"/>
      <c r="CO124" s="964"/>
      <c r="CP124" s="830" t="s">
        <v>446</v>
      </c>
      <c r="CQ124" s="831"/>
      <c r="CR124" s="831"/>
      <c r="CS124" s="831"/>
      <c r="CT124" s="831"/>
      <c r="CU124" s="831"/>
      <c r="CV124" s="831"/>
      <c r="CW124" s="831"/>
      <c r="CX124" s="831"/>
      <c r="CY124" s="831"/>
      <c r="CZ124" s="831"/>
      <c r="DA124" s="831"/>
      <c r="DB124" s="831"/>
      <c r="DC124" s="831"/>
      <c r="DD124" s="831"/>
      <c r="DE124" s="831"/>
      <c r="DF124" s="832"/>
      <c r="DG124" s="820" t="s">
        <v>33</v>
      </c>
      <c r="DH124" s="821"/>
      <c r="DI124" s="821"/>
      <c r="DJ124" s="821"/>
      <c r="DK124" s="822"/>
      <c r="DL124" s="823" t="s">
        <v>33</v>
      </c>
      <c r="DM124" s="821"/>
      <c r="DN124" s="821"/>
      <c r="DO124" s="821"/>
      <c r="DP124" s="822"/>
      <c r="DQ124" s="823" t="s">
        <v>33</v>
      </c>
      <c r="DR124" s="821"/>
      <c r="DS124" s="821"/>
      <c r="DT124" s="821"/>
      <c r="DU124" s="822"/>
      <c r="DV124" s="824" t="s">
        <v>33</v>
      </c>
      <c r="DW124" s="825"/>
      <c r="DX124" s="825"/>
      <c r="DY124" s="825"/>
      <c r="DZ124" s="826"/>
    </row>
    <row r="125" spans="1:130" s="48" customFormat="1" ht="26.25" customHeight="1" x14ac:dyDescent="0.15">
      <c r="A125" s="987"/>
      <c r="B125" s="983"/>
      <c r="C125" s="788" t="s">
        <v>168</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33</v>
      </c>
      <c r="AB125" s="782"/>
      <c r="AC125" s="782"/>
      <c r="AD125" s="782"/>
      <c r="AE125" s="783"/>
      <c r="AF125" s="784" t="s">
        <v>33</v>
      </c>
      <c r="AG125" s="782"/>
      <c r="AH125" s="782"/>
      <c r="AI125" s="782"/>
      <c r="AJ125" s="783"/>
      <c r="AK125" s="784" t="s">
        <v>33</v>
      </c>
      <c r="AL125" s="782"/>
      <c r="AM125" s="782"/>
      <c r="AN125" s="782"/>
      <c r="AO125" s="783"/>
      <c r="AP125" s="785" t="s">
        <v>33</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414</v>
      </c>
      <c r="CL125" s="958"/>
      <c r="CM125" s="958"/>
      <c r="CN125" s="958"/>
      <c r="CO125" s="959"/>
      <c r="CP125" s="772" t="s">
        <v>211</v>
      </c>
      <c r="CQ125" s="763"/>
      <c r="CR125" s="763"/>
      <c r="CS125" s="763"/>
      <c r="CT125" s="763"/>
      <c r="CU125" s="763"/>
      <c r="CV125" s="763"/>
      <c r="CW125" s="763"/>
      <c r="CX125" s="763"/>
      <c r="CY125" s="763"/>
      <c r="CZ125" s="763"/>
      <c r="DA125" s="763"/>
      <c r="DB125" s="763"/>
      <c r="DC125" s="763"/>
      <c r="DD125" s="763"/>
      <c r="DE125" s="763"/>
      <c r="DF125" s="764"/>
      <c r="DG125" s="773" t="s">
        <v>33</v>
      </c>
      <c r="DH125" s="774"/>
      <c r="DI125" s="774"/>
      <c r="DJ125" s="774"/>
      <c r="DK125" s="774"/>
      <c r="DL125" s="774" t="s">
        <v>33</v>
      </c>
      <c r="DM125" s="774"/>
      <c r="DN125" s="774"/>
      <c r="DO125" s="774"/>
      <c r="DP125" s="774"/>
      <c r="DQ125" s="774" t="s">
        <v>33</v>
      </c>
      <c r="DR125" s="774"/>
      <c r="DS125" s="774"/>
      <c r="DT125" s="774"/>
      <c r="DU125" s="774"/>
      <c r="DV125" s="777" t="s">
        <v>33</v>
      </c>
      <c r="DW125" s="777"/>
      <c r="DX125" s="777"/>
      <c r="DY125" s="777"/>
      <c r="DZ125" s="778"/>
    </row>
    <row r="126" spans="1:130" s="48" customFormat="1" ht="26.25" customHeight="1" x14ac:dyDescent="0.15">
      <c r="A126" s="987"/>
      <c r="B126" s="983"/>
      <c r="C126" s="788" t="s">
        <v>495</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33</v>
      </c>
      <c r="AB126" s="782"/>
      <c r="AC126" s="782"/>
      <c r="AD126" s="782"/>
      <c r="AE126" s="783"/>
      <c r="AF126" s="784" t="s">
        <v>33</v>
      </c>
      <c r="AG126" s="782"/>
      <c r="AH126" s="782"/>
      <c r="AI126" s="782"/>
      <c r="AJ126" s="783"/>
      <c r="AK126" s="784" t="s">
        <v>33</v>
      </c>
      <c r="AL126" s="782"/>
      <c r="AM126" s="782"/>
      <c r="AN126" s="782"/>
      <c r="AO126" s="783"/>
      <c r="AP126" s="785" t="s">
        <v>33</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91</v>
      </c>
      <c r="CQ126" s="789"/>
      <c r="CR126" s="789"/>
      <c r="CS126" s="789"/>
      <c r="CT126" s="789"/>
      <c r="CU126" s="789"/>
      <c r="CV126" s="789"/>
      <c r="CW126" s="789"/>
      <c r="CX126" s="789"/>
      <c r="CY126" s="789"/>
      <c r="CZ126" s="789"/>
      <c r="DA126" s="789"/>
      <c r="DB126" s="789"/>
      <c r="DC126" s="789"/>
      <c r="DD126" s="789"/>
      <c r="DE126" s="789"/>
      <c r="DF126" s="790"/>
      <c r="DG126" s="791" t="s">
        <v>33</v>
      </c>
      <c r="DH126" s="792"/>
      <c r="DI126" s="792"/>
      <c r="DJ126" s="792"/>
      <c r="DK126" s="792"/>
      <c r="DL126" s="792" t="s">
        <v>33</v>
      </c>
      <c r="DM126" s="792"/>
      <c r="DN126" s="792"/>
      <c r="DO126" s="792"/>
      <c r="DP126" s="792"/>
      <c r="DQ126" s="792" t="s">
        <v>33</v>
      </c>
      <c r="DR126" s="792"/>
      <c r="DS126" s="792"/>
      <c r="DT126" s="792"/>
      <c r="DU126" s="792"/>
      <c r="DV126" s="795" t="s">
        <v>33</v>
      </c>
      <c r="DW126" s="795"/>
      <c r="DX126" s="795"/>
      <c r="DY126" s="795"/>
      <c r="DZ126" s="796"/>
    </row>
    <row r="127" spans="1:130" s="48" customFormat="1" ht="26.25" customHeight="1" x14ac:dyDescent="0.15">
      <c r="A127" s="988"/>
      <c r="B127" s="985"/>
      <c r="C127" s="813" t="s">
        <v>287</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v>81</v>
      </c>
      <c r="AB127" s="782"/>
      <c r="AC127" s="782"/>
      <c r="AD127" s="782"/>
      <c r="AE127" s="783"/>
      <c r="AF127" s="784">
        <v>67</v>
      </c>
      <c r="AG127" s="782"/>
      <c r="AH127" s="782"/>
      <c r="AI127" s="782"/>
      <c r="AJ127" s="783"/>
      <c r="AK127" s="784">
        <v>40</v>
      </c>
      <c r="AL127" s="782"/>
      <c r="AM127" s="782"/>
      <c r="AN127" s="782"/>
      <c r="AO127" s="783"/>
      <c r="AP127" s="785">
        <v>0</v>
      </c>
      <c r="AQ127" s="786"/>
      <c r="AR127" s="786"/>
      <c r="AS127" s="786"/>
      <c r="AT127" s="787"/>
      <c r="AU127" s="56"/>
      <c r="AV127" s="56"/>
      <c r="AW127" s="56"/>
      <c r="AX127" s="845" t="s">
        <v>385</v>
      </c>
      <c r="AY127" s="846"/>
      <c r="AZ127" s="846"/>
      <c r="BA127" s="846"/>
      <c r="BB127" s="846"/>
      <c r="BC127" s="846"/>
      <c r="BD127" s="846"/>
      <c r="BE127" s="847"/>
      <c r="BF127" s="848" t="s">
        <v>443</v>
      </c>
      <c r="BG127" s="846"/>
      <c r="BH127" s="846"/>
      <c r="BI127" s="846"/>
      <c r="BJ127" s="846"/>
      <c r="BK127" s="846"/>
      <c r="BL127" s="847"/>
      <c r="BM127" s="848" t="s">
        <v>408</v>
      </c>
      <c r="BN127" s="846"/>
      <c r="BO127" s="846"/>
      <c r="BP127" s="846"/>
      <c r="BQ127" s="846"/>
      <c r="BR127" s="846"/>
      <c r="BS127" s="847"/>
      <c r="BT127" s="848" t="s">
        <v>85</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340</v>
      </c>
      <c r="CQ127" s="789"/>
      <c r="CR127" s="789"/>
      <c r="CS127" s="789"/>
      <c r="CT127" s="789"/>
      <c r="CU127" s="789"/>
      <c r="CV127" s="789"/>
      <c r="CW127" s="789"/>
      <c r="CX127" s="789"/>
      <c r="CY127" s="789"/>
      <c r="CZ127" s="789"/>
      <c r="DA127" s="789"/>
      <c r="DB127" s="789"/>
      <c r="DC127" s="789"/>
      <c r="DD127" s="789"/>
      <c r="DE127" s="789"/>
      <c r="DF127" s="790"/>
      <c r="DG127" s="791" t="s">
        <v>33</v>
      </c>
      <c r="DH127" s="792"/>
      <c r="DI127" s="792"/>
      <c r="DJ127" s="792"/>
      <c r="DK127" s="792"/>
      <c r="DL127" s="792" t="s">
        <v>33</v>
      </c>
      <c r="DM127" s="792"/>
      <c r="DN127" s="792"/>
      <c r="DO127" s="792"/>
      <c r="DP127" s="792"/>
      <c r="DQ127" s="792" t="s">
        <v>33</v>
      </c>
      <c r="DR127" s="792"/>
      <c r="DS127" s="792"/>
      <c r="DT127" s="792"/>
      <c r="DU127" s="792"/>
      <c r="DV127" s="795" t="s">
        <v>33</v>
      </c>
      <c r="DW127" s="795"/>
      <c r="DX127" s="795"/>
      <c r="DY127" s="795"/>
      <c r="DZ127" s="796"/>
    </row>
    <row r="128" spans="1:130" s="48" customFormat="1" ht="26.25" customHeight="1" x14ac:dyDescent="0.15">
      <c r="A128" s="850" t="s">
        <v>501</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502</v>
      </c>
      <c r="X128" s="852"/>
      <c r="Y128" s="852"/>
      <c r="Z128" s="853"/>
      <c r="AA128" s="765">
        <v>70070</v>
      </c>
      <c r="AB128" s="766"/>
      <c r="AC128" s="766"/>
      <c r="AD128" s="766"/>
      <c r="AE128" s="767"/>
      <c r="AF128" s="768">
        <v>70070</v>
      </c>
      <c r="AG128" s="766"/>
      <c r="AH128" s="766"/>
      <c r="AI128" s="766"/>
      <c r="AJ128" s="767"/>
      <c r="AK128" s="768">
        <v>70070</v>
      </c>
      <c r="AL128" s="766"/>
      <c r="AM128" s="766"/>
      <c r="AN128" s="766"/>
      <c r="AO128" s="767"/>
      <c r="AP128" s="854"/>
      <c r="AQ128" s="855"/>
      <c r="AR128" s="855"/>
      <c r="AS128" s="855"/>
      <c r="AT128" s="856"/>
      <c r="AU128" s="56"/>
      <c r="AV128" s="56"/>
      <c r="AW128" s="56"/>
      <c r="AX128" s="762" t="s">
        <v>503</v>
      </c>
      <c r="AY128" s="763"/>
      <c r="AZ128" s="763"/>
      <c r="BA128" s="763"/>
      <c r="BB128" s="763"/>
      <c r="BC128" s="763"/>
      <c r="BD128" s="763"/>
      <c r="BE128" s="764"/>
      <c r="BF128" s="857" t="s">
        <v>33</v>
      </c>
      <c r="BG128" s="858"/>
      <c r="BH128" s="858"/>
      <c r="BI128" s="858"/>
      <c r="BJ128" s="858"/>
      <c r="BK128" s="858"/>
      <c r="BL128" s="859"/>
      <c r="BM128" s="857">
        <v>13.15</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240</v>
      </c>
      <c r="CQ128" s="656"/>
      <c r="CR128" s="656"/>
      <c r="CS128" s="656"/>
      <c r="CT128" s="656"/>
      <c r="CU128" s="656"/>
      <c r="CV128" s="656"/>
      <c r="CW128" s="656"/>
      <c r="CX128" s="656"/>
      <c r="CY128" s="656"/>
      <c r="CZ128" s="656"/>
      <c r="DA128" s="656"/>
      <c r="DB128" s="656"/>
      <c r="DC128" s="656"/>
      <c r="DD128" s="656"/>
      <c r="DE128" s="656"/>
      <c r="DF128" s="862"/>
      <c r="DG128" s="863" t="s">
        <v>33</v>
      </c>
      <c r="DH128" s="864"/>
      <c r="DI128" s="864"/>
      <c r="DJ128" s="864"/>
      <c r="DK128" s="864"/>
      <c r="DL128" s="864" t="s">
        <v>33</v>
      </c>
      <c r="DM128" s="864"/>
      <c r="DN128" s="864"/>
      <c r="DO128" s="864"/>
      <c r="DP128" s="864"/>
      <c r="DQ128" s="864" t="s">
        <v>33</v>
      </c>
      <c r="DR128" s="864"/>
      <c r="DS128" s="864"/>
      <c r="DT128" s="864"/>
      <c r="DU128" s="864"/>
      <c r="DV128" s="865" t="s">
        <v>33</v>
      </c>
      <c r="DW128" s="865"/>
      <c r="DX128" s="865"/>
      <c r="DY128" s="865"/>
      <c r="DZ128" s="866"/>
    </row>
    <row r="129" spans="1:131" s="48" customFormat="1" ht="26.25" customHeight="1" x14ac:dyDescent="0.15">
      <c r="A129" s="779" t="s">
        <v>161</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82</v>
      </c>
      <c r="X129" s="868"/>
      <c r="Y129" s="868"/>
      <c r="Z129" s="869"/>
      <c r="AA129" s="781">
        <v>10565994</v>
      </c>
      <c r="AB129" s="782"/>
      <c r="AC129" s="782"/>
      <c r="AD129" s="782"/>
      <c r="AE129" s="783"/>
      <c r="AF129" s="784">
        <v>10806681</v>
      </c>
      <c r="AG129" s="782"/>
      <c r="AH129" s="782"/>
      <c r="AI129" s="782"/>
      <c r="AJ129" s="783"/>
      <c r="AK129" s="784">
        <v>11271397</v>
      </c>
      <c r="AL129" s="782"/>
      <c r="AM129" s="782"/>
      <c r="AN129" s="782"/>
      <c r="AO129" s="783"/>
      <c r="AP129" s="870"/>
      <c r="AQ129" s="871"/>
      <c r="AR129" s="871"/>
      <c r="AS129" s="871"/>
      <c r="AT129" s="872"/>
      <c r="AU129" s="67"/>
      <c r="AV129" s="67"/>
      <c r="AW129" s="67"/>
      <c r="AX129" s="873" t="s">
        <v>88</v>
      </c>
      <c r="AY129" s="789"/>
      <c r="AZ129" s="789"/>
      <c r="BA129" s="789"/>
      <c r="BB129" s="789"/>
      <c r="BC129" s="789"/>
      <c r="BD129" s="789"/>
      <c r="BE129" s="790"/>
      <c r="BF129" s="874" t="s">
        <v>33</v>
      </c>
      <c r="BG129" s="875"/>
      <c r="BH129" s="875"/>
      <c r="BI129" s="875"/>
      <c r="BJ129" s="875"/>
      <c r="BK129" s="875"/>
      <c r="BL129" s="876"/>
      <c r="BM129" s="874">
        <v>18.149999999999999</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96</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54</v>
      </c>
      <c r="X130" s="868"/>
      <c r="Y130" s="868"/>
      <c r="Z130" s="869"/>
      <c r="AA130" s="781">
        <v>1762413</v>
      </c>
      <c r="AB130" s="782"/>
      <c r="AC130" s="782"/>
      <c r="AD130" s="782"/>
      <c r="AE130" s="783"/>
      <c r="AF130" s="784">
        <v>1850654</v>
      </c>
      <c r="AG130" s="782"/>
      <c r="AH130" s="782"/>
      <c r="AI130" s="782"/>
      <c r="AJ130" s="783"/>
      <c r="AK130" s="784">
        <v>2068514</v>
      </c>
      <c r="AL130" s="782"/>
      <c r="AM130" s="782"/>
      <c r="AN130" s="782"/>
      <c r="AO130" s="783"/>
      <c r="AP130" s="870"/>
      <c r="AQ130" s="871"/>
      <c r="AR130" s="871"/>
      <c r="AS130" s="871"/>
      <c r="AT130" s="872"/>
      <c r="AU130" s="67"/>
      <c r="AV130" s="67"/>
      <c r="AW130" s="67"/>
      <c r="AX130" s="873" t="s">
        <v>460</v>
      </c>
      <c r="AY130" s="789"/>
      <c r="AZ130" s="789"/>
      <c r="BA130" s="789"/>
      <c r="BB130" s="789"/>
      <c r="BC130" s="789"/>
      <c r="BD130" s="789"/>
      <c r="BE130" s="790"/>
      <c r="BF130" s="878">
        <v>8</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466</v>
      </c>
      <c r="X131" s="885"/>
      <c r="Y131" s="885"/>
      <c r="Z131" s="886"/>
      <c r="AA131" s="820">
        <v>8803581</v>
      </c>
      <c r="AB131" s="821"/>
      <c r="AC131" s="821"/>
      <c r="AD131" s="821"/>
      <c r="AE131" s="822"/>
      <c r="AF131" s="823">
        <v>8956027</v>
      </c>
      <c r="AG131" s="821"/>
      <c r="AH131" s="821"/>
      <c r="AI131" s="821"/>
      <c r="AJ131" s="822"/>
      <c r="AK131" s="823">
        <v>9202883</v>
      </c>
      <c r="AL131" s="821"/>
      <c r="AM131" s="821"/>
      <c r="AN131" s="821"/>
      <c r="AO131" s="822"/>
      <c r="AP131" s="887"/>
      <c r="AQ131" s="888"/>
      <c r="AR131" s="888"/>
      <c r="AS131" s="888"/>
      <c r="AT131" s="889"/>
      <c r="AU131" s="67"/>
      <c r="AV131" s="67"/>
      <c r="AW131" s="67"/>
      <c r="AX131" s="890" t="s">
        <v>504</v>
      </c>
      <c r="AY131" s="656"/>
      <c r="AZ131" s="656"/>
      <c r="BA131" s="656"/>
      <c r="BB131" s="656"/>
      <c r="BC131" s="656"/>
      <c r="BD131" s="656"/>
      <c r="BE131" s="862"/>
      <c r="BF131" s="891" t="s">
        <v>33</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506</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505</v>
      </c>
      <c r="W132" s="897"/>
      <c r="X132" s="897"/>
      <c r="Y132" s="897"/>
      <c r="Z132" s="898"/>
      <c r="AA132" s="899">
        <v>7.6398910850000004</v>
      </c>
      <c r="AB132" s="900"/>
      <c r="AC132" s="900"/>
      <c r="AD132" s="900"/>
      <c r="AE132" s="901"/>
      <c r="AF132" s="902">
        <v>8.1270754830000005</v>
      </c>
      <c r="AG132" s="900"/>
      <c r="AH132" s="900"/>
      <c r="AI132" s="900"/>
      <c r="AJ132" s="901"/>
      <c r="AK132" s="902">
        <v>8.2460246420000001</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362</v>
      </c>
      <c r="W133" s="904"/>
      <c r="X133" s="904"/>
      <c r="Y133" s="904"/>
      <c r="Z133" s="905"/>
      <c r="AA133" s="906">
        <v>7.9</v>
      </c>
      <c r="AB133" s="907"/>
      <c r="AC133" s="907"/>
      <c r="AD133" s="907"/>
      <c r="AE133" s="908"/>
      <c r="AF133" s="906">
        <v>8</v>
      </c>
      <c r="AG133" s="907"/>
      <c r="AH133" s="907"/>
      <c r="AI133" s="907"/>
      <c r="AJ133" s="908"/>
      <c r="AK133" s="906">
        <v>8</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MNrihUh28GYNCn59Ty+R1i51wjMi6zbQFQUVZewRxABM1YU89jtjo0TvvvswKJYasbJQKAmLMZdLUF9+vl81Ig==" saltValue="zId5VuXHcwKWKvd4NmBRE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rintOptions horizontalCentered="1" verticalCentered="1"/>
  <pageMargins left="0" right="0" top="0.19685039370078741" bottom="0" header="0.39370078740157483" footer="0"/>
  <pageSetup paperSize="8" scale="41"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28" zoomScaleNormal="85" zoomScaleSheetLayoutView="100" workbookViewId="0">
      <selection activeCell="CX52" sqref="CX52"/>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507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qcWC0cmsRD9sdGCfYLyHouXyYqZ89Ilt8+N+aFf2I58ex2MPSjRRCMy8UiR4wGDF/iKWzszgzOvuNBBtCeH9EQ==" saltValue="D5GKPK6MrlxdVTtAcAYoMg==" spinCount="100000" sheet="1" objects="1" scenarios="1"/>
  <phoneticPr fontId="5"/>
  <printOptions horizontalCentered="1" verticalCentered="1"/>
  <pageMargins left="0" right="0" top="0.19685039370078741" bottom="0" header="0.39370078740157483" footer="0"/>
  <pageSetup paperSize="8" scale="6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 zoomScaleSheetLayoutView="55" workbookViewId="0">
      <selection activeCell="Z22" sqref="Z22:AG23"/>
    </sheetView>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ST4D6OxiazFqIhqru0wZq4NLUtxEGKA82CmCX0rOqZS+wQbCMxgDgmUkmfrOEK5vEM5N1VHSUMx5SaS8xhFDng==" saltValue="Q5YGJHdFvif7rbFSXjzMkA==" spinCount="100000" sheet="1" objects="1" scenarios="1"/>
  <phoneticPr fontId="5"/>
  <printOptions horizontalCentered="1" verticalCentered="1"/>
  <pageMargins left="0" right="0" top="0.19685039370078741" bottom="0" header="0.39370078740157483"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zoomScaleSheetLayoutView="100" workbookViewId="0">
      <selection activeCell="Z22" sqref="Z22:AG23"/>
    </sheetView>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509</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510</v>
      </c>
      <c r="AP7" s="127"/>
      <c r="AQ7" s="138" t="s">
        <v>356</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134</v>
      </c>
      <c r="AQ8" s="139" t="s">
        <v>354</v>
      </c>
      <c r="AR8" s="153" t="s">
        <v>199</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184</v>
      </c>
      <c r="AL9" s="990"/>
      <c r="AM9" s="990"/>
      <c r="AN9" s="991"/>
      <c r="AO9" s="117">
        <v>2285163</v>
      </c>
      <c r="AP9" s="117">
        <v>77851</v>
      </c>
      <c r="AQ9" s="140">
        <v>105759</v>
      </c>
      <c r="AR9" s="154">
        <v>-26.4</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344</v>
      </c>
      <c r="AL10" s="990"/>
      <c r="AM10" s="990"/>
      <c r="AN10" s="991"/>
      <c r="AO10" s="118">
        <v>626356</v>
      </c>
      <c r="AP10" s="118">
        <v>21339</v>
      </c>
      <c r="AQ10" s="141">
        <v>10117</v>
      </c>
      <c r="AR10" s="155">
        <v>110.9</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511</v>
      </c>
      <c r="AL11" s="990"/>
      <c r="AM11" s="990"/>
      <c r="AN11" s="991"/>
      <c r="AO11" s="118" t="s">
        <v>33</v>
      </c>
      <c r="AP11" s="118" t="s">
        <v>33</v>
      </c>
      <c r="AQ11" s="141">
        <v>1625</v>
      </c>
      <c r="AR11" s="155" t="s">
        <v>33</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250</v>
      </c>
      <c r="AL12" s="990"/>
      <c r="AM12" s="990"/>
      <c r="AN12" s="991"/>
      <c r="AO12" s="118" t="s">
        <v>33</v>
      </c>
      <c r="AP12" s="118" t="s">
        <v>33</v>
      </c>
      <c r="AQ12" s="141">
        <v>17</v>
      </c>
      <c r="AR12" s="155" t="s">
        <v>33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512</v>
      </c>
      <c r="AL13" s="990"/>
      <c r="AM13" s="990"/>
      <c r="AN13" s="991"/>
      <c r="AO13" s="118">
        <v>94419</v>
      </c>
      <c r="AP13" s="118">
        <v>3217</v>
      </c>
      <c r="AQ13" s="141">
        <v>4122</v>
      </c>
      <c r="AR13" s="155">
        <v>-22</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457</v>
      </c>
      <c r="AL14" s="990"/>
      <c r="AM14" s="990"/>
      <c r="AN14" s="991"/>
      <c r="AO14" s="118">
        <v>57428</v>
      </c>
      <c r="AP14" s="118">
        <v>1956</v>
      </c>
      <c r="AQ14" s="141">
        <v>2482</v>
      </c>
      <c r="AR14" s="155">
        <v>-21.2</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513</v>
      </c>
      <c r="AL15" s="993"/>
      <c r="AM15" s="993"/>
      <c r="AN15" s="994"/>
      <c r="AO15" s="118">
        <v>-143902</v>
      </c>
      <c r="AP15" s="118">
        <v>-4902</v>
      </c>
      <c r="AQ15" s="141">
        <v>-6906</v>
      </c>
      <c r="AR15" s="155">
        <v>-29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95</v>
      </c>
      <c r="AL16" s="993"/>
      <c r="AM16" s="993"/>
      <c r="AN16" s="994"/>
      <c r="AO16" s="118">
        <v>2919464</v>
      </c>
      <c r="AP16" s="118">
        <v>99460</v>
      </c>
      <c r="AQ16" s="141">
        <v>117215</v>
      </c>
      <c r="AR16" s="155">
        <v>-15.1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310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468</v>
      </c>
      <c r="AP20" s="129" t="s">
        <v>368</v>
      </c>
      <c r="AQ20" s="142" t="s">
        <v>382</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514</v>
      </c>
      <c r="AL21" s="996"/>
      <c r="AM21" s="996"/>
      <c r="AN21" s="997"/>
      <c r="AO21" s="120">
        <v>8.59</v>
      </c>
      <c r="AP21" s="130">
        <v>10.35</v>
      </c>
      <c r="AQ21" s="143">
        <v>-1.76</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321</v>
      </c>
      <c r="AL22" s="996"/>
      <c r="AM22" s="996"/>
      <c r="AN22" s="997"/>
      <c r="AO22" s="121">
        <v>97.6</v>
      </c>
      <c r="AP22" s="131">
        <v>97.1</v>
      </c>
      <c r="AQ22" s="144">
        <v>0.5</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998" t="s">
        <v>515</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x14ac:dyDescent="0.15">
      <c r="A27" s="85"/>
      <c r="AO27" s="90"/>
      <c r="AP27" s="90"/>
      <c r="AQ27" s="90"/>
      <c r="AR27" s="90"/>
      <c r="AS27" s="90"/>
      <c r="AT27" s="90"/>
    </row>
    <row r="28" spans="1:46" ht="17.25" x14ac:dyDescent="0.15">
      <c r="A28" s="82" t="s">
        <v>489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516</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510</v>
      </c>
      <c r="AP30" s="127"/>
      <c r="AQ30" s="138" t="s">
        <v>356</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134</v>
      </c>
      <c r="AQ31" s="139" t="s">
        <v>354</v>
      </c>
      <c r="AR31" s="153" t="s">
        <v>199</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v>
      </c>
      <c r="AL32" s="1000"/>
      <c r="AM32" s="1000"/>
      <c r="AN32" s="1001"/>
      <c r="AO32" s="118">
        <v>2394899</v>
      </c>
      <c r="AP32" s="118">
        <v>81590</v>
      </c>
      <c r="AQ32" s="145">
        <v>71795</v>
      </c>
      <c r="AR32" s="155">
        <v>13.6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185</v>
      </c>
      <c r="AL33" s="1000"/>
      <c r="AM33" s="1000"/>
      <c r="AN33" s="1001"/>
      <c r="AO33" s="118" t="s">
        <v>33</v>
      </c>
      <c r="AP33" s="118" t="s">
        <v>33</v>
      </c>
      <c r="AQ33" s="145" t="s">
        <v>33</v>
      </c>
      <c r="AR33" s="155" t="s">
        <v>33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517</v>
      </c>
      <c r="AL34" s="1000"/>
      <c r="AM34" s="1000"/>
      <c r="AN34" s="1001"/>
      <c r="AO34" s="118" t="s">
        <v>33</v>
      </c>
      <c r="AP34" s="118" t="s">
        <v>33</v>
      </c>
      <c r="AQ34" s="145" t="s">
        <v>33</v>
      </c>
      <c r="AR34" s="155" t="s">
        <v>33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518</v>
      </c>
      <c r="AL35" s="1000"/>
      <c r="AM35" s="1000"/>
      <c r="AN35" s="1001"/>
      <c r="AO35" s="118">
        <v>410336</v>
      </c>
      <c r="AP35" s="118">
        <v>13979</v>
      </c>
      <c r="AQ35" s="145">
        <v>17107</v>
      </c>
      <c r="AR35" s="155">
        <v>-18.3</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277</v>
      </c>
      <c r="AL36" s="1000"/>
      <c r="AM36" s="1000"/>
      <c r="AN36" s="1001"/>
      <c r="AO36" s="118">
        <v>86380</v>
      </c>
      <c r="AP36" s="118">
        <v>2943</v>
      </c>
      <c r="AQ36" s="145">
        <v>3528</v>
      </c>
      <c r="AR36" s="155">
        <v>-16.600000000000001</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478</v>
      </c>
      <c r="AL37" s="1000"/>
      <c r="AM37" s="1000"/>
      <c r="AN37" s="1001"/>
      <c r="AO37" s="118">
        <v>5841</v>
      </c>
      <c r="AP37" s="118">
        <v>199</v>
      </c>
      <c r="AQ37" s="145">
        <v>388</v>
      </c>
      <c r="AR37" s="155">
        <v>-48.7</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313</v>
      </c>
      <c r="AL38" s="1003"/>
      <c r="AM38" s="1003"/>
      <c r="AN38" s="1004"/>
      <c r="AO38" s="122" t="s">
        <v>33</v>
      </c>
      <c r="AP38" s="122" t="s">
        <v>33</v>
      </c>
      <c r="AQ38" s="146">
        <v>2</v>
      </c>
      <c r="AR38" s="144" t="s">
        <v>33</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262</v>
      </c>
      <c r="AL39" s="1003"/>
      <c r="AM39" s="1003"/>
      <c r="AN39" s="1004"/>
      <c r="AO39" s="118">
        <v>-70070</v>
      </c>
      <c r="AP39" s="118">
        <v>-2387</v>
      </c>
      <c r="AQ39" s="145">
        <v>-3420</v>
      </c>
      <c r="AR39" s="155">
        <v>-30.2</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519</v>
      </c>
      <c r="AL40" s="1000"/>
      <c r="AM40" s="1000"/>
      <c r="AN40" s="1001"/>
      <c r="AO40" s="118">
        <v>-2068514</v>
      </c>
      <c r="AP40" s="118">
        <v>-70470</v>
      </c>
      <c r="AQ40" s="145">
        <v>-62953</v>
      </c>
      <c r="AR40" s="155">
        <v>11.9</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129</v>
      </c>
      <c r="AL41" s="1006"/>
      <c r="AM41" s="1006"/>
      <c r="AN41" s="1007"/>
      <c r="AO41" s="118">
        <v>758872</v>
      </c>
      <c r="AP41" s="118">
        <v>25853</v>
      </c>
      <c r="AQ41" s="145">
        <v>26447</v>
      </c>
      <c r="AR41" s="155">
        <v>-2.2000000000000002</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272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48</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510</v>
      </c>
      <c r="AN49" s="1008" t="s">
        <v>152</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520</v>
      </c>
      <c r="AO50" s="124" t="s">
        <v>521</v>
      </c>
      <c r="AP50" s="135" t="s">
        <v>144</v>
      </c>
      <c r="AQ50" s="148" t="s">
        <v>415</v>
      </c>
      <c r="AR50" s="158" t="s">
        <v>430</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522</v>
      </c>
      <c r="AL51" s="103"/>
      <c r="AM51" s="108">
        <v>2797889</v>
      </c>
      <c r="AN51" s="115">
        <v>91113</v>
      </c>
      <c r="AO51" s="125">
        <v>-50.7</v>
      </c>
      <c r="AP51" s="136">
        <v>128523</v>
      </c>
      <c r="AQ51" s="149">
        <v>-3.4</v>
      </c>
      <c r="AR51" s="159">
        <v>-47.3</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523</v>
      </c>
      <c r="AM52" s="109">
        <v>2177858</v>
      </c>
      <c r="AN52" s="116">
        <v>70922</v>
      </c>
      <c r="AO52" s="126">
        <v>-57.6</v>
      </c>
      <c r="AP52" s="137">
        <v>56792</v>
      </c>
      <c r="AQ52" s="150">
        <v>-0.3</v>
      </c>
      <c r="AR52" s="160">
        <v>-57.3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299</v>
      </c>
      <c r="AL53" s="103"/>
      <c r="AM53" s="108">
        <v>3784791</v>
      </c>
      <c r="AN53" s="115">
        <v>124071</v>
      </c>
      <c r="AO53" s="125">
        <v>36.200000000000003</v>
      </c>
      <c r="AP53" s="136">
        <v>92919</v>
      </c>
      <c r="AQ53" s="149">
        <v>-27.7</v>
      </c>
      <c r="AR53" s="159">
        <v>63.9</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523</v>
      </c>
      <c r="AM54" s="109">
        <v>2081511</v>
      </c>
      <c r="AN54" s="116">
        <v>68235</v>
      </c>
      <c r="AO54" s="126">
        <v>-3.8</v>
      </c>
      <c r="AP54" s="137">
        <v>54128</v>
      </c>
      <c r="AQ54" s="150">
        <v>-4.7</v>
      </c>
      <c r="AR54" s="160">
        <v>0.9</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289</v>
      </c>
      <c r="AL55" s="103"/>
      <c r="AM55" s="108">
        <v>7108866</v>
      </c>
      <c r="AN55" s="115">
        <v>235971</v>
      </c>
      <c r="AO55" s="125">
        <v>90.2</v>
      </c>
      <c r="AP55" s="136">
        <v>103663</v>
      </c>
      <c r="AQ55" s="149">
        <v>11.6</v>
      </c>
      <c r="AR55" s="159">
        <v>78.599999999999994</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523</v>
      </c>
      <c r="AM56" s="109">
        <v>5986583</v>
      </c>
      <c r="AN56" s="116">
        <v>198718</v>
      </c>
      <c r="AO56" s="126">
        <v>191.2</v>
      </c>
      <c r="AP56" s="137">
        <v>64346</v>
      </c>
      <c r="AQ56" s="150">
        <v>18.899999999999999</v>
      </c>
      <c r="AR56" s="160">
        <v>172.3</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v>
      </c>
      <c r="AL57" s="103"/>
      <c r="AM57" s="108">
        <v>3290434</v>
      </c>
      <c r="AN57" s="115">
        <v>110741</v>
      </c>
      <c r="AO57" s="125">
        <v>-53.1</v>
      </c>
      <c r="AP57" s="136">
        <v>92012</v>
      </c>
      <c r="AQ57" s="149">
        <v>-11.2</v>
      </c>
      <c r="AR57" s="159">
        <v>-41.9</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523</v>
      </c>
      <c r="AM58" s="109">
        <v>2532422</v>
      </c>
      <c r="AN58" s="116">
        <v>85229</v>
      </c>
      <c r="AO58" s="126">
        <v>-57.1</v>
      </c>
      <c r="AP58" s="137">
        <v>61382</v>
      </c>
      <c r="AQ58" s="150">
        <v>-4.5999999999999996</v>
      </c>
      <c r="AR58" s="160">
        <v>-52.5</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524</v>
      </c>
      <c r="AL59" s="103"/>
      <c r="AM59" s="108">
        <v>3697614</v>
      </c>
      <c r="AN59" s="115">
        <v>125971</v>
      </c>
      <c r="AO59" s="125">
        <v>13.8</v>
      </c>
      <c r="AP59" s="136">
        <v>91317</v>
      </c>
      <c r="AQ59" s="149">
        <v>-0.8</v>
      </c>
      <c r="AR59" s="159">
        <v>14.6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523</v>
      </c>
      <c r="AM60" s="109">
        <v>1973211</v>
      </c>
      <c r="AN60" s="116">
        <v>67223</v>
      </c>
      <c r="AO60" s="126">
        <v>-21.1</v>
      </c>
      <c r="AP60" s="137">
        <v>56480</v>
      </c>
      <c r="AQ60" s="150">
        <v>-8</v>
      </c>
      <c r="AR60" s="160">
        <v>-13.1</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525</v>
      </c>
      <c r="AL61" s="106"/>
      <c r="AM61" s="108">
        <v>4135919</v>
      </c>
      <c r="AN61" s="115">
        <v>137573</v>
      </c>
      <c r="AO61" s="125">
        <v>7.3</v>
      </c>
      <c r="AP61" s="136">
        <v>101687</v>
      </c>
      <c r="AQ61" s="151">
        <v>-6.3</v>
      </c>
      <c r="AR61" s="159">
        <v>13.6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523</v>
      </c>
      <c r="AM62" s="109">
        <v>2950317</v>
      </c>
      <c r="AN62" s="116">
        <v>98065</v>
      </c>
      <c r="AO62" s="126">
        <v>10.3</v>
      </c>
      <c r="AP62" s="137">
        <v>58626</v>
      </c>
      <c r="AQ62" s="150">
        <v>0.3</v>
      </c>
      <c r="AR62" s="160">
        <v>10</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IvPb78MMS9V9LQuDfy2LCtx4iqzQydUlQmQYA2zdaSE9h2+EM5D0bBn2cOOfqN+aQcHz/lSwlrHtO7tHgdVJZQ==" saltValue="X3Gf9CE/QCOMz2qCue5+1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verticalCentered="1"/>
  <pageMargins left="0" right="0" top="0.19685039370078741" bottom="0" header="0.39370078740157483" footer="0"/>
  <pageSetup paperSize="8" scale="9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SheetLayoutView="55" workbookViewId="0">
      <selection activeCell="Z22" sqref="Z22:AG23"/>
    </sheetView>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507</v>
      </c>
    </row>
    <row r="120" spans="125:125" ht="13.5" hidden="1" customHeight="1" x14ac:dyDescent="0.15"/>
    <row r="121" spans="125:125" ht="13.5" hidden="1" customHeight="1" x14ac:dyDescent="0.15">
      <c r="DU121" s="78"/>
    </row>
  </sheetData>
  <sheetProtection algorithmName="SHA-512" hashValue="jwTciXCmpBEOCdGXiWylTgcRR/ZGdBwjNIrojndpPWMzTt9ID5LhkCiEJ5sjzXX4uldEQSeKt+4lMNEUY8R6mw==" saltValue="BSU2AkDY//NMiHjJX5PrtQ=="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2" zoomScaleSheetLayoutView="55" workbookViewId="0">
      <selection activeCell="Z22" sqref="Z22:AG23"/>
    </sheetView>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507</v>
      </c>
    </row>
  </sheetData>
  <sheetProtection algorithmName="SHA-512" hashValue="mpGrSv7JE05GryH5pEGSUWZNTKmnN8sthj8OHD8MFUBvOUk8iqeMUEtfHz3cGUK/zcUCuldnmyMmRug7qmyzXg==" saltValue="aGKiWXwDtd73h54n0W5uHw==" spinCount="100000" sheet="1" objects="1" scenarios="1"/>
  <phoneticPr fontId="5"/>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0" zoomScaleSheetLayoutView="100" workbookViewId="0">
      <selection activeCell="C48" sqref="C48:E48"/>
    </sheetView>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1</v>
      </c>
    </row>
    <row r="46" spans="2:10" ht="29.25" customHeight="1" x14ac:dyDescent="0.2">
      <c r="B46" s="167" t="s">
        <v>3</v>
      </c>
      <c r="C46" s="171"/>
      <c r="D46" s="171"/>
      <c r="E46" s="172" t="s">
        <v>5</v>
      </c>
      <c r="F46" s="173" t="s">
        <v>205</v>
      </c>
      <c r="G46" s="177" t="s">
        <v>526</v>
      </c>
      <c r="H46" s="177" t="s">
        <v>130</v>
      </c>
      <c r="I46" s="177" t="s">
        <v>316</v>
      </c>
      <c r="J46" s="182" t="s">
        <v>56</v>
      </c>
    </row>
    <row r="47" spans="2:10" ht="57.75" customHeight="1" x14ac:dyDescent="0.15">
      <c r="B47" s="168"/>
      <c r="C47" s="1015" t="s">
        <v>6</v>
      </c>
      <c r="D47" s="1015"/>
      <c r="E47" s="1016"/>
      <c r="F47" s="174">
        <v>26.85</v>
      </c>
      <c r="G47" s="178">
        <v>25.38</v>
      </c>
      <c r="H47" s="178">
        <v>25.6</v>
      </c>
      <c r="I47" s="178">
        <v>25.06</v>
      </c>
      <c r="J47" s="183">
        <v>24.14</v>
      </c>
    </row>
    <row r="48" spans="2:10" ht="57.75" customHeight="1" x14ac:dyDescent="0.15">
      <c r="B48" s="169"/>
      <c r="C48" s="1017" t="s">
        <v>8</v>
      </c>
      <c r="D48" s="1017"/>
      <c r="E48" s="1018"/>
      <c r="F48" s="175">
        <v>5.42</v>
      </c>
      <c r="G48" s="179">
        <v>4.99</v>
      </c>
      <c r="H48" s="179">
        <v>6.1</v>
      </c>
      <c r="I48" s="179">
        <v>4.7</v>
      </c>
      <c r="J48" s="184">
        <v>3.58</v>
      </c>
    </row>
    <row r="49" spans="2:10" ht="57.75" customHeight="1" x14ac:dyDescent="0.15">
      <c r="B49" s="170"/>
      <c r="C49" s="1019" t="s">
        <v>9</v>
      </c>
      <c r="D49" s="1019"/>
      <c r="E49" s="1020"/>
      <c r="F49" s="176" t="s">
        <v>527</v>
      </c>
      <c r="G49" s="180" t="s">
        <v>528</v>
      </c>
      <c r="H49" s="180" t="s">
        <v>529</v>
      </c>
      <c r="I49" s="180" t="s">
        <v>426</v>
      </c>
      <c r="J49" s="185">
        <v>13.68</v>
      </c>
    </row>
    <row r="50" spans="2:10" x14ac:dyDescent="0.15"/>
  </sheetData>
  <sheetProtection algorithmName="SHA-512" hashValue="OtSRhcyDRasX6a3vY4+Vym1X8vqylj1XrNY2akUDNaRdRPv+EgdzjWDvB24FiI9mc/T9wz5ORBAVa/JYeElWLA==" saltValue="PO3X2XwV3ExPJfU3CWbirw==" spinCount="100000" sheet="1" objects="1" scenarios="1"/>
  <mergeCells count="3">
    <mergeCell ref="C47:E47"/>
    <mergeCell ref="C48:E48"/>
    <mergeCell ref="C49:E49"/>
  </mergeCells>
  <phoneticPr fontId="5"/>
  <printOptions horizontalCentered="1" verticalCentered="1"/>
  <pageMargins left="0" right="0" top="0.19685039370078741" bottom="0" header="0.39370078740157483" footer="0"/>
  <pageSetup paperSize="8" scale="9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2026-03-18T01:04:17Z</cp:lastPrinted>
  <dcterms:created xsi:type="dcterms:W3CDTF">2026-02-26T09:19:02Z</dcterms:created>
  <dcterms:modified xsi:type="dcterms:W3CDTF">2026-03-18T01:36:05Z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2026-03-13T06:01:13Z</vt:filetime>
  </property>
</Properties>
</file>