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15360" windowHeight="7635" tabRatio="8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<sst xmlns="http://schemas.openxmlformats.org/spreadsheetml/2006/main" count="1126" uniqueCount="631">
  <si>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</si>
  <si>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</si>
  <si>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</si>
  <si>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</si>
  <si>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</si>
  <si>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</si>
  <si>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</si>
  <si>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</si>
  <si>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</si>
  <si>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</si>
  <si>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</si>
  <si>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</si>
  <si>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</si>
  <si>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</si>
  <si>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</si>
  <si>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</si>
  <si>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</si>
  <si>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</si>
  <si>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</si>
  <si>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</si>
  <si>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</si>
  <si>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</si>
  <si>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</si>
  <si>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</si>
  <si>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</si>
  <si>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</si>
  <si>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</si>
  <si>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</si>
  <si>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</si>
  <si>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</si>
  <si>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</si>
  <si>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</si>
  <si>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</si>
  <si>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</si>
  <si>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</si>
  <si>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</si>
  <si>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</si>
  <si>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</si>
  <si>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</si>
  <si>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</si>
  <si>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</si>
  <si>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</si>
  <si>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</si>
  <si>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</si>
  <si>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</si>
  <si>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</si>
  <si>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</si>
  <si>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</si>
  <si>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</si>
  <si>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</si>
  <si>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</si>
  <si>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</si>
  <si>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</si>
  <si>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</si>
  <si>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</si>
  <si>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</si>
  <si>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</si>
  <si>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</si>
  <si>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</si>
  <si>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</si>
  <si>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</si>
  <si>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</si>
  <si>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</si>
  <si>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</si>
  <si>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</si>
  <si>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</si>
  <si>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</si>
  <si>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</si>
  <si>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</si>
  <si>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</si>
  <si>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</si>
  <si>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</si>
  <si>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</si>
  <si>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</si>
  <si>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</si>
  <si>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</si>
  <si>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</si>
  <si>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</si>
  <si>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</si>
  <si>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</si>
  <si>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</si>
  <si>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</si>
  <si>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</si>
  <si>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</si>
  <si>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</si>
  <si>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</si>
  <si>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</si>
  <si>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</si>
  <si>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</si>
  <si>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</si>
  <si>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</si>
  <si>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</si>
  <si>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</si>
  <si>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</si>
  <si>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</si>
  <si>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</si>
  <si>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</si>
  <si>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</si>
  <si>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</si>
  <si>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</si>
  <si>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</si>
  <si>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</si>
  <si>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</si>
  <si>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</si>
  <si>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</si>
  <si>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</si>
  <si>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</si>
  <si>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</si>
  <si>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</si>
  <si>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</si>
  <si>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</si>
  <si>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</si>
  <si>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</si>
  <si>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</si>
  <si>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</si>
  <si>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</si>
  <si>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</si>
  <si>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</si>
  <si>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</si>
  <si>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</si>
  <si>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</si>
  <si>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</si>
  <si>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</si>
  <si>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</si>
  <si>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</si>
  <si>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</si>
  <si>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</si>
  <si>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</si>
  <si>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</si>
  <si>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</si>
  <si>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</si>
  <si>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</si>
  <si>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</si>
  <si>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</si>
  <si>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</si>
  <si>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</si>
  <si>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</si>
  <si>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</si>
  <si>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</si>
  <si>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</si>
  <si>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</si>
  <si>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</si>
  <si>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</si>
  <si>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</si>
  <si>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</si>
  <si>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</si>
  <si>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</si>
  <si>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</si>
  <si>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</si>
  <si>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</si>
  <si>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</si>
  <si>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</si>
  <si>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</si>
  <si>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</si>
  <si>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</si>
  <si>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</si>
  <si>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</si>
  <si>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</si>
  <si>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</si>
  <si>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</si>
  <si>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</si>
  <si>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</si>
  <si>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</si>
  <si>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</si>
  <si>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</si>
  <si>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</si>
  <si>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</si>
  <si>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</si>
  <si>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</si>
  <si>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</si>
  <si>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</si>
  <si>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</si>
  <si>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</si>
  <si>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</si>
  <si>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</si>
  <si>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</si>
  <si>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</si>
  <si>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</si>
  <si>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</si>
  <si>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</si>
  <si>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</si>
  <si>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</si>
  <si>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</si>
  <si>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</si>
  <si>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</si>
  <si>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</si>
  <si>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</si>
  <si>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</si>
  <si>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</si>
  <si>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</si>
  <si>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</si>
  <si>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</si>
  <si>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</si>
  <si>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</si>
  <si>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</si>
  <si>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</si>
  <si>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</si>
  <si>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</si>
  <si>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</si>
  <si>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</si>
  <si>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</si>
  <si>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</si>
  <si>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</si>
  <si>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</si>
  <si>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</si>
  <si>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</si>
  <si>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</si>
  <si>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</si>
  <si>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</si>
  <si>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</si>
  <si>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</si>
  <si>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</si>
  <si>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</si>
  <si>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</si>
  <si>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青森県平川市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</si>
  <si>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</si>
  <si>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</si>
  <si>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</si>
  <si>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</si>
  <si>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</si>
  <si>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</si>
  <si>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</si>
  <si>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</si>
  <si>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</si>
  <si>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</si>
  <si>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</si>
  <si>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</si>
  <si>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</si>
  <si>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</si>
  <si>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</si>
  <si>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</si>
  <si>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</si>
  <si>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</si>
  <si>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</si>
  <si>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</si>
  <si>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</si>
  <si>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</si>
  <si>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</si>
  <si>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</si>
  <si>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</si>
  <si>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</si>
  <si>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</si>
  <si>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</si>
  <si>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</si>
  <si>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</si>
  <si>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</si>
  <si>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</si>
  <si>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</si>
  <si>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</si>
  <si>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</si>
  <si>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</si>
  <si>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</si>
  <si>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</si>
  <si>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</si>
  <si>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</si>
  <si>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</si>
  <si>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</si>
  <si>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</si>
  <si>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</si>
  <si>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</si>
  <si>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</si>
  <si>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</si>
  <si>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</si>
  <si>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</si>
  <si>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</si>
  <si>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</si>
  <si>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</si>
  <si>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</si>
  <si>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</si>
  <si>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</si>
  <si>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</si>
  <si>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</si>
  <si>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</si>
  <si>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</si>
  <si>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</si>
  <si>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</si>
  <si>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</si>
  <si>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</si>
  <si>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</si>
  <si>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</si>
  <si>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</si>
  <si>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</si>
  <si>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</si>
  <si>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</si>
  <si>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</si>
  <si>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</si>
  <si>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</si>
  <si>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</si>
  <si>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</si>
  <si>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</si>
  <si>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</si>
  <si>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</si>
  <si>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</si>
  <si>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</si>
  <si>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</si>
  <si>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</si>
  <si>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</si>
  <si>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</si>
  <si>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</si>
  <si>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</si>
  <si>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</si>
  <si>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</si>
  <si>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</si>
  <si>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</si>
  <si>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</si>
  <si>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</si>
  <si>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</si>
  <si>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</si>
  <si>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</si>
  <si>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</si>
  <si>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</si>
  <si>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</si>
  <si>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</si>
  <si>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</si>
  <si>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</si>
  <si>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</si>
  <si>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</si>
  <si>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</si>
  <si>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</si>
  <si>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</si>
  <si>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</si>
  <si>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</si>
  <si>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</si>
  <si>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</si>
  <si>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</si>
  <si>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</si>
  <si>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</si>
  <si>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</si>
  <si>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</si>
  <si>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</si>
  <si>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</si>
  <si>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</si>
  <si>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</si>
  <si>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</si>
  <si>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</si>
  <si>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</si>
  <si>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</si>
  <si>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</si>
  <si>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</si>
  <si>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</si>
  <si>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</si>
  <si>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</si>
  <si>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</si>
  <si>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</si>
  <si>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</si>
  <si>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</si>
  <si>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</si>
  <si>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</si>
  <si>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</si>
  <si>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</si>
  <si>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</si>
  <si>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</si>
  <si>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</si>
  <si>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</si>
  <si>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</si>
  <si>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</si>
  <si>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</si>
  <si>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</si>
  <si>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</si>
  <si>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</si>
  <si>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</si>
  <si>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</si>
  <si>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</si>
  <si>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</si>
  <si>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</si>
  <si>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</si>
  <si>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</si>
  <si>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</si>
  <si>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</si>
  <si>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青森県平川市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</si>
  <si>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</si>
  <si>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</si>
  <si>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</si>
  <si>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</si>
  <si>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</si>
  <si>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</si>
  <si>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</si>
  <si>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</si>
  <si>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</si>
  <si>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</si>
  <si>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</si>
  <si>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</si>
  <si>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</si>
  <si>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</si>
  <si>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</si>
  <si>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</si>
  <si>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</si>
  <si>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</si>
  <si>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</si>
  <si>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</si>
  <si>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</si>
  <si>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尾上地区住宅団地温泉事業特別会計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</si>
  <si>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</si>
  <si>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</si>
  <si>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</si>
  <si>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</si>
  <si>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</si>
  <si>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</si>
  <si>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</si>
  <si>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</si>
  <si>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</si>
  <si>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</si>
  <si>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</si>
  <si>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</si>
  <si>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</si>
  <si>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</si>
  <si>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</si>
  <si>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</si>
  <si>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国民健康保険診療施設事業診療所特別会計</t>
    <phoneticPr fontId="5"/>
  </si>
  <si>
    <t>平川市水道事業会計</t>
    <phoneticPr fontId="5"/>
  </si>
  <si>
    <t>法適用企業</t>
    <phoneticPr fontId="5"/>
  </si>
  <si>
    <t>平川市下水道事業会計</t>
    <phoneticPr fontId="5"/>
  </si>
  <si>
    <t>平川市簡易水道特別会計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</si>
  <si>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</si>
  <si>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</si>
  <si>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</si>
  <si>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</si>
  <si>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</si>
  <si>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</si>
  <si>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</si>
  <si>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</si>
  <si>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</si>
  <si>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</si>
  <si>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</si>
  <si>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</si>
  <si>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</si>
  <si>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</si>
  <si>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</si>
  <si>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</si>
  <si>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</si>
  <si>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</si>
  <si>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</si>
  <si>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</si>
  <si>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</si>
  <si>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</si>
  <si>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</si>
  <si>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</si>
  <si>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</si>
  <si>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</si>
  <si>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</si>
  <si>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</si>
  <si>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</si>
  <si>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</si>
  <si>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</si>
  <si>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</si>
  <si>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</si>
  <si>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</si>
  <si>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</si>
  <si>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</si>
  <si>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</si>
  <si>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</si>
  <si>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</si>
  <si>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</si>
  <si>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</si>
  <si>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</si>
  <si>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</si>
  <si>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</si>
  <si>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</si>
  <si>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</si>
  <si>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</si>
  <si>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</si>
  <si>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</si>
  <si>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</si>
  <si>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</si>
  <si>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</si>
  <si>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</si>
  <si>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</si>
  <si>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</si>
  <si>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</si>
  <si>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</si>
  <si>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</si>
  <si>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</si>
  <si>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</si>
  <si>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</si>
  <si>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</si>
  <si>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</si>
  <si>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</si>
  <si>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</si>
  <si>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</si>
  <si>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</si>
  <si>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</si>
  <si>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</si>
  <si>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</si>
  <si>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</si>
  <si>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</si>
  <si>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</si>
  <si>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</si>
  <si>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</si>
  <si>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</si>
  <si>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</si>
  <si>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</si>
  <si>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</si>
  <si>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</si>
  <si>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</si>
  <si>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</si>
  <si>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</si>
  <si>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</si>
  <si>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</si>
  <si>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</si>
  <si>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</si>
  <si>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</si>
  <si>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</si>
  <si>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</si>
  <si>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</si>
  <si>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</si>
  <si>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</si>
  <si>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</si>
  <si>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</si>
  <si>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</si>
  <si>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</si>
  <si>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</si>
  <si>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</si>
  <si>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</si>
  <si>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</si>
  <si>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</si>
  <si>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</si>
  <si>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</si>
  <si>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</si>
  <si>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</si>
  <si>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</si>
  <si>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</si>
  <si>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</si>
  <si>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</si>
  <si>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</si>
  <si>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</si>
  <si>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</si>
  <si>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</si>
  <si>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</si>
  <si>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</si>
  <si>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</si>
  <si>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</si>
  <si>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</si>
  <si>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</si>
  <si>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</si>
  <si>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</si>
  <si>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</si>
  <si>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</si>
  <si>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</si>
  <si>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</si>
  <si>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</si>
  <si>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</si>
  <si>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</si>
  <si>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</si>
  <si>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</si>
  <si>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</si>
  <si>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</si>
  <si>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</si>
  <si>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</si>
  <si>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</si>
  <si>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</si>
  <si>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</si>
  <si>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</si>
  <si>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</si>
  <si>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</si>
  <si>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</si>
  <si>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2.75</t>
  </si>
  <si>
    <t>▲ 3.03</t>
  </si>
  <si>
    <t>▲ 4.84</t>
  </si>
  <si>
    <t>▲ 0.82</t>
  </si>
  <si>
    <t>平川市水道事業会計</t>
  </si>
  <si>
    <t>一般会計</t>
  </si>
  <si>
    <t>平川市下水道事業会計</t>
  </si>
  <si>
    <t>介護保険特別会計</t>
  </si>
  <si>
    <t>国民健康保険特別会計</t>
  </si>
  <si>
    <t>後期高齢者医療特別会計</t>
  </si>
  <si>
    <t>尾上地区住宅団地温泉事業特別会計</t>
  </si>
  <si>
    <t>学校給食センター特別会計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</si>
  <si>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</si>
  <si>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</si>
  <si>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</si>
  <si>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</si>
  <si>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</si>
  <si>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</si>
  <si>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</si>
  <si>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</si>
  <si>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</si>
  <si>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</si>
  <si>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</si>
  <si>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</si>
  <si>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</si>
  <si>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青森県市長会館管理組合</t>
    <rPh sb="0" eb="3">
      <t>アオモリケン</t>
    </rPh>
    <rPh sb="3" eb="5">
      <t>シチョウ</t>
    </rPh>
    <rPh sb="5" eb="7">
      <t>カイカン</t>
    </rPh>
    <rPh sb="7" eb="9">
      <t>カンリ</t>
    </rPh>
    <rPh sb="9" eb="11">
      <t>クミアイ</t>
    </rPh>
    <phoneticPr fontId="19"/>
  </si>
  <si>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</si>
  <si>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津軽広域連合</t>
    <rPh sb="0" eb="2">
      <t>ツガル</t>
    </rPh>
    <rPh sb="2" eb="4">
      <t>コウイキ</t>
    </rPh>
    <rPh sb="4" eb="6">
      <t>レンゴウ</t>
    </rPh>
    <phoneticPr fontId="19"/>
  </si>
  <si>
    <t>津軽広域水道企業団</t>
    <rPh sb="0" eb="2">
      <t>ツガル</t>
    </rPh>
    <rPh sb="2" eb="4">
      <t>コウイキ</t>
    </rPh>
    <rPh sb="4" eb="6">
      <t>スイドウ</t>
    </rPh>
    <rPh sb="6" eb="8">
      <t>キギョウ</t>
    </rPh>
    <rPh sb="8" eb="9">
      <t>ダン</t>
    </rPh>
    <phoneticPr fontId="19"/>
  </si>
  <si>
    <t>久吉ダム水道企業団</t>
    <rPh sb="0" eb="2">
      <t>ヒサヨシ</t>
    </rPh>
    <rPh sb="4" eb="6">
      <t>スイドウ</t>
    </rPh>
    <rPh sb="6" eb="8">
      <t>キギョウ</t>
    </rPh>
    <rPh sb="8" eb="9">
      <t>ダン</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</si>
  <si>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</si>
  <si>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19"/>
  </si>
  <si>
    <t>弘前地区環境整備事務組合</t>
    <rPh sb="0" eb="2">
      <t>ヒロサキ</t>
    </rPh>
    <rPh sb="2" eb="4">
      <t>チク</t>
    </rPh>
    <rPh sb="4" eb="6">
      <t>カンキョウ</t>
    </rPh>
    <rPh sb="6" eb="8">
      <t>セイビ</t>
    </rPh>
    <rPh sb="8" eb="10">
      <t>ジム</t>
    </rPh>
    <rPh sb="10" eb="12">
      <t>クミアイ</t>
    </rPh>
    <phoneticPr fontId="19"/>
  </si>
  <si>
    <t>黒石地区清掃施設組合</t>
    <rPh sb="0" eb="2">
      <t>クロイシ</t>
    </rPh>
    <rPh sb="2" eb="4">
      <t>チク</t>
    </rPh>
    <rPh sb="4" eb="6">
      <t>セイソウ</t>
    </rPh>
    <rPh sb="6" eb="8">
      <t>シセツ</t>
    </rPh>
    <rPh sb="8" eb="10">
      <t>クミアイ</t>
    </rPh>
    <phoneticPr fontId="19"/>
  </si>
  <si>
    <t>弘前地区消防事務組合</t>
    <rPh sb="0" eb="2">
      <t>ヒロサキ</t>
    </rPh>
    <rPh sb="2" eb="4">
      <t>チク</t>
    </rPh>
    <rPh sb="4" eb="6">
      <t>ショウボウ</t>
    </rPh>
    <rPh sb="6" eb="8">
      <t>ジム</t>
    </rPh>
    <rPh sb="8" eb="10">
      <t>クミアイ</t>
    </rPh>
    <phoneticPr fontId="19"/>
  </si>
  <si>
    <t>青森県交通災害共済組合</t>
    <rPh sb="0" eb="3">
      <t>アオモリケン</t>
    </rPh>
    <rPh sb="3" eb="5">
      <t>コウツウ</t>
    </rPh>
    <rPh sb="5" eb="7">
      <t>サイガイ</t>
    </rPh>
    <rPh sb="7" eb="9">
      <t>キョウサイ</t>
    </rPh>
    <rPh sb="9" eb="11">
      <t>クミアイ</t>
    </rPh>
    <phoneticPr fontId="19"/>
  </si>
  <si>
    <t>青森県市町村総合事務組合</t>
    <rPh sb="0" eb="3">
      <t>アオモリケン</t>
    </rPh>
    <rPh sb="3" eb="6">
      <t>シチョウソン</t>
    </rPh>
    <rPh sb="6" eb="8">
      <t>ソウゴウ</t>
    </rPh>
    <rPh sb="8" eb="10">
      <t>ジム</t>
    </rPh>
    <rPh sb="10" eb="12">
      <t>クミアイ</t>
    </rPh>
    <phoneticPr fontId="19"/>
  </si>
  <si>
    <t>-</t>
    <phoneticPr fontId="2"/>
  </si>
  <si>
    <t>-</t>
    <phoneticPr fontId="2"/>
  </si>
  <si>
    <t>-</t>
    <phoneticPr fontId="2"/>
  </si>
  <si>
    <t>-</t>
    <phoneticPr fontId="2"/>
  </si>
  <si>
    <t>-</t>
    <phoneticPr fontId="2"/>
  </si>
  <si>
    <t>-</t>
    <phoneticPr fontId="2"/>
  </si>
  <si>
    <t>-</t>
    <phoneticPr fontId="2"/>
  </si>
  <si>
    <t>-</t>
    <phoneticPr fontId="2"/>
  </si>
  <si>
    <t>平川市土地開発公社</t>
    <rPh sb="0" eb="3">
      <t>ヒラカワシ</t>
    </rPh>
    <rPh sb="3" eb="5">
      <t>トチ</t>
    </rPh>
    <rPh sb="5" eb="7">
      <t>カイハツ</t>
    </rPh>
    <rPh sb="7" eb="9">
      <t>コウシャ</t>
    </rPh>
    <phoneticPr fontId="2"/>
  </si>
  <si>
    <t>碇ヶ関開発株式会社</t>
    <rPh sb="0" eb="3">
      <t>イカリガセキ</t>
    </rPh>
    <rPh sb="3" eb="5">
      <t>カイハツ</t>
    </rPh>
    <rPh sb="5" eb="7">
      <t>カブシキ</t>
    </rPh>
    <rPh sb="7" eb="9">
      <t>カイシャ</t>
    </rPh>
    <phoneticPr fontId="2"/>
  </si>
  <si>
    <t>株式会社津軽バイオマスエナジー</t>
    <rPh sb="0" eb="2">
      <t>カブシキ</t>
    </rPh>
    <rPh sb="2" eb="4">
      <t>カイシャ</t>
    </rPh>
    <rPh sb="4" eb="6">
      <t>ツガル</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</si>
  <si>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</si>
  <si>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</si>
  <si>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</si>
  <si>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</si>
  <si>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</si>
  <si>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</si>
  <si>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</si>
  <si>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</si>
  <si>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</si>
  <si>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</si>
  <si>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</si>
  <si>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合併振興基金</t>
    <rPh sb="0" eb="2">
      <t>ガッペイ</t>
    </rPh>
    <rPh sb="2" eb="4">
      <t>シンコウ</t>
    </rPh>
    <rPh sb="4" eb="6">
      <t>キキン</t>
    </rPh>
    <phoneticPr fontId="5"/>
  </si>
  <si>
    <t>温泉管理基金</t>
    <rPh sb="0" eb="2">
      <t>オンセン</t>
    </rPh>
    <rPh sb="2" eb="4">
      <t>カンリ</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</si>
  <si>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</si>
  <si>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</si>
  <si>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</si>
  <si>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</si>
  <si>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</si>
  <si>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</si>
  <si>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</si>
  <si>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</si>
  <si>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</si>
  <si>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</si>
  <si>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</si>
  <si>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</si>
  <si>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</si>
  <si>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将来負担比率においては、地方債発行の際に交付税措置率の高い有利な地方債を活用してきたほか、基金等の充当可能財源も増加していることから、類似団体に比べると低い水準にある。また、有形固定資産減価償却率においても、類似団体に比べると低い水準にある。これは、公共施設等総合管理計画に基づき、老朽化した施設の集約化・複合化を積極的に進めてきたことにより、新たな施設の建設に係る起債額が増加する一方、老朽化した施設の除却が進んだためであると考えられる。一時的に将来負担が増加しているものの、今後、公共施設等の維持管理に要する経費が減少することが見込まれる。</t>
    <rPh sb="1" eb="3">
      <t>ショウライ</t>
    </rPh>
    <rPh sb="3" eb="5">
      <t>フタン</t>
    </rPh>
    <rPh sb="5" eb="7">
      <t>ヒリツ</t>
    </rPh>
    <rPh sb="13" eb="16">
      <t>チホウサイ</t>
    </rPh>
    <rPh sb="16" eb="18">
      <t>ハッコウ</t>
    </rPh>
    <rPh sb="19" eb="20">
      <t>サイ</t>
    </rPh>
    <rPh sb="21" eb="24">
      <t>コウフゼイ</t>
    </rPh>
    <rPh sb="24" eb="26">
      <t>ソチ</t>
    </rPh>
    <rPh sb="26" eb="27">
      <t>リツ</t>
    </rPh>
    <rPh sb="28" eb="29">
      <t>タカ</t>
    </rPh>
    <rPh sb="30" eb="32">
      <t>ユウリ</t>
    </rPh>
    <rPh sb="33" eb="36">
      <t>チホウサイ</t>
    </rPh>
    <rPh sb="37" eb="39">
      <t>カツヨウ</t>
    </rPh>
    <rPh sb="46" eb="48">
      <t>キキン</t>
    </rPh>
    <rPh sb="48" eb="49">
      <t>トウ</t>
    </rPh>
    <rPh sb="50" eb="52">
      <t>ジュウトウ</t>
    </rPh>
    <rPh sb="52" eb="54">
      <t>カノウ</t>
    </rPh>
    <rPh sb="54" eb="56">
      <t>ザイゲン</t>
    </rPh>
    <rPh sb="57" eb="59">
      <t>ゾウカ</t>
    </rPh>
    <rPh sb="68" eb="70">
      <t>ルイジ</t>
    </rPh>
    <rPh sb="70" eb="72">
      <t>ダンタイ</t>
    </rPh>
    <rPh sb="73" eb="74">
      <t>クラ</t>
    </rPh>
    <rPh sb="77" eb="78">
      <t>ヒク</t>
    </rPh>
    <rPh sb="79" eb="81">
      <t>スイジュン</t>
    </rPh>
    <rPh sb="88" eb="90">
      <t>ユウケイ</t>
    </rPh>
    <rPh sb="90" eb="92">
      <t>コテイ</t>
    </rPh>
    <rPh sb="92" eb="94">
      <t>シサン</t>
    </rPh>
    <rPh sb="94" eb="96">
      <t>ゲンカ</t>
    </rPh>
    <rPh sb="96" eb="98">
      <t>ショウキャク</t>
    </rPh>
    <rPh sb="98" eb="99">
      <t>リツ</t>
    </rPh>
    <rPh sb="105" eb="107">
      <t>ルイジ</t>
    </rPh>
    <rPh sb="107" eb="109">
      <t>ダンタイ</t>
    </rPh>
    <rPh sb="110" eb="111">
      <t>クラ</t>
    </rPh>
    <rPh sb="114" eb="115">
      <t>ヒク</t>
    </rPh>
    <rPh sb="116" eb="118">
      <t>スイジュン</t>
    </rPh>
    <rPh sb="126" eb="128">
      <t>コウキョウ</t>
    </rPh>
    <rPh sb="128" eb="130">
      <t>シセツ</t>
    </rPh>
    <rPh sb="130" eb="131">
      <t>トウ</t>
    </rPh>
    <rPh sb="131" eb="133">
      <t>ソウゴウ</t>
    </rPh>
    <rPh sb="133" eb="135">
      <t>カンリ</t>
    </rPh>
    <rPh sb="135" eb="137">
      <t>ケイカク</t>
    </rPh>
    <rPh sb="138" eb="139">
      <t>モト</t>
    </rPh>
    <rPh sb="142" eb="145">
      <t>ロウキュウカ</t>
    </rPh>
    <rPh sb="147" eb="149">
      <t>シセツ</t>
    </rPh>
    <rPh sb="150" eb="153">
      <t>シュウヤクカ</t>
    </rPh>
    <rPh sb="154" eb="157">
      <t>フクゴウカ</t>
    </rPh>
    <rPh sb="158" eb="161">
      <t>セッキョクテキ</t>
    </rPh>
    <rPh sb="162" eb="163">
      <t>スス</t>
    </rPh>
    <rPh sb="173" eb="174">
      <t>アラ</t>
    </rPh>
    <rPh sb="176" eb="178">
      <t>シセツ</t>
    </rPh>
    <rPh sb="179" eb="181">
      <t>ケンセツ</t>
    </rPh>
    <rPh sb="182" eb="183">
      <t>カカ</t>
    </rPh>
    <rPh sb="184" eb="186">
      <t>キサイ</t>
    </rPh>
    <rPh sb="186" eb="187">
      <t>ガク</t>
    </rPh>
    <rPh sb="188" eb="190">
      <t>ゾウカ</t>
    </rPh>
    <rPh sb="192" eb="194">
      <t>イッポウ</t>
    </rPh>
    <rPh sb="195" eb="198">
      <t>ロウキュウカ</t>
    </rPh>
    <rPh sb="200" eb="202">
      <t>シセツ</t>
    </rPh>
    <rPh sb="203" eb="205">
      <t>ジョキャク</t>
    </rPh>
    <rPh sb="206" eb="207">
      <t>スス</t>
    </rPh>
    <rPh sb="215" eb="216">
      <t>カンガ</t>
    </rPh>
    <rPh sb="221" eb="224">
      <t>イチジテキ</t>
    </rPh>
    <rPh sb="225" eb="227">
      <t>ショウライ</t>
    </rPh>
    <rPh sb="227" eb="229">
      <t>フタン</t>
    </rPh>
    <rPh sb="230" eb="232">
      <t>ゾウカ</t>
    </rPh>
    <rPh sb="240" eb="242">
      <t>コンゴ</t>
    </rPh>
    <rPh sb="243" eb="245">
      <t>コウキョウ</t>
    </rPh>
    <rPh sb="245" eb="247">
      <t>シセツ</t>
    </rPh>
    <rPh sb="247" eb="248">
      <t>トウ</t>
    </rPh>
    <rPh sb="249" eb="251">
      <t>イジ</t>
    </rPh>
    <rPh sb="251" eb="253">
      <t>カンリ</t>
    </rPh>
    <rPh sb="254" eb="255">
      <t>ヨウ</t>
    </rPh>
    <rPh sb="257" eb="259">
      <t>ケイヒ</t>
    </rPh>
    <rPh sb="260" eb="262">
      <t>ゲンショウ</t>
    </rPh>
    <rPh sb="267" eb="269">
      <t>ミコ</t>
    </rPh>
    <phoneticPr fontId="5"/>
  </si>
  <si>
    <t>　実質公債費比率は類似団体と比べると高いものの、将来負担比率は「比率なし」であり、類似団体よりも低くなっている。これは、償還年数を短く設定した地方債が影響しているものである。しかし、平成30年度債以降は、一部をこれまでよりも長い償還年数に設定した借入を行っていることから、単年度の公債費は抑制され、実質公債費比率についても低下してくるものと想定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</si>
</sst>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7592-40EB-AB4C-C7EE5BE7A9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96822</c:v>
                </c:pt>
                <c:pt idx="1">
                  <c:v>111605</c:v>
                </c:pt>
                <c:pt idx="2">
                  <c:v>136475</c:v>
                </c:pt>
                <c:pt idx="3">
                  <c:v>184888</c:v>
                </c:pt>
                <c:pt idx="4">
                  <c:v>91113</c:v>
                </c:pt>
              </c:numCache>
            </c:numRef>
          </c:val>
          <c:smooth val="0"/>
          <c:extLst>
            <c:ext xmlns:c16="http://schemas.microsoft.com/office/drawing/2014/chart" uri="{C3380CC4-5D6E-409C-BE32-E72D297353CC}">
              <c16:uniqueId val="{00000001-7592-40EB-AB4C-C7EE5BE7A9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4.53</c:v>
                </c:pt>
                <c:pt idx="1">
                  <c:v>4.21</c:v>
                </c:pt>
                <c:pt idx="2">
                  <c:v>4.1500000000000004</c:v>
                </c:pt>
                <c:pt idx="3">
                  <c:v>5.29</c:v>
                </c:pt>
                <c:pt idx="4">
                  <c:v>5.42</c:v>
                </c:pt>
              </c:numCache>
            </c:numRef>
          </c:val>
          <c:extLst>
            <c:ext xmlns:c16="http://schemas.microsoft.com/office/drawing/2014/chart" uri="{C3380CC4-5D6E-409C-BE32-E72D297353CC}">
              <c16:uniqueId val="{00000000-1573-4135-8EEB-02B6A06922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25.89</c:v>
                </c:pt>
                <c:pt idx="1">
                  <c:v>26.52</c:v>
                </c:pt>
                <c:pt idx="2">
                  <c:v>26.71</c:v>
                </c:pt>
                <c:pt idx="3">
                  <c:v>24.19</c:v>
                </c:pt>
                <c:pt idx="4">
                  <c:v>26.85</c:v>
                </c:pt>
              </c:numCache>
            </c:numRef>
          </c:val>
          <c:extLst>
            <c:ext xmlns:c16="http://schemas.microsoft.com/office/drawing/2014/chart" uri="{C3380CC4-5D6E-409C-BE32-E72D297353CC}">
              <c16:uniqueId val="{00000001-1573-4135-8EEB-02B6A06922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0.71</c:v>
                </c:pt>
                <c:pt idx="1">
                  <c:v>-2.75</c:v>
                </c:pt>
                <c:pt idx="2">
                  <c:v>-3.03</c:v>
                </c:pt>
                <c:pt idx="3">
                  <c:v>-4.84</c:v>
                </c:pt>
                <c:pt idx="4">
                  <c:v>-0.82</c:v>
                </c:pt>
              </c:numCache>
            </c:numRef>
          </c:val>
          <c:smooth val="0"/>
          <c:extLst>
            <c:ext xmlns:c16="http://schemas.microsoft.com/office/drawing/2014/chart" uri="{C3380CC4-5D6E-409C-BE32-E72D297353CC}">
              <c16:uniqueId val="{00000002-1573-4135-8EEB-02B6A06922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854-4663-A9DB-7CC08D9F05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54-4663-A9DB-7CC08D9F0536}"/>
            </c:ext>
          </c:extLst>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854-4663-A9DB-7CC08D9F0536}"/>
            </c:ext>
          </c:extLst>
        </c:ser>
        <c:ser>
          <c:idx val="3"/>
          <c:order val="3"/>
          <c:tx>
            <c:strRef>
              <c:f>データシート!$A$30</c:f>
              <c:strCache>
                <c:ptCount val="1"/>
                <c:pt idx="0">
                  <c:v>尾上地区住宅団地温泉事業特別会計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c:v>
                </c:pt>
                <c:pt idx="4">
                  <c:v>#N/A</c:v>
                </c:pt>
                <c:pt idx="5">
                  <c:v>0.04</c:v>
                </c:pt>
                <c:pt idx="6">
                  <c:v>#N/A</c:v>
                </c:pt>
                <c:pt idx="7">
                  <c:v>0</c:v>
                </c:pt>
                <c:pt idx="8">
                  <c:v>#N/A</c:v>
                </c:pt>
                <c:pt idx="9">
                  <c:v>0.03</c:v>
                </c:pt>
              </c:numCache>
            </c:numRef>
          </c:val>
          <c:extLst>
            <c:ext xmlns:c16="http://schemas.microsoft.com/office/drawing/2014/chart" uri="{C3380CC4-5D6E-409C-BE32-E72D297353CC}">
              <c16:uniqueId val="{00000003-A854-4663-A9DB-7CC08D9F053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0.04</c:v>
                </c:pt>
                <c:pt idx="8">
                  <c:v>#N/A</c:v>
                </c:pt>
                <c:pt idx="9">
                  <c:v>0.05</c:v>
                </c:pt>
              </c:numCache>
            </c:numRef>
          </c:val>
          <c:extLst>
            <c:ext xmlns:c16="http://schemas.microsoft.com/office/drawing/2014/chart" uri="{C3380CC4-5D6E-409C-BE32-E72D297353CC}">
              <c16:uniqueId val="{00000004-A854-4663-A9DB-7CC08D9F053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1.06</c:v>
                </c:pt>
                <c:pt idx="2">
                  <c:v>#N/A</c:v>
                </c:pt>
                <c:pt idx="3">
                  <c:v>1.52</c:v>
                </c:pt>
                <c:pt idx="4">
                  <c:v>#N/A</c:v>
                </c:pt>
                <c:pt idx="5">
                  <c:v>0.39</c:v>
                </c:pt>
                <c:pt idx="6">
                  <c:v>#N/A</c:v>
                </c:pt>
                <c:pt idx="7">
                  <c:v>0.28000000000000003</c:v>
                </c:pt>
                <c:pt idx="8">
                  <c:v>#N/A</c:v>
                </c:pt>
                <c:pt idx="9">
                  <c:v>0.44</c:v>
                </c:pt>
              </c:numCache>
            </c:numRef>
          </c:val>
          <c:extLst>
            <c:ext xmlns:c16="http://schemas.microsoft.com/office/drawing/2014/chart" uri="{C3380CC4-5D6E-409C-BE32-E72D297353CC}">
              <c16:uniqueId val="{00000005-A854-4663-A9DB-7CC08D9F053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0.89</c:v>
                </c:pt>
                <c:pt idx="2">
                  <c:v>#N/A</c:v>
                </c:pt>
                <c:pt idx="3">
                  <c:v>1.84</c:v>
                </c:pt>
                <c:pt idx="4">
                  <c:v>#N/A</c:v>
                </c:pt>
                <c:pt idx="5">
                  <c:v>1.35</c:v>
                </c:pt>
                <c:pt idx="6">
                  <c:v>#N/A</c:v>
                </c:pt>
                <c:pt idx="7">
                  <c:v>0</c:v>
                </c:pt>
                <c:pt idx="8">
                  <c:v>#N/A</c:v>
                </c:pt>
                <c:pt idx="9">
                  <c:v>0.45</c:v>
                </c:pt>
              </c:numCache>
            </c:numRef>
          </c:val>
          <c:extLst>
            <c:ext xmlns:c16="http://schemas.microsoft.com/office/drawing/2014/chart" uri="{C3380CC4-5D6E-409C-BE32-E72D297353CC}">
              <c16:uniqueId val="{00000006-A854-4663-A9DB-7CC08D9F0536}"/>
            </c:ext>
          </c:extLst>
        </c:ser>
        <c:ser>
          <c:idx val="7"/>
          <c:order val="7"/>
          <c:tx>
            <c:strRef>
              <c:f>データシート!$A$34</c:f>
              <c:strCache>
                <c:ptCount val="1"/>
                <c:pt idx="0">
                  <c:v>平川市下水道事業会計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1.34</c:v>
                </c:pt>
                <c:pt idx="2">
                  <c:v>#N/A</c:v>
                </c:pt>
                <c:pt idx="3">
                  <c:v>1.1000000000000001</c:v>
                </c:pt>
                <c:pt idx="4">
                  <c:v>#N/A</c:v>
                </c:pt>
                <c:pt idx="5">
                  <c:v>1.1499999999999999</c:v>
                </c:pt>
                <c:pt idx="6">
                  <c:v>#N/A</c:v>
                </c:pt>
                <c:pt idx="7">
                  <c:v>1.3</c:v>
                </c:pt>
                <c:pt idx="8">
                  <c:v>#N/A</c:v>
                </c:pt>
                <c:pt idx="9">
                  <c:v>1.04</c:v>
                </c:pt>
              </c:numCache>
            </c:numRef>
          </c:val>
          <c:extLst>
            <c:ext xmlns:c16="http://schemas.microsoft.com/office/drawing/2014/chart" uri="{C3380CC4-5D6E-409C-BE32-E72D297353CC}">
              <c16:uniqueId val="{00000007-A854-4663-A9DB-7CC08D9F05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4.4800000000000004</c:v>
                </c:pt>
                <c:pt idx="2">
                  <c:v>#N/A</c:v>
                </c:pt>
                <c:pt idx="3">
                  <c:v>4.2</c:v>
                </c:pt>
                <c:pt idx="4">
                  <c:v>#N/A</c:v>
                </c:pt>
                <c:pt idx="5">
                  <c:v>4.0999999999999996</c:v>
                </c:pt>
                <c:pt idx="6">
                  <c:v>#N/A</c:v>
                </c:pt>
                <c:pt idx="7">
                  <c:v>5.28</c:v>
                </c:pt>
                <c:pt idx="8">
                  <c:v>#N/A</c:v>
                </c:pt>
                <c:pt idx="9">
                  <c:v>5.38</c:v>
                </c:pt>
              </c:numCache>
            </c:numRef>
          </c:val>
          <c:extLst>
            <c:ext xmlns:c16="http://schemas.microsoft.com/office/drawing/2014/chart" uri="{C3380CC4-5D6E-409C-BE32-E72D297353CC}">
              <c16:uniqueId val="{00000008-A854-4663-A9DB-7CC08D9F0536}"/>
            </c:ext>
          </c:extLst>
        </c:ser>
        <c:ser>
          <c:idx val="9"/>
          <c:order val="9"/>
          <c:tx>
            <c:strRef>
              <c:f>データシート!$A$36</c:f>
              <c:strCache>
                <c:ptCount val="1"/>
                <c:pt idx="0">
                  <c:v>平川市水道事業会計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5.17</c:v>
                </c:pt>
                <c:pt idx="2">
                  <c:v>#N/A</c:v>
                </c:pt>
                <c:pt idx="3">
                  <c:v>6.2</c:v>
                </c:pt>
                <c:pt idx="4">
                  <c:v>#N/A</c:v>
                </c:pt>
                <c:pt idx="5">
                  <c:v>7.4</c:v>
                </c:pt>
                <c:pt idx="6">
                  <c:v>#N/A</c:v>
                </c:pt>
                <c:pt idx="7">
                  <c:v>9.31</c:v>
                </c:pt>
                <c:pt idx="8">
                  <c:v>#N/A</c:v>
                </c:pt>
                <c:pt idx="9">
                  <c:v>10.72</c:v>
                </c:pt>
              </c:numCache>
            </c:numRef>
          </c:val>
          <c:extLst>
            <c:ext xmlns:c16="http://schemas.microsoft.com/office/drawing/2014/chart" uri="{C3380CC4-5D6E-409C-BE32-E72D297353CC}">
              <c16:uniqueId val="{00000009-A854-4663-A9DB-7CC08D9F05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2043</c:v>
                </c:pt>
                <c:pt idx="5">
                  <c:v>2012</c:v>
                </c:pt>
                <c:pt idx="8">
                  <c:v>1990</c:v>
                </c:pt>
                <c:pt idx="11">
                  <c:v>1853</c:v>
                </c:pt>
                <c:pt idx="14">
                  <c:v>1837</c:v>
                </c:pt>
              </c:numCache>
            </c:numRef>
          </c:val>
          <c:extLst>
            <c:ext xmlns:c16="http://schemas.microsoft.com/office/drawing/2014/chart" uri="{C3380CC4-5D6E-409C-BE32-E72D297353CC}">
              <c16:uniqueId val="{00000000-1FFD-4C3B-98E7-7860815923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FD-4C3B-98E7-7860815923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5</c:v>
                </c:pt>
                <c:pt idx="6">
                  <c:v>5</c:v>
                </c:pt>
                <c:pt idx="9">
                  <c:v>5</c:v>
                </c:pt>
                <c:pt idx="12">
                  <c:v>3</c:v>
                </c:pt>
              </c:numCache>
            </c:numRef>
          </c:val>
          <c:extLst>
            <c:ext xmlns:c16="http://schemas.microsoft.com/office/drawing/2014/chart" uri="{C3380CC4-5D6E-409C-BE32-E72D297353CC}">
              <c16:uniqueId val="{00000002-1FFD-4C3B-98E7-7860815923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131</c:v>
                </c:pt>
                <c:pt idx="3">
                  <c:v>144</c:v>
                </c:pt>
                <c:pt idx="6">
                  <c:v>111</c:v>
                </c:pt>
                <c:pt idx="9">
                  <c:v>102</c:v>
                </c:pt>
                <c:pt idx="12">
                  <c:v>104</c:v>
                </c:pt>
              </c:numCache>
            </c:numRef>
          </c:val>
          <c:extLst>
            <c:ext xmlns:c16="http://schemas.microsoft.com/office/drawing/2014/chart" uri="{C3380CC4-5D6E-409C-BE32-E72D297353CC}">
              <c16:uniqueId val="{00000003-1FFD-4C3B-98E7-7860815923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637</c:v>
                </c:pt>
                <c:pt idx="3">
                  <c:v>610</c:v>
                </c:pt>
                <c:pt idx="6">
                  <c:v>562</c:v>
                </c:pt>
                <c:pt idx="9">
                  <c:v>465</c:v>
                </c:pt>
                <c:pt idx="12">
                  <c:v>404</c:v>
                </c:pt>
              </c:numCache>
            </c:numRef>
          </c:val>
          <c:extLst>
            <c:ext xmlns:c16="http://schemas.microsoft.com/office/drawing/2014/chart" uri="{C3380CC4-5D6E-409C-BE32-E72D297353CC}">
              <c16:uniqueId val="{00000004-1FFD-4C3B-98E7-7860815923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FD-4C3B-98E7-7860815923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FD-4C3B-98E7-7860815923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2389</c:v>
                </c:pt>
                <c:pt idx="3">
                  <c:v>2266</c:v>
                </c:pt>
                <c:pt idx="6">
                  <c:v>2234</c:v>
                </c:pt>
                <c:pt idx="9">
                  <c:v>1962</c:v>
                </c:pt>
                <c:pt idx="12">
                  <c:v>2001</c:v>
                </c:pt>
              </c:numCache>
            </c:numRef>
          </c:val>
          <c:extLst>
            <c:ext xmlns:c16="http://schemas.microsoft.com/office/drawing/2014/chart" uri="{C3380CC4-5D6E-409C-BE32-E72D297353CC}">
              <c16:uniqueId val="{00000007-1FFD-4C3B-98E7-7860815923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1121</c:v>
                </c:pt>
                <c:pt idx="2">
                  <c:v>#N/A</c:v>
                </c:pt>
                <c:pt idx="3">
                  <c:v>#N/A</c:v>
                </c:pt>
                <c:pt idx="4">
                  <c:v>1013</c:v>
                </c:pt>
                <c:pt idx="5">
                  <c:v>#N/A</c:v>
                </c:pt>
                <c:pt idx="6">
                  <c:v>#N/A</c:v>
                </c:pt>
                <c:pt idx="7">
                  <c:v>922</c:v>
                </c:pt>
                <c:pt idx="8">
                  <c:v>#N/A</c:v>
                </c:pt>
                <c:pt idx="9">
                  <c:v>#N/A</c:v>
                </c:pt>
                <c:pt idx="10">
                  <c:v>681</c:v>
                </c:pt>
                <c:pt idx="11">
                  <c:v>#N/A</c:v>
                </c:pt>
                <c:pt idx="12">
                  <c:v>#N/A</c:v>
                </c:pt>
                <c:pt idx="13">
                  <c:v>675</c:v>
                </c:pt>
                <c:pt idx="14">
                  <c:v>#N/A</c:v>
                </c:pt>
              </c:numCache>
            </c:numRef>
          </c:val>
          <c:smooth val="0"/>
          <c:extLst>
            <c:ext xmlns:c16="http://schemas.microsoft.com/office/drawing/2014/chart" uri="{C3380CC4-5D6E-409C-BE32-E72D297353CC}">
              <c16:uniqueId val="{00000008-1FFD-4C3B-98E7-7860815923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16046</c:v>
                </c:pt>
                <c:pt idx="5">
                  <c:v>16376</c:v>
                </c:pt>
                <c:pt idx="8">
                  <c:v>18335</c:v>
                </c:pt>
                <c:pt idx="11">
                  <c:v>18949</c:v>
                </c:pt>
                <c:pt idx="14">
                  <c:v>18640</c:v>
                </c:pt>
              </c:numCache>
            </c:numRef>
          </c:val>
          <c:extLst>
            <c:ext xmlns:c16="http://schemas.microsoft.com/office/drawing/2014/chart" uri="{C3380CC4-5D6E-409C-BE32-E72D297353CC}">
              <c16:uniqueId val="{00000000-5121-4138-97A6-7D3EC52E33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928</c:v>
                </c:pt>
                <c:pt idx="5">
                  <c:v>858</c:v>
                </c:pt>
                <c:pt idx="8">
                  <c:v>788</c:v>
                </c:pt>
                <c:pt idx="11">
                  <c:v>718</c:v>
                </c:pt>
                <c:pt idx="14">
                  <c:v>648</c:v>
                </c:pt>
              </c:numCache>
            </c:numRef>
          </c:val>
          <c:extLst>
            <c:ext xmlns:c16="http://schemas.microsoft.com/office/drawing/2014/chart" uri="{C3380CC4-5D6E-409C-BE32-E72D297353CC}">
              <c16:uniqueId val="{00000001-5121-4138-97A6-7D3EC52E33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8537</c:v>
                </c:pt>
                <c:pt idx="5">
                  <c:v>9415</c:v>
                </c:pt>
                <c:pt idx="8">
                  <c:v>9044</c:v>
                </c:pt>
                <c:pt idx="11">
                  <c:v>8722</c:v>
                </c:pt>
                <c:pt idx="14">
                  <c:v>8618</c:v>
                </c:pt>
              </c:numCache>
            </c:numRef>
          </c:val>
          <c:extLst>
            <c:ext xmlns:c16="http://schemas.microsoft.com/office/drawing/2014/chart" uri="{C3380CC4-5D6E-409C-BE32-E72D297353CC}">
              <c16:uniqueId val="{00000002-5121-4138-97A6-7D3EC52E33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21-4138-97A6-7D3EC52E33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21-4138-97A6-7D3EC52E33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21-4138-97A6-7D3EC52E33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2610</c:v>
                </c:pt>
                <c:pt idx="3">
                  <c:v>2554</c:v>
                </c:pt>
                <c:pt idx="6">
                  <c:v>2345</c:v>
                </c:pt>
                <c:pt idx="9">
                  <c:v>2238</c:v>
                </c:pt>
                <c:pt idx="12">
                  <c:v>2068</c:v>
                </c:pt>
              </c:numCache>
            </c:numRef>
          </c:val>
          <c:extLst>
            <c:ext xmlns:c16="http://schemas.microsoft.com/office/drawing/2014/chart" uri="{C3380CC4-5D6E-409C-BE32-E72D297353CC}">
              <c16:uniqueId val="{00000006-5121-4138-97A6-7D3EC52E33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927</c:v>
                </c:pt>
                <c:pt idx="3">
                  <c:v>830</c:v>
                </c:pt>
                <c:pt idx="6">
                  <c:v>773</c:v>
                </c:pt>
                <c:pt idx="9">
                  <c:v>676</c:v>
                </c:pt>
                <c:pt idx="12">
                  <c:v>628</c:v>
                </c:pt>
              </c:numCache>
            </c:numRef>
          </c:val>
          <c:extLst>
            <c:ext xmlns:c16="http://schemas.microsoft.com/office/drawing/2014/chart" uri="{C3380CC4-5D6E-409C-BE32-E72D297353CC}">
              <c16:uniqueId val="{00000007-5121-4138-97A6-7D3EC52E33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5112</c:v>
                </c:pt>
                <c:pt idx="3">
                  <c:v>4337</c:v>
                </c:pt>
                <c:pt idx="6">
                  <c:v>3797</c:v>
                </c:pt>
                <c:pt idx="9">
                  <c:v>3298</c:v>
                </c:pt>
                <c:pt idx="12">
                  <c:v>2829</c:v>
                </c:pt>
              </c:numCache>
            </c:numRef>
          </c:val>
          <c:extLst>
            <c:ext xmlns:c16="http://schemas.microsoft.com/office/drawing/2014/chart" uri="{C3380CC4-5D6E-409C-BE32-E72D297353CC}">
              <c16:uniqueId val="{00000008-5121-4138-97A6-7D3EC52E33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c:v>
                </c:pt>
                <c:pt idx="3">
                  <c:v>13</c:v>
                </c:pt>
                <c:pt idx="6">
                  <c:v>8</c:v>
                </c:pt>
                <c:pt idx="9">
                  <c:v>3</c:v>
                </c:pt>
                <c:pt idx="12">
                  <c:v>0</c:v>
                </c:pt>
              </c:numCache>
            </c:numRef>
          </c:val>
          <c:extLst>
            <c:ext xmlns:c16="http://schemas.microsoft.com/office/drawing/2014/chart" uri="{C3380CC4-5D6E-409C-BE32-E72D297353CC}">
              <c16:uniqueId val="{00000009-5121-4138-97A6-7D3EC52E33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10977</c:v>
                </c:pt>
                <c:pt idx="3">
                  <c:v>11767</c:v>
                </c:pt>
                <c:pt idx="6">
                  <c:v>12843</c:v>
                </c:pt>
                <c:pt idx="9">
                  <c:v>15958</c:v>
                </c:pt>
                <c:pt idx="12">
                  <c:v>15763</c:v>
                </c:pt>
              </c:numCache>
            </c:numRef>
          </c:val>
          <c:extLst>
            <c:ext xmlns:c16="http://schemas.microsoft.com/office/drawing/2014/chart" uri="{C3380CC4-5D6E-409C-BE32-E72D297353CC}">
              <c16:uniqueId val="{0000000A-5121-4138-97A6-7D3EC52E33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21-4138-97A6-7D3EC52E33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2773</c:v>
                </c:pt>
                <c:pt idx="1">
                  <c:v>2493</c:v>
                </c:pt>
                <c:pt idx="2">
                  <c:v>2786</c:v>
                </c:pt>
              </c:numCache>
            </c:numRef>
          </c:val>
          <c:extLst>
            <c:ext xmlns:c16="http://schemas.microsoft.com/office/drawing/2014/chart" uri="{C3380CC4-5D6E-409C-BE32-E72D297353CC}">
              <c16:uniqueId val="{00000000-85E9-4D4A-8A70-0BABD502BB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1865</c:v>
                </c:pt>
                <c:pt idx="1">
                  <c:v>1867</c:v>
                </c:pt>
                <c:pt idx="2">
                  <c:v>1869</c:v>
                </c:pt>
              </c:numCache>
            </c:numRef>
          </c:val>
          <c:extLst>
            <c:ext xmlns:c16="http://schemas.microsoft.com/office/drawing/2014/chart" uri="{C3380CC4-5D6E-409C-BE32-E72D297353CC}">
              <c16:uniqueId val="{00000001-85E9-4D4A-8A70-0BABD502BB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5343</c:v>
                </c:pt>
                <c:pt idx="1">
                  <c:v>5988</c:v>
                </c:pt>
                <c:pt idx="2">
                  <c:v>6673</c:v>
                </c:pt>
              </c:numCache>
            </c:numRef>
          </c:val>
          <c:extLst>
            <c:ext xmlns:c16="http://schemas.microsoft.com/office/drawing/2014/chart" uri="{C3380CC4-5D6E-409C-BE32-E72D297353CC}">
              <c16:uniqueId val="{00000002-85E9-4D4A-8A70-0BABD502BB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{3D2EAA68-1AB3-4819-9334-71B909E02C64}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75C-4DF3-97A5-D6348054D0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{CE5F8F36-45C0-48AD-AA5F-9C68ADC7A6D8}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5C-4DF3-97A5-D6348054D0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{9CD4C106-FDB2-4EA4-AD2A-B4F1A624BBB5}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5C-4DF3-97A5-D6348054D0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{0A037019-6996-40E8-AF61-7DAE13D4C209}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5C-4DF3-97A5-D6348054D0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{1120B641-A755-46DE-B1C9-949BEC6469D0}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5C-4DF3-97A5-D6348054D01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{61079969-0D4A-482E-BC48-D6E01935792B}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75C-4DF3-97A5-D6348054D01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{A10B0318-DBC3-4541-8319-AED9FFA7FC0E}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75C-4DF3-97A5-D6348054D01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{A5B2B8AD-5A4F-48D9-844B-97A1E988B402}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75C-4DF3-97A5-D6348054D01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{40AC2E83-5B45-4B79-8E46-0DBFF67929ED}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75C-4DF3-97A5-D6348054D0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44.5</c:v>
                </c:pt>
                <c:pt idx="8">
                  <c:v>52.2</c:v>
                </c:pt>
                <c:pt idx="32">
                  <c:v>47.2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75C-4DF3-97A5-D6348054D0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{AFBAACD7-0D1C-4EE5-97D1-ED2954E317D7}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75C-4DF3-97A5-D6348054D0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{13D956D7-91D2-4580-BC1F-B9E58F9F8D08}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5C-4DF3-97A5-D6348054D0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{98426BAF-0BB6-4604-A94D-23FA10DA8853}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5C-4DF3-97A5-D6348054D0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{BDFC59F0-3A07-46DF-813D-654C32975DE0}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5C-4DF3-97A5-D6348054D0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{6F3598FB-857E-4B2F-AD33-652080347107}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5C-4DF3-97A5-D6348054D01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{5EB91FF2-9AB8-4819-AAEF-950870C015FC}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75C-4DF3-97A5-D6348054D01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{F7100571-3A54-4885-9E7F-95FC324F9689}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75C-4DF3-97A5-D6348054D01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{83161D1D-EDDF-4B52-A1E2-E036F66F6239}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75C-4DF3-97A5-D6348054D01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{8BF0FDFB-A361-4012-A50A-AE01CD774E96}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75C-4DF3-97A5-D6348054D0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32">
                  <c:v>58.9</c:v>
                </c:pt>
              </c:numCache>
            </c:numRef>
          </c:xVal>
          <c:yVal>
            <c:numRef>
              <c:f>公会計指標分析・財政指標組合せ分析表!$BP$55:$DC$55</c:f>
              <c:numCache>
                <c:formatCode>#,##0.0;"▲ "#,##0.0</c:formatCode>
                <c:ptCount val="40"/>
                <c:pt idx="0">
                  <c:v>20.2</c:v>
                </c:pt>
                <c:pt idx="8">
                  <c:v>19</c:v>
                </c:pt>
                <c:pt idx="32">
                  <c:v>14.5</c:v>
                </c:pt>
              </c:numCache>
            </c:numRef>
          </c:yVal>
          <c:smooth val="0"/>
          <c:extLst>
            <c:ext xmlns:c16="http://schemas.microsoft.com/office/drawing/2014/chart" uri="{C3380CC4-5D6E-409C-BE32-E72D297353CC}">
              <c16:uniqueId val="{00000013-A75C-4DF3-97A5-D6348054D01D}"/>
            </c:ext>
          </c:extLst>
        </c:ser>
        <c:dLbls>
          <c:showLegendKey val="0"/>
          <c:showVal val="1"/>
          <c:showCatName val="0"/>
          <c:showSerName val="0"/>
          <c:showPercent val="0"/>
          <c:showBubbleSize val="0"/>
        </c:dLbls>
        <c:axId val="46179840"/>
        <c:axId val="46181760"/>
      </c:scatterChart>
      <c:valAx>
        <c:axId val="46179840"/>
        <c:scaling>
          <c:orientation val="maxMin"/>
          <c:max val="60"/>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{960D8F62-7B13-49AC-A5D4-1A21BB741088}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23D-453D-BDA0-2FE006523B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{AC66E84F-B5C6-4AE2-B794-F3C2AFA218E3}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3D-453D-BDA0-2FE006523B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{85D464FF-4FF9-46E2-AAD4-4D3F4E7E02F3}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3D-453D-BDA0-2FE006523B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{AED09E7D-8B1A-4DE4-8622-1ADEB4E6A021}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3D-453D-BDA0-2FE006523B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{EF5E9C76-5DBC-4CAC-927C-72F2D0E84C00}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3D-453D-BDA0-2FE006523B7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{6D7B1350-941F-4798-8836-0DFC9C64ADFB}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23D-453D-BDA0-2FE006523B7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{98EEF884-4D8E-45BF-A2C7-AB79261E9E2D}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23D-453D-BDA0-2FE006523B7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{7E2AAF30-C65B-4ED5-8B57-B10609FC648B}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23D-453D-BDA0-2FE006523B7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{5253A396-0D40-490E-AC57-D4F8D5DEA63D}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23D-453D-BDA0-2FE006523B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12.6</c:v>
                </c:pt>
                <c:pt idx="16">
                  <c:v>11.7</c:v>
                </c:pt>
                <c:pt idx="24">
                  <c:v>10.199999999999999</c:v>
                </c:pt>
                <c:pt idx="32">
                  <c:v>8.9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23D-453D-BDA0-2FE006523B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{786E9716-5BA8-4F65-8790-25B96A8888E5}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23D-453D-BDA0-2FE006523B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{2481D564-A7CF-406D-847D-9B170C6F4221}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3D-453D-BDA0-2FE006523B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{0B2750B9-D5D8-4331-A170-897630B819FD}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3D-453D-BDA0-2FE006523B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{A765D6A7-4B28-48D3-BFE4-CB37FAA2F344}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3D-453D-BDA0-2FE006523B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{EDDAE5B4-EC68-430B-AC59-AA1D34A08D99}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3D-453D-BDA0-2FE006523B7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{E83DA916-EE77-4497-95BC-A5F1CE817745}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23D-453D-BDA0-2FE006523B78}"/>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{9901035D-B2A3-45C4-8731-E4092FF43039}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23D-453D-BDA0-2FE006523B78}"/>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{28B5C859-A32C-4393-97DC-2B08C2B59BA0}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23D-453D-BDA0-2FE006523B7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{674A352C-8E11-4E61-B978-51330014D8D4}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23D-453D-BDA0-2FE006523B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C23D-453D-BDA0-2FE006523B78}"/>
            </c:ext>
          </c:extLst>
        </c:ser>
        <c:dLbls>
          <c:showLegendKey val="0"/>
          <c:showVal val="1"/>
          <c:showCatName val="0"/>
          <c:showSerName val="0"/>
          <c:showPercent val="0"/>
          <c:showBubbleSize val="0"/>
        </c:dLbls>
        <c:axId val="84219776"/>
        <c:axId val="84234240"/>
      </c:scatterChart>
      <c:valAx>
        <c:axId val="84219776"/>
        <c:scaling>
          <c:orientation val="maxMin"/>
          <c:max val="8.6999999999999993"/>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年度において集中的に実施した既発債の繰上償還（</a:t>
          </a:r>
          <a:r>
            <a:rPr kumimoji="1" lang="en-US" altLang="ja-JP" sz="1400">
              <a:latin typeface="ＭＳ ゴシック" pitchFamily="49" charset="-128"/>
              <a:ea typeface="ＭＳ ゴシック" pitchFamily="49" charset="-128"/>
            </a:rPr>
            <a:t>4,321,439</a:t>
          </a:r>
          <a:r>
            <a:rPr kumimoji="1" lang="ja-JP" altLang="en-US" sz="1400">
              <a:latin typeface="ＭＳ ゴシック" pitchFamily="49" charset="-128"/>
              <a:ea typeface="ＭＳ ゴシック" pitchFamily="49" charset="-128"/>
            </a:rPr>
            <a:t>千円）や、新発債の償還年数の長期化により、元利償還金の上昇抑制に努めている。</a:t>
          </a:r>
        </a:p>
        <a:p>
          <a:r>
            <a:rPr kumimoji="1" lang="ja-JP" altLang="en-US" sz="1400">
              <a:latin typeface="ＭＳ ゴシック" pitchFamily="49" charset="-128"/>
              <a:ea typeface="ＭＳ ゴシック" pitchFamily="49" charset="-128"/>
            </a:rPr>
            <a:t>　今後の元利償還についても同水準で推移する見込みだが、長期総合プランに基づいた地方債の計画的な発行、合併特例債や過疎対策事業債といった交付税措置の有利な地方債の活用により、財政の一層の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満期一括償還地方債の発行はない。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将来負担比率は、将来負担額を充当可能財源等が超過しているため、令和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年度においても「比率なし」となった。</a:t>
          </a:r>
        </a:p>
        <a:p>
          <a:r>
            <a:rPr kumimoji="1" lang="ja-JP" altLang="en-US" sz="1400">
              <a:latin typeface="ＭＳ ゴシック" pitchFamily="49" charset="-128"/>
              <a:ea typeface="ＭＳ ゴシック" pitchFamily="49" charset="-128"/>
            </a:rPr>
            <a:t>　将来負担額は、前年度に比べて減少したものの、新本庁舎建設事業をはじめとする大型建設事業の実施により、地方債の現在高の増加が見込まれるため、引き続き地方債の計画的な発行に努めるとともに、充当可能財源等においても、基金の効率的な運用により、後世への負担を軽減できるよう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　　財政調整基金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2,469,685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2,785,790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1,865,901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1,869,061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5,984,898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6,673,357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688,459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4,115,137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4,802,781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687,644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温泉管理基金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千円（前年度比</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815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千円、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基金合計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10,320,484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11,328,208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1,007,724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左表の令和元年度末残高には令和２年度中の調整額が含まれているため、上と一致しない。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財政調整基金については、財源調整のために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千円を取り崩したものの、令和元年度決算の実質収支額のうち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千円を積み立てたことなどにより、前年度に比べ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千円の増となった。また、将来の公共施設の更新及び除却等に備え、公共施設等整備基金に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684,472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千円を積み立てるなどしたため、基金全体としては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1,007,724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公共施設の老朽化による建替えや大規模改修を予定しており、中長期的には取り崩しにより減少傾向となる見込みである。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公共施設等整備基金・・・庁舎以外の公共施設等の整備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・・・まちづくり推進、庁舎以外の公共施設等の整備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温泉管理基金　　　・・・財政需要等に備えるためのもの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将来の公共施設の更新及び除却等への備えとして、公共施設等整備基金に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684,472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千円を積み立てたことなどにより、その他特定目的基金の合計は前年度に比べて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688,459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公共施設の老朽化による建替えや大規模改修を予定しており、中長期的には取り崩しにより減少傾向となる見込みである。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千円を取り崩したものの、令和元年度決算の実質収支額のうち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千円を積み立てたことなどにより、前年度に比べ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普通交付税の合併算定替による特例措置の適用期限終了や公共施設等の老朽化対策等に係る経費の増大に備え、現在の基金水準を維持できるように努める。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預金により基金を管理しており、これにより生じた利子を積立てしたことなどにより、前年度に比べて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公共施設の老朽化による建替えや大規模改修を予定しており、地方債残高が増加する見込であることから、現在の基金水準を維持できるように努める。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30,708
30,646
346.01
22,202,359
21,388,494
562,158
10,377,068
15,765,173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当市では、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令和３年度に改訂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した公共施設等総合管理計画において、公共施設等の延床面積の縮減を基本方針の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つに掲げており、老朽化した施設の集約化・複合化や除却を進めている。有形固定資産減価償却率については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類似団体に比べると低い水準にあり、今後も当該計画に基づき、施設の維持管理を適切に進めていく。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1" name="テキスト ボックス 60"/>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71" name="直線コネクタ 70"/>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2"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3" name="直線コネクタ 72"/>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4"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5" name="直線コネクタ 74"/>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76" name="有形固定資産減価償却率平均値テキスト"/>
        <xdr:cNvSpPr txBox="1"/>
      </xdr:nvSpPr>
      <xdr:spPr>
        <a:xfrm>
          <a:off x="4813300" y="5720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7" name="フローチャート: 判断 76"/>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8" name="フローチャート: 判断 77"/>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9" name="フローチャート: 判断 78"/>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0" name="フローチャート: 判断 79"/>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81" name="フローチャート: 判断 80"/>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88773</xdr:rowOff>
    </xdr:from>
    <xdr:to>
      <xdr:col>23</xdr:col>
      <xdr:colOff>136525</xdr:colOff>
      <xdr:row>28</xdr:row>
      <xdr:rowOff>18923</xdr:rowOff>
    </xdr:to>
    <xdr:sp macro="" textlink="">
      <xdr:nvSpPr>
        <xdr:cNvPr id="87" name="楕円 86"/>
        <xdr:cNvSpPr/>
      </xdr:nvSpPr>
      <xdr:spPr>
        <a:xfrm>
          <a:off x="47117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111650</xdr:rowOff>
    </xdr:from>
    <xdr:ext cx="405111" cy="259045"/>
    <xdr:sp macro="" textlink="">
      <xdr:nvSpPr>
        <xdr:cNvPr id="88" name="有形固定資産減価償却率該当値テキスト"/>
        <xdr:cNvSpPr txBox="1"/>
      </xdr:nvSpPr>
      <xdr:spPr>
        <a:xfrm>
          <a:off x="4813300" y="5340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28</xdr:row>
      <xdr:rowOff>25273</xdr:rowOff>
    </xdr:from>
    <xdr:to>
      <xdr:col>11</xdr:col>
      <xdr:colOff>187325</xdr:colOff>
      <xdr:row>28</xdr:row>
      <xdr:rowOff>126873</xdr:rowOff>
    </xdr:to>
    <xdr:sp macro="" textlink="">
      <xdr:nvSpPr>
        <xdr:cNvPr id="89" name="楕円 88"/>
        <xdr:cNvSpPr/>
      </xdr:nvSpPr>
      <xdr:spPr>
        <a:xfrm>
          <a:off x="2476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30480</xdr:rowOff>
    </xdr:from>
    <xdr:to>
      <xdr:col>7</xdr:col>
      <xdr:colOff>187325</xdr:colOff>
      <xdr:row>27</xdr:row>
      <xdr:rowOff>132080</xdr:rowOff>
    </xdr:to>
    <xdr:sp macro="" textlink="">
      <xdr:nvSpPr>
        <xdr:cNvPr id="90" name="楕円 89"/>
        <xdr:cNvSpPr/>
      </xdr:nvSpPr>
      <xdr:spPr>
        <a:xfrm>
          <a:off x="17145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81280</xdr:rowOff>
    </xdr:from>
    <xdr:to>
      <xdr:col>11</xdr:col>
      <xdr:colOff>136525</xdr:colOff>
      <xdr:row>28</xdr:row>
      <xdr:rowOff>76073</xdr:rowOff>
    </xdr:to>
    <xdr:cxnSp macro="">
      <xdr:nvCxnSpPr>
        <xdr:cNvPr id="91" name="直線コネクタ 90"/>
        <xdr:cNvCxnSpPr/>
      </xdr:nvCxnSpPr>
      <xdr:spPr>
        <a:xfrm>
          <a:off x="1765300" y="5481955"/>
          <a:ext cx="762000" cy="1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2"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3" name="n_2ave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4"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148226</xdr:rowOff>
    </xdr:from>
    <xdr:ext cx="405111" cy="259045"/>
    <xdr:sp macro="" textlink="">
      <xdr:nvSpPr>
        <xdr:cNvPr id="95" name="n_4aveValue有形固定資産減価償却率"/>
        <xdr:cNvSpPr txBox="1"/>
      </xdr:nvSpPr>
      <xdr:spPr>
        <a:xfrm>
          <a:off x="1562744" y="572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143400</xdr:rowOff>
    </xdr:from>
    <xdr:ext cx="405111" cy="259045"/>
    <xdr:sp macro="" textlink="">
      <xdr:nvSpPr>
        <xdr:cNvPr id="96" name="n_3mainValue有形固定資産減価償却率"/>
        <xdr:cNvSpPr txBox="1"/>
      </xdr:nvSpPr>
      <xdr:spPr>
        <a:xfrm>
          <a:off x="2324744" y="537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148607</xdr:rowOff>
    </xdr:from>
    <xdr:ext cx="405111" cy="259045"/>
    <xdr:sp macro="" textlink="">
      <xdr:nvSpPr>
        <xdr:cNvPr id="97" name="n_4mainValue有形固定資産減価償却率"/>
        <xdr:cNvSpPr txBox="1"/>
      </xdr:nvSpPr>
      <xdr:spPr>
        <a:xfrm>
          <a:off x="1562744" y="520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債務償還比率は類似団体と比べて低い水準にある。これは平成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年度の市町村合併以降、既発債の繰上償還や新規発行地方債の抑制を行い、地方債残高の縮減に努めてきた成果である。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近年においては小中学校の改築・改修事業、防災拠点施設整備など公共施設の老朽化対策や防災体制の整備といった普通建設事業を実施したことで、地方債残高が増加傾向にあり、今後も新本庁舎の建設などが予定されていることから、職員数の適正化による人件費の削減など、経常経費充当一般財源の減少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5" name="テキスト ボックス 124"/>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7" name="テキスト ボックス 126"/>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9" name="直線コネクタ 128"/>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0"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1" name="直線コネクタ 130"/>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2"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3" name="直線コネクタ 132"/>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34" name="債務償還比率平均値テキスト"/>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5" name="フローチャート: 判断 134"/>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6" name="フローチャート: 判断 135"/>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7" name="フローチャート: 判断 136"/>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8" name="フローチャート: 判断 137"/>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9" name="フローチャート: 判断 138"/>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109438</xdr:rowOff>
    </xdr:from>
    <xdr:to>
      <xdr:col>76</xdr:col>
      <xdr:colOff>73025</xdr:colOff>
      <xdr:row>28</xdr:row>
      <xdr:rowOff>39588</xdr:rowOff>
    </xdr:to>
    <xdr:sp macro="" textlink="">
      <xdr:nvSpPr>
        <xdr:cNvPr id="145" name="楕円 144"/>
        <xdr:cNvSpPr/>
      </xdr:nvSpPr>
      <xdr:spPr>
        <a:xfrm>
          <a:off x="14744700" y="55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132315</xdr:rowOff>
    </xdr:from>
    <xdr:ext cx="469744" cy="259045"/>
    <xdr:sp macro="" textlink="">
      <xdr:nvSpPr>
        <xdr:cNvPr id="146" name="債務償還比率該当値テキスト"/>
        <xdr:cNvSpPr txBox="1"/>
      </xdr:nvSpPr>
      <xdr:spPr>
        <a:xfrm>
          <a:off x="14846300" y="53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98643</xdr:rowOff>
    </xdr:from>
    <xdr:to>
      <xdr:col>72</xdr:col>
      <xdr:colOff>123825</xdr:colOff>
      <xdr:row>28</xdr:row>
      <xdr:rowOff>28793</xdr:rowOff>
    </xdr:to>
    <xdr:sp macro="" textlink="">
      <xdr:nvSpPr>
        <xdr:cNvPr id="147" name="楕円 146"/>
        <xdr:cNvSpPr/>
      </xdr:nvSpPr>
      <xdr:spPr>
        <a:xfrm>
          <a:off x="14033500" y="54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149443</xdr:rowOff>
    </xdr:from>
    <xdr:to>
      <xdr:col>76</xdr:col>
      <xdr:colOff>22225</xdr:colOff>
      <xdr:row>27</xdr:row>
      <xdr:rowOff>160238</xdr:rowOff>
    </xdr:to>
    <xdr:cxnSp macro="">
      <xdr:nvCxnSpPr>
        <xdr:cNvPr id="148" name="直線コネクタ 147"/>
        <xdr:cNvCxnSpPr/>
      </xdr:nvCxnSpPr>
      <xdr:spPr>
        <a:xfrm>
          <a:off x="14084300" y="555011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133922</xdr:rowOff>
    </xdr:from>
    <xdr:to>
      <xdr:col>68</xdr:col>
      <xdr:colOff>123825</xdr:colOff>
      <xdr:row>27</xdr:row>
      <xdr:rowOff>64072</xdr:rowOff>
    </xdr:to>
    <xdr:sp macro="" textlink="">
      <xdr:nvSpPr>
        <xdr:cNvPr id="149" name="楕円 148"/>
        <xdr:cNvSpPr/>
      </xdr:nvSpPr>
      <xdr:spPr>
        <a:xfrm>
          <a:off x="13271500" y="53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13272</xdr:rowOff>
    </xdr:from>
    <xdr:to>
      <xdr:col>72</xdr:col>
      <xdr:colOff>73025</xdr:colOff>
      <xdr:row>27</xdr:row>
      <xdr:rowOff>149443</xdr:rowOff>
    </xdr:to>
    <xdr:cxnSp macro="">
      <xdr:nvCxnSpPr>
        <xdr:cNvPr id="150" name="直線コネクタ 149"/>
        <xdr:cNvCxnSpPr/>
      </xdr:nvCxnSpPr>
      <xdr:spPr>
        <a:xfrm>
          <a:off x="13322300" y="5413947"/>
          <a:ext cx="762000" cy="13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46791</xdr:rowOff>
    </xdr:from>
    <xdr:to>
      <xdr:col>64</xdr:col>
      <xdr:colOff>123825</xdr:colOff>
      <xdr:row>26</xdr:row>
      <xdr:rowOff>148391</xdr:rowOff>
    </xdr:to>
    <xdr:sp macro="" textlink="">
      <xdr:nvSpPr>
        <xdr:cNvPr id="151" name="楕円 150"/>
        <xdr:cNvSpPr/>
      </xdr:nvSpPr>
      <xdr:spPr>
        <a:xfrm>
          <a:off x="12509500" y="52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97591</xdr:rowOff>
    </xdr:from>
    <xdr:to>
      <xdr:col>68</xdr:col>
      <xdr:colOff>73025</xdr:colOff>
      <xdr:row>27</xdr:row>
      <xdr:rowOff>13272</xdr:rowOff>
    </xdr:to>
    <xdr:cxnSp macro="">
      <xdr:nvCxnSpPr>
        <xdr:cNvPr id="152" name="直線コネクタ 151"/>
        <xdr:cNvCxnSpPr/>
      </xdr:nvCxnSpPr>
      <xdr:spPr>
        <a:xfrm>
          <a:off x="12560300" y="5326816"/>
          <a:ext cx="762000" cy="8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46019</xdr:rowOff>
    </xdr:from>
    <xdr:to>
      <xdr:col>60</xdr:col>
      <xdr:colOff>123825</xdr:colOff>
      <xdr:row>26</xdr:row>
      <xdr:rowOff>147619</xdr:rowOff>
    </xdr:to>
    <xdr:sp macro="" textlink="">
      <xdr:nvSpPr>
        <xdr:cNvPr id="153" name="楕円 152"/>
        <xdr:cNvSpPr/>
      </xdr:nvSpPr>
      <xdr:spPr>
        <a:xfrm>
          <a:off x="11747500" y="52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96819</xdr:rowOff>
    </xdr:from>
    <xdr:to>
      <xdr:col>64</xdr:col>
      <xdr:colOff>73025</xdr:colOff>
      <xdr:row>26</xdr:row>
      <xdr:rowOff>97591</xdr:rowOff>
    </xdr:to>
    <xdr:cxnSp macro="">
      <xdr:nvCxnSpPr>
        <xdr:cNvPr id="154" name="直線コネクタ 153"/>
        <xdr:cNvCxnSpPr/>
      </xdr:nvCxnSpPr>
      <xdr:spPr>
        <a:xfrm>
          <a:off x="11798300" y="5326044"/>
          <a:ext cx="762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55" name="n_1aveValue債務償還比率"/>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56" name="n_2aveValue債務償還比率"/>
        <xdr:cNvSpPr txBox="1"/>
      </xdr:nvSpPr>
      <xdr:spPr>
        <a:xfrm>
          <a:off x="13087427"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57" name="n_3aveValue債務償還比率"/>
        <xdr:cNvSpPr txBox="1"/>
      </xdr:nvSpPr>
      <xdr:spPr>
        <a:xfrm>
          <a:off x="12325427" y="587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58" name="n_4aveValue債務償還比率"/>
        <xdr:cNvSpPr txBox="1"/>
      </xdr:nvSpPr>
      <xdr:spPr>
        <a:xfrm>
          <a:off x="11563427" y="585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45320</xdr:rowOff>
    </xdr:from>
    <xdr:ext cx="469744" cy="259045"/>
    <xdr:sp macro="" textlink="">
      <xdr:nvSpPr>
        <xdr:cNvPr id="159" name="n_1mainValue債務償還比率"/>
        <xdr:cNvSpPr txBox="1"/>
      </xdr:nvSpPr>
      <xdr:spPr>
        <a:xfrm>
          <a:off x="13836727" y="527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80599</xdr:rowOff>
    </xdr:from>
    <xdr:ext cx="469744" cy="259045"/>
    <xdr:sp macro="" textlink="">
      <xdr:nvSpPr>
        <xdr:cNvPr id="160" name="n_2mainValue債務償還比率"/>
        <xdr:cNvSpPr txBox="1"/>
      </xdr:nvSpPr>
      <xdr:spPr>
        <a:xfrm>
          <a:off x="13087427" y="513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24</xdr:row>
      <xdr:rowOff>164918</xdr:rowOff>
    </xdr:from>
    <xdr:ext cx="469744" cy="259045"/>
    <xdr:sp macro="" textlink="">
      <xdr:nvSpPr>
        <xdr:cNvPr id="161" name="n_3mainValue債務償還比率"/>
        <xdr:cNvSpPr txBox="1"/>
      </xdr:nvSpPr>
      <xdr:spPr>
        <a:xfrm>
          <a:off x="12325427" y="505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24</xdr:row>
      <xdr:rowOff>164146</xdr:rowOff>
    </xdr:from>
    <xdr:ext cx="469744" cy="259045"/>
    <xdr:sp macro="" textlink="">
      <xdr:nvSpPr>
        <xdr:cNvPr id="162" name="n_4mainValue債務償還比率"/>
        <xdr:cNvSpPr txBox="1"/>
      </xdr:nvSpPr>
      <xdr:spPr>
        <a:xfrm>
          <a:off x="11563427" y="505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30,708
30,646
346.01
22,202,359
21,388,494
562,158
10,377,068
15,765,173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2"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74930</xdr:rowOff>
    </xdr:from>
    <xdr:to>
      <xdr:col>24</xdr:col>
      <xdr:colOff>114300</xdr:colOff>
      <xdr:row>37</xdr:row>
      <xdr:rowOff>5080</xdr:rowOff>
    </xdr:to>
    <xdr:sp macro="" textlink="">
      <xdr:nvSpPr>
        <xdr:cNvPr id="73" name="楕円 72"/>
        <xdr:cNvSpPr/>
      </xdr:nvSpPr>
      <xdr:spPr>
        <a:xfrm>
          <a:off x="4584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97807</xdr:rowOff>
    </xdr:from>
    <xdr:ext cx="405111" cy="259045"/>
    <xdr:sp macro="" textlink="">
      <xdr:nvSpPr>
        <xdr:cNvPr id="74" name="【道路】&#10;有形固定資産減価償却率該当値テキスト"/>
        <xdr:cNvSpPr txBox="1"/>
      </xdr:nvSpPr>
      <xdr:spPr>
        <a:xfrm>
          <a:off x="4673600"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34925</xdr:rowOff>
    </xdr:from>
    <xdr:to>
      <xdr:col>10</xdr:col>
      <xdr:colOff>165100</xdr:colOff>
      <xdr:row>36</xdr:row>
      <xdr:rowOff>136525</xdr:rowOff>
    </xdr:to>
    <xdr:sp macro="" textlink="">
      <xdr:nvSpPr>
        <xdr:cNvPr id="75" name="楕円 74"/>
        <xdr:cNvSpPr/>
      </xdr:nvSpPr>
      <xdr:spPr>
        <a:xfrm>
          <a:off x="1968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82550</xdr:rowOff>
    </xdr:from>
    <xdr:to>
      <xdr:col>6</xdr:col>
      <xdr:colOff>38100</xdr:colOff>
      <xdr:row>37</xdr:row>
      <xdr:rowOff>12700</xdr:rowOff>
    </xdr:to>
    <xdr:sp macro="" textlink="">
      <xdr:nvSpPr>
        <xdr:cNvPr id="76" name="楕円 75"/>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85725</xdr:rowOff>
    </xdr:from>
    <xdr:to>
      <xdr:col>10</xdr:col>
      <xdr:colOff>114300</xdr:colOff>
      <xdr:row>36</xdr:row>
      <xdr:rowOff>133350</xdr:rowOff>
    </xdr:to>
    <xdr:cxnSp macro="">
      <xdr:nvCxnSpPr>
        <xdr:cNvPr id="77" name="直線コネクタ 76"/>
        <xdr:cNvCxnSpPr/>
      </xdr:nvCxnSpPr>
      <xdr:spPr>
        <a:xfrm flipV="1">
          <a:off x="1130300" y="6257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78"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79"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57167</xdr:rowOff>
    </xdr:from>
    <xdr:ext cx="405111" cy="259045"/>
    <xdr:sp macro="" textlink="">
      <xdr:nvSpPr>
        <xdr:cNvPr id="80" name="n_3aveValue【道路】&#10;有形固定資産減価償却率"/>
        <xdr:cNvSpPr txBox="1"/>
      </xdr:nvSpPr>
      <xdr:spPr>
        <a:xfrm>
          <a:off x="1816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20972</xdr:rowOff>
    </xdr:from>
    <xdr:ext cx="405111" cy="259045"/>
    <xdr:sp macro="" textlink="">
      <xdr:nvSpPr>
        <xdr:cNvPr id="81" name="n_4aveValue【道路】&#10;有形固定資産減価償却率"/>
        <xdr:cNvSpPr txBox="1"/>
      </xdr:nvSpPr>
      <xdr:spPr>
        <a:xfrm>
          <a:off x="927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2" name="n_3mainValue【道路】&#10;有形固定資産減価償却率"/>
        <xdr:cNvSpPr txBox="1"/>
      </xdr:nvSpPr>
      <xdr:spPr>
        <a:xfrm>
          <a:off x="1816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83" name="n_4mainValue【道路】&#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07" name="直線コネクタ 106"/>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08"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09" name="直線コネクタ 108"/>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0"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1" name="直線コネクタ 110"/>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2" name="【道路】&#10;一人当たり延長平均値テキスト"/>
        <xdr:cNvSpPr txBox="1"/>
      </xdr:nvSpPr>
      <xdr:spPr>
        <a:xfrm>
          <a:off x="10515600" y="6552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13" name="フローチャート: 判断 112"/>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14" name="フローチャート: 判断 113"/>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15" name="フローチャート: 判断 114"/>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16" name="フローチャート: 判断 115"/>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17" name="フローチャート: 判断 116"/>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17875</xdr:rowOff>
    </xdr:from>
    <xdr:to>
      <xdr:col>55</xdr:col>
      <xdr:colOff>50800</xdr:colOff>
      <xdr:row>38</xdr:row>
      <xdr:rowOff>119475</xdr:rowOff>
    </xdr:to>
    <xdr:sp macro="" textlink="">
      <xdr:nvSpPr>
        <xdr:cNvPr id="123" name="楕円 122"/>
        <xdr:cNvSpPr/>
      </xdr:nvSpPr>
      <xdr:spPr>
        <a:xfrm>
          <a:off x="10426700" y="65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40752</xdr:rowOff>
    </xdr:from>
    <xdr:ext cx="534377" cy="259045"/>
    <xdr:sp macro="" textlink="">
      <xdr:nvSpPr>
        <xdr:cNvPr id="124" name="【道路】&#10;一人当たり延長該当値テキスト"/>
        <xdr:cNvSpPr txBox="1"/>
      </xdr:nvSpPr>
      <xdr:spPr>
        <a:xfrm>
          <a:off x="10515600" y="63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37954</xdr:rowOff>
    </xdr:from>
    <xdr:to>
      <xdr:col>41</xdr:col>
      <xdr:colOff>101600</xdr:colOff>
      <xdr:row>38</xdr:row>
      <xdr:rowOff>139554</xdr:rowOff>
    </xdr:to>
    <xdr:sp macro="" textlink="">
      <xdr:nvSpPr>
        <xdr:cNvPr id="125" name="楕円 124"/>
        <xdr:cNvSpPr/>
      </xdr:nvSpPr>
      <xdr:spPr>
        <a:xfrm>
          <a:off x="7810500" y="65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34</xdr:row>
      <xdr:rowOff>17532</xdr:rowOff>
    </xdr:from>
    <xdr:to>
      <xdr:col>36</xdr:col>
      <xdr:colOff>165100</xdr:colOff>
      <xdr:row>34</xdr:row>
      <xdr:rowOff>119132</xdr:rowOff>
    </xdr:to>
    <xdr:sp macro="" textlink="">
      <xdr:nvSpPr>
        <xdr:cNvPr id="126" name="楕円 125"/>
        <xdr:cNvSpPr/>
      </xdr:nvSpPr>
      <xdr:spPr>
        <a:xfrm>
          <a:off x="6921500" y="5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68332</xdr:rowOff>
    </xdr:from>
    <xdr:to>
      <xdr:col>41</xdr:col>
      <xdr:colOff>50800</xdr:colOff>
      <xdr:row>38</xdr:row>
      <xdr:rowOff>88754</xdr:rowOff>
    </xdr:to>
    <xdr:cxnSp macro="">
      <xdr:nvCxnSpPr>
        <xdr:cNvPr id="127" name="直線コネクタ 126"/>
        <xdr:cNvCxnSpPr/>
      </xdr:nvCxnSpPr>
      <xdr:spPr>
        <a:xfrm>
          <a:off x="6972300" y="5897632"/>
          <a:ext cx="889000" cy="7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28" name="n_1aveValue【道路】&#10;一人当たり延長"/>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29" name="n_2aveValue【道路】&#10;一人当たり延長"/>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54024</xdr:rowOff>
    </xdr:from>
    <xdr:ext cx="534377" cy="259045"/>
    <xdr:sp macro="" textlink="">
      <xdr:nvSpPr>
        <xdr:cNvPr id="130" name="n_3aveValue【道路】&#10;一人当たり延長"/>
        <xdr:cNvSpPr txBox="1"/>
      </xdr:nvSpPr>
      <xdr:spPr>
        <a:xfrm>
          <a:off x="7594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10704</xdr:rowOff>
    </xdr:from>
    <xdr:ext cx="534377" cy="259045"/>
    <xdr:sp macro="" textlink="">
      <xdr:nvSpPr>
        <xdr:cNvPr id="131" name="n_4aveValue【道路】&#10;一人当たり延長"/>
        <xdr:cNvSpPr txBox="1"/>
      </xdr:nvSpPr>
      <xdr:spPr>
        <a:xfrm>
          <a:off x="6705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156081</xdr:rowOff>
    </xdr:from>
    <xdr:ext cx="534377" cy="259045"/>
    <xdr:sp macro="" textlink="">
      <xdr:nvSpPr>
        <xdr:cNvPr id="132" name="n_3mainValue【道路】&#10;一人当たり延長"/>
        <xdr:cNvSpPr txBox="1"/>
      </xdr:nvSpPr>
      <xdr:spPr>
        <a:xfrm>
          <a:off x="7594111" y="63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135659</xdr:rowOff>
    </xdr:from>
    <xdr:ext cx="534377" cy="259045"/>
    <xdr:sp macro="" textlink="">
      <xdr:nvSpPr>
        <xdr:cNvPr id="133" name="n_4mainValue【道路】&#10;一人当たり延長"/>
        <xdr:cNvSpPr txBox="1"/>
      </xdr:nvSpPr>
      <xdr:spPr>
        <a:xfrm>
          <a:off x="6705111" y="56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59" name="直線コネクタ 158"/>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60"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1" name="直線コネクタ 160"/>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62"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63" name="直線コネクタ 162"/>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64"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65" name="フローチャート: 判断 164"/>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66" name="フローチャート: 判断 165"/>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67" name="フローチャート: 判断 166"/>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68" name="フローチャート: 判断 167"/>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69" name="フローチャート: 判断 168"/>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70031</xdr:rowOff>
    </xdr:from>
    <xdr:to>
      <xdr:col>24</xdr:col>
      <xdr:colOff>114300</xdr:colOff>
      <xdr:row>56</xdr:row>
      <xdr:rowOff>181</xdr:rowOff>
    </xdr:to>
    <xdr:sp macro="" textlink="">
      <xdr:nvSpPr>
        <xdr:cNvPr id="175" name="楕円 174"/>
        <xdr:cNvSpPr/>
      </xdr:nvSpPr>
      <xdr:spPr>
        <a:xfrm>
          <a:off x="4584700" y="94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23058</xdr:rowOff>
    </xdr:from>
    <xdr:ext cx="340478" cy="259045"/>
    <xdr:sp macro="" textlink="">
      <xdr:nvSpPr>
        <xdr:cNvPr id="176" name="【橋りょう・トンネル】&#10;有形固定資産減価償却率該当値テキスト"/>
        <xdr:cNvSpPr txBox="1"/>
      </xdr:nvSpPr>
      <xdr:spPr>
        <a:xfrm>
          <a:off x="4673600" y="9452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21046</xdr:rowOff>
    </xdr:from>
    <xdr:to>
      <xdr:col>10</xdr:col>
      <xdr:colOff>165100</xdr:colOff>
      <xdr:row>55</xdr:row>
      <xdr:rowOff>122646</xdr:rowOff>
    </xdr:to>
    <xdr:sp macro="" textlink="">
      <xdr:nvSpPr>
        <xdr:cNvPr id="177" name="楕円 176"/>
        <xdr:cNvSpPr/>
      </xdr:nvSpPr>
      <xdr:spPr>
        <a:xfrm>
          <a:off x="1968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166370</xdr:rowOff>
    </xdr:from>
    <xdr:to>
      <xdr:col>6</xdr:col>
      <xdr:colOff>38100</xdr:colOff>
      <xdr:row>57</xdr:row>
      <xdr:rowOff>96520</xdr:rowOff>
    </xdr:to>
    <xdr:sp macro="" textlink="">
      <xdr:nvSpPr>
        <xdr:cNvPr id="178" name="楕円 177"/>
        <xdr:cNvSpPr/>
      </xdr:nvSpPr>
      <xdr:spPr>
        <a:xfrm>
          <a:off x="1079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71846</xdr:rowOff>
    </xdr:from>
    <xdr:to>
      <xdr:col>10</xdr:col>
      <xdr:colOff>114300</xdr:colOff>
      <xdr:row>57</xdr:row>
      <xdr:rowOff>45720</xdr:rowOff>
    </xdr:to>
    <xdr:cxnSp macro="">
      <xdr:nvCxnSpPr>
        <xdr:cNvPr id="179" name="直線コネクタ 178"/>
        <xdr:cNvCxnSpPr/>
      </xdr:nvCxnSpPr>
      <xdr:spPr>
        <a:xfrm flipV="1">
          <a:off x="1130300" y="9501596"/>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80"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50999</xdr:rowOff>
    </xdr:from>
    <xdr:ext cx="405111" cy="259045"/>
    <xdr:sp macro="" textlink="">
      <xdr:nvSpPr>
        <xdr:cNvPr id="181" name="n_2aveValue【橋りょう・トンネル】&#10;有形固定資産減価償却率"/>
        <xdr:cNvSpPr txBox="1"/>
      </xdr:nvSpPr>
      <xdr:spPr>
        <a:xfrm>
          <a:off x="2705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82"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183"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139173</xdr:rowOff>
    </xdr:from>
    <xdr:ext cx="340478" cy="259045"/>
    <xdr:sp macro="" textlink="">
      <xdr:nvSpPr>
        <xdr:cNvPr id="184" name="n_3mainValue【橋りょう・トンネル】&#10;有形固定資産減価償却率"/>
        <xdr:cNvSpPr txBox="1"/>
      </xdr:nvSpPr>
      <xdr:spPr>
        <a:xfrm>
          <a:off x="18490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113047</xdr:rowOff>
    </xdr:from>
    <xdr:ext cx="405111" cy="259045"/>
    <xdr:sp macro="" textlink="">
      <xdr:nvSpPr>
        <xdr:cNvPr id="185" name="n_4mainValue【橋りょう・トンネル】&#10;有形固定資産減価償却率"/>
        <xdr:cNvSpPr txBox="1"/>
      </xdr:nvSpPr>
      <xdr:spPr>
        <a:xfrm>
          <a:off x="927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1" name="テキスト ボックス 20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3" name="テキスト ボックス 20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07" name="直線コネクタ 206"/>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08"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09" name="直線コネクタ 208"/>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10"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11" name="直線コネクタ 210"/>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12" name="【橋りょう・トンネル】&#10;一人当たり有形固定資産（償却資産）額平均値テキスト"/>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13" name="フローチャート: 判断 212"/>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14" name="フローチャート: 判断 213"/>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15" name="フローチャート: 判断 214"/>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16" name="フローチャート: 判断 215"/>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17" name="フローチャート: 判断 216"/>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103649</xdr:rowOff>
    </xdr:from>
    <xdr:to>
      <xdr:col>55</xdr:col>
      <xdr:colOff>50800</xdr:colOff>
      <xdr:row>64</xdr:row>
      <xdr:rowOff>33799</xdr:rowOff>
    </xdr:to>
    <xdr:sp macro="" textlink="">
      <xdr:nvSpPr>
        <xdr:cNvPr id="223" name="楕円 222"/>
        <xdr:cNvSpPr/>
      </xdr:nvSpPr>
      <xdr:spPr>
        <a:xfrm>
          <a:off x="10426700" y="109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18576</xdr:rowOff>
    </xdr:from>
    <xdr:ext cx="534377" cy="259045"/>
    <xdr:sp macro="" textlink="">
      <xdr:nvSpPr>
        <xdr:cNvPr id="224" name="【橋りょう・トンネル】&#10;一人当たり有形固定資産（償却資産）額該当値テキスト"/>
        <xdr:cNvSpPr txBox="1"/>
      </xdr:nvSpPr>
      <xdr:spPr>
        <a:xfrm>
          <a:off x="10515600" y="10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110910</xdr:rowOff>
    </xdr:from>
    <xdr:to>
      <xdr:col>41</xdr:col>
      <xdr:colOff>101600</xdr:colOff>
      <xdr:row>64</xdr:row>
      <xdr:rowOff>41060</xdr:rowOff>
    </xdr:to>
    <xdr:sp macro="" textlink="">
      <xdr:nvSpPr>
        <xdr:cNvPr id="225" name="楕円 224"/>
        <xdr:cNvSpPr/>
      </xdr:nvSpPr>
      <xdr:spPr>
        <a:xfrm>
          <a:off x="7810500" y="109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84857</xdr:rowOff>
    </xdr:from>
    <xdr:to>
      <xdr:col>36</xdr:col>
      <xdr:colOff>165100</xdr:colOff>
      <xdr:row>64</xdr:row>
      <xdr:rowOff>15007</xdr:rowOff>
    </xdr:to>
    <xdr:sp macro="" textlink="">
      <xdr:nvSpPr>
        <xdr:cNvPr id="226" name="楕円 225"/>
        <xdr:cNvSpPr/>
      </xdr:nvSpPr>
      <xdr:spPr>
        <a:xfrm>
          <a:off x="6921500" y="108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135657</xdr:rowOff>
    </xdr:from>
    <xdr:to>
      <xdr:col>41</xdr:col>
      <xdr:colOff>50800</xdr:colOff>
      <xdr:row>63</xdr:row>
      <xdr:rowOff>161710</xdr:rowOff>
    </xdr:to>
    <xdr:cxnSp macro="">
      <xdr:nvCxnSpPr>
        <xdr:cNvPr id="227" name="直線コネクタ 226"/>
        <xdr:cNvCxnSpPr/>
      </xdr:nvCxnSpPr>
      <xdr:spPr>
        <a:xfrm>
          <a:off x="6972300" y="10937007"/>
          <a:ext cx="889000" cy="2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28" name="n_1aveValue【橋りょう・トンネル】&#10;一人当たり有形固定資産（償却資産）額"/>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29" name="n_2aveValue【橋りょう・トンネル】&#10;一人当たり有形固定資産（償却資産）額"/>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30" name="n_3aveValue【橋りょう・トンネル】&#10;一人当たり有形固定資産（償却資産）額"/>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31"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32187</xdr:rowOff>
    </xdr:from>
    <xdr:ext cx="534377" cy="259045"/>
    <xdr:sp macro="" textlink="">
      <xdr:nvSpPr>
        <xdr:cNvPr id="232" name="n_3mainValue【橋りょう・トンネル】&#10;一人当たり有形固定資産（償却資産）額"/>
        <xdr:cNvSpPr txBox="1"/>
      </xdr:nvSpPr>
      <xdr:spPr>
        <a:xfrm>
          <a:off x="7594111" y="1100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6134</xdr:rowOff>
    </xdr:from>
    <xdr:ext cx="534377" cy="259045"/>
    <xdr:sp macro="" textlink="">
      <xdr:nvSpPr>
        <xdr:cNvPr id="233" name="n_4mainValue【橋りょう・トンネル】&#10;一人当たり有形固定資産（償却資産）額"/>
        <xdr:cNvSpPr txBox="1"/>
      </xdr:nvSpPr>
      <xdr:spPr>
        <a:xfrm>
          <a:off x="6705111" y="109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6" name="テキスト ボックス 24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4" name="テキスト ボックス 25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6" name="テキスト ボックス 25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58" name="直線コネクタ 257"/>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59"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60" name="直線コネクタ 259"/>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61"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62" name="直線コネクタ 26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63" name="【公営住宅】&#10;有形固定資産減価償却率平均値テキスト"/>
        <xdr:cNvSpPr txBox="1"/>
      </xdr:nvSpPr>
      <xdr:spPr>
        <a:xfrm>
          <a:off x="4673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64" name="フローチャート: 判断 263"/>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65" name="フローチャート: 判断 264"/>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66" name="フローチャート: 判断 265"/>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7" name="フローチャート: 判断 266"/>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68" name="フローチャート: 判断 267"/>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xdr:rowOff>
    </xdr:from>
    <xdr:to>
      <xdr:col>24</xdr:col>
      <xdr:colOff>114300</xdr:colOff>
      <xdr:row>81</xdr:row>
      <xdr:rowOff>117475</xdr:rowOff>
    </xdr:to>
    <xdr:sp macro="" textlink="">
      <xdr:nvSpPr>
        <xdr:cNvPr id="274" name="楕円 273"/>
        <xdr:cNvSpPr/>
      </xdr:nvSpPr>
      <xdr:spPr>
        <a:xfrm>
          <a:off x="45847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38752</xdr:rowOff>
    </xdr:from>
    <xdr:ext cx="405111" cy="259045"/>
    <xdr:sp macro="" textlink="">
      <xdr:nvSpPr>
        <xdr:cNvPr id="275" name="【公営住宅】&#10;有形固定資産減価償却率該当値テキスト"/>
        <xdr:cNvSpPr txBox="1"/>
      </xdr:nvSpPr>
      <xdr:spPr>
        <a:xfrm>
          <a:off x="4673600"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93980</xdr:rowOff>
    </xdr:from>
    <xdr:to>
      <xdr:col>10</xdr:col>
      <xdr:colOff>165100</xdr:colOff>
      <xdr:row>81</xdr:row>
      <xdr:rowOff>24130</xdr:rowOff>
    </xdr:to>
    <xdr:sp macro="" textlink="">
      <xdr:nvSpPr>
        <xdr:cNvPr id="276" name="楕円 275"/>
        <xdr:cNvSpPr/>
      </xdr:nvSpPr>
      <xdr:spPr>
        <a:xfrm>
          <a:off x="1968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52070</xdr:rowOff>
    </xdr:from>
    <xdr:to>
      <xdr:col>6</xdr:col>
      <xdr:colOff>38100</xdr:colOff>
      <xdr:row>80</xdr:row>
      <xdr:rowOff>153670</xdr:rowOff>
    </xdr:to>
    <xdr:sp macro="" textlink="">
      <xdr:nvSpPr>
        <xdr:cNvPr id="277" name="楕円 276"/>
        <xdr:cNvSpPr/>
      </xdr:nvSpPr>
      <xdr:spPr>
        <a:xfrm>
          <a:off x="1079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102870</xdr:rowOff>
    </xdr:from>
    <xdr:to>
      <xdr:col>10</xdr:col>
      <xdr:colOff>114300</xdr:colOff>
      <xdr:row>80</xdr:row>
      <xdr:rowOff>144780</xdr:rowOff>
    </xdr:to>
    <xdr:cxnSp macro="">
      <xdr:nvCxnSpPr>
        <xdr:cNvPr id="278" name="直線コネクタ 277"/>
        <xdr:cNvCxnSpPr/>
      </xdr:nvCxnSpPr>
      <xdr:spPr>
        <a:xfrm>
          <a:off x="1130300" y="1381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79"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280" name="n_2aveValue【公営住宅】&#10;有形固定資産減価償却率"/>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81" name="n_3ave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282" name="n_4aveValue【公営住宅】&#10;有形固定資産減価償却率"/>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40657</xdr:rowOff>
    </xdr:from>
    <xdr:ext cx="405111" cy="259045"/>
    <xdr:sp macro="" textlink="">
      <xdr:nvSpPr>
        <xdr:cNvPr id="283" name="n_3mainValue【公営住宅】&#10;有形固定資産減価償却率"/>
        <xdr:cNvSpPr txBox="1"/>
      </xdr:nvSpPr>
      <xdr:spPr>
        <a:xfrm>
          <a:off x="1816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170197</xdr:rowOff>
    </xdr:from>
    <xdr:ext cx="405111" cy="259045"/>
    <xdr:sp macro="" textlink="">
      <xdr:nvSpPr>
        <xdr:cNvPr id="284" name="n_4mainValue【公営住宅】&#10;有形固定資産減価償却率"/>
        <xdr:cNvSpPr txBox="1"/>
      </xdr:nvSpPr>
      <xdr:spPr>
        <a:xfrm>
          <a:off x="927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06" name="直線コネクタ 305"/>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07"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08" name="直線コネクタ 307"/>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09"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10" name="直線コネクタ 309"/>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11" name="【公営住宅】&#10;一人当たり面積平均値テキスト"/>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12" name="フローチャート: 判断 311"/>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13" name="フローチャート: 判断 312"/>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14" name="フローチャート: 判断 313"/>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15" name="フローチャート: 判断 314"/>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16" name="フローチャート: 判断 315"/>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79197</xdr:rowOff>
    </xdr:from>
    <xdr:to>
      <xdr:col>55</xdr:col>
      <xdr:colOff>50800</xdr:colOff>
      <xdr:row>86</xdr:row>
      <xdr:rowOff>9347</xdr:rowOff>
    </xdr:to>
    <xdr:sp macro="" textlink="">
      <xdr:nvSpPr>
        <xdr:cNvPr id="322" name="楕円 321"/>
        <xdr:cNvSpPr/>
      </xdr:nvSpPr>
      <xdr:spPr>
        <a:xfrm>
          <a:off x="104267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165574</xdr:rowOff>
    </xdr:from>
    <xdr:ext cx="469744" cy="259045"/>
    <xdr:sp macro="" textlink="">
      <xdr:nvSpPr>
        <xdr:cNvPr id="323" name="【公営住宅】&#10;一人当たり面積該当値テキスト"/>
        <xdr:cNvSpPr txBox="1"/>
      </xdr:nvSpPr>
      <xdr:spPr>
        <a:xfrm>
          <a:off x="10515600" y="145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75997</xdr:rowOff>
    </xdr:from>
    <xdr:to>
      <xdr:col>41</xdr:col>
      <xdr:colOff>101600</xdr:colOff>
      <xdr:row>86</xdr:row>
      <xdr:rowOff>6147</xdr:rowOff>
    </xdr:to>
    <xdr:sp macro="" textlink="">
      <xdr:nvSpPr>
        <xdr:cNvPr id="324" name="楕円 323"/>
        <xdr:cNvSpPr/>
      </xdr:nvSpPr>
      <xdr:spPr>
        <a:xfrm>
          <a:off x="7810500" y="14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76454</xdr:rowOff>
    </xdr:from>
    <xdr:to>
      <xdr:col>36</xdr:col>
      <xdr:colOff>165100</xdr:colOff>
      <xdr:row>86</xdr:row>
      <xdr:rowOff>6604</xdr:rowOff>
    </xdr:to>
    <xdr:sp macro="" textlink="">
      <xdr:nvSpPr>
        <xdr:cNvPr id="325" name="楕円 324"/>
        <xdr:cNvSpPr/>
      </xdr:nvSpPr>
      <xdr:spPr>
        <a:xfrm>
          <a:off x="6921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126797</xdr:rowOff>
    </xdr:from>
    <xdr:to>
      <xdr:col>41</xdr:col>
      <xdr:colOff>50800</xdr:colOff>
      <xdr:row>85</xdr:row>
      <xdr:rowOff>127254</xdr:rowOff>
    </xdr:to>
    <xdr:cxnSp macro="">
      <xdr:nvCxnSpPr>
        <xdr:cNvPr id="326" name="直線コネクタ 325"/>
        <xdr:cNvCxnSpPr/>
      </xdr:nvCxnSpPr>
      <xdr:spPr>
        <a:xfrm flipV="1">
          <a:off x="6972300" y="1470004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27" name="n_1aveValue【公営住宅】&#10;一人当たり面積"/>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28" name="n_2aveValue【公営住宅】&#10;一人当たり面積"/>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29" name="n_3aveValue【公営住宅】&#10;一人当たり面積"/>
        <xdr:cNvSpPr txBox="1"/>
      </xdr:nvSpPr>
      <xdr:spPr>
        <a:xfrm>
          <a:off x="7626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30" name="n_4aveValue【公営住宅】&#10;一人当たり面積"/>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168724</xdr:rowOff>
    </xdr:from>
    <xdr:ext cx="469744" cy="259045"/>
    <xdr:sp macro="" textlink="">
      <xdr:nvSpPr>
        <xdr:cNvPr id="331" name="n_3mainValue【公営住宅】&#10;一人当たり面積"/>
        <xdr:cNvSpPr txBox="1"/>
      </xdr:nvSpPr>
      <xdr:spPr>
        <a:xfrm>
          <a:off x="7626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169181</xdr:rowOff>
    </xdr:from>
    <xdr:ext cx="469744" cy="259045"/>
    <xdr:sp macro="" textlink="">
      <xdr:nvSpPr>
        <xdr:cNvPr id="332" name="n_4mainValue【公営住宅】&#10;一人当たり面積"/>
        <xdr:cNvSpPr txBox="1"/>
      </xdr:nvSpPr>
      <xdr:spPr>
        <a:xfrm>
          <a:off x="6737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75" name="テキスト ボックス 37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6" name="直線コネクタ 3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7" name="テキスト ボックス 3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8" name="直線コネクタ 3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9" name="テキスト ボックス 3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0" name="直線コネクタ 3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81" name="テキスト ボックス 3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82" name="直線コネクタ 3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83" name="テキスト ボックス 3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85" name="テキスト ボックス 38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387" name="直線コネクタ 386"/>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388"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389" name="直線コネクタ 388"/>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390"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391" name="直線コネクタ 390"/>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392" name="【学校施設】&#10;有形固定資産減価償却率平均値テキスト"/>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393" name="フローチャート: 判断 392"/>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394" name="フローチャート: 判断 393"/>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395" name="フローチャート: 判断 394"/>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396" name="フローチャート: 判断 395"/>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397" name="フローチャート: 判断 396"/>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20066</xdr:rowOff>
    </xdr:from>
    <xdr:to>
      <xdr:col>85</xdr:col>
      <xdr:colOff>177800</xdr:colOff>
      <xdr:row>59</xdr:row>
      <xdr:rowOff>121666</xdr:rowOff>
    </xdr:to>
    <xdr:sp macro="" textlink="">
      <xdr:nvSpPr>
        <xdr:cNvPr id="403" name="楕円 402"/>
        <xdr:cNvSpPr/>
      </xdr:nvSpPr>
      <xdr:spPr>
        <a:xfrm>
          <a:off x="162687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42943</xdr:rowOff>
    </xdr:from>
    <xdr:ext cx="405111" cy="259045"/>
    <xdr:sp macro="" textlink="">
      <xdr:nvSpPr>
        <xdr:cNvPr id="404" name="【学校施設】&#10;有形固定資産減価償却率該当値テキスト"/>
        <xdr:cNvSpPr txBox="1"/>
      </xdr:nvSpPr>
      <xdr:spPr>
        <a:xfrm>
          <a:off x="16357600" y="998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113792</xdr:rowOff>
    </xdr:from>
    <xdr:to>
      <xdr:col>72</xdr:col>
      <xdr:colOff>38100</xdr:colOff>
      <xdr:row>61</xdr:row>
      <xdr:rowOff>43942</xdr:rowOff>
    </xdr:to>
    <xdr:sp macro="" textlink="">
      <xdr:nvSpPr>
        <xdr:cNvPr id="405" name="楕円 404"/>
        <xdr:cNvSpPr/>
      </xdr:nvSpPr>
      <xdr:spPr>
        <a:xfrm>
          <a:off x="13652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406" name="楕円 405"/>
        <xdr:cNvSpPr/>
      </xdr:nvSpPr>
      <xdr:spPr>
        <a:xfrm>
          <a:off x="12763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125730</xdr:rowOff>
    </xdr:from>
    <xdr:to>
      <xdr:col>71</xdr:col>
      <xdr:colOff>177800</xdr:colOff>
      <xdr:row>60</xdr:row>
      <xdr:rowOff>164592</xdr:rowOff>
    </xdr:to>
    <xdr:cxnSp macro="">
      <xdr:nvCxnSpPr>
        <xdr:cNvPr id="407" name="直線コネクタ 406"/>
        <xdr:cNvCxnSpPr/>
      </xdr:nvCxnSpPr>
      <xdr:spPr>
        <a:xfrm>
          <a:off x="12814300" y="104127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408" name="n_1aveValue【学校施設】&#10;有形固定資産減価償却率"/>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409" name="n_2aveValue【学校施設】&#10;有形固定資産減価償却率"/>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73931</xdr:rowOff>
    </xdr:from>
    <xdr:ext cx="405111" cy="259045"/>
    <xdr:sp macro="" textlink="">
      <xdr:nvSpPr>
        <xdr:cNvPr id="410" name="n_3aveValue【学校施設】&#10;有形固定資産減価償却率"/>
        <xdr:cNvSpPr txBox="1"/>
      </xdr:nvSpPr>
      <xdr:spPr>
        <a:xfrm>
          <a:off x="13500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411"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60469</xdr:rowOff>
    </xdr:from>
    <xdr:ext cx="405111" cy="259045"/>
    <xdr:sp macro="" textlink="">
      <xdr:nvSpPr>
        <xdr:cNvPr id="412" name="n_3mainValue【学校施設】&#10;有形固定資産減価償却率"/>
        <xdr:cNvSpPr txBox="1"/>
      </xdr:nvSpPr>
      <xdr:spPr>
        <a:xfrm>
          <a:off x="13500744" y="1017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21607</xdr:rowOff>
    </xdr:from>
    <xdr:ext cx="405111" cy="259045"/>
    <xdr:sp macro="" textlink="">
      <xdr:nvSpPr>
        <xdr:cNvPr id="413" name="n_4mainValue【学校施設】&#10;有形固定資産減価償却率"/>
        <xdr:cNvSpPr txBox="1"/>
      </xdr:nvSpPr>
      <xdr:spPr>
        <a:xfrm>
          <a:off x="12611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4" name="テキスト ボックス 4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5" name="直線コネクタ 4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6" name="テキスト ボックス 4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7" name="直線コネクタ 4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8" name="テキスト ボックス 4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9" name="直線コネクタ 4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0" name="テキスト ボックス 4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1" name="直線コネクタ 4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2" name="テキスト ボックス 4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3" name="直線コネクタ 4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4" name="テキスト ボックス 4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6" name="テキスト ボックス 4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438" name="直線コネクタ 437"/>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439"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440" name="直線コネクタ 439"/>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441"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442" name="直線コネクタ 441"/>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443" name="【学校施設】&#10;一人当たり面積平均値テキスト"/>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444" name="フローチャート: 判断 443"/>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445" name="フローチャート: 判断 444"/>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446" name="フローチャート: 判断 445"/>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447" name="フローチャート: 判断 446"/>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448" name="フローチャート: 判断 447"/>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73025</xdr:rowOff>
    </xdr:from>
    <xdr:to>
      <xdr:col>116</xdr:col>
      <xdr:colOff>114300</xdr:colOff>
      <xdr:row>62</xdr:row>
      <xdr:rowOff>3175</xdr:rowOff>
    </xdr:to>
    <xdr:sp macro="" textlink="">
      <xdr:nvSpPr>
        <xdr:cNvPr id="454" name="楕円 453"/>
        <xdr:cNvSpPr/>
      </xdr:nvSpPr>
      <xdr:spPr>
        <a:xfrm>
          <a:off x="22110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51452</xdr:rowOff>
    </xdr:from>
    <xdr:ext cx="469744" cy="259045"/>
    <xdr:sp macro="" textlink="">
      <xdr:nvSpPr>
        <xdr:cNvPr id="455" name="【学校施設】&#10;一人当たり面積該当値テキスト"/>
        <xdr:cNvSpPr txBox="1"/>
      </xdr:nvSpPr>
      <xdr:spPr>
        <a:xfrm>
          <a:off x="22199600" y="105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93599</xdr:rowOff>
    </xdr:from>
    <xdr:to>
      <xdr:col>102</xdr:col>
      <xdr:colOff>165100</xdr:colOff>
      <xdr:row>62</xdr:row>
      <xdr:rowOff>23749</xdr:rowOff>
    </xdr:to>
    <xdr:sp macro="" textlink="">
      <xdr:nvSpPr>
        <xdr:cNvPr id="456" name="楕円 455"/>
        <xdr:cNvSpPr/>
      </xdr:nvSpPr>
      <xdr:spPr>
        <a:xfrm>
          <a:off x="19494500" y="10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41021</xdr:rowOff>
    </xdr:from>
    <xdr:to>
      <xdr:col>98</xdr:col>
      <xdr:colOff>38100</xdr:colOff>
      <xdr:row>61</xdr:row>
      <xdr:rowOff>142621</xdr:rowOff>
    </xdr:to>
    <xdr:sp macro="" textlink="">
      <xdr:nvSpPr>
        <xdr:cNvPr id="457" name="楕円 456"/>
        <xdr:cNvSpPr/>
      </xdr:nvSpPr>
      <xdr:spPr>
        <a:xfrm>
          <a:off x="18605500" y="104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91821</xdr:rowOff>
    </xdr:from>
    <xdr:to>
      <xdr:col>102</xdr:col>
      <xdr:colOff>114300</xdr:colOff>
      <xdr:row>61</xdr:row>
      <xdr:rowOff>144399</xdr:rowOff>
    </xdr:to>
    <xdr:cxnSp macro="">
      <xdr:nvCxnSpPr>
        <xdr:cNvPr id="458" name="直線コネクタ 457"/>
        <xdr:cNvCxnSpPr/>
      </xdr:nvCxnSpPr>
      <xdr:spPr>
        <a:xfrm>
          <a:off x="18656300" y="1055027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459" name="n_1ave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460"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461"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35450</xdr:rowOff>
    </xdr:from>
    <xdr:ext cx="469744" cy="259045"/>
    <xdr:sp macro="" textlink="">
      <xdr:nvSpPr>
        <xdr:cNvPr id="462" name="n_4aveValue【学校施設】&#10;一人当たり面積"/>
        <xdr:cNvSpPr txBox="1"/>
      </xdr:nvSpPr>
      <xdr:spPr>
        <a:xfrm>
          <a:off x="18421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14876</xdr:rowOff>
    </xdr:from>
    <xdr:ext cx="469744" cy="259045"/>
    <xdr:sp macro="" textlink="">
      <xdr:nvSpPr>
        <xdr:cNvPr id="463" name="n_3mainValue【学校施設】&#10;一人当たり面積"/>
        <xdr:cNvSpPr txBox="1"/>
      </xdr:nvSpPr>
      <xdr:spPr>
        <a:xfrm>
          <a:off x="19310427" y="1064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159148</xdr:rowOff>
    </xdr:from>
    <xdr:ext cx="469744" cy="259045"/>
    <xdr:sp macro="" textlink="">
      <xdr:nvSpPr>
        <xdr:cNvPr id="464" name="n_4mainValue【学校施設】&#10;一人当たり面積"/>
        <xdr:cNvSpPr txBox="1"/>
      </xdr:nvSpPr>
      <xdr:spPr>
        <a:xfrm>
          <a:off x="18421427" y="1027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75" name="テキスト ボックス 47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6" name="直線コネクタ 47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77" name="テキスト ボックス 47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8" name="直線コネクタ 47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9" name="テキスト ボックス 47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0" name="直線コネクタ 47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1" name="テキスト ボックス 48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2" name="直線コネクタ 48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3" name="テキスト ボックス 48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4" name="直線コネクタ 48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85" name="テキスト ボックス 48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87" name="テキスト ボックス 48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489" name="直線コネクタ 488"/>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9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91" name="直線コネクタ 49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92" name="【児童館】&#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93" name="直線コネクタ 492"/>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15257</xdr:rowOff>
    </xdr:from>
    <xdr:ext cx="405111" cy="259045"/>
    <xdr:sp macro="" textlink="">
      <xdr:nvSpPr>
        <xdr:cNvPr id="494" name="【児童館】&#10;有形固定資産減価償却率平均値テキスト"/>
        <xdr:cNvSpPr txBox="1"/>
      </xdr:nvSpPr>
      <xdr:spPr>
        <a:xfrm>
          <a:off x="163576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495" name="フローチャート: 判断 494"/>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496" name="フローチャート: 判断 495"/>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497" name="フローチャート: 判断 496"/>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498" name="フローチャート: 判断 497"/>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499" name="フローチャート: 判断 498"/>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505" name="楕円 504"/>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506" name="【児童館】&#10;有形固定資産減価償却率該当値テキスト"/>
        <xdr:cNvSpPr txBox="1"/>
      </xdr:nvSpPr>
      <xdr:spPr>
        <a:xfrm>
          <a:off x="16357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166370</xdr:rowOff>
    </xdr:from>
    <xdr:to>
      <xdr:col>72</xdr:col>
      <xdr:colOff>38100</xdr:colOff>
      <xdr:row>80</xdr:row>
      <xdr:rowOff>96520</xdr:rowOff>
    </xdr:to>
    <xdr:sp macro="" textlink="">
      <xdr:nvSpPr>
        <xdr:cNvPr id="507" name="楕円 506"/>
        <xdr:cNvSpPr/>
      </xdr:nvSpPr>
      <xdr:spPr>
        <a:xfrm>
          <a:off x="13652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120650</xdr:rowOff>
    </xdr:from>
    <xdr:to>
      <xdr:col>67</xdr:col>
      <xdr:colOff>101600</xdr:colOff>
      <xdr:row>80</xdr:row>
      <xdr:rowOff>50800</xdr:rowOff>
    </xdr:to>
    <xdr:sp macro="" textlink="">
      <xdr:nvSpPr>
        <xdr:cNvPr id="508" name="楕円 507"/>
        <xdr:cNvSpPr/>
      </xdr:nvSpPr>
      <xdr:spPr>
        <a:xfrm>
          <a:off x="12763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0</xdr:rowOff>
    </xdr:from>
    <xdr:to>
      <xdr:col>71</xdr:col>
      <xdr:colOff>177800</xdr:colOff>
      <xdr:row>80</xdr:row>
      <xdr:rowOff>45720</xdr:rowOff>
    </xdr:to>
    <xdr:cxnSp macro="">
      <xdr:nvCxnSpPr>
        <xdr:cNvPr id="509" name="直線コネクタ 508"/>
        <xdr:cNvCxnSpPr/>
      </xdr:nvCxnSpPr>
      <xdr:spPr>
        <a:xfrm>
          <a:off x="12814300" y="13716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153052</xdr:rowOff>
    </xdr:from>
    <xdr:ext cx="405111" cy="259045"/>
    <xdr:sp macro="" textlink="">
      <xdr:nvSpPr>
        <xdr:cNvPr id="510" name="n_1aveValue【児童館】&#10;有形固定資産減価償却率"/>
        <xdr:cNvSpPr txBox="1"/>
      </xdr:nvSpPr>
      <xdr:spPr>
        <a:xfrm>
          <a:off x="15266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511" name="n_2aveValue【児童館】&#10;有形固定資産減価償却率"/>
        <xdr:cNvSpPr txBox="1"/>
      </xdr:nvSpPr>
      <xdr:spPr>
        <a:xfrm>
          <a:off x="14389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512" name="n_3aveValue【児童館】&#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513" name="n_4aveValue【児童館】&#10;有形固定資産減価償却率"/>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113047</xdr:rowOff>
    </xdr:from>
    <xdr:ext cx="405111" cy="259045"/>
    <xdr:sp macro="" textlink="">
      <xdr:nvSpPr>
        <xdr:cNvPr id="514" name="n_3mainValue【児童館】&#10;有形固定資産減価償却率"/>
        <xdr:cNvSpPr txBox="1"/>
      </xdr:nvSpPr>
      <xdr:spPr>
        <a:xfrm>
          <a:off x="13500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67327</xdr:rowOff>
    </xdr:from>
    <xdr:ext cx="405111" cy="259045"/>
    <xdr:sp macro="" textlink="">
      <xdr:nvSpPr>
        <xdr:cNvPr id="515" name="n_4mainValue【児童館】&#10;有形固定資産減価償却率"/>
        <xdr:cNvSpPr txBox="1"/>
      </xdr:nvSpPr>
      <xdr:spPr>
        <a:xfrm>
          <a:off x="12611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6" name="直線コネクタ 52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7" name="テキスト ボックス 52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8" name="直線コネクタ 52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9" name="テキスト ボックス 52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30" name="直線コネクタ 52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31" name="テキスト ボックス 53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2" name="直線コネクタ 53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3" name="テキスト ボックス 53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4" name="直線コネクタ 53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5" name="テキスト ボックス 53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6" name="直線コネクタ 53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7" name="テキスト ボックス 53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541" name="直線コネクタ 540"/>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42"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43" name="直線コネクタ 542"/>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544"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545" name="直線コネクタ 544"/>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546"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547" name="フローチャート: 判断 546"/>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548" name="フローチャート: 判断 547"/>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49" name="フローチャート: 判断 548"/>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50" name="フローチャート: 判断 549"/>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551" name="フローチャート: 判断 550"/>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2" name="テキスト ボックス 5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3" name="テキスト ボックス 5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4" name="テキスト ボックス 5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5" name="テキスト ボックス 5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6" name="テキスト ボックス 5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57" name="楕円 556"/>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558"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44450</xdr:rowOff>
    </xdr:from>
    <xdr:to>
      <xdr:col>102</xdr:col>
      <xdr:colOff>165100</xdr:colOff>
      <xdr:row>85</xdr:row>
      <xdr:rowOff>146050</xdr:rowOff>
    </xdr:to>
    <xdr:sp macro="" textlink="">
      <xdr:nvSpPr>
        <xdr:cNvPr id="559" name="楕円 558"/>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560" name="楕円 559"/>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561" name="直線コネクタ 560"/>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562"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63"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64"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565"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566"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567"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8" name="テキスト ボックス 57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9" name="直線コネクタ 5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80" name="テキスト ボックス 57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1" name="直線コネクタ 5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2" name="テキスト ボックス 5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3" name="直線コネクタ 5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4" name="テキスト ボックス 5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5" name="直線コネクタ 5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6" name="テキスト ボックス 5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7" name="直線コネクタ 5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8" name="テキスト ボックス 58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9" name="直線コネクタ 5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90" name="テキスト ボックス 58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592" name="直線コネクタ 591"/>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593"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594" name="直線コネクタ 593"/>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595"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596" name="直線コネクタ 595"/>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30497</xdr:rowOff>
    </xdr:from>
    <xdr:ext cx="405111" cy="259045"/>
    <xdr:sp macro="" textlink="">
      <xdr:nvSpPr>
        <xdr:cNvPr id="597" name="【公民館】&#10;有形固定資産減価償却率平均値テキスト"/>
        <xdr:cNvSpPr txBox="1"/>
      </xdr:nvSpPr>
      <xdr:spPr>
        <a:xfrm>
          <a:off x="16357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598" name="フローチャート: 判断 597"/>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599" name="フローチャート: 判断 598"/>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00" name="フローチャート: 判断 599"/>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01" name="フローチャート: 判断 600"/>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602" name="フローチャート: 判断 601"/>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143511</xdr:rowOff>
    </xdr:from>
    <xdr:to>
      <xdr:col>85</xdr:col>
      <xdr:colOff>177800</xdr:colOff>
      <xdr:row>103</xdr:row>
      <xdr:rowOff>73661</xdr:rowOff>
    </xdr:to>
    <xdr:sp macro="" textlink="">
      <xdr:nvSpPr>
        <xdr:cNvPr id="608" name="楕円 607"/>
        <xdr:cNvSpPr/>
      </xdr:nvSpPr>
      <xdr:spPr>
        <a:xfrm>
          <a:off x="162687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166388</xdr:rowOff>
    </xdr:from>
    <xdr:ext cx="405111" cy="259045"/>
    <xdr:sp macro="" textlink="">
      <xdr:nvSpPr>
        <xdr:cNvPr id="609" name="【公民館】&#10;有形固定資産減価償却率該当値テキスト"/>
        <xdr:cNvSpPr txBox="1"/>
      </xdr:nvSpPr>
      <xdr:spPr>
        <a:xfrm>
          <a:off x="16357600"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160655</xdr:rowOff>
    </xdr:from>
    <xdr:to>
      <xdr:col>72</xdr:col>
      <xdr:colOff>38100</xdr:colOff>
      <xdr:row>106</xdr:row>
      <xdr:rowOff>90805</xdr:rowOff>
    </xdr:to>
    <xdr:sp macro="" textlink="">
      <xdr:nvSpPr>
        <xdr:cNvPr id="610" name="楕円 609"/>
        <xdr:cNvSpPr/>
      </xdr:nvSpPr>
      <xdr:spPr>
        <a:xfrm>
          <a:off x="13652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128270</xdr:rowOff>
    </xdr:from>
    <xdr:to>
      <xdr:col>67</xdr:col>
      <xdr:colOff>101600</xdr:colOff>
      <xdr:row>106</xdr:row>
      <xdr:rowOff>58420</xdr:rowOff>
    </xdr:to>
    <xdr:sp macro="" textlink="">
      <xdr:nvSpPr>
        <xdr:cNvPr id="611" name="楕円 610"/>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40005</xdr:rowOff>
    </xdr:to>
    <xdr:cxnSp macro="">
      <xdr:nvCxnSpPr>
        <xdr:cNvPr id="612" name="直線コネクタ 611"/>
        <xdr:cNvCxnSpPr/>
      </xdr:nvCxnSpPr>
      <xdr:spPr>
        <a:xfrm>
          <a:off x="12814300" y="181813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13"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14"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36847</xdr:rowOff>
    </xdr:from>
    <xdr:ext cx="405111" cy="259045"/>
    <xdr:sp macro="" textlink="">
      <xdr:nvSpPr>
        <xdr:cNvPr id="615" name="n_3aveValue【公民館】&#10;有形固定資産減価償却率"/>
        <xdr:cNvSpPr txBox="1"/>
      </xdr:nvSpPr>
      <xdr:spPr>
        <a:xfrm>
          <a:off x="13500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16"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81932</xdr:rowOff>
    </xdr:from>
    <xdr:ext cx="405111" cy="259045"/>
    <xdr:sp macro="" textlink="">
      <xdr:nvSpPr>
        <xdr:cNvPr id="617" name="n_3mainValue【公民館】&#10;有形固定資産減価償却率"/>
        <xdr:cNvSpPr txBox="1"/>
      </xdr:nvSpPr>
      <xdr:spPr>
        <a:xfrm>
          <a:off x="13500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49547</xdr:rowOff>
    </xdr:from>
    <xdr:ext cx="405111" cy="259045"/>
    <xdr:sp macro="" textlink="">
      <xdr:nvSpPr>
        <xdr:cNvPr id="618" name="n_4mainValue【公民館】&#10;有形固定資産減価償却率"/>
        <xdr:cNvSpPr txBox="1"/>
      </xdr:nvSpPr>
      <xdr:spPr>
        <a:xfrm>
          <a:off x="12611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9" name="直線コネクタ 6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0" name="テキスト ボックス 6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1" name="直線コネクタ 6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2" name="テキスト ボックス 6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3" name="直線コネクタ 6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4" name="テキスト ボックス 6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5" name="直線コネクタ 6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6" name="テキスト ボックス 6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7" name="直線コネクタ 6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8" name="テキスト ボックス 6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9" name="直線コネクタ 6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0" name="テキスト ボックス 6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644" name="直線コネクタ 643"/>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64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646" name="直線コネクタ 64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647"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648" name="直線コネクタ 647"/>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649"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650" name="フローチャート: 判断 649"/>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651" name="フローチャート: 判断 650"/>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652" name="フローチャート: 判断 651"/>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653" name="フローチャート: 判断 652"/>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654" name="フローチャート: 判断 653"/>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363</xdr:rowOff>
    </xdr:from>
    <xdr:to>
      <xdr:col>116</xdr:col>
      <xdr:colOff>114300</xdr:colOff>
      <xdr:row>108</xdr:row>
      <xdr:rowOff>101963</xdr:rowOff>
    </xdr:to>
    <xdr:sp macro="" textlink="">
      <xdr:nvSpPr>
        <xdr:cNvPr id="660" name="楕円 659"/>
        <xdr:cNvSpPr/>
      </xdr:nvSpPr>
      <xdr:spPr>
        <a:xfrm>
          <a:off x="22110700" y="185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150240</xdr:rowOff>
    </xdr:from>
    <xdr:ext cx="469744" cy="259045"/>
    <xdr:sp macro="" textlink="">
      <xdr:nvSpPr>
        <xdr:cNvPr id="661" name="【公民館】&#10;一人当たり面積該当値テキスト"/>
        <xdr:cNvSpPr txBox="1"/>
      </xdr:nvSpPr>
      <xdr:spPr>
        <a:xfrm>
          <a:off x="221996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4718</xdr:rowOff>
    </xdr:from>
    <xdr:to>
      <xdr:col>102</xdr:col>
      <xdr:colOff>165100</xdr:colOff>
      <xdr:row>108</xdr:row>
      <xdr:rowOff>106318</xdr:rowOff>
    </xdr:to>
    <xdr:sp macro="" textlink="">
      <xdr:nvSpPr>
        <xdr:cNvPr id="662" name="楕円 661"/>
        <xdr:cNvSpPr/>
      </xdr:nvSpPr>
      <xdr:spPr>
        <a:xfrm>
          <a:off x="19494500" y="185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147864</xdr:rowOff>
    </xdr:from>
    <xdr:to>
      <xdr:col>98</xdr:col>
      <xdr:colOff>38100</xdr:colOff>
      <xdr:row>108</xdr:row>
      <xdr:rowOff>78014</xdr:rowOff>
    </xdr:to>
    <xdr:sp macro="" textlink="">
      <xdr:nvSpPr>
        <xdr:cNvPr id="663" name="楕円 662"/>
        <xdr:cNvSpPr/>
      </xdr:nvSpPr>
      <xdr:spPr>
        <a:xfrm>
          <a:off x="18605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55518</xdr:rowOff>
    </xdr:to>
    <xdr:cxnSp macro="">
      <xdr:nvCxnSpPr>
        <xdr:cNvPr id="664" name="直線コネクタ 663"/>
        <xdr:cNvCxnSpPr/>
      </xdr:nvCxnSpPr>
      <xdr:spPr>
        <a:xfrm>
          <a:off x="18656300" y="18543814"/>
          <a:ext cx="8890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665"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666"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667"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668"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97445</xdr:rowOff>
    </xdr:from>
    <xdr:ext cx="469744" cy="259045"/>
    <xdr:sp macro="" textlink="">
      <xdr:nvSpPr>
        <xdr:cNvPr id="669" name="n_3mainValue【公民館】&#10;一人当たり面積"/>
        <xdr:cNvSpPr txBox="1"/>
      </xdr:nvSpPr>
      <xdr:spPr>
        <a:xfrm>
          <a:off x="19310427" y="1861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69141</xdr:rowOff>
    </xdr:from>
    <xdr:ext cx="469744" cy="259045"/>
    <xdr:sp macro="" textlink="">
      <xdr:nvSpPr>
        <xdr:cNvPr id="670" name="n_4mainValue【公民館】&#10;一人当たり面積"/>
        <xdr:cNvSpPr txBox="1"/>
      </xdr:nvSpPr>
      <xdr:spPr>
        <a:xfrm>
          <a:off x="18421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値を下回っており、公民館は数値が劇的に改善されているが、これは碇ヶ関公民館と支所を統合する改修が完了したことによることや、築３５年を経過した古懸公民館の廃止が完了したことで減少したと思われる。施設の廃止、集約・複合化により今後の維持管理経費は減少していく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また学校施設については順次改築・改修工事を実施しており、今後は適正配置計画や長寿命化計画に基づき施設の数量の適正化や長寿命化を実施し将来的な維持管理経費の縮減を図ることとなる。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橋りょう・トンネル、公営住宅の有形固定資産減価償却率は類似団体を大きく下回っているが、これは橋りょう・トンネルについては橋梁長寿命化修繕計画に基づき、危険度の高い橋りょうから順次補修を行っているためであり、公営住宅については平成２４年度から平成２８年度にかけて改修工事を行っ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30,708
30,646
346.01
22,202,359
21,388,494
562,158
10,377,068
15,765,173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164193</xdr:rowOff>
    </xdr:from>
    <xdr:to>
      <xdr:col>24</xdr:col>
      <xdr:colOff>114300</xdr:colOff>
      <xdr:row>37</xdr:row>
      <xdr:rowOff>94343</xdr:rowOff>
    </xdr:to>
    <xdr:sp macro="" textlink="">
      <xdr:nvSpPr>
        <xdr:cNvPr id="74" name="楕円 73"/>
        <xdr:cNvSpPr/>
      </xdr:nvSpPr>
      <xdr:spPr>
        <a:xfrm>
          <a:off x="4584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15620</xdr:rowOff>
    </xdr:from>
    <xdr:ext cx="405111" cy="259045"/>
    <xdr:sp macro="" textlink="">
      <xdr:nvSpPr>
        <xdr:cNvPr id="75" name="【図書館】&#10;有形固定資産減価償却率該当値テキスト"/>
        <xdr:cNvSpPr txBox="1"/>
      </xdr:nvSpPr>
      <xdr:spPr>
        <a:xfrm>
          <a:off x="4673600" y="618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20501</xdr:rowOff>
    </xdr:from>
    <xdr:to>
      <xdr:col>10</xdr:col>
      <xdr:colOff>165100</xdr:colOff>
      <xdr:row>36</xdr:row>
      <xdr:rowOff>122101</xdr:rowOff>
    </xdr:to>
    <xdr:sp macro="" textlink="">
      <xdr:nvSpPr>
        <xdr:cNvPr id="76" name="楕円 75"/>
        <xdr:cNvSpPr/>
      </xdr:nvSpPr>
      <xdr:spPr>
        <a:xfrm>
          <a:off x="1968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48260</xdr:rowOff>
    </xdr:from>
    <xdr:to>
      <xdr:col>6</xdr:col>
      <xdr:colOff>38100</xdr:colOff>
      <xdr:row>37</xdr:row>
      <xdr:rowOff>149860</xdr:rowOff>
    </xdr:to>
    <xdr:sp macro="" textlink="">
      <xdr:nvSpPr>
        <xdr:cNvPr id="77" name="楕円 76"/>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71301</xdr:rowOff>
    </xdr:from>
    <xdr:to>
      <xdr:col>10</xdr:col>
      <xdr:colOff>114300</xdr:colOff>
      <xdr:row>37</xdr:row>
      <xdr:rowOff>99060</xdr:rowOff>
    </xdr:to>
    <xdr:cxnSp macro="">
      <xdr:nvCxnSpPr>
        <xdr:cNvPr id="78" name="直線コネクタ 77"/>
        <xdr:cNvCxnSpPr/>
      </xdr:nvCxnSpPr>
      <xdr:spPr>
        <a:xfrm flipV="1">
          <a:off x="1130300" y="6243501"/>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79" name="n_1aveValue【図書館】&#10;有形固定資産減価償却率"/>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0"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1"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2"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138628</xdr:rowOff>
    </xdr:from>
    <xdr:ext cx="405111" cy="259045"/>
    <xdr:sp macro="" textlink="">
      <xdr:nvSpPr>
        <xdr:cNvPr id="83" name="n_3mainValue【図書館】&#10;有形固定資産減価償却率"/>
        <xdr:cNvSpPr txBox="1"/>
      </xdr:nvSpPr>
      <xdr:spPr>
        <a:xfrm>
          <a:off x="1816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84" name="n_4mainValue【図書館】&#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8" name="テキスト ボックス 9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0" name="テキスト ボックス 9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2" name="テキスト ボックス 10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4" name="テキスト ボックス 10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6" name="テキスト ボックス 10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0" name="直線コネクタ 109"/>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1"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2" name="直線コネクタ 111"/>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13"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14" name="直線コネクタ 113"/>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15" name="【図書館】&#10;一人当たり面積平均値テキスト"/>
        <xdr:cNvSpPr txBox="1"/>
      </xdr:nvSpPr>
      <xdr:spPr>
        <a:xfrm>
          <a:off x="10515600" y="6484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16" name="フローチャート: 判断 115"/>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17" name="フローチャート: 判断 116"/>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18" name="フローチャート: 判断 117"/>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19" name="フローチャート: 判断 118"/>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0" name="フローチャート: 判断 119"/>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87993</xdr:rowOff>
    </xdr:from>
    <xdr:to>
      <xdr:col>55</xdr:col>
      <xdr:colOff>50800</xdr:colOff>
      <xdr:row>40</xdr:row>
      <xdr:rowOff>18143</xdr:rowOff>
    </xdr:to>
    <xdr:sp macro="" textlink="">
      <xdr:nvSpPr>
        <xdr:cNvPr id="126" name="楕円 125"/>
        <xdr:cNvSpPr/>
      </xdr:nvSpPr>
      <xdr:spPr>
        <a:xfrm>
          <a:off x="104267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66420</xdr:rowOff>
    </xdr:from>
    <xdr:ext cx="469744" cy="259045"/>
    <xdr:sp macro="" textlink="">
      <xdr:nvSpPr>
        <xdr:cNvPr id="127" name="【図書館】&#10;一人当たり面積該当値テキスト"/>
        <xdr:cNvSpPr txBox="1"/>
      </xdr:nvSpPr>
      <xdr:spPr>
        <a:xfrm>
          <a:off x="10515600" y="675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98878</xdr:rowOff>
    </xdr:from>
    <xdr:to>
      <xdr:col>41</xdr:col>
      <xdr:colOff>101600</xdr:colOff>
      <xdr:row>40</xdr:row>
      <xdr:rowOff>29028</xdr:rowOff>
    </xdr:to>
    <xdr:sp macro="" textlink="">
      <xdr:nvSpPr>
        <xdr:cNvPr id="128" name="楕円 127"/>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9" name="楕円 128"/>
        <xdr:cNvSpPr/>
      </xdr:nvSpPr>
      <xdr:spPr>
        <a:xfrm>
          <a:off x="6921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62593</xdr:rowOff>
    </xdr:from>
    <xdr:to>
      <xdr:col>41</xdr:col>
      <xdr:colOff>50800</xdr:colOff>
      <xdr:row>39</xdr:row>
      <xdr:rowOff>149678</xdr:rowOff>
    </xdr:to>
    <xdr:cxnSp macro="">
      <xdr:nvCxnSpPr>
        <xdr:cNvPr id="130" name="直線コネクタ 129"/>
        <xdr:cNvCxnSpPr/>
      </xdr:nvCxnSpPr>
      <xdr:spPr>
        <a:xfrm>
          <a:off x="6972300" y="67491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31" name="n_1aveValue【図書館】&#10;一人当たり面積"/>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108149</xdr:rowOff>
    </xdr:from>
    <xdr:ext cx="469744" cy="259045"/>
    <xdr:sp macro="" textlink="">
      <xdr:nvSpPr>
        <xdr:cNvPr id="132" name="n_2aveValue【図書館】&#10;一人当たり面積"/>
        <xdr:cNvSpPr txBox="1"/>
      </xdr:nvSpPr>
      <xdr:spPr>
        <a:xfrm>
          <a:off x="8515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33" name="n_3aveValue【図書館】&#10;一人当たり面積"/>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104520</xdr:rowOff>
    </xdr:from>
    <xdr:ext cx="469744" cy="259045"/>
    <xdr:sp macro="" textlink="">
      <xdr:nvSpPr>
        <xdr:cNvPr id="134" name="n_4aveValue【図書館】&#10;一人当たり面積"/>
        <xdr:cNvSpPr txBox="1"/>
      </xdr:nvSpPr>
      <xdr:spPr>
        <a:xfrm>
          <a:off x="6737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35" name="n_3mainValue【図書館】&#10;一人当たり面積"/>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36" name="n_4mainValue【図書館】&#10;一人当たり面積"/>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62" name="直線コネクタ 161"/>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63"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64" name="直線コネクタ 163"/>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65"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66" name="直線コネクタ 165"/>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68053</xdr:rowOff>
    </xdr:from>
    <xdr:ext cx="405111" cy="259045"/>
    <xdr:sp macro="" textlink="">
      <xdr:nvSpPr>
        <xdr:cNvPr id="167" name="【体育館・プール】&#10;有形固定資産減価償却率平均値テキスト"/>
        <xdr:cNvSpPr txBox="1"/>
      </xdr:nvSpPr>
      <xdr:spPr>
        <a:xfrm>
          <a:off x="4673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68" name="フローチャート: 判断 167"/>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69" name="フローチャート: 判断 168"/>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70" name="フローチャート: 判断 169"/>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71" name="フローチャート: 判断 170"/>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2" name="フローチャート: 判断 171"/>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146776</xdr:rowOff>
    </xdr:from>
    <xdr:to>
      <xdr:col>24</xdr:col>
      <xdr:colOff>114300</xdr:colOff>
      <xdr:row>58</xdr:row>
      <xdr:rowOff>76926</xdr:rowOff>
    </xdr:to>
    <xdr:sp macro="" textlink="">
      <xdr:nvSpPr>
        <xdr:cNvPr id="178" name="楕円 177"/>
        <xdr:cNvSpPr/>
      </xdr:nvSpPr>
      <xdr:spPr>
        <a:xfrm>
          <a:off x="45847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169653</xdr:rowOff>
    </xdr:from>
    <xdr:ext cx="405111" cy="259045"/>
    <xdr:sp macro="" textlink="">
      <xdr:nvSpPr>
        <xdr:cNvPr id="179" name="【体育館・プール】&#10;有形固定資産減価償却率該当値テキスト"/>
        <xdr:cNvSpPr txBox="1"/>
      </xdr:nvSpPr>
      <xdr:spPr>
        <a:xfrm>
          <a:off x="4673600" y="977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99423</xdr:rowOff>
    </xdr:from>
    <xdr:to>
      <xdr:col>10</xdr:col>
      <xdr:colOff>165100</xdr:colOff>
      <xdr:row>60</xdr:row>
      <xdr:rowOff>29573</xdr:rowOff>
    </xdr:to>
    <xdr:sp macro="" textlink="">
      <xdr:nvSpPr>
        <xdr:cNvPr id="180" name="楕円 179"/>
        <xdr:cNvSpPr/>
      </xdr:nvSpPr>
      <xdr:spPr>
        <a:xfrm>
          <a:off x="1968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53703</xdr:rowOff>
    </xdr:from>
    <xdr:to>
      <xdr:col>6</xdr:col>
      <xdr:colOff>38100</xdr:colOff>
      <xdr:row>61</xdr:row>
      <xdr:rowOff>155303</xdr:rowOff>
    </xdr:to>
    <xdr:sp macro="" textlink="">
      <xdr:nvSpPr>
        <xdr:cNvPr id="181" name="楕円 180"/>
        <xdr:cNvSpPr/>
      </xdr:nvSpPr>
      <xdr:spPr>
        <a:xfrm>
          <a:off x="1079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150223</xdr:rowOff>
    </xdr:from>
    <xdr:to>
      <xdr:col>10</xdr:col>
      <xdr:colOff>114300</xdr:colOff>
      <xdr:row>61</xdr:row>
      <xdr:rowOff>104503</xdr:rowOff>
    </xdr:to>
    <xdr:cxnSp macro="">
      <xdr:nvCxnSpPr>
        <xdr:cNvPr id="182" name="直線コネクタ 181"/>
        <xdr:cNvCxnSpPr/>
      </xdr:nvCxnSpPr>
      <xdr:spPr>
        <a:xfrm flipV="1">
          <a:off x="1130300" y="10265773"/>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183" name="n_1aveValue【体育館・プール】&#10;有形固定資産減価償却率"/>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184" name="n_2aveValue【体育館・プール】&#10;有形固定資産減価償却率"/>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185" name="n_3aveValue【体育館・プー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86" name="n_4aveValue【体育館・プー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46100</xdr:rowOff>
    </xdr:from>
    <xdr:ext cx="405111" cy="259045"/>
    <xdr:sp macro="" textlink="">
      <xdr:nvSpPr>
        <xdr:cNvPr id="187" name="n_3mainValue【体育館・プール】&#10;有形固定資産減価償却率"/>
        <xdr:cNvSpPr txBox="1"/>
      </xdr:nvSpPr>
      <xdr:spPr>
        <a:xfrm>
          <a:off x="1816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146430</xdr:rowOff>
    </xdr:from>
    <xdr:ext cx="405111" cy="259045"/>
    <xdr:sp macro="" textlink="">
      <xdr:nvSpPr>
        <xdr:cNvPr id="188" name="n_4mainValue【体育館・プール】&#10;有形固定資産減価償却率"/>
        <xdr:cNvSpPr txBox="1"/>
      </xdr:nvSpPr>
      <xdr:spPr>
        <a:xfrm>
          <a:off x="927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0" name="テキスト ボックス 2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14" name="直線コネクタ 213"/>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15"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16" name="直線コネクタ 215"/>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17"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18" name="直線コネクタ 217"/>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219" name="【体育館・プール】&#10;一人当たり面積平均値テキスト"/>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20" name="フローチャート: 判断 219"/>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21" name="フローチャート: 判断 220"/>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22" name="フローチャート: 判断 221"/>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23" name="フローチャート: 判断 222"/>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24" name="フローチャート: 判断 223"/>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86360</xdr:rowOff>
    </xdr:from>
    <xdr:to>
      <xdr:col>55</xdr:col>
      <xdr:colOff>50800</xdr:colOff>
      <xdr:row>60</xdr:row>
      <xdr:rowOff>16510</xdr:rowOff>
    </xdr:to>
    <xdr:sp macro="" textlink="">
      <xdr:nvSpPr>
        <xdr:cNvPr id="230" name="楕円 229"/>
        <xdr:cNvSpPr/>
      </xdr:nvSpPr>
      <xdr:spPr>
        <a:xfrm>
          <a:off x="10426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109237</xdr:rowOff>
    </xdr:from>
    <xdr:ext cx="469744" cy="259045"/>
    <xdr:sp macro="" textlink="">
      <xdr:nvSpPr>
        <xdr:cNvPr id="231" name="【体育館・プール】&#10;一人当たり面積該当値テキスト"/>
        <xdr:cNvSpPr txBox="1"/>
      </xdr:nvSpPr>
      <xdr:spPr>
        <a:xfrm>
          <a:off x="10515600"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112485</xdr:rowOff>
    </xdr:from>
    <xdr:to>
      <xdr:col>41</xdr:col>
      <xdr:colOff>101600</xdr:colOff>
      <xdr:row>62</xdr:row>
      <xdr:rowOff>42635</xdr:rowOff>
    </xdr:to>
    <xdr:sp macro="" textlink="">
      <xdr:nvSpPr>
        <xdr:cNvPr id="232" name="楕円 231"/>
        <xdr:cNvSpPr/>
      </xdr:nvSpPr>
      <xdr:spPr>
        <a:xfrm>
          <a:off x="7810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119017</xdr:rowOff>
    </xdr:from>
    <xdr:to>
      <xdr:col>36</xdr:col>
      <xdr:colOff>165100</xdr:colOff>
      <xdr:row>62</xdr:row>
      <xdr:rowOff>49167</xdr:rowOff>
    </xdr:to>
    <xdr:sp macro="" textlink="">
      <xdr:nvSpPr>
        <xdr:cNvPr id="233" name="楕円 232"/>
        <xdr:cNvSpPr/>
      </xdr:nvSpPr>
      <xdr:spPr>
        <a:xfrm>
          <a:off x="6921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163285</xdr:rowOff>
    </xdr:from>
    <xdr:to>
      <xdr:col>41</xdr:col>
      <xdr:colOff>50800</xdr:colOff>
      <xdr:row>61</xdr:row>
      <xdr:rowOff>169817</xdr:rowOff>
    </xdr:to>
    <xdr:cxnSp macro="">
      <xdr:nvCxnSpPr>
        <xdr:cNvPr id="234" name="直線コネクタ 233"/>
        <xdr:cNvCxnSpPr/>
      </xdr:nvCxnSpPr>
      <xdr:spPr>
        <a:xfrm flipV="1">
          <a:off x="6972300" y="106217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35" name="n_1aveValue【体育館・プール】&#10;一人当たり面積"/>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36" name="n_2aveValue【体育館・プール】&#10;一人当たり面積"/>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37" name="n_3aveValue【体育館・プール】&#10;一人当たり面積"/>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38" name="n_4aveValue【体育館・プール】&#10;一人当たり面積"/>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33762</xdr:rowOff>
    </xdr:from>
    <xdr:ext cx="469744" cy="259045"/>
    <xdr:sp macro="" textlink="">
      <xdr:nvSpPr>
        <xdr:cNvPr id="239" name="n_3mainValue【体育館・プール】&#10;一人当たり面積"/>
        <xdr:cNvSpPr txBox="1"/>
      </xdr:nvSpPr>
      <xdr:spPr>
        <a:xfrm>
          <a:off x="7626427"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40294</xdr:rowOff>
    </xdr:from>
    <xdr:ext cx="469744" cy="259045"/>
    <xdr:sp macro="" textlink="">
      <xdr:nvSpPr>
        <xdr:cNvPr id="240" name="n_4mainValue【体育館・プール】&#10;一人当たり面積"/>
        <xdr:cNvSpPr txBox="1"/>
      </xdr:nvSpPr>
      <xdr:spPr>
        <a:xfrm>
          <a:off x="6737427" y="10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7" name="テキスト ボックス 2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9" name="テキスト ボックス 2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9" name="テキスト ボックス 2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282" name="直線コネクタ 281"/>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84" name="直線コネクタ 2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285"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286" name="直線コネクタ 285"/>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13625</xdr:rowOff>
    </xdr:from>
    <xdr:ext cx="405111" cy="259045"/>
    <xdr:sp macro="" textlink="">
      <xdr:nvSpPr>
        <xdr:cNvPr id="287" name="【市民会館】&#10;有形固定資産減価償却率平均値テキスト"/>
        <xdr:cNvSpPr txBox="1"/>
      </xdr:nvSpPr>
      <xdr:spPr>
        <a:xfrm>
          <a:off x="4673600" y="1784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288" name="フローチャート: 判断 287"/>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289" name="フローチャート: 判断 288"/>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290" name="フローチャート: 判断 289"/>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291" name="フローチャート: 判断 290"/>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292" name="フローチャート: 判断 291"/>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120106</xdr:rowOff>
    </xdr:from>
    <xdr:to>
      <xdr:col>24</xdr:col>
      <xdr:colOff>114300</xdr:colOff>
      <xdr:row>104</xdr:row>
      <xdr:rowOff>50256</xdr:rowOff>
    </xdr:to>
    <xdr:sp macro="" textlink="">
      <xdr:nvSpPr>
        <xdr:cNvPr id="298" name="楕円 297"/>
        <xdr:cNvSpPr/>
      </xdr:nvSpPr>
      <xdr:spPr>
        <a:xfrm>
          <a:off x="4584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142983</xdr:rowOff>
    </xdr:from>
    <xdr:ext cx="405111" cy="259045"/>
    <xdr:sp macro="" textlink="">
      <xdr:nvSpPr>
        <xdr:cNvPr id="299" name="【市民会館】&#10;有形固定資産減価償却率該当値テキスト"/>
        <xdr:cNvSpPr txBox="1"/>
      </xdr:nvSpPr>
      <xdr:spPr>
        <a:xfrm>
          <a:off x="4673600" y="176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134801</xdr:rowOff>
    </xdr:from>
    <xdr:to>
      <xdr:col>10</xdr:col>
      <xdr:colOff>165100</xdr:colOff>
      <xdr:row>103</xdr:row>
      <xdr:rowOff>64951</xdr:rowOff>
    </xdr:to>
    <xdr:sp macro="" textlink="">
      <xdr:nvSpPr>
        <xdr:cNvPr id="300" name="楕円 299"/>
        <xdr:cNvSpPr/>
      </xdr:nvSpPr>
      <xdr:spPr>
        <a:xfrm>
          <a:off x="1968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142966</xdr:rowOff>
    </xdr:from>
    <xdr:to>
      <xdr:col>6</xdr:col>
      <xdr:colOff>38100</xdr:colOff>
      <xdr:row>104</xdr:row>
      <xdr:rowOff>73116</xdr:rowOff>
    </xdr:to>
    <xdr:sp macro="" textlink="">
      <xdr:nvSpPr>
        <xdr:cNvPr id="301" name="楕円 300"/>
        <xdr:cNvSpPr/>
      </xdr:nvSpPr>
      <xdr:spPr>
        <a:xfrm>
          <a:off x="1079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xdr:rowOff>
    </xdr:from>
    <xdr:to>
      <xdr:col>10</xdr:col>
      <xdr:colOff>114300</xdr:colOff>
      <xdr:row>104</xdr:row>
      <xdr:rowOff>22316</xdr:rowOff>
    </xdr:to>
    <xdr:cxnSp macro="">
      <xdr:nvCxnSpPr>
        <xdr:cNvPr id="302" name="直線コネクタ 301"/>
        <xdr:cNvCxnSpPr/>
      </xdr:nvCxnSpPr>
      <xdr:spPr>
        <a:xfrm flipV="1">
          <a:off x="1130300" y="1767350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303" name="n_1aveValue【市民会館】&#10;有形固定資産減価償却率"/>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04"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101798</xdr:rowOff>
    </xdr:from>
    <xdr:ext cx="405111" cy="259045"/>
    <xdr:sp macro="" textlink="">
      <xdr:nvSpPr>
        <xdr:cNvPr id="305" name="n_3aveValue【市民会館】&#10;有形固定資産減価償却率"/>
        <xdr:cNvSpPr txBox="1"/>
      </xdr:nvSpPr>
      <xdr:spPr>
        <a:xfrm>
          <a:off x="1816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8726</xdr:rowOff>
    </xdr:from>
    <xdr:ext cx="405111" cy="259045"/>
    <xdr:sp macro="" textlink="">
      <xdr:nvSpPr>
        <xdr:cNvPr id="306" name="n_4aveValue【市民会館】&#10;有形固定資産減価償却率"/>
        <xdr:cNvSpPr txBox="1"/>
      </xdr:nvSpPr>
      <xdr:spPr>
        <a:xfrm>
          <a:off x="927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81478</xdr:rowOff>
    </xdr:from>
    <xdr:ext cx="405111" cy="259045"/>
    <xdr:sp macro="" textlink="">
      <xdr:nvSpPr>
        <xdr:cNvPr id="307" name="n_3mainValue【市民会館】&#10;有形固定資産減価償却率"/>
        <xdr:cNvSpPr txBox="1"/>
      </xdr:nvSpPr>
      <xdr:spPr>
        <a:xfrm>
          <a:off x="1816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89643</xdr:rowOff>
    </xdr:from>
    <xdr:ext cx="405111" cy="259045"/>
    <xdr:sp macro="" textlink="">
      <xdr:nvSpPr>
        <xdr:cNvPr id="308" name="n_4mainValue【市民会館】&#10;有形固定資産減価償却率"/>
        <xdr:cNvSpPr txBox="1"/>
      </xdr:nvSpPr>
      <xdr:spPr>
        <a:xfrm>
          <a:off x="927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9" name="直線コネクタ 31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0" name="テキスト ボックス 31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1" name="直線コネクタ 32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2" name="テキスト ボックス 32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3" name="直線コネクタ 32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4" name="テキスト ボックス 32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5" name="直線コネクタ 32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6" name="テキスト ボックス 32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7" name="直線コネクタ 32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8" name="テキスト ボックス 32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332" name="直線コネクタ 331"/>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33"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34" name="直線コネクタ 333"/>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35"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36" name="直線コネクタ 335"/>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337"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338" name="フローチャート: 判断 337"/>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39" name="フローチャート: 判断 338"/>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340" name="フローチャート: 判断 339"/>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341" name="フローチャート: 判断 340"/>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342" name="フローチャート: 判断 341"/>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59689</xdr:rowOff>
    </xdr:from>
    <xdr:to>
      <xdr:col>55</xdr:col>
      <xdr:colOff>50800</xdr:colOff>
      <xdr:row>104</xdr:row>
      <xdr:rowOff>161289</xdr:rowOff>
    </xdr:to>
    <xdr:sp macro="" textlink="">
      <xdr:nvSpPr>
        <xdr:cNvPr id="348" name="楕円 347"/>
        <xdr:cNvSpPr/>
      </xdr:nvSpPr>
      <xdr:spPr>
        <a:xfrm>
          <a:off x="10426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82566</xdr:rowOff>
    </xdr:from>
    <xdr:ext cx="469744" cy="259045"/>
    <xdr:sp macro="" textlink="">
      <xdr:nvSpPr>
        <xdr:cNvPr id="349" name="【市民会館】&#10;一人当たり面積該当値テキスト"/>
        <xdr:cNvSpPr txBox="1"/>
      </xdr:nvSpPr>
      <xdr:spPr>
        <a:xfrm>
          <a:off x="10515600"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82550</xdr:rowOff>
    </xdr:from>
    <xdr:to>
      <xdr:col>41</xdr:col>
      <xdr:colOff>101600</xdr:colOff>
      <xdr:row>105</xdr:row>
      <xdr:rowOff>12700</xdr:rowOff>
    </xdr:to>
    <xdr:sp macro="" textlink="">
      <xdr:nvSpPr>
        <xdr:cNvPr id="350" name="楕円 349"/>
        <xdr:cNvSpPr/>
      </xdr:nvSpPr>
      <xdr:spPr>
        <a:xfrm>
          <a:off x="781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170180</xdr:rowOff>
    </xdr:from>
    <xdr:to>
      <xdr:col>36</xdr:col>
      <xdr:colOff>165100</xdr:colOff>
      <xdr:row>105</xdr:row>
      <xdr:rowOff>100330</xdr:rowOff>
    </xdr:to>
    <xdr:sp macro="" textlink="">
      <xdr:nvSpPr>
        <xdr:cNvPr id="351" name="楕円 350"/>
        <xdr:cNvSpPr/>
      </xdr:nvSpPr>
      <xdr:spPr>
        <a:xfrm>
          <a:off x="692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133350</xdr:rowOff>
    </xdr:from>
    <xdr:to>
      <xdr:col>41</xdr:col>
      <xdr:colOff>50800</xdr:colOff>
      <xdr:row>105</xdr:row>
      <xdr:rowOff>49530</xdr:rowOff>
    </xdr:to>
    <xdr:cxnSp macro="">
      <xdr:nvCxnSpPr>
        <xdr:cNvPr id="352" name="直線コネクタ 351"/>
        <xdr:cNvCxnSpPr/>
      </xdr:nvCxnSpPr>
      <xdr:spPr>
        <a:xfrm flipV="1">
          <a:off x="6972300" y="179641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353"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354" name="n_2aveValue【市民会館】&#10;一人当たり面積"/>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xdr:rowOff>
    </xdr:from>
    <xdr:ext cx="469744" cy="259045"/>
    <xdr:sp macro="" textlink="">
      <xdr:nvSpPr>
        <xdr:cNvPr id="355" name="n_3aveValue【市民会館】&#10;一人当たり面積"/>
        <xdr:cNvSpPr txBox="1"/>
      </xdr:nvSpPr>
      <xdr:spPr>
        <a:xfrm>
          <a:off x="7626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148607</xdr:rowOff>
    </xdr:from>
    <xdr:ext cx="469744" cy="259045"/>
    <xdr:sp macro="" textlink="">
      <xdr:nvSpPr>
        <xdr:cNvPr id="356" name="n_4aveValue【市民会館】&#10;一人当たり面積"/>
        <xdr:cNvSpPr txBox="1"/>
      </xdr:nvSpPr>
      <xdr:spPr>
        <a:xfrm>
          <a:off x="6737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29227</xdr:rowOff>
    </xdr:from>
    <xdr:ext cx="469744" cy="259045"/>
    <xdr:sp macro="" textlink="">
      <xdr:nvSpPr>
        <xdr:cNvPr id="357" name="n_3mainValue【市民会館】&#10;一人当たり面積"/>
        <xdr:cNvSpPr txBox="1"/>
      </xdr:nvSpPr>
      <xdr:spPr>
        <a:xfrm>
          <a:off x="7626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116857</xdr:rowOff>
    </xdr:from>
    <xdr:ext cx="469744" cy="259045"/>
    <xdr:sp macro="" textlink="">
      <xdr:nvSpPr>
        <xdr:cNvPr id="358" name="n_4mainValue【市民会館】&#10;一人当たり面積"/>
        <xdr:cNvSpPr txBox="1"/>
      </xdr:nvSpPr>
      <xdr:spPr>
        <a:xfrm>
          <a:off x="6737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0" name="直線コネクタ 3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1" name="テキスト ボックス 37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2" name="直線コネクタ 3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3" name="テキスト ボックス 3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6" name="直線コネクタ 3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7" name="テキスト ボックス 3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8" name="直線コネクタ 3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9" name="テキスト ボックス 37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1" name="テキスト ボックス 38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383" name="直線コネクタ 382"/>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384"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385" name="直線コネクタ 384"/>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86"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87" name="直線コネクタ 38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388"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389" name="フローチャート: 判断 388"/>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390" name="フローチャート: 判断 389"/>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391" name="フローチャート: 判断 390"/>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392" name="フローチャート: 判断 391"/>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93" name="フローチャート: 判断 392"/>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154940</xdr:rowOff>
    </xdr:from>
    <xdr:to>
      <xdr:col>85</xdr:col>
      <xdr:colOff>177800</xdr:colOff>
      <xdr:row>40</xdr:row>
      <xdr:rowOff>85090</xdr:rowOff>
    </xdr:to>
    <xdr:sp macro="" textlink="">
      <xdr:nvSpPr>
        <xdr:cNvPr id="399" name="楕円 398"/>
        <xdr:cNvSpPr/>
      </xdr:nvSpPr>
      <xdr:spPr>
        <a:xfrm>
          <a:off x="16268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133367</xdr:rowOff>
    </xdr:from>
    <xdr:ext cx="405111" cy="259045"/>
    <xdr:sp macro="" textlink="">
      <xdr:nvSpPr>
        <xdr:cNvPr id="400" name="【一般廃棄物処理施設】&#10;有形固定資産減価償却率該当値テキスト"/>
        <xdr:cNvSpPr txBox="1"/>
      </xdr:nvSpPr>
      <xdr:spPr>
        <a:xfrm>
          <a:off x="16357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166370</xdr:rowOff>
    </xdr:from>
    <xdr:to>
      <xdr:col>72</xdr:col>
      <xdr:colOff>38100</xdr:colOff>
      <xdr:row>39</xdr:row>
      <xdr:rowOff>96520</xdr:rowOff>
    </xdr:to>
    <xdr:sp macro="" textlink="">
      <xdr:nvSpPr>
        <xdr:cNvPr id="401" name="楕円 400"/>
        <xdr:cNvSpPr/>
      </xdr:nvSpPr>
      <xdr:spPr>
        <a:xfrm>
          <a:off x="13652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111125</xdr:rowOff>
    </xdr:from>
    <xdr:to>
      <xdr:col>67</xdr:col>
      <xdr:colOff>101600</xdr:colOff>
      <xdr:row>39</xdr:row>
      <xdr:rowOff>41275</xdr:rowOff>
    </xdr:to>
    <xdr:sp macro="" textlink="">
      <xdr:nvSpPr>
        <xdr:cNvPr id="402" name="楕円 401"/>
        <xdr:cNvSpPr/>
      </xdr:nvSpPr>
      <xdr:spPr>
        <a:xfrm>
          <a:off x="12763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161925</xdr:rowOff>
    </xdr:from>
    <xdr:to>
      <xdr:col>71</xdr:col>
      <xdr:colOff>177800</xdr:colOff>
      <xdr:row>39</xdr:row>
      <xdr:rowOff>45720</xdr:rowOff>
    </xdr:to>
    <xdr:cxnSp macro="">
      <xdr:nvCxnSpPr>
        <xdr:cNvPr id="403" name="直線コネクタ 402"/>
        <xdr:cNvCxnSpPr/>
      </xdr:nvCxnSpPr>
      <xdr:spPr>
        <a:xfrm>
          <a:off x="12814300" y="66770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04" name="n_1aveValue【一般廃棄物処理施設】&#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405" name="n_2aveValue【一般廃棄物処理施設】&#10;有形固定資産減価償却率"/>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406" name="n_3ave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07" name="n_4aveValue【一般廃棄物処理施設】&#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87647</xdr:rowOff>
    </xdr:from>
    <xdr:ext cx="405111" cy="259045"/>
    <xdr:sp macro="" textlink="">
      <xdr:nvSpPr>
        <xdr:cNvPr id="408" name="n_3mainValue【一般廃棄物処理施設】&#10;有形固定資産減価償却率"/>
        <xdr:cNvSpPr txBox="1"/>
      </xdr:nvSpPr>
      <xdr:spPr>
        <a:xfrm>
          <a:off x="13500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32402</xdr:rowOff>
    </xdr:from>
    <xdr:ext cx="405111" cy="259045"/>
    <xdr:sp macro="" textlink="">
      <xdr:nvSpPr>
        <xdr:cNvPr id="409" name="n_4mainValue【一般廃棄物処理施設】&#10;有形固定資産減価償却率"/>
        <xdr:cNvSpPr txBox="1"/>
      </xdr:nvSpPr>
      <xdr:spPr>
        <a:xfrm>
          <a:off x="12611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0" name="直線コネクタ 41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1" name="テキスト ボックス 42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2" name="直線コネクタ 42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3" name="テキスト ボックス 42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4" name="直線コネクタ 42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5" name="テキスト ボックス 42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6" name="直線コネクタ 42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7" name="テキスト ボックス 42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431" name="直線コネクタ 430"/>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32"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33" name="直線コネクタ 432"/>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434"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435" name="直線コネクタ 434"/>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163629</xdr:rowOff>
    </xdr:from>
    <xdr:ext cx="534377" cy="259045"/>
    <xdr:sp macro="" textlink="">
      <xdr:nvSpPr>
        <xdr:cNvPr id="436" name="【一般廃棄物処理施設】&#10;一人当たり有形固定資産（償却資産）額平均値テキスト"/>
        <xdr:cNvSpPr txBox="1"/>
      </xdr:nvSpPr>
      <xdr:spPr>
        <a:xfrm>
          <a:off x="22199600" y="6507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437" name="フローチャート: 判断 436"/>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438" name="フローチャート: 判断 437"/>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439" name="フローチャート: 判断 438"/>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440" name="フローチャート: 判断 439"/>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441" name="フローチャート: 判断 440"/>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65263</xdr:rowOff>
    </xdr:from>
    <xdr:to>
      <xdr:col>116</xdr:col>
      <xdr:colOff>114300</xdr:colOff>
      <xdr:row>41</xdr:row>
      <xdr:rowOff>166863</xdr:rowOff>
    </xdr:to>
    <xdr:sp macro="" textlink="">
      <xdr:nvSpPr>
        <xdr:cNvPr id="447" name="楕円 446"/>
        <xdr:cNvSpPr/>
      </xdr:nvSpPr>
      <xdr:spPr>
        <a:xfrm>
          <a:off x="22110700" y="7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151640</xdr:rowOff>
    </xdr:from>
    <xdr:ext cx="469744" cy="259045"/>
    <xdr:sp macro="" textlink="">
      <xdr:nvSpPr>
        <xdr:cNvPr id="448" name="【一般廃棄物処理施設】&#10;一人当たり有形固定資産（償却資産）額該当値テキスト"/>
        <xdr:cNvSpPr txBox="1"/>
      </xdr:nvSpPr>
      <xdr:spPr>
        <a:xfrm>
          <a:off x="22199600" y="7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65812</xdr:rowOff>
    </xdr:from>
    <xdr:to>
      <xdr:col>102</xdr:col>
      <xdr:colOff>165100</xdr:colOff>
      <xdr:row>41</xdr:row>
      <xdr:rowOff>167412</xdr:rowOff>
    </xdr:to>
    <xdr:sp macro="" textlink="">
      <xdr:nvSpPr>
        <xdr:cNvPr id="449" name="楕円 448"/>
        <xdr:cNvSpPr/>
      </xdr:nvSpPr>
      <xdr:spPr>
        <a:xfrm>
          <a:off x="19494500" y="70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65967</xdr:rowOff>
    </xdr:from>
    <xdr:to>
      <xdr:col>98</xdr:col>
      <xdr:colOff>38100</xdr:colOff>
      <xdr:row>41</xdr:row>
      <xdr:rowOff>167567</xdr:rowOff>
    </xdr:to>
    <xdr:sp macro="" textlink="">
      <xdr:nvSpPr>
        <xdr:cNvPr id="450" name="楕円 449"/>
        <xdr:cNvSpPr/>
      </xdr:nvSpPr>
      <xdr:spPr>
        <a:xfrm>
          <a:off x="18605500" y="70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116612</xdr:rowOff>
    </xdr:from>
    <xdr:to>
      <xdr:col>102</xdr:col>
      <xdr:colOff>114300</xdr:colOff>
      <xdr:row>41</xdr:row>
      <xdr:rowOff>116767</xdr:rowOff>
    </xdr:to>
    <xdr:cxnSp macro="">
      <xdr:nvCxnSpPr>
        <xdr:cNvPr id="451" name="直線コネクタ 450"/>
        <xdr:cNvCxnSpPr/>
      </xdr:nvCxnSpPr>
      <xdr:spPr>
        <a:xfrm flipV="1">
          <a:off x="18656300" y="7146062"/>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68372</xdr:rowOff>
    </xdr:from>
    <xdr:ext cx="599010" cy="259045"/>
    <xdr:sp macro="" textlink="">
      <xdr:nvSpPr>
        <xdr:cNvPr id="452" name="n_1aveValue【一般廃棄物処理施設】&#10;一人当たり有形固定資産（償却資産）額"/>
        <xdr:cNvSpPr txBox="1"/>
      </xdr:nvSpPr>
      <xdr:spPr>
        <a:xfrm>
          <a:off x="210110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86930</xdr:rowOff>
    </xdr:from>
    <xdr:ext cx="534377" cy="259045"/>
    <xdr:sp macro="" textlink="">
      <xdr:nvSpPr>
        <xdr:cNvPr id="453" name="n_2aveValue【一般廃棄物処理施設】&#10;一人当たり有形固定資産（償却資産）額"/>
        <xdr:cNvSpPr txBox="1"/>
      </xdr:nvSpPr>
      <xdr:spPr>
        <a:xfrm>
          <a:off x="20167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454" name="n_3aveValue【一般廃棄物処理施設】&#10;一人当たり有形固定資産（償却資産）額"/>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455" name="n_4aveValue【一般廃棄物処理施設】&#10;一人当たり有形固定資産（償却資産）額"/>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158539</xdr:rowOff>
    </xdr:from>
    <xdr:ext cx="469744" cy="259045"/>
    <xdr:sp macro="" textlink="">
      <xdr:nvSpPr>
        <xdr:cNvPr id="456" name="n_3mainValue【一般廃棄物処理施設】&#10;一人当たり有形固定資産（償却資産）額"/>
        <xdr:cNvSpPr txBox="1"/>
      </xdr:nvSpPr>
      <xdr:spPr>
        <a:xfrm>
          <a:off x="19310428" y="71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158694</xdr:rowOff>
    </xdr:from>
    <xdr:ext cx="469744" cy="259045"/>
    <xdr:sp macro="" textlink="">
      <xdr:nvSpPr>
        <xdr:cNvPr id="457" name="n_4mainValue【一般廃棄物処理施設】&#10;一人当たり有形固定資産（償却資産）額"/>
        <xdr:cNvSpPr txBox="1"/>
      </xdr:nvSpPr>
      <xdr:spPr>
        <a:xfrm>
          <a:off x="18421428" y="71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8" name="テキスト ボックス 46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0" name="テキスト ボックス 46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0" name="テキスト ボックス 47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483" name="直線コネクタ 482"/>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84"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85" name="直線コネクタ 484"/>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486"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487" name="直線コネクタ 486"/>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488" name="【保健センター・保健所】&#10;有形固定資産減価償却率平均値テキスト"/>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489" name="フローチャート: 判断 488"/>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490" name="フローチャート: 判断 489"/>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91" name="フローチャート: 判断 49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492" name="フローチャート: 判断 491"/>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493" name="フローチャート: 判断 49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115751</xdr:rowOff>
    </xdr:from>
    <xdr:to>
      <xdr:col>85</xdr:col>
      <xdr:colOff>177800</xdr:colOff>
      <xdr:row>60</xdr:row>
      <xdr:rowOff>45901</xdr:rowOff>
    </xdr:to>
    <xdr:sp macro="" textlink="">
      <xdr:nvSpPr>
        <xdr:cNvPr id="499" name="楕円 498"/>
        <xdr:cNvSpPr/>
      </xdr:nvSpPr>
      <xdr:spPr>
        <a:xfrm>
          <a:off x="162687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94178</xdr:rowOff>
    </xdr:from>
    <xdr:ext cx="405111" cy="259045"/>
    <xdr:sp macro="" textlink="">
      <xdr:nvSpPr>
        <xdr:cNvPr id="500" name="【保健センター・保健所】&#10;有形固定資産減価償却率該当値テキスト"/>
        <xdr:cNvSpPr txBox="1"/>
      </xdr:nvSpPr>
      <xdr:spPr>
        <a:xfrm>
          <a:off x="16357600"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171269</xdr:rowOff>
    </xdr:from>
    <xdr:to>
      <xdr:col>72</xdr:col>
      <xdr:colOff>38100</xdr:colOff>
      <xdr:row>60</xdr:row>
      <xdr:rowOff>101419</xdr:rowOff>
    </xdr:to>
    <xdr:sp macro="" textlink="">
      <xdr:nvSpPr>
        <xdr:cNvPr id="501" name="楕円 500"/>
        <xdr:cNvSpPr/>
      </xdr:nvSpPr>
      <xdr:spPr>
        <a:xfrm>
          <a:off x="13652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9616</xdr:rowOff>
    </xdr:from>
    <xdr:to>
      <xdr:col>67</xdr:col>
      <xdr:colOff>101600</xdr:colOff>
      <xdr:row>59</xdr:row>
      <xdr:rowOff>111216</xdr:rowOff>
    </xdr:to>
    <xdr:sp macro="" textlink="">
      <xdr:nvSpPr>
        <xdr:cNvPr id="502" name="楕円 501"/>
        <xdr:cNvSpPr/>
      </xdr:nvSpPr>
      <xdr:spPr>
        <a:xfrm>
          <a:off x="12763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60416</xdr:rowOff>
    </xdr:from>
    <xdr:to>
      <xdr:col>71</xdr:col>
      <xdr:colOff>177800</xdr:colOff>
      <xdr:row>60</xdr:row>
      <xdr:rowOff>50619</xdr:rowOff>
    </xdr:to>
    <xdr:cxnSp macro="">
      <xdr:nvCxnSpPr>
        <xdr:cNvPr id="503" name="直線コネクタ 502"/>
        <xdr:cNvCxnSpPr/>
      </xdr:nvCxnSpPr>
      <xdr:spPr>
        <a:xfrm>
          <a:off x="12814300" y="10175966"/>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504" name="n_1ave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05"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506" name="n_3aveValue【保健センター・保健所】&#10;有形固定資産減価償却率"/>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07"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92546</xdr:rowOff>
    </xdr:from>
    <xdr:ext cx="405111" cy="259045"/>
    <xdr:sp macro="" textlink="">
      <xdr:nvSpPr>
        <xdr:cNvPr id="508" name="n_3mainValue【保健センター・保健所】&#10;有形固定資産減価償却率"/>
        <xdr:cNvSpPr txBox="1"/>
      </xdr:nvSpPr>
      <xdr:spPr>
        <a:xfrm>
          <a:off x="13500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102343</xdr:rowOff>
    </xdr:from>
    <xdr:ext cx="405111" cy="259045"/>
    <xdr:sp macro="" textlink="">
      <xdr:nvSpPr>
        <xdr:cNvPr id="509" name="n_4mainValue【保健センター・保健所】&#10;有形固定資産減価償却率"/>
        <xdr:cNvSpPr txBox="1"/>
      </xdr:nvSpPr>
      <xdr:spPr>
        <a:xfrm>
          <a:off x="12611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0" name="直線コネクタ 5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1" name="テキスト ボックス 5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2" name="直線コネクタ 5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3" name="テキスト ボックス 5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4" name="直線コネクタ 5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5" name="テキスト ボックス 5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6" name="直線コネクタ 5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7" name="テキスト ボックス 5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8" name="直線コネクタ 5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9" name="テキスト ボックス 52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0" name="直線コネクタ 5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1" name="テキスト ボックス 53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535" name="直線コネクタ 534"/>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36"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37" name="直線コネクタ 536"/>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538"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539" name="直線コネクタ 538"/>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540" name="【保健センター・保健所】&#10;一人当たり面積平均値テキスト"/>
        <xdr:cNvSpPr txBox="1"/>
      </xdr:nvSpPr>
      <xdr:spPr>
        <a:xfrm>
          <a:off x="22199600" y="1075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541" name="フローチャート: 判断 540"/>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542" name="フローチャート: 判断 541"/>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543" name="フローチャート: 判断 542"/>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544" name="フローチャート: 判断 543"/>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45" name="フローチャート: 判断 544"/>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1" name="楕円 550"/>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552" name="【保健センター・保健所】&#10;一人当たり面積該当値テキスト"/>
        <xdr:cNvSpPr txBox="1"/>
      </xdr:nvSpPr>
      <xdr:spPr>
        <a:xfrm>
          <a:off x="22199600"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104322</xdr:rowOff>
    </xdr:from>
    <xdr:to>
      <xdr:col>102</xdr:col>
      <xdr:colOff>165100</xdr:colOff>
      <xdr:row>62</xdr:row>
      <xdr:rowOff>34472</xdr:rowOff>
    </xdr:to>
    <xdr:sp macro="" textlink="">
      <xdr:nvSpPr>
        <xdr:cNvPr id="553" name="楕円 552"/>
        <xdr:cNvSpPr/>
      </xdr:nvSpPr>
      <xdr:spPr>
        <a:xfrm>
          <a:off x="19494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60234</xdr:rowOff>
    </xdr:from>
    <xdr:to>
      <xdr:col>98</xdr:col>
      <xdr:colOff>38100</xdr:colOff>
      <xdr:row>60</xdr:row>
      <xdr:rowOff>161834</xdr:rowOff>
    </xdr:to>
    <xdr:sp macro="" textlink="">
      <xdr:nvSpPr>
        <xdr:cNvPr id="554" name="楕円 553"/>
        <xdr:cNvSpPr/>
      </xdr:nvSpPr>
      <xdr:spPr>
        <a:xfrm>
          <a:off x="18605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111034</xdr:rowOff>
    </xdr:from>
    <xdr:to>
      <xdr:col>102</xdr:col>
      <xdr:colOff>114300</xdr:colOff>
      <xdr:row>61</xdr:row>
      <xdr:rowOff>155122</xdr:rowOff>
    </xdr:to>
    <xdr:cxnSp macro="">
      <xdr:nvCxnSpPr>
        <xdr:cNvPr id="555" name="直線コネクタ 554"/>
        <xdr:cNvCxnSpPr/>
      </xdr:nvCxnSpPr>
      <xdr:spPr>
        <a:xfrm>
          <a:off x="18656300" y="10398034"/>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556" name="n_1aveValue【保健センター・保健所】&#10;一人当たり面積"/>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557" name="n_2aveValue【保健センター・保健所】&#10;一人当たり面積"/>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112140</xdr:rowOff>
    </xdr:from>
    <xdr:ext cx="469744" cy="259045"/>
    <xdr:sp macro="" textlink="">
      <xdr:nvSpPr>
        <xdr:cNvPr id="558" name="n_3aveValue【保健センター・保健所】&#10;一人当たり面積"/>
        <xdr:cNvSpPr txBox="1"/>
      </xdr:nvSpPr>
      <xdr:spPr>
        <a:xfrm>
          <a:off x="19310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559"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50999</xdr:rowOff>
    </xdr:from>
    <xdr:ext cx="469744" cy="259045"/>
    <xdr:sp macro="" textlink="">
      <xdr:nvSpPr>
        <xdr:cNvPr id="560" name="n_3mainValue【保健センター・保健所】&#10;一人当たり面積"/>
        <xdr:cNvSpPr txBox="1"/>
      </xdr:nvSpPr>
      <xdr:spPr>
        <a:xfrm>
          <a:off x="19310427"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6911</xdr:rowOff>
    </xdr:from>
    <xdr:ext cx="469744" cy="259045"/>
    <xdr:sp macro="" textlink="">
      <xdr:nvSpPr>
        <xdr:cNvPr id="561" name="n_4mainValue【保健センター・保健所】&#10;一人当たり面積"/>
        <xdr:cNvSpPr txBox="1"/>
      </xdr:nvSpPr>
      <xdr:spPr>
        <a:xfrm>
          <a:off x="18421427" y="1012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2" name="テキスト ボックス 57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4" name="テキスト ボックス 57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2" name="テキスト ボックス 58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4" name="テキスト ボックス 58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586" name="直線コネクタ 585"/>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587"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588" name="直線コネクタ 587"/>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589"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590" name="直線コネクタ 589"/>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91"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92" name="フローチャート: 判断 591"/>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93" name="フローチャート: 判断 592"/>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594" name="フローチャート: 判断 593"/>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595" name="フローチャート: 判断 594"/>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596" name="フローチャート: 判断 595"/>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02" name="楕円 601"/>
        <xdr:cNvSpPr/>
      </xdr:nvSpPr>
      <xdr:spPr>
        <a:xfrm>
          <a:off x="16268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137813</xdr:rowOff>
    </xdr:from>
    <xdr:ext cx="405111" cy="259045"/>
    <xdr:sp macro="" textlink="">
      <xdr:nvSpPr>
        <xdr:cNvPr id="603" name="【消防施設】&#10;有形固定資産減価償却率該当値テキスト"/>
        <xdr:cNvSpPr txBox="1"/>
      </xdr:nvSpPr>
      <xdr:spPr>
        <a:xfrm>
          <a:off x="16357600"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25400</xdr:rowOff>
    </xdr:from>
    <xdr:to>
      <xdr:col>72</xdr:col>
      <xdr:colOff>38100</xdr:colOff>
      <xdr:row>83</xdr:row>
      <xdr:rowOff>127000</xdr:rowOff>
    </xdr:to>
    <xdr:sp macro="" textlink="">
      <xdr:nvSpPr>
        <xdr:cNvPr id="604" name="楕円 603"/>
        <xdr:cNvSpPr/>
      </xdr:nvSpPr>
      <xdr:spPr>
        <a:xfrm>
          <a:off x="1365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21589</xdr:rowOff>
    </xdr:from>
    <xdr:to>
      <xdr:col>67</xdr:col>
      <xdr:colOff>101600</xdr:colOff>
      <xdr:row>83</xdr:row>
      <xdr:rowOff>123189</xdr:rowOff>
    </xdr:to>
    <xdr:sp macro="" textlink="">
      <xdr:nvSpPr>
        <xdr:cNvPr id="605" name="楕円 604"/>
        <xdr:cNvSpPr/>
      </xdr:nvSpPr>
      <xdr:spPr>
        <a:xfrm>
          <a:off x="1276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83</xdr:row>
      <xdr:rowOff>76200</xdr:rowOff>
    </xdr:to>
    <xdr:cxnSp macro="">
      <xdr:nvCxnSpPr>
        <xdr:cNvPr id="606" name="直線コネクタ 605"/>
        <xdr:cNvCxnSpPr/>
      </xdr:nvCxnSpPr>
      <xdr:spPr>
        <a:xfrm>
          <a:off x="12814300" y="14302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607"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608" name="n_2aveValue【消防施設】&#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609" name="n_3aveValue【消防施設】&#10;有形固定資産減価償却率"/>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610" name="n_4aveValue【消防施設】&#10;有形固定資産減価償却率"/>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118127</xdr:rowOff>
    </xdr:from>
    <xdr:ext cx="405111" cy="259045"/>
    <xdr:sp macro="" textlink="">
      <xdr:nvSpPr>
        <xdr:cNvPr id="611" name="n_3mainValue【消防施設】&#10;有形固定資産減価償却率"/>
        <xdr:cNvSpPr txBox="1"/>
      </xdr:nvSpPr>
      <xdr:spPr>
        <a:xfrm>
          <a:off x="13500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114316</xdr:rowOff>
    </xdr:from>
    <xdr:ext cx="405111" cy="259045"/>
    <xdr:sp macro="" textlink="">
      <xdr:nvSpPr>
        <xdr:cNvPr id="612" name="n_4mainValue【消防施設】&#10;有形固定資産減価償却率"/>
        <xdr:cNvSpPr txBox="1"/>
      </xdr:nvSpPr>
      <xdr:spPr>
        <a:xfrm>
          <a:off x="12611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3" name="直線コネクタ 62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4" name="テキスト ボックス 62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5" name="直線コネクタ 62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6" name="テキスト ボックス 62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7" name="直線コネクタ 62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8" name="テキスト ボックス 62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9" name="直線コネクタ 62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0" name="テキスト ボックス 62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1" name="直線コネクタ 63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2" name="テキスト ボックス 63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3" name="直線コネクタ 63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4" name="テキスト ボックス 63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638" name="直線コネクタ 637"/>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639"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640" name="直線コネクタ 639"/>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641"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642" name="直線コネクタ 641"/>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643" name="【消防施設】&#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44" name="フローチャート: 判断 643"/>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645" name="フローチャート: 判断 644"/>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46" name="フローチャート: 判断 645"/>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647" name="フローチャート: 判断 646"/>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648" name="フローチャート: 判断 647"/>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363</xdr:rowOff>
    </xdr:from>
    <xdr:to>
      <xdr:col>116</xdr:col>
      <xdr:colOff>114300</xdr:colOff>
      <xdr:row>80</xdr:row>
      <xdr:rowOff>101963</xdr:rowOff>
    </xdr:to>
    <xdr:sp macro="" textlink="">
      <xdr:nvSpPr>
        <xdr:cNvPr id="654" name="楕円 653"/>
        <xdr:cNvSpPr/>
      </xdr:nvSpPr>
      <xdr:spPr>
        <a:xfrm>
          <a:off x="221107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23240</xdr:rowOff>
    </xdr:from>
    <xdr:ext cx="469744" cy="259045"/>
    <xdr:sp macro="" textlink="">
      <xdr:nvSpPr>
        <xdr:cNvPr id="655" name="【消防施設】&#10;一人当たり面積該当値テキスト"/>
        <xdr:cNvSpPr txBox="1"/>
      </xdr:nvSpPr>
      <xdr:spPr>
        <a:xfrm>
          <a:off x="22199600"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80</xdr:row>
      <xdr:rowOff>75474</xdr:rowOff>
    </xdr:from>
    <xdr:to>
      <xdr:col>102</xdr:col>
      <xdr:colOff>165100</xdr:colOff>
      <xdr:row>81</xdr:row>
      <xdr:rowOff>5624</xdr:rowOff>
    </xdr:to>
    <xdr:sp macro="" textlink="">
      <xdr:nvSpPr>
        <xdr:cNvPr id="656" name="楕円 655"/>
        <xdr:cNvSpPr/>
      </xdr:nvSpPr>
      <xdr:spPr>
        <a:xfrm>
          <a:off x="19494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62412</xdr:rowOff>
    </xdr:from>
    <xdr:to>
      <xdr:col>98</xdr:col>
      <xdr:colOff>38100</xdr:colOff>
      <xdr:row>84</xdr:row>
      <xdr:rowOff>164012</xdr:rowOff>
    </xdr:to>
    <xdr:sp macro="" textlink="">
      <xdr:nvSpPr>
        <xdr:cNvPr id="657" name="楕円 656"/>
        <xdr:cNvSpPr/>
      </xdr:nvSpPr>
      <xdr:spPr>
        <a:xfrm>
          <a:off x="18605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126274</xdr:rowOff>
    </xdr:from>
    <xdr:to>
      <xdr:col>102</xdr:col>
      <xdr:colOff>114300</xdr:colOff>
      <xdr:row>84</xdr:row>
      <xdr:rowOff>113212</xdr:rowOff>
    </xdr:to>
    <xdr:cxnSp macro="">
      <xdr:nvCxnSpPr>
        <xdr:cNvPr id="658" name="直線コネクタ 657"/>
        <xdr:cNvCxnSpPr/>
      </xdr:nvCxnSpPr>
      <xdr:spPr>
        <a:xfrm flipV="1">
          <a:off x="18656300" y="13842274"/>
          <a:ext cx="889000" cy="6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659"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60"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37572</xdr:rowOff>
    </xdr:from>
    <xdr:ext cx="469744" cy="259045"/>
    <xdr:sp macro="" textlink="">
      <xdr:nvSpPr>
        <xdr:cNvPr id="661" name="n_3aveValue【消防施設】&#10;一人当たり面積"/>
        <xdr:cNvSpPr txBox="1"/>
      </xdr:nvSpPr>
      <xdr:spPr>
        <a:xfrm>
          <a:off x="19310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662" name="n_4aveValue【消防施設】&#10;一人当たり面積"/>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22151</xdr:rowOff>
    </xdr:from>
    <xdr:ext cx="469744" cy="259045"/>
    <xdr:sp macro="" textlink="">
      <xdr:nvSpPr>
        <xdr:cNvPr id="663" name="n_3mainValue【消防施設】&#10;一人当たり面積"/>
        <xdr:cNvSpPr txBox="1"/>
      </xdr:nvSpPr>
      <xdr:spPr>
        <a:xfrm>
          <a:off x="19310427" y="1356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155139</xdr:rowOff>
    </xdr:from>
    <xdr:ext cx="469744" cy="259045"/>
    <xdr:sp macro="" textlink="">
      <xdr:nvSpPr>
        <xdr:cNvPr id="664" name="n_4mainValue【消防施設】&#10;一人当たり面積"/>
        <xdr:cNvSpPr txBox="1"/>
      </xdr:nvSpPr>
      <xdr:spPr>
        <a:xfrm>
          <a:off x="18421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6" name="直線コネクタ 6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7" name="テキスト ボックス 67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8" name="直線コネクタ 6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9" name="テキスト ボックス 6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0" name="直線コネクタ 6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1" name="テキスト ボックス 6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2" name="直線コネクタ 6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3" name="テキスト ボックス 6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4" name="直線コネクタ 6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85" name="テキスト ボックス 68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688" name="直線コネクタ 687"/>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689"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690" name="直線コネクタ 689"/>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691"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692" name="直線コネクタ 691"/>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93"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94" name="フローチャート: 判断 693"/>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695" name="フローチャート: 判断 694"/>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696" name="フローチャート: 判断 695"/>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697" name="フローチャート: 判断 696"/>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698" name="フローチャート: 判断 697"/>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42545</xdr:rowOff>
    </xdr:from>
    <xdr:to>
      <xdr:col>85</xdr:col>
      <xdr:colOff>177800</xdr:colOff>
      <xdr:row>107</xdr:row>
      <xdr:rowOff>144145</xdr:rowOff>
    </xdr:to>
    <xdr:sp macro="" textlink="">
      <xdr:nvSpPr>
        <xdr:cNvPr id="704" name="楕円 703"/>
        <xdr:cNvSpPr/>
      </xdr:nvSpPr>
      <xdr:spPr>
        <a:xfrm>
          <a:off x="16268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20972</xdr:rowOff>
    </xdr:from>
    <xdr:ext cx="405111" cy="259045"/>
    <xdr:sp macro="" textlink="">
      <xdr:nvSpPr>
        <xdr:cNvPr id="705" name="【庁舎】&#10;有形固定資産減価償却率該当値テキスト"/>
        <xdr:cNvSpPr txBox="1"/>
      </xdr:nvSpPr>
      <xdr:spPr>
        <a:xfrm>
          <a:off x="16357600"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151130</xdr:rowOff>
    </xdr:from>
    <xdr:to>
      <xdr:col>72</xdr:col>
      <xdr:colOff>38100</xdr:colOff>
      <xdr:row>106</xdr:row>
      <xdr:rowOff>81280</xdr:rowOff>
    </xdr:to>
    <xdr:sp macro="" textlink="">
      <xdr:nvSpPr>
        <xdr:cNvPr id="706" name="楕円 705"/>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55880</xdr:rowOff>
    </xdr:from>
    <xdr:to>
      <xdr:col>67</xdr:col>
      <xdr:colOff>101600</xdr:colOff>
      <xdr:row>105</xdr:row>
      <xdr:rowOff>157480</xdr:rowOff>
    </xdr:to>
    <xdr:sp macro="" textlink="">
      <xdr:nvSpPr>
        <xdr:cNvPr id="707" name="楕円 706"/>
        <xdr:cNvSpPr/>
      </xdr:nvSpPr>
      <xdr:spPr>
        <a:xfrm>
          <a:off x="12763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106680</xdr:rowOff>
    </xdr:from>
    <xdr:to>
      <xdr:col>71</xdr:col>
      <xdr:colOff>177800</xdr:colOff>
      <xdr:row>106</xdr:row>
      <xdr:rowOff>30480</xdr:rowOff>
    </xdr:to>
    <xdr:cxnSp macro="">
      <xdr:nvCxnSpPr>
        <xdr:cNvPr id="708" name="直線コネクタ 707"/>
        <xdr:cNvCxnSpPr/>
      </xdr:nvCxnSpPr>
      <xdr:spPr>
        <a:xfrm>
          <a:off x="12814300" y="181089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709"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710"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711"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712"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713" name="n_3mainValue【庁舎】&#10;有形固定資産減価償却率"/>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148607</xdr:rowOff>
    </xdr:from>
    <xdr:ext cx="405111" cy="259045"/>
    <xdr:sp macro="" textlink="">
      <xdr:nvSpPr>
        <xdr:cNvPr id="714" name="n_4mainValue【庁舎】&#10;有形固定資産減価償却率"/>
        <xdr:cNvSpPr txBox="1"/>
      </xdr:nvSpPr>
      <xdr:spPr>
        <a:xfrm>
          <a:off x="12611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5" name="直線コネクタ 72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6" name="テキスト ボックス 72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7" name="直線コネクタ 72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8" name="テキスト ボックス 72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9" name="直線コネクタ 72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0" name="テキスト ボックス 72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1" name="直線コネクタ 73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2" name="テキスト ボックス 73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3" name="直線コネクタ 73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4" name="テキスト ボックス 73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5" name="直線コネクタ 73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6" name="テキスト ボックス 73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7" name="直線コネクタ 7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8" name="テキスト ボックス 7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740" name="直線コネクタ 739"/>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4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42" name="直線コネクタ 74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743"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744" name="直線コネクタ 74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745"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746" name="フローチャート: 判断 745"/>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747" name="フローチャート: 判断 74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748" name="フローチャート: 判断 747"/>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49" name="フローチャート: 判断 748"/>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750" name="フローチャート: 判断 749"/>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61868</xdr:rowOff>
    </xdr:from>
    <xdr:to>
      <xdr:col>116</xdr:col>
      <xdr:colOff>114300</xdr:colOff>
      <xdr:row>107</xdr:row>
      <xdr:rowOff>163468</xdr:rowOff>
    </xdr:to>
    <xdr:sp macro="" textlink="">
      <xdr:nvSpPr>
        <xdr:cNvPr id="756" name="楕円 755"/>
        <xdr:cNvSpPr/>
      </xdr:nvSpPr>
      <xdr:spPr>
        <a:xfrm>
          <a:off x="22110700" y="1840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148245</xdr:rowOff>
    </xdr:from>
    <xdr:ext cx="469744" cy="259045"/>
    <xdr:sp macro="" textlink="">
      <xdr:nvSpPr>
        <xdr:cNvPr id="757" name="【庁舎】&#10;一人当たり面積該当値テキスト"/>
        <xdr:cNvSpPr txBox="1"/>
      </xdr:nvSpPr>
      <xdr:spPr>
        <a:xfrm>
          <a:off x="22199600" y="1832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171269</xdr:rowOff>
    </xdr:from>
    <xdr:to>
      <xdr:col>102</xdr:col>
      <xdr:colOff>165100</xdr:colOff>
      <xdr:row>107</xdr:row>
      <xdr:rowOff>101419</xdr:rowOff>
    </xdr:to>
    <xdr:sp macro="" textlink="">
      <xdr:nvSpPr>
        <xdr:cNvPr id="758" name="楕円 757"/>
        <xdr:cNvSpPr/>
      </xdr:nvSpPr>
      <xdr:spPr>
        <a:xfrm>
          <a:off x="19494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70031</xdr:rowOff>
    </xdr:from>
    <xdr:to>
      <xdr:col>98</xdr:col>
      <xdr:colOff>38100</xdr:colOff>
      <xdr:row>103</xdr:row>
      <xdr:rowOff>181</xdr:rowOff>
    </xdr:to>
    <xdr:sp macro="" textlink="">
      <xdr:nvSpPr>
        <xdr:cNvPr id="759" name="楕円 758"/>
        <xdr:cNvSpPr/>
      </xdr:nvSpPr>
      <xdr:spPr>
        <a:xfrm>
          <a:off x="18605500" y="175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120831</xdr:rowOff>
    </xdr:from>
    <xdr:to>
      <xdr:col>102</xdr:col>
      <xdr:colOff>114300</xdr:colOff>
      <xdr:row>107</xdr:row>
      <xdr:rowOff>50619</xdr:rowOff>
    </xdr:to>
    <xdr:cxnSp macro="">
      <xdr:nvCxnSpPr>
        <xdr:cNvPr id="760" name="直線コネクタ 759"/>
        <xdr:cNvCxnSpPr/>
      </xdr:nvCxnSpPr>
      <xdr:spPr>
        <a:xfrm>
          <a:off x="18656300" y="17608731"/>
          <a:ext cx="889000" cy="78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761" name="n_1aveValue【庁舎】&#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762" name="n_2ave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763" name="n_3ave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764" name="n_4aveValue【庁舎】&#10;一人当たり面積"/>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92546</xdr:rowOff>
    </xdr:from>
    <xdr:ext cx="469744" cy="259045"/>
    <xdr:sp macro="" textlink="">
      <xdr:nvSpPr>
        <xdr:cNvPr id="765" name="n_3mainValue【庁舎】&#10;一人当たり面積"/>
        <xdr:cNvSpPr txBox="1"/>
      </xdr:nvSpPr>
      <xdr:spPr>
        <a:xfrm>
          <a:off x="19310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16708</xdr:rowOff>
    </xdr:from>
    <xdr:ext cx="469744" cy="259045"/>
    <xdr:sp macro="" textlink="">
      <xdr:nvSpPr>
        <xdr:cNvPr id="766" name="n_4mainValue【庁舎】&#10;一人当たり面積"/>
        <xdr:cNvSpPr txBox="1"/>
      </xdr:nvSpPr>
      <xdr:spPr>
        <a:xfrm>
          <a:off x="18421427" y="173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どの類型においても近年大規模改修や改築等を実施したことにより、有形固定資産減価償却率は改善傾向にある。体育館・プールについては令和２年度に新体育館か完成したことにより、住民一人当たり面積についても改善された。また、消防施設についても碇ヶ関分署の改築により従来７０％を超えていた有形固定資産減価償却率が改善され、その他消防屯所についても主要消防設備等整備方針に基づき、計画的な改修及び更新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有形固定資産減価償却率が悪化しているが、平賀最終処分場の残余容量がなくなったことにより令和２年度をもって廃棄物の受け入れを停止し、以降は令和６年度をめどに廃止することとしている。庁舎についても有形固定資産減価償却率が悪化しているが、令和２年度より新本庁舎の建設が始まり、令和４年度の完成となっていることから、今後は数値が改善される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30,708
30,646
346.01
22,202,359
21,388,494
562,158
10,377,068
15,765,173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人口の減少や高齢化率の上昇（</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35.3</a:t>
          </a:r>
          <a:r>
            <a:rPr kumimoji="1" lang="ja-JP" altLang="en-US" sz="1300">
              <a:latin typeface="ＭＳ Ｐゴシック" panose="020B0600070205080204" pitchFamily="50" charset="-128"/>
              <a:ea typeface="ＭＳ Ｐゴシック" panose="020B0600070205080204" pitchFamily="50" charset="-128"/>
            </a:rPr>
            <a:t>％）等により、財政基盤が弱く、類似団体平均をかなり下回っている。移住・定住の促進や地域産業の活性化を図りつつ、行政の効率化に努めることにより、財政の健全化を図る。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9"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会計年度任用職員制度施行に伴う期末手当に要する経費が増加した人件費や、学校給食調理業務の委託や平賀屋内運動場等の指定管理が開始となった物件費の増加により、</a:t>
          </a:r>
          <a:r>
            <a:rPr kumimoji="1" lang="en-US" altLang="ja-JP" sz="1300">
              <a:latin typeface="ＭＳ Ｐゴシック" panose="020B0600070205080204" pitchFamily="50" charset="-128"/>
              <a:ea typeface="ＭＳ Ｐゴシック" panose="020B0600070205080204" pitchFamily="50" charset="-128"/>
            </a:rPr>
            <a:t>93.8</a:t>
          </a:r>
          <a:r>
            <a:rPr kumimoji="1" lang="ja-JP" altLang="en-US" sz="1300">
              <a:latin typeface="ＭＳ Ｐゴシック" panose="020B0600070205080204" pitchFamily="50" charset="-128"/>
              <a:ea typeface="ＭＳ Ｐゴシック" panose="020B0600070205080204" pitchFamily="50" charset="-128"/>
            </a:rPr>
            <a:t>％と類似団体平均を上回っている。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債から、それまでに比べて長期で償還するように発行することにより減少を図っており、その他の全ての事務事業についても徹底した見直しを行い、優先度の低い事務事業については計画的に廃止・縮小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127846</xdr:rowOff>
    </xdr:to>
    <xdr:cxnSp macro="">
      <xdr:nvCxnSpPr>
        <xdr:cNvPr id="132" name="直線コネクタ 131"/>
        <xdr:cNvCxnSpPr/>
      </xdr:nvCxnSpPr>
      <xdr:spPr>
        <a:xfrm>
          <a:off x="4114800" y="1092369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65</xdr:row>
      <xdr:rowOff>44873</xdr:rowOff>
    </xdr:to>
    <xdr:cxnSp macro="">
      <xdr:nvCxnSpPr>
        <xdr:cNvPr id="135" name="直線コネクタ 134"/>
        <xdr:cNvCxnSpPr/>
      </xdr:nvCxnSpPr>
      <xdr:spPr>
        <a:xfrm flipV="1">
          <a:off x="3225800" y="10923694"/>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65</xdr:row>
      <xdr:rowOff>44873</xdr:rowOff>
    </xdr:to>
    <xdr:cxnSp macro="">
      <xdr:nvCxnSpPr>
        <xdr:cNvPr id="138" name="直線コネクタ 137"/>
        <xdr:cNvCxnSpPr/>
      </xdr:nvCxnSpPr>
      <xdr:spPr>
        <a:xfrm>
          <a:off x="2336800" y="10923694"/>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122344</xdr:rowOff>
    </xdr:to>
    <xdr:cxnSp macro="">
      <xdr:nvCxnSpPr>
        <xdr:cNvPr id="141" name="直線コネクタ 140"/>
        <xdr:cNvCxnSpPr/>
      </xdr:nvCxnSpPr>
      <xdr:spPr>
        <a:xfrm>
          <a:off x="1447800" y="107708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51" name="楕円 150"/>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2"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3" name="楕円 152"/>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11871</xdr:rowOff>
    </xdr:from>
    <xdr:ext cx="736600" cy="259045"/>
    <xdr:sp macro="" textlink="">
      <xdr:nvSpPr>
        <xdr:cNvPr id="154" name="テキスト ボックス 153"/>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5" name="楕円 154"/>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6" name="テキスト ボックス 155"/>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7" name="楕円 156"/>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157921</xdr:rowOff>
    </xdr:from>
    <xdr:ext cx="762000" cy="259045"/>
    <xdr:sp macro="" textlink="">
      <xdr:nvSpPr>
        <xdr:cNvPr id="158" name="テキスト ボックス 157"/>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60" name="テキスト ボックス 159"/>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年の合併時からこれまで、新規採用の抑制や昇給制度・勧奨退職優遇措置の見直し等を実施してきたことにより抑制が図られており、人口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人当たりの金額は類似団体平均を下回っている。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ただし、前年度に比べると、物件費では学校給食調理業務の委託及び平賀屋内運動場等の指定管理が開始となったことや、維持補修費では降雪量の影響で除雪委託料が増加したこと等により、全体の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人当たりの金額は増加した。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今後も、人件費の適正化を図りつつ、業務委託の見直しや指定管理者制度の効果的な運用に努めていく。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106344</xdr:rowOff>
    </xdr:from>
    <xdr:to>
      <xdr:col>23</xdr:col>
      <xdr:colOff>133350</xdr:colOff>
      <xdr:row>81</xdr:row>
      <xdr:rowOff>157307</xdr:rowOff>
    </xdr:to>
    <xdr:cxnSp macro="">
      <xdr:nvCxnSpPr>
        <xdr:cNvPr id="197" name="直線コネクタ 196"/>
        <xdr:cNvCxnSpPr/>
      </xdr:nvCxnSpPr>
      <xdr:spPr>
        <a:xfrm>
          <a:off x="4114800" y="13993794"/>
          <a:ext cx="838200" cy="5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106344</xdr:rowOff>
    </xdr:from>
    <xdr:to>
      <xdr:col>19</xdr:col>
      <xdr:colOff>133350</xdr:colOff>
      <xdr:row>81</xdr:row>
      <xdr:rowOff>115920</xdr:rowOff>
    </xdr:to>
    <xdr:cxnSp macro="">
      <xdr:nvCxnSpPr>
        <xdr:cNvPr id="200" name="直線コネクタ 199"/>
        <xdr:cNvCxnSpPr/>
      </xdr:nvCxnSpPr>
      <xdr:spPr>
        <a:xfrm flipV="1">
          <a:off x="3225800" y="13993794"/>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53203</xdr:rowOff>
    </xdr:from>
    <xdr:to>
      <xdr:col>15</xdr:col>
      <xdr:colOff>82550</xdr:colOff>
      <xdr:row>81</xdr:row>
      <xdr:rowOff>115920</xdr:rowOff>
    </xdr:to>
    <xdr:cxnSp macro="">
      <xdr:nvCxnSpPr>
        <xdr:cNvPr id="203" name="直線コネクタ 202"/>
        <xdr:cNvCxnSpPr/>
      </xdr:nvCxnSpPr>
      <xdr:spPr>
        <a:xfrm>
          <a:off x="2336800" y="13940653"/>
          <a:ext cx="889000" cy="6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52445</xdr:rowOff>
    </xdr:from>
    <xdr:to>
      <xdr:col>11</xdr:col>
      <xdr:colOff>31750</xdr:colOff>
      <xdr:row>81</xdr:row>
      <xdr:rowOff>53203</xdr:rowOff>
    </xdr:to>
    <xdr:cxnSp macro="">
      <xdr:nvCxnSpPr>
        <xdr:cNvPr id="206" name="直線コネクタ 205"/>
        <xdr:cNvCxnSpPr/>
      </xdr:nvCxnSpPr>
      <xdr:spPr>
        <a:xfrm>
          <a:off x="1447800" y="13939895"/>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0" name="テキスト ボックス 209"/>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106507</xdr:rowOff>
    </xdr:from>
    <xdr:to>
      <xdr:col>23</xdr:col>
      <xdr:colOff>184150</xdr:colOff>
      <xdr:row>82</xdr:row>
      <xdr:rowOff>36657</xdr:rowOff>
    </xdr:to>
    <xdr:sp macro="" textlink="">
      <xdr:nvSpPr>
        <xdr:cNvPr id="216" name="楕円 215"/>
        <xdr:cNvSpPr/>
      </xdr:nvSpPr>
      <xdr:spPr>
        <a:xfrm>
          <a:off x="4902200" y="1399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27784</xdr:rowOff>
    </xdr:from>
    <xdr:ext cx="762000" cy="259045"/>
    <xdr:sp macro="" textlink="">
      <xdr:nvSpPr>
        <xdr:cNvPr id="217" name="人件費・物件費等の状況該当値テキスト"/>
        <xdr:cNvSpPr txBox="1"/>
      </xdr:nvSpPr>
      <xdr:spPr>
        <a:xfrm>
          <a:off x="5041900" y="1391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55544</xdr:rowOff>
    </xdr:from>
    <xdr:to>
      <xdr:col>19</xdr:col>
      <xdr:colOff>184150</xdr:colOff>
      <xdr:row>81</xdr:row>
      <xdr:rowOff>157144</xdr:rowOff>
    </xdr:to>
    <xdr:sp macro="" textlink="">
      <xdr:nvSpPr>
        <xdr:cNvPr id="218" name="楕円 217"/>
        <xdr:cNvSpPr/>
      </xdr:nvSpPr>
      <xdr:spPr>
        <a:xfrm>
          <a:off x="4064000" y="139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167321</xdr:rowOff>
    </xdr:from>
    <xdr:ext cx="736600" cy="259045"/>
    <xdr:sp macro="" textlink="">
      <xdr:nvSpPr>
        <xdr:cNvPr id="219" name="テキスト ボックス 218"/>
        <xdr:cNvSpPr txBox="1"/>
      </xdr:nvSpPr>
      <xdr:spPr>
        <a:xfrm>
          <a:off x="3733800" y="1371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65120</xdr:rowOff>
    </xdr:from>
    <xdr:to>
      <xdr:col>15</xdr:col>
      <xdr:colOff>133350</xdr:colOff>
      <xdr:row>81</xdr:row>
      <xdr:rowOff>166720</xdr:rowOff>
    </xdr:to>
    <xdr:sp macro="" textlink="">
      <xdr:nvSpPr>
        <xdr:cNvPr id="220" name="楕円 219"/>
        <xdr:cNvSpPr/>
      </xdr:nvSpPr>
      <xdr:spPr>
        <a:xfrm>
          <a:off x="3175000" y="139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5447</xdr:rowOff>
    </xdr:from>
    <xdr:ext cx="762000" cy="259045"/>
    <xdr:sp macro="" textlink="">
      <xdr:nvSpPr>
        <xdr:cNvPr id="221" name="テキスト ボックス 220"/>
        <xdr:cNvSpPr txBox="1"/>
      </xdr:nvSpPr>
      <xdr:spPr>
        <a:xfrm>
          <a:off x="2844800" y="1372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2403</xdr:rowOff>
    </xdr:from>
    <xdr:to>
      <xdr:col>11</xdr:col>
      <xdr:colOff>82550</xdr:colOff>
      <xdr:row>81</xdr:row>
      <xdr:rowOff>104003</xdr:rowOff>
    </xdr:to>
    <xdr:sp macro="" textlink="">
      <xdr:nvSpPr>
        <xdr:cNvPr id="222" name="楕円 221"/>
        <xdr:cNvSpPr/>
      </xdr:nvSpPr>
      <xdr:spPr>
        <a:xfrm>
          <a:off x="2286000" y="138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114180</xdr:rowOff>
    </xdr:from>
    <xdr:ext cx="762000" cy="259045"/>
    <xdr:sp macro="" textlink="">
      <xdr:nvSpPr>
        <xdr:cNvPr id="223" name="テキスト ボックス 222"/>
        <xdr:cNvSpPr txBox="1"/>
      </xdr:nvSpPr>
      <xdr:spPr>
        <a:xfrm>
          <a:off x="1955800" y="1365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1645</xdr:rowOff>
    </xdr:from>
    <xdr:to>
      <xdr:col>7</xdr:col>
      <xdr:colOff>31750</xdr:colOff>
      <xdr:row>81</xdr:row>
      <xdr:rowOff>103245</xdr:rowOff>
    </xdr:to>
    <xdr:sp macro="" textlink="">
      <xdr:nvSpPr>
        <xdr:cNvPr id="224" name="楕円 223"/>
        <xdr:cNvSpPr/>
      </xdr:nvSpPr>
      <xdr:spPr>
        <a:xfrm>
          <a:off x="1397000" y="13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113422</xdr:rowOff>
    </xdr:from>
    <xdr:ext cx="762000" cy="259045"/>
    <xdr:sp macro="" textlink="">
      <xdr:nvSpPr>
        <xdr:cNvPr id="225" name="テキスト ボックス 224"/>
        <xdr:cNvSpPr txBox="1"/>
      </xdr:nvSpPr>
      <xdr:spPr>
        <a:xfrm>
          <a:off x="1066800" y="1365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年の合併時からこれまで、昇給制度や勧奨退職優遇措置の見直し等を実施してきたことにより、ラスパイレス指数は類似団体平均を下回っている。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今後も人事評価制度の適正な運用や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歳超の昇給停止などを通じ、引き続き縮減に努める。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82</xdr:row>
      <xdr:rowOff>166914</xdr:rowOff>
    </xdr:to>
    <xdr:cxnSp macro="">
      <xdr:nvCxnSpPr>
        <xdr:cNvPr id="261" name="直線コネクタ 260"/>
        <xdr:cNvCxnSpPr/>
      </xdr:nvCxnSpPr>
      <xdr:spPr>
        <a:xfrm flipV="1">
          <a:off x="16179800" y="142085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82</xdr:row>
      <xdr:rowOff>166914</xdr:rowOff>
    </xdr:to>
    <xdr:cxnSp macro="">
      <xdr:nvCxnSpPr>
        <xdr:cNvPr id="264" name="直線コネクタ 263"/>
        <xdr:cNvCxnSpPr/>
      </xdr:nvCxnSpPr>
      <xdr:spPr>
        <a:xfrm>
          <a:off x="15290800" y="13932807"/>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6" name="テキスト ボックス 265"/>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83</xdr:row>
      <xdr:rowOff>12700</xdr:rowOff>
    </xdr:to>
    <xdr:cxnSp macro="">
      <xdr:nvCxnSpPr>
        <xdr:cNvPr id="267" name="直線コネクタ 266"/>
        <xdr:cNvCxnSpPr/>
      </xdr:nvCxnSpPr>
      <xdr:spPr>
        <a:xfrm flipV="1">
          <a:off x="14401800" y="1393280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12700</xdr:rowOff>
    </xdr:to>
    <xdr:cxnSp macro="">
      <xdr:nvCxnSpPr>
        <xdr:cNvPr id="270" name="直線コネクタ 269"/>
        <xdr:cNvCxnSpPr/>
      </xdr:nvCxnSpPr>
      <xdr:spPr>
        <a:xfrm>
          <a:off x="13512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4" name="テキスト ボックス 273"/>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80" name="楕円 279"/>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115406</xdr:rowOff>
    </xdr:from>
    <xdr:ext cx="762000" cy="259045"/>
    <xdr:sp macro="" textlink="">
      <xdr:nvSpPr>
        <xdr:cNvPr id="281" name="給与水準   （国との比較）該当値テキスト"/>
        <xdr:cNvSpPr txBox="1"/>
      </xdr:nvSpPr>
      <xdr:spPr>
        <a:xfrm>
          <a:off x="17106900" y="140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84" name="楕円 283"/>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85" name="テキスト ボックス 284"/>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6" name="楕円 285"/>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7" name="テキスト ボックス 286"/>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8" name="楕円 287"/>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9" name="テキスト ボックス 288"/>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新規採用の抑制を図ってきたことや、公共施設への指定管理者制度の導入、清掃・植栽管理業務等の民間委託の推進等により、人口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ただし、市の面積が広大で、類似団体と比較し、支所を多く配置しなくてはいけないことから、事務事業の見直しによる組織機構再編を進め、より適切な定員管理に努める。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123644</xdr:rowOff>
    </xdr:from>
    <xdr:to>
      <xdr:col>81</xdr:col>
      <xdr:colOff>44450</xdr:colOff>
      <xdr:row>60</xdr:row>
      <xdr:rowOff>139156</xdr:rowOff>
    </xdr:to>
    <xdr:cxnSp macro="">
      <xdr:nvCxnSpPr>
        <xdr:cNvPr id="326" name="直線コネクタ 325"/>
        <xdr:cNvCxnSpPr/>
      </xdr:nvCxnSpPr>
      <xdr:spPr>
        <a:xfrm>
          <a:off x="16179800" y="10410644"/>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7" name="定員管理の状況平均値テキスト"/>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123644</xdr:rowOff>
    </xdr:from>
    <xdr:to>
      <xdr:col>77</xdr:col>
      <xdr:colOff>44450</xdr:colOff>
      <xdr:row>60</xdr:row>
      <xdr:rowOff>123644</xdr:rowOff>
    </xdr:to>
    <xdr:cxnSp macro="">
      <xdr:nvCxnSpPr>
        <xdr:cNvPr id="329" name="直線コネクタ 328"/>
        <xdr:cNvCxnSpPr/>
      </xdr:nvCxnSpPr>
      <xdr:spPr>
        <a:xfrm>
          <a:off x="15290800" y="1041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1" name="テキスト ボックス 330"/>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111578</xdr:rowOff>
    </xdr:from>
    <xdr:to>
      <xdr:col>72</xdr:col>
      <xdr:colOff>203200</xdr:colOff>
      <xdr:row>60</xdr:row>
      <xdr:rowOff>123644</xdr:rowOff>
    </xdr:to>
    <xdr:cxnSp macro="">
      <xdr:nvCxnSpPr>
        <xdr:cNvPr id="332" name="直線コネクタ 331"/>
        <xdr:cNvCxnSpPr/>
      </xdr:nvCxnSpPr>
      <xdr:spPr>
        <a:xfrm>
          <a:off x="14401800" y="1039857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4" name="テキスト ボックス 333"/>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111578</xdr:rowOff>
    </xdr:to>
    <xdr:cxnSp macro="">
      <xdr:nvCxnSpPr>
        <xdr:cNvPr id="335" name="直線コネクタ 334"/>
        <xdr:cNvCxnSpPr/>
      </xdr:nvCxnSpPr>
      <xdr:spPr>
        <a:xfrm>
          <a:off x="13512800" y="103847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7" name="テキスト ボックス 336"/>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45" name="楕円 344"/>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104883</xdr:rowOff>
    </xdr:from>
    <xdr:ext cx="762000" cy="259045"/>
    <xdr:sp macro="" textlink="">
      <xdr:nvSpPr>
        <xdr:cNvPr id="346" name="定員管理の状況該当値テキスト"/>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72844</xdr:rowOff>
    </xdr:from>
    <xdr:to>
      <xdr:col>77</xdr:col>
      <xdr:colOff>95250</xdr:colOff>
      <xdr:row>61</xdr:row>
      <xdr:rowOff>2994</xdr:rowOff>
    </xdr:to>
    <xdr:sp macro="" textlink="">
      <xdr:nvSpPr>
        <xdr:cNvPr id="347" name="楕円 346"/>
        <xdr:cNvSpPr/>
      </xdr:nvSpPr>
      <xdr:spPr>
        <a:xfrm>
          <a:off x="16129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13171</xdr:rowOff>
    </xdr:from>
    <xdr:ext cx="736600" cy="259045"/>
    <xdr:sp macro="" textlink="">
      <xdr:nvSpPr>
        <xdr:cNvPr id="348" name="テキスト ボックス 347"/>
        <xdr:cNvSpPr txBox="1"/>
      </xdr:nvSpPr>
      <xdr:spPr>
        <a:xfrm>
          <a:off x="15798800" y="1012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72844</xdr:rowOff>
    </xdr:from>
    <xdr:to>
      <xdr:col>73</xdr:col>
      <xdr:colOff>44450</xdr:colOff>
      <xdr:row>61</xdr:row>
      <xdr:rowOff>2994</xdr:rowOff>
    </xdr:to>
    <xdr:sp macro="" textlink="">
      <xdr:nvSpPr>
        <xdr:cNvPr id="349" name="楕円 348"/>
        <xdr:cNvSpPr/>
      </xdr:nvSpPr>
      <xdr:spPr>
        <a:xfrm>
          <a:off x="15240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13171</xdr:rowOff>
    </xdr:from>
    <xdr:ext cx="762000" cy="259045"/>
    <xdr:sp macro="" textlink="">
      <xdr:nvSpPr>
        <xdr:cNvPr id="350" name="テキスト ボックス 349"/>
        <xdr:cNvSpPr txBox="1"/>
      </xdr:nvSpPr>
      <xdr:spPr>
        <a:xfrm>
          <a:off x="14909800" y="101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60778</xdr:rowOff>
    </xdr:from>
    <xdr:to>
      <xdr:col>68</xdr:col>
      <xdr:colOff>203200</xdr:colOff>
      <xdr:row>60</xdr:row>
      <xdr:rowOff>162378</xdr:rowOff>
    </xdr:to>
    <xdr:sp macro="" textlink="">
      <xdr:nvSpPr>
        <xdr:cNvPr id="351" name="楕円 350"/>
        <xdr:cNvSpPr/>
      </xdr:nvSpPr>
      <xdr:spPr>
        <a:xfrm>
          <a:off x="14351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1105</xdr:rowOff>
    </xdr:from>
    <xdr:ext cx="762000" cy="259045"/>
    <xdr:sp macro="" textlink="">
      <xdr:nvSpPr>
        <xdr:cNvPr id="352" name="テキスト ボックス 351"/>
        <xdr:cNvSpPr txBox="1"/>
      </xdr:nvSpPr>
      <xdr:spPr>
        <a:xfrm>
          <a:off x="14020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53" name="楕円 352"/>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54" name="テキスト ボックス 353"/>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これまで類似団体平均を上回る数値が続いてきたが、年々改善してきており、令和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年度では類似団体平均と同程度の</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年度にかけて集中的に実施した繰上償還や、平成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年度債から、それまでに比べて長期で償還するように発行することにより減少を図っていることがあげられる。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しかし、新本庁舎建設事業をはじめとする大型建設事業の実施により、地方債発行額の増加が見込まれることから、今後も計画的な発行に努めていく。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43</xdr:row>
      <xdr:rowOff>30904</xdr:rowOff>
    </xdr:to>
    <xdr:cxnSp macro="">
      <xdr:nvCxnSpPr>
        <xdr:cNvPr id="387" name="直線コネクタ 386"/>
        <xdr:cNvCxnSpPr/>
      </xdr:nvCxnSpPr>
      <xdr:spPr>
        <a:xfrm flipV="1">
          <a:off x="16179800" y="729869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151554</xdr:rowOff>
    </xdr:to>
    <xdr:cxnSp macro="">
      <xdr:nvCxnSpPr>
        <xdr:cNvPr id="390" name="直線コネクタ 389"/>
        <xdr:cNvCxnSpPr/>
      </xdr:nvCxnSpPr>
      <xdr:spPr>
        <a:xfrm flipV="1">
          <a:off x="15290800" y="74032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44</xdr:row>
      <xdr:rowOff>52494</xdr:rowOff>
    </xdr:to>
    <xdr:cxnSp macro="">
      <xdr:nvCxnSpPr>
        <xdr:cNvPr id="393" name="直線コネクタ 392"/>
        <xdr:cNvCxnSpPr/>
      </xdr:nvCxnSpPr>
      <xdr:spPr>
        <a:xfrm flipV="1">
          <a:off x="14401800" y="7523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52494</xdr:rowOff>
    </xdr:from>
    <xdr:to>
      <xdr:col>68</xdr:col>
      <xdr:colOff>152400</xdr:colOff>
      <xdr:row>44</xdr:row>
      <xdr:rowOff>149013</xdr:rowOff>
    </xdr:to>
    <xdr:cxnSp macro="">
      <xdr:nvCxnSpPr>
        <xdr:cNvPr id="396" name="直線コネクタ 395"/>
        <xdr:cNvCxnSpPr/>
      </xdr:nvCxnSpPr>
      <xdr:spPr>
        <a:xfrm flipV="1">
          <a:off x="13512800" y="75962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6" name="楕円 405"/>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7"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8" name="楕円 407"/>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9" name="テキスト ボックス 408"/>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10" name="楕円 409"/>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11" name="テキスト ボックス 410"/>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1694</xdr:rowOff>
    </xdr:from>
    <xdr:to>
      <xdr:col>68</xdr:col>
      <xdr:colOff>203200</xdr:colOff>
      <xdr:row>44</xdr:row>
      <xdr:rowOff>103294</xdr:rowOff>
    </xdr:to>
    <xdr:sp macro="" textlink="">
      <xdr:nvSpPr>
        <xdr:cNvPr id="412" name="楕円 411"/>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88071</xdr:rowOff>
    </xdr:from>
    <xdr:ext cx="762000" cy="259045"/>
    <xdr:sp macro="" textlink="">
      <xdr:nvSpPr>
        <xdr:cNvPr id="413" name="テキスト ボックス 412"/>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414" name="楕円 413"/>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15" name="テキスト ボックス 414"/>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将来負担額を充当可能財源等が超過しているため、令和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年度においても「比率なし」となっており、類似団体平均を下回っている。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年度にかけて集中的に実施した繰上償還による地方債の現在高の減少や、財政措置の有利な地方債の選択による基準財政需要額算入見込額の増があげられる。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しかし、新本庁舎建設事業をはじめとする大型建設事業の実施により、地方債の現在高の増加が見込まれることから、今後も事業実施の適正化を図り、財政の健全化に努める。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7"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8" name="フローチャート: 判断 447"/>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9" name="フローチャート: 判断 448"/>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0" name="テキスト ボックス 449"/>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1" name="フローチャート: 判断 450"/>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2" name="テキスト ボックス 451"/>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4" name="テキスト ボックス 453"/>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5" name="フローチャート: 判断 454"/>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6" name="テキスト ボックス 455"/>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30,708
30,646
346.01
22,202,359
21,388,494
562,158
10,377,068
15,765,173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新規採用の抑制を図ってきたことや、公共施設への指定管理者制度の導入、清掃・植栽管理業務等の民間委託の推進等により、人件費の経常収支比率は類似団体平均を下回っている。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今後は、予定されている定年引上げを見据えながら、更なる人件費の適正化に努めていく。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39914</xdr:rowOff>
    </xdr:from>
    <xdr:to>
      <xdr:col>24</xdr:col>
      <xdr:colOff>25400</xdr:colOff>
      <xdr:row>34</xdr:row>
      <xdr:rowOff>137886</xdr:rowOff>
    </xdr:to>
    <xdr:cxnSp macro="">
      <xdr:nvCxnSpPr>
        <xdr:cNvPr id="68" name="直線コネクタ 67"/>
        <xdr:cNvCxnSpPr/>
      </xdr:nvCxnSpPr>
      <xdr:spPr>
        <a:xfrm>
          <a:off x="3987800" y="58692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7257</xdr:rowOff>
    </xdr:from>
    <xdr:to>
      <xdr:col>19</xdr:col>
      <xdr:colOff>187325</xdr:colOff>
      <xdr:row>34</xdr:row>
      <xdr:rowOff>39914</xdr:rowOff>
    </xdr:to>
    <xdr:cxnSp macro="">
      <xdr:nvCxnSpPr>
        <xdr:cNvPr id="71" name="直線コネクタ 70"/>
        <xdr:cNvCxnSpPr/>
      </xdr:nvCxnSpPr>
      <xdr:spPr>
        <a:xfrm>
          <a:off x="3098800" y="5836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124278</xdr:rowOff>
    </xdr:from>
    <xdr:to>
      <xdr:col>15</xdr:col>
      <xdr:colOff>98425</xdr:colOff>
      <xdr:row>34</xdr:row>
      <xdr:rowOff>7257</xdr:rowOff>
    </xdr:to>
    <xdr:cxnSp macro="">
      <xdr:nvCxnSpPr>
        <xdr:cNvPr id="74" name="直線コネクタ 73"/>
        <xdr:cNvCxnSpPr/>
      </xdr:nvCxnSpPr>
      <xdr:spPr>
        <a:xfrm>
          <a:off x="2209800" y="578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124278</xdr:rowOff>
    </xdr:from>
    <xdr:to>
      <xdr:col>11</xdr:col>
      <xdr:colOff>9525</xdr:colOff>
      <xdr:row>34</xdr:row>
      <xdr:rowOff>7257</xdr:rowOff>
    </xdr:to>
    <xdr:cxnSp macro="">
      <xdr:nvCxnSpPr>
        <xdr:cNvPr id="77" name="直線コネクタ 76"/>
        <xdr:cNvCxnSpPr/>
      </xdr:nvCxnSpPr>
      <xdr:spPr>
        <a:xfrm flipV="1">
          <a:off x="1320800" y="578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87086</xdr:rowOff>
    </xdr:from>
    <xdr:to>
      <xdr:col>24</xdr:col>
      <xdr:colOff>76200</xdr:colOff>
      <xdr:row>35</xdr:row>
      <xdr:rowOff>17236</xdr:rowOff>
    </xdr:to>
    <xdr:sp macro="" textlink="">
      <xdr:nvSpPr>
        <xdr:cNvPr id="87" name="楕円 86"/>
        <xdr:cNvSpPr/>
      </xdr:nvSpPr>
      <xdr:spPr>
        <a:xfrm>
          <a:off x="4775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103613</xdr:rowOff>
    </xdr:from>
    <xdr:ext cx="762000" cy="259045"/>
    <xdr:sp macro="" textlink="">
      <xdr:nvSpPr>
        <xdr:cNvPr id="88" name="人件費該当値テキスト"/>
        <xdr:cNvSpPr txBox="1"/>
      </xdr:nvSpPr>
      <xdr:spPr>
        <a:xfrm>
          <a:off x="4914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160564</xdr:rowOff>
    </xdr:from>
    <xdr:to>
      <xdr:col>20</xdr:col>
      <xdr:colOff>38100</xdr:colOff>
      <xdr:row>34</xdr:row>
      <xdr:rowOff>90714</xdr:rowOff>
    </xdr:to>
    <xdr:sp macro="" textlink="">
      <xdr:nvSpPr>
        <xdr:cNvPr id="89" name="楕円 88"/>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100891</xdr:rowOff>
    </xdr:from>
    <xdr:ext cx="736600" cy="259045"/>
    <xdr:sp macro="" textlink="">
      <xdr:nvSpPr>
        <xdr:cNvPr id="90" name="テキスト ボックス 89"/>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127907</xdr:rowOff>
    </xdr:from>
    <xdr:to>
      <xdr:col>15</xdr:col>
      <xdr:colOff>149225</xdr:colOff>
      <xdr:row>34</xdr:row>
      <xdr:rowOff>58057</xdr:rowOff>
    </xdr:to>
    <xdr:sp macro="" textlink="">
      <xdr:nvSpPr>
        <xdr:cNvPr id="91" name="楕円 90"/>
        <xdr:cNvSpPr/>
      </xdr:nvSpPr>
      <xdr:spPr>
        <a:xfrm>
          <a:off x="3048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68234</xdr:rowOff>
    </xdr:from>
    <xdr:ext cx="762000" cy="259045"/>
    <xdr:sp macro="" textlink="">
      <xdr:nvSpPr>
        <xdr:cNvPr id="92" name="テキスト ボックス 91"/>
        <xdr:cNvSpPr txBox="1"/>
      </xdr:nvSpPr>
      <xdr:spPr>
        <a:xfrm>
          <a:off x="2717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73478</xdr:rowOff>
    </xdr:from>
    <xdr:to>
      <xdr:col>11</xdr:col>
      <xdr:colOff>60325</xdr:colOff>
      <xdr:row>34</xdr:row>
      <xdr:rowOff>3628</xdr:rowOff>
    </xdr:to>
    <xdr:sp macro="" textlink="">
      <xdr:nvSpPr>
        <xdr:cNvPr id="93" name="楕円 92"/>
        <xdr:cNvSpPr/>
      </xdr:nvSpPr>
      <xdr:spPr>
        <a:xfrm>
          <a:off x="2159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13805</xdr:rowOff>
    </xdr:from>
    <xdr:ext cx="762000" cy="259045"/>
    <xdr:sp macro="" textlink="">
      <xdr:nvSpPr>
        <xdr:cNvPr id="94" name="テキスト ボックス 93"/>
        <xdr:cNvSpPr txBox="1"/>
      </xdr:nvSpPr>
      <xdr:spPr>
        <a:xfrm>
          <a:off x="1828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127907</xdr:rowOff>
    </xdr:from>
    <xdr:to>
      <xdr:col>6</xdr:col>
      <xdr:colOff>171450</xdr:colOff>
      <xdr:row>34</xdr:row>
      <xdr:rowOff>58057</xdr:rowOff>
    </xdr:to>
    <xdr:sp macro="" textlink="">
      <xdr:nvSpPr>
        <xdr:cNvPr id="95" name="楕円 94"/>
        <xdr:cNvSpPr/>
      </xdr:nvSpPr>
      <xdr:spPr>
        <a:xfrm>
          <a:off x="1270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68234</xdr:rowOff>
    </xdr:from>
    <xdr:ext cx="762000" cy="259045"/>
    <xdr:sp macro="" textlink="">
      <xdr:nvSpPr>
        <xdr:cNvPr id="96" name="テキスト ボックス 95"/>
        <xdr:cNvSpPr txBox="1"/>
      </xdr:nvSpPr>
      <xdr:spPr>
        <a:xfrm>
          <a:off x="939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物件費の経常収支比率は、令和元年度までは類似団体平均を下回っていたが、令和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％となり、初めて類似団体平均を上回った。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主な要因としては、学校給食調理業務の委託や平賀屋内運動場等の指定管理が開始となったことがあげられるが、これにより、人件費において削減効果が出てくることが見込まれる。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38100</xdr:rowOff>
    </xdr:from>
    <xdr:to>
      <xdr:col>82</xdr:col>
      <xdr:colOff>107950</xdr:colOff>
      <xdr:row>16</xdr:row>
      <xdr:rowOff>165100</xdr:rowOff>
    </xdr:to>
    <xdr:cxnSp macro="">
      <xdr:nvCxnSpPr>
        <xdr:cNvPr id="129" name="直線コネクタ 128"/>
        <xdr:cNvCxnSpPr/>
      </xdr:nvCxnSpPr>
      <xdr:spPr>
        <a:xfrm>
          <a:off x="15671800" y="2781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38100</xdr:rowOff>
    </xdr:to>
    <xdr:cxnSp macro="">
      <xdr:nvCxnSpPr>
        <xdr:cNvPr id="132" name="直線コネクタ 131"/>
        <xdr:cNvCxnSpPr/>
      </xdr:nvCxnSpPr>
      <xdr:spPr>
        <a:xfrm>
          <a:off x="14782800" y="271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146050</xdr:rowOff>
    </xdr:to>
    <xdr:cxnSp macro="">
      <xdr:nvCxnSpPr>
        <xdr:cNvPr id="135" name="直線コネクタ 134"/>
        <xdr:cNvCxnSpPr/>
      </xdr:nvCxnSpPr>
      <xdr:spPr>
        <a:xfrm>
          <a:off x="13893800" y="2565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63500</xdr:rowOff>
    </xdr:from>
    <xdr:to>
      <xdr:col>69</xdr:col>
      <xdr:colOff>92075</xdr:colOff>
      <xdr:row>14</xdr:row>
      <xdr:rowOff>165100</xdr:rowOff>
    </xdr:to>
    <xdr:cxnSp macro="">
      <xdr:nvCxnSpPr>
        <xdr:cNvPr id="138" name="直線コネクタ 137"/>
        <xdr:cNvCxnSpPr/>
      </xdr:nvCxnSpPr>
      <xdr:spPr>
        <a:xfrm>
          <a:off x="13004800" y="246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9"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158750</xdr:rowOff>
    </xdr:from>
    <xdr:to>
      <xdr:col>78</xdr:col>
      <xdr:colOff>120650</xdr:colOff>
      <xdr:row>16</xdr:row>
      <xdr:rowOff>88900</xdr:rowOff>
    </xdr:to>
    <xdr:sp macro="" textlink="">
      <xdr:nvSpPr>
        <xdr:cNvPr id="150" name="楕円 149"/>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99077</xdr:rowOff>
    </xdr:from>
    <xdr:ext cx="736600" cy="259045"/>
    <xdr:sp macro="" textlink="">
      <xdr:nvSpPr>
        <xdr:cNvPr id="151" name="テキスト ボックス 150"/>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2" name="楕円 151"/>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3" name="テキスト ボックス 152"/>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4" name="楕円 153"/>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5" name="テキスト ボックス 154"/>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xdr:rowOff>
    </xdr:from>
    <xdr:to>
      <xdr:col>65</xdr:col>
      <xdr:colOff>53975</xdr:colOff>
      <xdr:row>14</xdr:row>
      <xdr:rowOff>114300</xdr:rowOff>
    </xdr:to>
    <xdr:sp macro="" textlink="">
      <xdr:nvSpPr>
        <xdr:cNvPr id="156" name="楕円 155"/>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124477</xdr:rowOff>
    </xdr:from>
    <xdr:ext cx="762000" cy="259045"/>
    <xdr:sp macro="" textlink="">
      <xdr:nvSpPr>
        <xdr:cNvPr id="157" name="テキスト ボックス 156"/>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制度変更により、施設型給付費や児童手当にかかる一般財源が減少したことに伴い扶助費の経常収支比率は改善したが、類似団体平均を上回る</a:t>
          </a:r>
          <a:r>
            <a:rPr kumimoji="1" lang="en-US" altLang="ja-JP" sz="1300" baseline="0">
              <a:latin typeface="ＭＳ Ｐゴシック" panose="020B0600070205080204" pitchFamily="50" charset="-128"/>
              <a:ea typeface="ＭＳ Ｐゴシック" panose="020B0600070205080204" pitchFamily="50" charset="-128"/>
            </a:rPr>
            <a:t>10.5</a:t>
          </a:r>
          <a:r>
            <a:rPr kumimoji="1" lang="ja-JP" altLang="en-US" sz="1300" baseline="0">
              <a:latin typeface="ＭＳ Ｐゴシック" panose="020B0600070205080204" pitchFamily="50" charset="-128"/>
              <a:ea typeface="ＭＳ Ｐゴシック" panose="020B0600070205080204" pitchFamily="50" charset="-128"/>
            </a:rPr>
            <a:t>％となっている。主な要因としては、子育て支援にかかる市単独施策を充実させているためである。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今後は各事業の効果検証・見直しの徹底や、各種給付費の資格審査の適正化により、財政圧迫を回避できるよう注視していく。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61</xdr:row>
      <xdr:rowOff>50800</xdr:rowOff>
    </xdr:to>
    <xdr:cxnSp macro="">
      <xdr:nvCxnSpPr>
        <xdr:cNvPr id="190" name="直線コネクタ 189"/>
        <xdr:cNvCxnSpPr/>
      </xdr:nvCxnSpPr>
      <xdr:spPr>
        <a:xfrm flipV="1">
          <a:off x="3987800" y="103187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50800</xdr:rowOff>
    </xdr:from>
    <xdr:to>
      <xdr:col>19</xdr:col>
      <xdr:colOff>187325</xdr:colOff>
      <xdr:row>61</xdr:row>
      <xdr:rowOff>69850</xdr:rowOff>
    </xdr:to>
    <xdr:cxnSp macro="">
      <xdr:nvCxnSpPr>
        <xdr:cNvPr id="193" name="直線コネクタ 192"/>
        <xdr:cNvCxnSpPr/>
      </xdr:nvCxnSpPr>
      <xdr:spPr>
        <a:xfrm flipV="1">
          <a:off x="3098800" y="10509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69850</xdr:rowOff>
    </xdr:to>
    <xdr:cxnSp macro="">
      <xdr:nvCxnSpPr>
        <xdr:cNvPr id="196" name="直線コネクタ 195"/>
        <xdr:cNvCxnSpPr/>
      </xdr:nvCxnSpPr>
      <xdr:spPr>
        <a:xfrm>
          <a:off x="2209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127000</xdr:rowOff>
    </xdr:to>
    <xdr:cxnSp macro="">
      <xdr:nvCxnSpPr>
        <xdr:cNvPr id="199" name="直線コネクタ 198"/>
        <xdr:cNvCxnSpPr/>
      </xdr:nvCxnSpPr>
      <xdr:spPr>
        <a:xfrm>
          <a:off x="1320800" y="10261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9" name="楕円 208"/>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10" name="扶助費該当値テキスト"/>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0</xdr:rowOff>
    </xdr:from>
    <xdr:to>
      <xdr:col>20</xdr:col>
      <xdr:colOff>38100</xdr:colOff>
      <xdr:row>61</xdr:row>
      <xdr:rowOff>101600</xdr:rowOff>
    </xdr:to>
    <xdr:sp macro="" textlink="">
      <xdr:nvSpPr>
        <xdr:cNvPr id="211" name="楕円 210"/>
        <xdr:cNvSpPr/>
      </xdr:nvSpPr>
      <xdr:spPr>
        <a:xfrm>
          <a:off x="3937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86377</xdr:rowOff>
    </xdr:from>
    <xdr:ext cx="736600" cy="259045"/>
    <xdr:sp macro="" textlink="">
      <xdr:nvSpPr>
        <xdr:cNvPr id="212" name="テキスト ボックス 211"/>
        <xdr:cNvSpPr txBox="1"/>
      </xdr:nvSpPr>
      <xdr:spPr>
        <a:xfrm>
          <a:off x="3606800" y="1054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13" name="楕円 212"/>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4" name="テキスト ボックス 213"/>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7" name="楕円 216"/>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8" name="テキスト ボックス 217"/>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が令和元年度よりも悪化し、類似団体平均を上回っている主な要因としては、除雪委託料や下水道事業会計への出資金、介護保険・後期高齢者医療保険・診療所の各特別会計への繰出金が増加し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公営企業会計及び特別会計においても、経費の削減をはじめとした経営改善を引き続き実施していく。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18143</xdr:rowOff>
    </xdr:from>
    <xdr:to>
      <xdr:col>82</xdr:col>
      <xdr:colOff>107950</xdr:colOff>
      <xdr:row>58</xdr:row>
      <xdr:rowOff>127000</xdr:rowOff>
    </xdr:to>
    <xdr:cxnSp macro="">
      <xdr:nvCxnSpPr>
        <xdr:cNvPr id="253" name="直線コネクタ 252"/>
        <xdr:cNvCxnSpPr/>
      </xdr:nvCxnSpPr>
      <xdr:spPr>
        <a:xfrm>
          <a:off x="15671800" y="99622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58</xdr:row>
      <xdr:rowOff>159657</xdr:rowOff>
    </xdr:to>
    <xdr:cxnSp macro="">
      <xdr:nvCxnSpPr>
        <xdr:cNvPr id="256" name="直線コネクタ 255"/>
        <xdr:cNvCxnSpPr/>
      </xdr:nvCxnSpPr>
      <xdr:spPr>
        <a:xfrm flipV="1">
          <a:off x="14782800" y="9962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159657</xdr:rowOff>
    </xdr:to>
    <xdr:cxnSp macro="">
      <xdr:nvCxnSpPr>
        <xdr:cNvPr id="259" name="直線コネクタ 258"/>
        <xdr:cNvCxnSpPr/>
      </xdr:nvCxnSpPr>
      <xdr:spPr>
        <a:xfrm>
          <a:off x="13893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58</xdr:row>
      <xdr:rowOff>127000</xdr:rowOff>
    </xdr:to>
    <xdr:cxnSp macro="">
      <xdr:nvCxnSpPr>
        <xdr:cNvPr id="262" name="直線コネクタ 261"/>
        <xdr:cNvCxnSpPr/>
      </xdr:nvCxnSpPr>
      <xdr:spPr>
        <a:xfrm>
          <a:off x="13004800" y="98969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74" name="楕円 273"/>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53720</xdr:rowOff>
    </xdr:from>
    <xdr:ext cx="736600" cy="259045"/>
    <xdr:sp macro="" textlink="">
      <xdr:nvSpPr>
        <xdr:cNvPr id="275" name="テキスト ボックス 274"/>
        <xdr:cNvSpPr txBox="1"/>
      </xdr:nvSpPr>
      <xdr:spPr>
        <a:xfrm>
          <a:off x="15290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6" name="楕円 275"/>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7" name="テキスト ボックス 276"/>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80" name="楕円 279"/>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81" name="テキスト ボックス 280"/>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補助費等の経常収支比率は、近年、類似団体平均と同程度となる</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％台で推移している。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今後も、各種補助金の効果検証を徹底し、必要性の低い補助金は廃止も視野に入れて見直しを行うよう適正化に努めていく。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111760</xdr:rowOff>
    </xdr:to>
    <xdr:cxnSp macro="">
      <xdr:nvCxnSpPr>
        <xdr:cNvPr id="314" name="直線コネクタ 313"/>
        <xdr:cNvCxnSpPr/>
      </xdr:nvCxnSpPr>
      <xdr:spPr>
        <a:xfrm>
          <a:off x="15671800" y="6276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127000</xdr:rowOff>
    </xdr:to>
    <xdr:cxnSp macro="">
      <xdr:nvCxnSpPr>
        <xdr:cNvPr id="317" name="直線コネクタ 316"/>
        <xdr:cNvCxnSpPr/>
      </xdr:nvCxnSpPr>
      <xdr:spPr>
        <a:xfrm flipV="1">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96520</xdr:rowOff>
    </xdr:from>
    <xdr:to>
      <xdr:col>73</xdr:col>
      <xdr:colOff>180975</xdr:colOff>
      <xdr:row>36</xdr:row>
      <xdr:rowOff>127000</xdr:rowOff>
    </xdr:to>
    <xdr:cxnSp macro="">
      <xdr:nvCxnSpPr>
        <xdr:cNvPr id="320" name="直線コネクタ 319"/>
        <xdr:cNvCxnSpPr/>
      </xdr:nvCxnSpPr>
      <xdr:spPr>
        <a:xfrm>
          <a:off x="13893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96520</xdr:rowOff>
    </xdr:to>
    <xdr:cxnSp macro="">
      <xdr:nvCxnSpPr>
        <xdr:cNvPr id="323" name="直線コネクタ 322"/>
        <xdr:cNvCxnSpPr/>
      </xdr:nvCxnSpPr>
      <xdr:spPr>
        <a:xfrm>
          <a:off x="13004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60960</xdr:rowOff>
    </xdr:from>
    <xdr:to>
      <xdr:col>82</xdr:col>
      <xdr:colOff>158750</xdr:colOff>
      <xdr:row>36</xdr:row>
      <xdr:rowOff>162560</xdr:rowOff>
    </xdr:to>
    <xdr:sp macro="" textlink="">
      <xdr:nvSpPr>
        <xdr:cNvPr id="333" name="楕円 332"/>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77487</xdr:rowOff>
    </xdr:from>
    <xdr:ext cx="762000" cy="259045"/>
    <xdr:sp macro="" textlink="">
      <xdr:nvSpPr>
        <xdr:cNvPr id="334" name="補助費等該当値テキスト"/>
        <xdr:cNvSpPr txBox="1"/>
      </xdr:nvSpPr>
      <xdr:spPr>
        <a:xfrm>
          <a:off x="16598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5" name="楕円 334"/>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6" name="テキスト ボックス 335"/>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7" name="楕円 336"/>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8" name="テキスト ボックス 337"/>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45720</xdr:rowOff>
    </xdr:from>
    <xdr:to>
      <xdr:col>69</xdr:col>
      <xdr:colOff>142875</xdr:colOff>
      <xdr:row>36</xdr:row>
      <xdr:rowOff>147320</xdr:rowOff>
    </xdr:to>
    <xdr:sp macro="" textlink="">
      <xdr:nvSpPr>
        <xdr:cNvPr id="339" name="楕円 338"/>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132097</xdr:rowOff>
    </xdr:from>
    <xdr:ext cx="762000" cy="259045"/>
    <xdr:sp macro="" textlink="">
      <xdr:nvSpPr>
        <xdr:cNvPr id="340" name="テキスト ボックス 339"/>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41" name="楕円 340"/>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42" name="テキスト ボックス 341"/>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年度までは類似団体平均を上回っていたが、大型建設事業の実施に伴う新発債の増加に対応するため、平成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年度債からはそれまでに比べて長期で償還するように発行していることから、令和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年度においても公債費の経常収支比率は類似団体平均程度となった。</a:t>
          </a:r>
        </a:p>
        <a:p>
          <a:r>
            <a:rPr kumimoji="1" lang="ja-JP" altLang="en-US" sz="1200">
              <a:latin typeface="ＭＳ Ｐゴシック" panose="020B0600070205080204" pitchFamily="50" charset="-128"/>
              <a:ea typeface="ＭＳ Ｐゴシック" panose="020B0600070205080204" pitchFamily="50" charset="-128"/>
            </a:rPr>
            <a:t>　しかし、引き続き、大型建設事業が計画されており、地方債発行額の増加が見込まれることから、今後も地方債の計画的な発行により、将来への負担を軽減し、一層の財政健全化を図る。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62992</xdr:rowOff>
    </xdr:to>
    <xdr:cxnSp macro="">
      <xdr:nvCxnSpPr>
        <xdr:cNvPr id="372" name="直線コネクタ 371"/>
        <xdr:cNvCxnSpPr/>
      </xdr:nvCxnSpPr>
      <xdr:spPr>
        <a:xfrm>
          <a:off x="3987800" y="134269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3" name="公債費平均値テキスト"/>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163576</xdr:rowOff>
    </xdr:to>
    <xdr:cxnSp macro="">
      <xdr:nvCxnSpPr>
        <xdr:cNvPr id="375" name="直線コネクタ 374"/>
        <xdr:cNvCxnSpPr/>
      </xdr:nvCxnSpPr>
      <xdr:spPr>
        <a:xfrm flipV="1">
          <a:off x="3098800" y="134269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78</xdr:row>
      <xdr:rowOff>163576</xdr:rowOff>
    </xdr:to>
    <xdr:cxnSp macro="">
      <xdr:nvCxnSpPr>
        <xdr:cNvPr id="378" name="直線コネクタ 377"/>
        <xdr:cNvCxnSpPr/>
      </xdr:nvCxnSpPr>
      <xdr:spPr>
        <a:xfrm>
          <a:off x="2209800" y="135229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37846</xdr:rowOff>
    </xdr:to>
    <xdr:cxnSp macro="">
      <xdr:nvCxnSpPr>
        <xdr:cNvPr id="381" name="直線コネクタ 380"/>
        <xdr:cNvCxnSpPr/>
      </xdr:nvCxnSpPr>
      <xdr:spPr>
        <a:xfrm flipV="1">
          <a:off x="1320800" y="135229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3" name="テキスト ボックス 382"/>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91" name="楕円 390"/>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92"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93" name="楕円 392"/>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114825</xdr:rowOff>
    </xdr:from>
    <xdr:ext cx="736600" cy="259045"/>
    <xdr:sp macro="" textlink="">
      <xdr:nvSpPr>
        <xdr:cNvPr id="394" name="テキスト ボックス 393"/>
        <xdr:cNvSpPr txBox="1"/>
      </xdr:nvSpPr>
      <xdr:spPr>
        <a:xfrm>
          <a:off x="3606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112776</xdr:rowOff>
    </xdr:from>
    <xdr:to>
      <xdr:col>15</xdr:col>
      <xdr:colOff>149225</xdr:colOff>
      <xdr:row>79</xdr:row>
      <xdr:rowOff>42926</xdr:rowOff>
    </xdr:to>
    <xdr:sp macro="" textlink="">
      <xdr:nvSpPr>
        <xdr:cNvPr id="395" name="楕円 394"/>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96" name="テキスト ボックス 395"/>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7" name="楕円 396"/>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8" name="テキスト ボックス 397"/>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99" name="楕円 398"/>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400" name="テキスト ボックス 399"/>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公債費以外の経常収支比率が令和元年度よりも悪化し、類似団体平均を上回っている主な要因としては、上記の項目「その他」が多額になっていることがあげられる。</a:t>
          </a:r>
        </a:p>
        <a:p>
          <a:r>
            <a:rPr kumimoji="1" lang="ja-JP" altLang="en-US" sz="1300">
              <a:latin typeface="ＭＳ Ｐゴシック" panose="020B0600070205080204" pitchFamily="50" charset="-128"/>
              <a:ea typeface="ＭＳ Ｐゴシック" panose="020B0600070205080204" pitchFamily="50" charset="-128"/>
            </a:rPr>
            <a:t>　特に、下水道事業会計への出資金や各特別会計への繰出金が多額となっていることから、経費の削減をはじめとした経営改善を引き続き実施していく。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85089</xdr:rowOff>
    </xdr:to>
    <xdr:cxnSp macro="">
      <xdr:nvCxnSpPr>
        <xdr:cNvPr id="433" name="直線コネクタ 432"/>
        <xdr:cNvCxnSpPr/>
      </xdr:nvCxnSpPr>
      <xdr:spPr>
        <a:xfrm>
          <a:off x="15671800" y="1313433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1270</xdr:rowOff>
    </xdr:to>
    <xdr:cxnSp macro="">
      <xdr:nvCxnSpPr>
        <xdr:cNvPr id="436" name="直線コネクタ 435"/>
        <xdr:cNvCxnSpPr/>
      </xdr:nvCxnSpPr>
      <xdr:spPr>
        <a:xfrm flipV="1">
          <a:off x="14782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77</xdr:row>
      <xdr:rowOff>1270</xdr:rowOff>
    </xdr:to>
    <xdr:cxnSp macro="">
      <xdr:nvCxnSpPr>
        <xdr:cNvPr id="439" name="直線コネクタ 438"/>
        <xdr:cNvCxnSpPr/>
      </xdr:nvCxnSpPr>
      <xdr:spPr>
        <a:xfrm>
          <a:off x="13893800" y="12974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43180</xdr:rowOff>
    </xdr:from>
    <xdr:to>
      <xdr:col>69</xdr:col>
      <xdr:colOff>92075</xdr:colOff>
      <xdr:row>75</xdr:row>
      <xdr:rowOff>115570</xdr:rowOff>
    </xdr:to>
    <xdr:cxnSp macro="">
      <xdr:nvCxnSpPr>
        <xdr:cNvPr id="442" name="直線コネクタ 441"/>
        <xdr:cNvCxnSpPr/>
      </xdr:nvCxnSpPr>
      <xdr:spPr>
        <a:xfrm>
          <a:off x="13004800" y="127304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44" name="テキスト ボックス 443"/>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6" name="テキスト ボックス 445"/>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2" name="楕円 451"/>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6366</xdr:rowOff>
    </xdr:from>
    <xdr:ext cx="762000" cy="259045"/>
    <xdr:sp macro="" textlink="">
      <xdr:nvSpPr>
        <xdr:cNvPr id="453"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4" name="楕円 453"/>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5" name="テキスト ボックス 454"/>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6" name="楕円 455"/>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7" name="テキスト ボックス 45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8" name="楕円 457"/>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9" name="テキスト ボックス 458"/>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163830</xdr:rowOff>
    </xdr:from>
    <xdr:to>
      <xdr:col>65</xdr:col>
      <xdr:colOff>53975</xdr:colOff>
      <xdr:row>74</xdr:row>
      <xdr:rowOff>93980</xdr:rowOff>
    </xdr:to>
    <xdr:sp macro="" textlink="">
      <xdr:nvSpPr>
        <xdr:cNvPr id="460" name="楕円 459"/>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104157</xdr:rowOff>
    </xdr:from>
    <xdr:ext cx="762000" cy="259045"/>
    <xdr:sp macro="" textlink="">
      <xdr:nvSpPr>
        <xdr:cNvPr id="461" name="テキスト ボックス 460"/>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138065</xdr:rowOff>
    </xdr:from>
    <xdr:to>
      <xdr:col>29</xdr:col>
      <xdr:colOff>127000</xdr:colOff>
      <xdr:row>17</xdr:row>
      <xdr:rowOff>139208</xdr:rowOff>
    </xdr:to>
    <xdr:cxnSp macro="">
      <xdr:nvCxnSpPr>
        <xdr:cNvPr id="52" name="直線コネクタ 51"/>
        <xdr:cNvCxnSpPr/>
      </xdr:nvCxnSpPr>
      <xdr:spPr bwMode="auto">
        <a:xfrm flipV="1">
          <a:off x="5003800" y="3100340"/>
          <a:ext cx="6477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139208</xdr:rowOff>
    </xdr:from>
    <xdr:to>
      <xdr:col>26</xdr:col>
      <xdr:colOff>50800</xdr:colOff>
      <xdr:row>17</xdr:row>
      <xdr:rowOff>168241</xdr:rowOff>
    </xdr:to>
    <xdr:cxnSp macro="">
      <xdr:nvCxnSpPr>
        <xdr:cNvPr id="55" name="直線コネクタ 54"/>
        <xdr:cNvCxnSpPr/>
      </xdr:nvCxnSpPr>
      <xdr:spPr bwMode="auto">
        <a:xfrm flipV="1">
          <a:off x="4305300" y="3101483"/>
          <a:ext cx="698500" cy="2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168241</xdr:rowOff>
    </xdr:from>
    <xdr:to>
      <xdr:col>22</xdr:col>
      <xdr:colOff>114300</xdr:colOff>
      <xdr:row>18</xdr:row>
      <xdr:rowOff>3518</xdr:rowOff>
    </xdr:to>
    <xdr:cxnSp macro="">
      <xdr:nvCxnSpPr>
        <xdr:cNvPr id="58" name="直線コネクタ 57"/>
        <xdr:cNvCxnSpPr/>
      </xdr:nvCxnSpPr>
      <xdr:spPr bwMode="auto">
        <a:xfrm flipV="1">
          <a:off x="3606800" y="3130516"/>
          <a:ext cx="698500" cy="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2212</xdr:rowOff>
    </xdr:from>
    <xdr:to>
      <xdr:col>18</xdr:col>
      <xdr:colOff>177800</xdr:colOff>
      <xdr:row>18</xdr:row>
      <xdr:rowOff>3518</xdr:rowOff>
    </xdr:to>
    <xdr:cxnSp macro="">
      <xdr:nvCxnSpPr>
        <xdr:cNvPr id="61" name="直線コネクタ 60"/>
        <xdr:cNvCxnSpPr/>
      </xdr:nvCxnSpPr>
      <xdr:spPr bwMode="auto">
        <a:xfrm>
          <a:off x="2908300" y="3135937"/>
          <a:ext cx="698500" cy="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87265</xdr:rowOff>
    </xdr:from>
    <xdr:to>
      <xdr:col>29</xdr:col>
      <xdr:colOff>177800</xdr:colOff>
      <xdr:row>18</xdr:row>
      <xdr:rowOff>17415</xdr:rowOff>
    </xdr:to>
    <xdr:sp macro="" textlink="">
      <xdr:nvSpPr>
        <xdr:cNvPr id="71" name="楕円 70"/>
        <xdr:cNvSpPr/>
      </xdr:nvSpPr>
      <xdr:spPr bwMode="auto">
        <a:xfrm>
          <a:off x="5600700" y="304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59342</xdr:rowOff>
    </xdr:from>
    <xdr:ext cx="762000" cy="259045"/>
    <xdr:sp macro="" textlink="">
      <xdr:nvSpPr>
        <xdr:cNvPr id="72" name="人口1人当たり決算額の推移該当値テキスト130"/>
        <xdr:cNvSpPr txBox="1"/>
      </xdr:nvSpPr>
      <xdr:spPr>
        <a:xfrm>
          <a:off x="5740400" y="302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88408</xdr:rowOff>
    </xdr:from>
    <xdr:to>
      <xdr:col>26</xdr:col>
      <xdr:colOff>101600</xdr:colOff>
      <xdr:row>18</xdr:row>
      <xdr:rowOff>18558</xdr:rowOff>
    </xdr:to>
    <xdr:sp macro="" textlink="">
      <xdr:nvSpPr>
        <xdr:cNvPr id="73" name="楕円 72"/>
        <xdr:cNvSpPr/>
      </xdr:nvSpPr>
      <xdr:spPr bwMode="auto">
        <a:xfrm>
          <a:off x="4953000" y="305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3335</xdr:rowOff>
    </xdr:from>
    <xdr:ext cx="736600" cy="259045"/>
    <xdr:sp macro="" textlink="">
      <xdr:nvSpPr>
        <xdr:cNvPr id="74" name="テキスト ボックス 73"/>
        <xdr:cNvSpPr txBox="1"/>
      </xdr:nvSpPr>
      <xdr:spPr>
        <a:xfrm>
          <a:off x="4622800" y="3137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117441</xdr:rowOff>
    </xdr:from>
    <xdr:to>
      <xdr:col>22</xdr:col>
      <xdr:colOff>165100</xdr:colOff>
      <xdr:row>18</xdr:row>
      <xdr:rowOff>47591</xdr:rowOff>
    </xdr:to>
    <xdr:sp macro="" textlink="">
      <xdr:nvSpPr>
        <xdr:cNvPr id="75" name="楕円 74"/>
        <xdr:cNvSpPr/>
      </xdr:nvSpPr>
      <xdr:spPr bwMode="auto">
        <a:xfrm>
          <a:off x="4254500" y="307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32368</xdr:rowOff>
    </xdr:from>
    <xdr:ext cx="762000" cy="259045"/>
    <xdr:sp macro="" textlink="">
      <xdr:nvSpPr>
        <xdr:cNvPr id="76" name="テキスト ボックス 75"/>
        <xdr:cNvSpPr txBox="1"/>
      </xdr:nvSpPr>
      <xdr:spPr>
        <a:xfrm>
          <a:off x="3924300" y="316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124168</xdr:rowOff>
    </xdr:from>
    <xdr:to>
      <xdr:col>19</xdr:col>
      <xdr:colOff>38100</xdr:colOff>
      <xdr:row>18</xdr:row>
      <xdr:rowOff>54318</xdr:rowOff>
    </xdr:to>
    <xdr:sp macro="" textlink="">
      <xdr:nvSpPr>
        <xdr:cNvPr id="77" name="楕円 76"/>
        <xdr:cNvSpPr/>
      </xdr:nvSpPr>
      <xdr:spPr bwMode="auto">
        <a:xfrm>
          <a:off x="3556000" y="308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39095</xdr:rowOff>
    </xdr:from>
    <xdr:ext cx="762000" cy="259045"/>
    <xdr:sp macro="" textlink="">
      <xdr:nvSpPr>
        <xdr:cNvPr id="78" name="テキスト ボックス 77"/>
        <xdr:cNvSpPr txBox="1"/>
      </xdr:nvSpPr>
      <xdr:spPr>
        <a:xfrm>
          <a:off x="3225800" y="317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122862</xdr:rowOff>
    </xdr:from>
    <xdr:to>
      <xdr:col>15</xdr:col>
      <xdr:colOff>101600</xdr:colOff>
      <xdr:row>18</xdr:row>
      <xdr:rowOff>53012</xdr:rowOff>
    </xdr:to>
    <xdr:sp macro="" textlink="">
      <xdr:nvSpPr>
        <xdr:cNvPr id="79" name="楕円 78"/>
        <xdr:cNvSpPr/>
      </xdr:nvSpPr>
      <xdr:spPr bwMode="auto">
        <a:xfrm>
          <a:off x="2857500" y="3085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37789</xdr:rowOff>
    </xdr:from>
    <xdr:ext cx="762000" cy="259045"/>
    <xdr:sp macro="" textlink="">
      <xdr:nvSpPr>
        <xdr:cNvPr id="80" name="テキスト ボックス 79"/>
        <xdr:cNvSpPr txBox="1"/>
      </xdr:nvSpPr>
      <xdr:spPr>
        <a:xfrm>
          <a:off x="2527300" y="317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146965</xdr:rowOff>
    </xdr:from>
    <xdr:to>
      <xdr:col>29</xdr:col>
      <xdr:colOff>127000</xdr:colOff>
      <xdr:row>35</xdr:row>
      <xdr:rowOff>148355</xdr:rowOff>
    </xdr:to>
    <xdr:cxnSp macro="">
      <xdr:nvCxnSpPr>
        <xdr:cNvPr id="113" name="直線コネクタ 112"/>
        <xdr:cNvCxnSpPr/>
      </xdr:nvCxnSpPr>
      <xdr:spPr bwMode="auto">
        <a:xfrm flipV="1">
          <a:off x="5003800" y="6757315"/>
          <a:ext cx="647700" cy="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7328</xdr:rowOff>
    </xdr:from>
    <xdr:to>
      <xdr:col>26</xdr:col>
      <xdr:colOff>50800</xdr:colOff>
      <xdr:row>35</xdr:row>
      <xdr:rowOff>148355</xdr:rowOff>
    </xdr:to>
    <xdr:cxnSp macro="">
      <xdr:nvCxnSpPr>
        <xdr:cNvPr id="116" name="直線コネクタ 115"/>
        <xdr:cNvCxnSpPr/>
      </xdr:nvCxnSpPr>
      <xdr:spPr bwMode="auto">
        <a:xfrm>
          <a:off x="4305300" y="6617678"/>
          <a:ext cx="698500" cy="141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299003</xdr:rowOff>
    </xdr:from>
    <xdr:to>
      <xdr:col>22</xdr:col>
      <xdr:colOff>114300</xdr:colOff>
      <xdr:row>35</xdr:row>
      <xdr:rowOff>7328</xdr:rowOff>
    </xdr:to>
    <xdr:cxnSp macro="">
      <xdr:nvCxnSpPr>
        <xdr:cNvPr id="119" name="直線コネクタ 118"/>
        <xdr:cNvCxnSpPr/>
      </xdr:nvCxnSpPr>
      <xdr:spPr bwMode="auto">
        <a:xfrm>
          <a:off x="3606800" y="6566453"/>
          <a:ext cx="698500" cy="51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241529</xdr:rowOff>
    </xdr:from>
    <xdr:to>
      <xdr:col>18</xdr:col>
      <xdr:colOff>177800</xdr:colOff>
      <xdr:row>34</xdr:row>
      <xdr:rowOff>299003</xdr:rowOff>
    </xdr:to>
    <xdr:cxnSp macro="">
      <xdr:nvCxnSpPr>
        <xdr:cNvPr id="122" name="直線コネクタ 121"/>
        <xdr:cNvCxnSpPr/>
      </xdr:nvCxnSpPr>
      <xdr:spPr bwMode="auto">
        <a:xfrm>
          <a:off x="2908300" y="6508979"/>
          <a:ext cx="698500" cy="57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96165</xdr:rowOff>
    </xdr:from>
    <xdr:to>
      <xdr:col>29</xdr:col>
      <xdr:colOff>177800</xdr:colOff>
      <xdr:row>35</xdr:row>
      <xdr:rowOff>197765</xdr:rowOff>
    </xdr:to>
    <xdr:sp macro="" textlink="">
      <xdr:nvSpPr>
        <xdr:cNvPr id="132" name="楕円 131"/>
        <xdr:cNvSpPr/>
      </xdr:nvSpPr>
      <xdr:spPr bwMode="auto">
        <a:xfrm>
          <a:off x="5600700" y="6706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68242</xdr:rowOff>
    </xdr:from>
    <xdr:ext cx="762000" cy="259045"/>
    <xdr:sp macro="" textlink="">
      <xdr:nvSpPr>
        <xdr:cNvPr id="133" name="人口1人当たり決算額の推移該当値テキスト445"/>
        <xdr:cNvSpPr txBox="1"/>
      </xdr:nvSpPr>
      <xdr:spPr>
        <a:xfrm>
          <a:off x="5740400" y="667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97555</xdr:rowOff>
    </xdr:from>
    <xdr:to>
      <xdr:col>26</xdr:col>
      <xdr:colOff>101600</xdr:colOff>
      <xdr:row>35</xdr:row>
      <xdr:rowOff>199155</xdr:rowOff>
    </xdr:to>
    <xdr:sp macro="" textlink="">
      <xdr:nvSpPr>
        <xdr:cNvPr id="134" name="楕円 133"/>
        <xdr:cNvSpPr/>
      </xdr:nvSpPr>
      <xdr:spPr bwMode="auto">
        <a:xfrm>
          <a:off x="4953000" y="670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183932</xdr:rowOff>
    </xdr:from>
    <xdr:ext cx="736600" cy="259045"/>
    <xdr:sp macro="" textlink="">
      <xdr:nvSpPr>
        <xdr:cNvPr id="135" name="テキスト ボックス 134"/>
        <xdr:cNvSpPr txBox="1"/>
      </xdr:nvSpPr>
      <xdr:spPr>
        <a:xfrm>
          <a:off x="4622800" y="67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299428</xdr:rowOff>
    </xdr:from>
    <xdr:to>
      <xdr:col>22</xdr:col>
      <xdr:colOff>165100</xdr:colOff>
      <xdr:row>35</xdr:row>
      <xdr:rowOff>58128</xdr:rowOff>
    </xdr:to>
    <xdr:sp macro="" textlink="">
      <xdr:nvSpPr>
        <xdr:cNvPr id="136" name="楕円 135"/>
        <xdr:cNvSpPr/>
      </xdr:nvSpPr>
      <xdr:spPr bwMode="auto">
        <a:xfrm>
          <a:off x="4254500" y="656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68305</xdr:rowOff>
    </xdr:from>
    <xdr:ext cx="762000" cy="259045"/>
    <xdr:sp macro="" textlink="">
      <xdr:nvSpPr>
        <xdr:cNvPr id="137" name="テキスト ボックス 136"/>
        <xdr:cNvSpPr txBox="1"/>
      </xdr:nvSpPr>
      <xdr:spPr>
        <a:xfrm>
          <a:off x="3924300" y="633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248203</xdr:rowOff>
    </xdr:from>
    <xdr:to>
      <xdr:col>19</xdr:col>
      <xdr:colOff>38100</xdr:colOff>
      <xdr:row>35</xdr:row>
      <xdr:rowOff>6903</xdr:rowOff>
    </xdr:to>
    <xdr:sp macro="" textlink="">
      <xdr:nvSpPr>
        <xdr:cNvPr id="138" name="楕円 137"/>
        <xdr:cNvSpPr/>
      </xdr:nvSpPr>
      <xdr:spPr bwMode="auto">
        <a:xfrm>
          <a:off x="3556000" y="651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17079</xdr:rowOff>
    </xdr:from>
    <xdr:ext cx="762000" cy="259045"/>
    <xdr:sp macro="" textlink="">
      <xdr:nvSpPr>
        <xdr:cNvPr id="139" name="テキスト ボックス 138"/>
        <xdr:cNvSpPr txBox="1"/>
      </xdr:nvSpPr>
      <xdr:spPr>
        <a:xfrm>
          <a:off x="3225800" y="628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190729</xdr:rowOff>
    </xdr:from>
    <xdr:to>
      <xdr:col>15</xdr:col>
      <xdr:colOff>101600</xdr:colOff>
      <xdr:row>34</xdr:row>
      <xdr:rowOff>292329</xdr:rowOff>
    </xdr:to>
    <xdr:sp macro="" textlink="">
      <xdr:nvSpPr>
        <xdr:cNvPr id="140" name="楕円 139"/>
        <xdr:cNvSpPr/>
      </xdr:nvSpPr>
      <xdr:spPr bwMode="auto">
        <a:xfrm>
          <a:off x="2857500" y="645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302506</xdr:rowOff>
    </xdr:from>
    <xdr:ext cx="762000" cy="259045"/>
    <xdr:sp macro="" textlink="">
      <xdr:nvSpPr>
        <xdr:cNvPr id="141" name="テキスト ボックス 140"/>
        <xdr:cNvSpPr txBox="1"/>
      </xdr:nvSpPr>
      <xdr:spPr>
        <a:xfrm>
          <a:off x="2527300" y="622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30,708
30,646
346.01
22,202,359
21,388,494
562,158
10,377,068
15,765,173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1429</xdr:rowOff>
    </xdr:from>
    <xdr:to>
      <xdr:col>24</xdr:col>
      <xdr:colOff>63500</xdr:colOff>
      <xdr:row>38</xdr:row>
      <xdr:rowOff>77178</xdr:rowOff>
    </xdr:to>
    <xdr:cxnSp macro="">
      <xdr:nvCxnSpPr>
        <xdr:cNvPr id="63" name="直線コネクタ 62"/>
        <xdr:cNvCxnSpPr/>
      </xdr:nvCxnSpPr>
      <xdr:spPr>
        <a:xfrm flipV="1">
          <a:off x="3797300" y="6516529"/>
          <a:ext cx="838200" cy="7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77178</xdr:rowOff>
    </xdr:from>
    <xdr:to>
      <xdr:col>19</xdr:col>
      <xdr:colOff>177800</xdr:colOff>
      <xdr:row>38</xdr:row>
      <xdr:rowOff>110243</xdr:rowOff>
    </xdr:to>
    <xdr:cxnSp macro="">
      <xdr:nvCxnSpPr>
        <xdr:cNvPr id="66" name="直線コネクタ 65"/>
        <xdr:cNvCxnSpPr/>
      </xdr:nvCxnSpPr>
      <xdr:spPr>
        <a:xfrm flipV="1">
          <a:off x="2908300" y="6592278"/>
          <a:ext cx="889000" cy="3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86437</xdr:rowOff>
    </xdr:from>
    <xdr:to>
      <xdr:col>15</xdr:col>
      <xdr:colOff>50800</xdr:colOff>
      <xdr:row>38</xdr:row>
      <xdr:rowOff>110243</xdr:rowOff>
    </xdr:to>
    <xdr:cxnSp macro="">
      <xdr:nvCxnSpPr>
        <xdr:cNvPr id="69" name="直線コネクタ 68"/>
        <xdr:cNvCxnSpPr/>
      </xdr:nvCxnSpPr>
      <xdr:spPr>
        <a:xfrm>
          <a:off x="2019300" y="6601537"/>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81913</xdr:rowOff>
    </xdr:from>
    <xdr:to>
      <xdr:col>10</xdr:col>
      <xdr:colOff>114300</xdr:colOff>
      <xdr:row>38</xdr:row>
      <xdr:rowOff>86437</xdr:rowOff>
    </xdr:to>
    <xdr:cxnSp macro="">
      <xdr:nvCxnSpPr>
        <xdr:cNvPr id="72" name="直線コネクタ 71"/>
        <xdr:cNvCxnSpPr/>
      </xdr:nvCxnSpPr>
      <xdr:spPr>
        <a:xfrm>
          <a:off x="1130300" y="6597013"/>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122080</xdr:rowOff>
    </xdr:from>
    <xdr:to>
      <xdr:col>24</xdr:col>
      <xdr:colOff>114300</xdr:colOff>
      <xdr:row>38</xdr:row>
      <xdr:rowOff>52229</xdr:rowOff>
    </xdr:to>
    <xdr:sp macro="" textlink="">
      <xdr:nvSpPr>
        <xdr:cNvPr id="82" name="楕円 81"/>
        <xdr:cNvSpPr/>
      </xdr:nvSpPr>
      <xdr:spPr>
        <a:xfrm>
          <a:off x="4584700" y="6465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100507</xdr:rowOff>
    </xdr:from>
    <xdr:ext cx="534377" cy="259045"/>
    <xdr:sp macro="" textlink="">
      <xdr:nvSpPr>
        <xdr:cNvPr id="83" name="人件費該当値テキスト"/>
        <xdr:cNvSpPr txBox="1"/>
      </xdr:nvSpPr>
      <xdr:spPr>
        <a:xfrm>
          <a:off x="4686300" y="64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26378</xdr:rowOff>
    </xdr:from>
    <xdr:to>
      <xdr:col>20</xdr:col>
      <xdr:colOff>38100</xdr:colOff>
      <xdr:row>38</xdr:row>
      <xdr:rowOff>127978</xdr:rowOff>
    </xdr:to>
    <xdr:sp macro="" textlink="">
      <xdr:nvSpPr>
        <xdr:cNvPr id="84" name="楕円 83"/>
        <xdr:cNvSpPr/>
      </xdr:nvSpPr>
      <xdr:spPr>
        <a:xfrm>
          <a:off x="3746500" y="65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119105</xdr:rowOff>
    </xdr:from>
    <xdr:ext cx="534377" cy="259045"/>
    <xdr:sp macro="" textlink="">
      <xdr:nvSpPr>
        <xdr:cNvPr id="85" name="テキスト ボックス 84"/>
        <xdr:cNvSpPr txBox="1"/>
      </xdr:nvSpPr>
      <xdr:spPr>
        <a:xfrm>
          <a:off x="3530111" y="66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59443</xdr:rowOff>
    </xdr:from>
    <xdr:to>
      <xdr:col>15</xdr:col>
      <xdr:colOff>101600</xdr:colOff>
      <xdr:row>38</xdr:row>
      <xdr:rowOff>161043</xdr:rowOff>
    </xdr:to>
    <xdr:sp macro="" textlink="">
      <xdr:nvSpPr>
        <xdr:cNvPr id="86" name="楕円 85"/>
        <xdr:cNvSpPr/>
      </xdr:nvSpPr>
      <xdr:spPr>
        <a:xfrm>
          <a:off x="2857500" y="65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152170</xdr:rowOff>
    </xdr:from>
    <xdr:ext cx="534377" cy="259045"/>
    <xdr:sp macro="" textlink="">
      <xdr:nvSpPr>
        <xdr:cNvPr id="87" name="テキスト ボックス 86"/>
        <xdr:cNvSpPr txBox="1"/>
      </xdr:nvSpPr>
      <xdr:spPr>
        <a:xfrm>
          <a:off x="2641111" y="66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35637</xdr:rowOff>
    </xdr:from>
    <xdr:to>
      <xdr:col>10</xdr:col>
      <xdr:colOff>165100</xdr:colOff>
      <xdr:row>38</xdr:row>
      <xdr:rowOff>137237</xdr:rowOff>
    </xdr:to>
    <xdr:sp macro="" textlink="">
      <xdr:nvSpPr>
        <xdr:cNvPr id="88" name="楕円 87"/>
        <xdr:cNvSpPr/>
      </xdr:nvSpPr>
      <xdr:spPr>
        <a:xfrm>
          <a:off x="1968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128364</xdr:rowOff>
    </xdr:from>
    <xdr:ext cx="534377" cy="259045"/>
    <xdr:sp macro="" textlink="">
      <xdr:nvSpPr>
        <xdr:cNvPr id="89" name="テキスト ボックス 88"/>
        <xdr:cNvSpPr txBox="1"/>
      </xdr:nvSpPr>
      <xdr:spPr>
        <a:xfrm>
          <a:off x="1752111" y="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31113</xdr:rowOff>
    </xdr:from>
    <xdr:to>
      <xdr:col>6</xdr:col>
      <xdr:colOff>38100</xdr:colOff>
      <xdr:row>38</xdr:row>
      <xdr:rowOff>132713</xdr:rowOff>
    </xdr:to>
    <xdr:sp macro="" textlink="">
      <xdr:nvSpPr>
        <xdr:cNvPr id="90" name="楕円 89"/>
        <xdr:cNvSpPr/>
      </xdr:nvSpPr>
      <xdr:spPr>
        <a:xfrm>
          <a:off x="1079500" y="65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123840</xdr:rowOff>
    </xdr:from>
    <xdr:ext cx="534377" cy="259045"/>
    <xdr:sp macro="" textlink="">
      <xdr:nvSpPr>
        <xdr:cNvPr id="91" name="テキスト ボックス 90"/>
        <xdr:cNvSpPr txBox="1"/>
      </xdr:nvSpPr>
      <xdr:spPr>
        <a:xfrm>
          <a:off x="863111" y="663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44875</xdr:rowOff>
    </xdr:from>
    <xdr:to>
      <xdr:col>24</xdr:col>
      <xdr:colOff>63500</xdr:colOff>
      <xdr:row>59</xdr:row>
      <xdr:rowOff>55173</xdr:rowOff>
    </xdr:to>
    <xdr:cxnSp macro="">
      <xdr:nvCxnSpPr>
        <xdr:cNvPr id="123" name="直線コネクタ 122"/>
        <xdr:cNvCxnSpPr/>
      </xdr:nvCxnSpPr>
      <xdr:spPr>
        <a:xfrm flipV="1">
          <a:off x="3797300" y="10160425"/>
          <a:ext cx="8382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55173</xdr:rowOff>
    </xdr:from>
    <xdr:to>
      <xdr:col>19</xdr:col>
      <xdr:colOff>177800</xdr:colOff>
      <xdr:row>59</xdr:row>
      <xdr:rowOff>64860</xdr:rowOff>
    </xdr:to>
    <xdr:cxnSp macro="">
      <xdr:nvCxnSpPr>
        <xdr:cNvPr id="126" name="直線コネクタ 125"/>
        <xdr:cNvCxnSpPr/>
      </xdr:nvCxnSpPr>
      <xdr:spPr>
        <a:xfrm flipV="1">
          <a:off x="2908300" y="10170723"/>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64860</xdr:rowOff>
    </xdr:from>
    <xdr:to>
      <xdr:col>15</xdr:col>
      <xdr:colOff>50800</xdr:colOff>
      <xdr:row>59</xdr:row>
      <xdr:rowOff>145219</xdr:rowOff>
    </xdr:to>
    <xdr:cxnSp macro="">
      <xdr:nvCxnSpPr>
        <xdr:cNvPr id="129" name="直線コネクタ 128"/>
        <xdr:cNvCxnSpPr/>
      </xdr:nvCxnSpPr>
      <xdr:spPr>
        <a:xfrm flipV="1">
          <a:off x="2019300" y="10180410"/>
          <a:ext cx="889000" cy="8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145219</xdr:rowOff>
    </xdr:from>
    <xdr:to>
      <xdr:col>10</xdr:col>
      <xdr:colOff>114300</xdr:colOff>
      <xdr:row>59</xdr:row>
      <xdr:rowOff>158586</xdr:rowOff>
    </xdr:to>
    <xdr:cxnSp macro="">
      <xdr:nvCxnSpPr>
        <xdr:cNvPr id="132" name="直線コネクタ 131"/>
        <xdr:cNvCxnSpPr/>
      </xdr:nvCxnSpPr>
      <xdr:spPr>
        <a:xfrm flipV="1">
          <a:off x="1130300" y="10260769"/>
          <a:ext cx="889000" cy="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165525</xdr:rowOff>
    </xdr:from>
    <xdr:to>
      <xdr:col>24</xdr:col>
      <xdr:colOff>114300</xdr:colOff>
      <xdr:row>59</xdr:row>
      <xdr:rowOff>95675</xdr:rowOff>
    </xdr:to>
    <xdr:sp macro="" textlink="">
      <xdr:nvSpPr>
        <xdr:cNvPr id="142" name="楕円 141"/>
        <xdr:cNvSpPr/>
      </xdr:nvSpPr>
      <xdr:spPr>
        <a:xfrm>
          <a:off x="4584700" y="101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80452</xdr:rowOff>
    </xdr:from>
    <xdr:ext cx="534377" cy="259045"/>
    <xdr:sp macro="" textlink="">
      <xdr:nvSpPr>
        <xdr:cNvPr id="143" name="物件費該当値テキスト"/>
        <xdr:cNvSpPr txBox="1"/>
      </xdr:nvSpPr>
      <xdr:spPr>
        <a:xfrm>
          <a:off x="4686300" y="100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4373</xdr:rowOff>
    </xdr:from>
    <xdr:to>
      <xdr:col>20</xdr:col>
      <xdr:colOff>38100</xdr:colOff>
      <xdr:row>59</xdr:row>
      <xdr:rowOff>105973</xdr:rowOff>
    </xdr:to>
    <xdr:sp macro="" textlink="">
      <xdr:nvSpPr>
        <xdr:cNvPr id="144" name="楕円 143"/>
        <xdr:cNvSpPr/>
      </xdr:nvSpPr>
      <xdr:spPr>
        <a:xfrm>
          <a:off x="3746500" y="101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97100</xdr:rowOff>
    </xdr:from>
    <xdr:ext cx="534377" cy="259045"/>
    <xdr:sp macro="" textlink="">
      <xdr:nvSpPr>
        <xdr:cNvPr id="145" name="テキスト ボックス 144"/>
        <xdr:cNvSpPr txBox="1"/>
      </xdr:nvSpPr>
      <xdr:spPr>
        <a:xfrm>
          <a:off x="3530111" y="1021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14060</xdr:rowOff>
    </xdr:from>
    <xdr:to>
      <xdr:col>15</xdr:col>
      <xdr:colOff>101600</xdr:colOff>
      <xdr:row>59</xdr:row>
      <xdr:rowOff>115660</xdr:rowOff>
    </xdr:to>
    <xdr:sp macro="" textlink="">
      <xdr:nvSpPr>
        <xdr:cNvPr id="146" name="楕円 145"/>
        <xdr:cNvSpPr/>
      </xdr:nvSpPr>
      <xdr:spPr>
        <a:xfrm>
          <a:off x="2857500" y="101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106787</xdr:rowOff>
    </xdr:from>
    <xdr:ext cx="534377" cy="259045"/>
    <xdr:sp macro="" textlink="">
      <xdr:nvSpPr>
        <xdr:cNvPr id="147" name="テキスト ボックス 146"/>
        <xdr:cNvSpPr txBox="1"/>
      </xdr:nvSpPr>
      <xdr:spPr>
        <a:xfrm>
          <a:off x="2641111" y="102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94419</xdr:rowOff>
    </xdr:from>
    <xdr:to>
      <xdr:col>10</xdr:col>
      <xdr:colOff>165100</xdr:colOff>
      <xdr:row>60</xdr:row>
      <xdr:rowOff>24569</xdr:rowOff>
    </xdr:to>
    <xdr:sp macro="" textlink="">
      <xdr:nvSpPr>
        <xdr:cNvPr id="148" name="楕円 147"/>
        <xdr:cNvSpPr/>
      </xdr:nvSpPr>
      <xdr:spPr>
        <a:xfrm>
          <a:off x="1968500" y="102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15696</xdr:rowOff>
    </xdr:from>
    <xdr:ext cx="534377" cy="259045"/>
    <xdr:sp macro="" textlink="">
      <xdr:nvSpPr>
        <xdr:cNvPr id="149" name="テキスト ボックス 148"/>
        <xdr:cNvSpPr txBox="1"/>
      </xdr:nvSpPr>
      <xdr:spPr>
        <a:xfrm>
          <a:off x="1752111" y="103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107786</xdr:rowOff>
    </xdr:from>
    <xdr:to>
      <xdr:col>6</xdr:col>
      <xdr:colOff>38100</xdr:colOff>
      <xdr:row>60</xdr:row>
      <xdr:rowOff>37936</xdr:rowOff>
    </xdr:to>
    <xdr:sp macro="" textlink="">
      <xdr:nvSpPr>
        <xdr:cNvPr id="150" name="楕円 149"/>
        <xdr:cNvSpPr/>
      </xdr:nvSpPr>
      <xdr:spPr>
        <a:xfrm>
          <a:off x="10795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29063</xdr:rowOff>
    </xdr:from>
    <xdr:ext cx="534377" cy="259045"/>
    <xdr:sp macro="" textlink="">
      <xdr:nvSpPr>
        <xdr:cNvPr id="151" name="テキスト ボックス 150"/>
        <xdr:cNvSpPr txBox="1"/>
      </xdr:nvSpPr>
      <xdr:spPr>
        <a:xfrm>
          <a:off x="863111" y="1031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19475</xdr:rowOff>
    </xdr:from>
    <xdr:to>
      <xdr:col>24</xdr:col>
      <xdr:colOff>63500</xdr:colOff>
      <xdr:row>78</xdr:row>
      <xdr:rowOff>59861</xdr:rowOff>
    </xdr:to>
    <xdr:cxnSp macro="">
      <xdr:nvCxnSpPr>
        <xdr:cNvPr id="180" name="直線コネクタ 179"/>
        <xdr:cNvCxnSpPr/>
      </xdr:nvCxnSpPr>
      <xdr:spPr>
        <a:xfrm flipV="1">
          <a:off x="3797300" y="13392575"/>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128058</xdr:rowOff>
    </xdr:from>
    <xdr:ext cx="469744" cy="259045"/>
    <xdr:sp macro="" textlink="">
      <xdr:nvSpPr>
        <xdr:cNvPr id="181" name="維持補修費平均値テキスト"/>
        <xdr:cNvSpPr txBox="1"/>
      </xdr:nvSpPr>
      <xdr:spPr>
        <a:xfrm>
          <a:off x="4686300" y="1332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161341</xdr:rowOff>
    </xdr:from>
    <xdr:to>
      <xdr:col>19</xdr:col>
      <xdr:colOff>177800</xdr:colOff>
      <xdr:row>78</xdr:row>
      <xdr:rowOff>59861</xdr:rowOff>
    </xdr:to>
    <xdr:cxnSp macro="">
      <xdr:nvCxnSpPr>
        <xdr:cNvPr id="183" name="直線コネクタ 182"/>
        <xdr:cNvCxnSpPr/>
      </xdr:nvCxnSpPr>
      <xdr:spPr>
        <a:xfrm>
          <a:off x="2908300" y="13362991"/>
          <a:ext cx="889000" cy="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161341</xdr:rowOff>
    </xdr:from>
    <xdr:to>
      <xdr:col>15</xdr:col>
      <xdr:colOff>50800</xdr:colOff>
      <xdr:row>78</xdr:row>
      <xdr:rowOff>18332</xdr:rowOff>
    </xdr:to>
    <xdr:cxnSp macro="">
      <xdr:nvCxnSpPr>
        <xdr:cNvPr id="186" name="直線コネクタ 185"/>
        <xdr:cNvCxnSpPr/>
      </xdr:nvCxnSpPr>
      <xdr:spPr>
        <a:xfrm flipV="1">
          <a:off x="2019300" y="13362991"/>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88" name="テキスト ボックス 187"/>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164885</xdr:rowOff>
    </xdr:from>
    <xdr:to>
      <xdr:col>10</xdr:col>
      <xdr:colOff>114300</xdr:colOff>
      <xdr:row>78</xdr:row>
      <xdr:rowOff>18332</xdr:rowOff>
    </xdr:to>
    <xdr:cxnSp macro="">
      <xdr:nvCxnSpPr>
        <xdr:cNvPr id="189" name="直線コネクタ 188"/>
        <xdr:cNvCxnSpPr/>
      </xdr:nvCxnSpPr>
      <xdr:spPr>
        <a:xfrm>
          <a:off x="1130300" y="13366535"/>
          <a:ext cx="889000" cy="2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1" name="テキスト ボックス 190"/>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140125</xdr:rowOff>
    </xdr:from>
    <xdr:to>
      <xdr:col>24</xdr:col>
      <xdr:colOff>114300</xdr:colOff>
      <xdr:row>78</xdr:row>
      <xdr:rowOff>70275</xdr:rowOff>
    </xdr:to>
    <xdr:sp macro="" textlink="">
      <xdr:nvSpPr>
        <xdr:cNvPr id="199" name="楕円 198"/>
        <xdr:cNvSpPr/>
      </xdr:nvSpPr>
      <xdr:spPr>
        <a:xfrm>
          <a:off x="4584700" y="133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163002</xdr:rowOff>
    </xdr:from>
    <xdr:ext cx="534377" cy="259045"/>
    <xdr:sp macro="" textlink="">
      <xdr:nvSpPr>
        <xdr:cNvPr id="200" name="維持補修費該当値テキスト"/>
        <xdr:cNvSpPr txBox="1"/>
      </xdr:nvSpPr>
      <xdr:spPr>
        <a:xfrm>
          <a:off x="4686300" y="131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9061</xdr:rowOff>
    </xdr:from>
    <xdr:to>
      <xdr:col>20</xdr:col>
      <xdr:colOff>38100</xdr:colOff>
      <xdr:row>78</xdr:row>
      <xdr:rowOff>110661</xdr:rowOff>
    </xdr:to>
    <xdr:sp macro="" textlink="">
      <xdr:nvSpPr>
        <xdr:cNvPr id="201" name="楕円 200"/>
        <xdr:cNvSpPr/>
      </xdr:nvSpPr>
      <xdr:spPr>
        <a:xfrm>
          <a:off x="3746500" y="133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127188</xdr:rowOff>
    </xdr:from>
    <xdr:ext cx="469744" cy="259045"/>
    <xdr:sp macro="" textlink="">
      <xdr:nvSpPr>
        <xdr:cNvPr id="202" name="テキスト ボックス 201"/>
        <xdr:cNvSpPr txBox="1"/>
      </xdr:nvSpPr>
      <xdr:spPr>
        <a:xfrm>
          <a:off x="3562428" y="131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110541</xdr:rowOff>
    </xdr:from>
    <xdr:to>
      <xdr:col>15</xdr:col>
      <xdr:colOff>101600</xdr:colOff>
      <xdr:row>78</xdr:row>
      <xdr:rowOff>40691</xdr:rowOff>
    </xdr:to>
    <xdr:sp macro="" textlink="">
      <xdr:nvSpPr>
        <xdr:cNvPr id="203" name="楕円 202"/>
        <xdr:cNvSpPr/>
      </xdr:nvSpPr>
      <xdr:spPr>
        <a:xfrm>
          <a:off x="2857500" y="133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57218</xdr:rowOff>
    </xdr:from>
    <xdr:ext cx="534377" cy="259045"/>
    <xdr:sp macro="" textlink="">
      <xdr:nvSpPr>
        <xdr:cNvPr id="204" name="テキスト ボックス 203"/>
        <xdr:cNvSpPr txBox="1"/>
      </xdr:nvSpPr>
      <xdr:spPr>
        <a:xfrm>
          <a:off x="2641111" y="1308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138982</xdr:rowOff>
    </xdr:from>
    <xdr:to>
      <xdr:col>10</xdr:col>
      <xdr:colOff>165100</xdr:colOff>
      <xdr:row>78</xdr:row>
      <xdr:rowOff>69132</xdr:rowOff>
    </xdr:to>
    <xdr:sp macro="" textlink="">
      <xdr:nvSpPr>
        <xdr:cNvPr id="205" name="楕円 204"/>
        <xdr:cNvSpPr/>
      </xdr:nvSpPr>
      <xdr:spPr>
        <a:xfrm>
          <a:off x="1968500" y="133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85659</xdr:rowOff>
    </xdr:from>
    <xdr:ext cx="534377" cy="259045"/>
    <xdr:sp macro="" textlink="">
      <xdr:nvSpPr>
        <xdr:cNvPr id="206" name="テキスト ボックス 205"/>
        <xdr:cNvSpPr txBox="1"/>
      </xdr:nvSpPr>
      <xdr:spPr>
        <a:xfrm>
          <a:off x="1752111" y="131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114085</xdr:rowOff>
    </xdr:from>
    <xdr:to>
      <xdr:col>6</xdr:col>
      <xdr:colOff>38100</xdr:colOff>
      <xdr:row>78</xdr:row>
      <xdr:rowOff>44235</xdr:rowOff>
    </xdr:to>
    <xdr:sp macro="" textlink="">
      <xdr:nvSpPr>
        <xdr:cNvPr id="207" name="楕円 206"/>
        <xdr:cNvSpPr/>
      </xdr:nvSpPr>
      <xdr:spPr>
        <a:xfrm>
          <a:off x="1079500" y="133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60762</xdr:rowOff>
    </xdr:from>
    <xdr:ext cx="534377" cy="259045"/>
    <xdr:sp macro="" textlink="">
      <xdr:nvSpPr>
        <xdr:cNvPr id="208" name="テキスト ボックス 207"/>
        <xdr:cNvSpPr txBox="1"/>
      </xdr:nvSpPr>
      <xdr:spPr>
        <a:xfrm>
          <a:off x="863111" y="130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67805</xdr:rowOff>
    </xdr:from>
    <xdr:to>
      <xdr:col>24</xdr:col>
      <xdr:colOff>63500</xdr:colOff>
      <xdr:row>94</xdr:row>
      <xdr:rowOff>120777</xdr:rowOff>
    </xdr:to>
    <xdr:cxnSp macro="">
      <xdr:nvCxnSpPr>
        <xdr:cNvPr id="238" name="直線コネクタ 237"/>
        <xdr:cNvCxnSpPr/>
      </xdr:nvCxnSpPr>
      <xdr:spPr>
        <a:xfrm flipV="1">
          <a:off x="3797300" y="16184105"/>
          <a:ext cx="838200" cy="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120777</xdr:rowOff>
    </xdr:from>
    <xdr:to>
      <xdr:col>19</xdr:col>
      <xdr:colOff>177800</xdr:colOff>
      <xdr:row>94</xdr:row>
      <xdr:rowOff>165139</xdr:rowOff>
    </xdr:to>
    <xdr:cxnSp macro="">
      <xdr:nvCxnSpPr>
        <xdr:cNvPr id="241" name="直線コネクタ 240"/>
        <xdr:cNvCxnSpPr/>
      </xdr:nvCxnSpPr>
      <xdr:spPr>
        <a:xfrm flipV="1">
          <a:off x="2908300" y="16237077"/>
          <a:ext cx="889000" cy="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165139</xdr:rowOff>
    </xdr:from>
    <xdr:to>
      <xdr:col>15</xdr:col>
      <xdr:colOff>50800</xdr:colOff>
      <xdr:row>95</xdr:row>
      <xdr:rowOff>12649</xdr:rowOff>
    </xdr:to>
    <xdr:cxnSp macro="">
      <xdr:nvCxnSpPr>
        <xdr:cNvPr id="244" name="直線コネクタ 243"/>
        <xdr:cNvCxnSpPr/>
      </xdr:nvCxnSpPr>
      <xdr:spPr>
        <a:xfrm flipV="1">
          <a:off x="2019300" y="16281439"/>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8395</xdr:rowOff>
    </xdr:from>
    <xdr:to>
      <xdr:col>10</xdr:col>
      <xdr:colOff>114300</xdr:colOff>
      <xdr:row>95</xdr:row>
      <xdr:rowOff>12649</xdr:rowOff>
    </xdr:to>
    <xdr:cxnSp macro="">
      <xdr:nvCxnSpPr>
        <xdr:cNvPr id="247" name="直線コネクタ 246"/>
        <xdr:cNvCxnSpPr/>
      </xdr:nvCxnSpPr>
      <xdr:spPr>
        <a:xfrm>
          <a:off x="1130300" y="16296145"/>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17005</xdr:rowOff>
    </xdr:from>
    <xdr:to>
      <xdr:col>24</xdr:col>
      <xdr:colOff>114300</xdr:colOff>
      <xdr:row>94</xdr:row>
      <xdr:rowOff>118605</xdr:rowOff>
    </xdr:to>
    <xdr:sp macro="" textlink="">
      <xdr:nvSpPr>
        <xdr:cNvPr id="257" name="楕円 256"/>
        <xdr:cNvSpPr/>
      </xdr:nvSpPr>
      <xdr:spPr>
        <a:xfrm>
          <a:off x="4584700" y="161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39882</xdr:rowOff>
    </xdr:from>
    <xdr:ext cx="599010" cy="259045"/>
    <xdr:sp macro="" textlink="">
      <xdr:nvSpPr>
        <xdr:cNvPr id="258" name="扶助費該当値テキスト"/>
        <xdr:cNvSpPr txBox="1"/>
      </xdr:nvSpPr>
      <xdr:spPr>
        <a:xfrm>
          <a:off x="4686300" y="1598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69977</xdr:rowOff>
    </xdr:from>
    <xdr:to>
      <xdr:col>20</xdr:col>
      <xdr:colOff>38100</xdr:colOff>
      <xdr:row>95</xdr:row>
      <xdr:rowOff>127</xdr:rowOff>
    </xdr:to>
    <xdr:sp macro="" textlink="">
      <xdr:nvSpPr>
        <xdr:cNvPr id="259" name="楕円 258"/>
        <xdr:cNvSpPr/>
      </xdr:nvSpPr>
      <xdr:spPr>
        <a:xfrm>
          <a:off x="3746500" y="161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16654</xdr:rowOff>
    </xdr:from>
    <xdr:ext cx="599010" cy="259045"/>
    <xdr:sp macro="" textlink="">
      <xdr:nvSpPr>
        <xdr:cNvPr id="260" name="テキスト ボックス 259"/>
        <xdr:cNvSpPr txBox="1"/>
      </xdr:nvSpPr>
      <xdr:spPr>
        <a:xfrm>
          <a:off x="3497795" y="1596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114339</xdr:rowOff>
    </xdr:from>
    <xdr:to>
      <xdr:col>15</xdr:col>
      <xdr:colOff>101600</xdr:colOff>
      <xdr:row>95</xdr:row>
      <xdr:rowOff>44489</xdr:rowOff>
    </xdr:to>
    <xdr:sp macro="" textlink="">
      <xdr:nvSpPr>
        <xdr:cNvPr id="261" name="楕円 260"/>
        <xdr:cNvSpPr/>
      </xdr:nvSpPr>
      <xdr:spPr>
        <a:xfrm>
          <a:off x="2857500" y="162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61016</xdr:rowOff>
    </xdr:from>
    <xdr:ext cx="599010" cy="259045"/>
    <xdr:sp macro="" textlink="">
      <xdr:nvSpPr>
        <xdr:cNvPr id="262" name="テキスト ボックス 261"/>
        <xdr:cNvSpPr txBox="1"/>
      </xdr:nvSpPr>
      <xdr:spPr>
        <a:xfrm>
          <a:off x="2608795" y="1600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133299</xdr:rowOff>
    </xdr:from>
    <xdr:to>
      <xdr:col>10</xdr:col>
      <xdr:colOff>165100</xdr:colOff>
      <xdr:row>95</xdr:row>
      <xdr:rowOff>63449</xdr:rowOff>
    </xdr:to>
    <xdr:sp macro="" textlink="">
      <xdr:nvSpPr>
        <xdr:cNvPr id="263" name="楕円 262"/>
        <xdr:cNvSpPr/>
      </xdr:nvSpPr>
      <xdr:spPr>
        <a:xfrm>
          <a:off x="1968500" y="162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79976</xdr:rowOff>
    </xdr:from>
    <xdr:ext cx="599010" cy="259045"/>
    <xdr:sp macro="" textlink="">
      <xdr:nvSpPr>
        <xdr:cNvPr id="264" name="テキスト ボックス 263"/>
        <xdr:cNvSpPr txBox="1"/>
      </xdr:nvSpPr>
      <xdr:spPr>
        <a:xfrm>
          <a:off x="1719795" y="1602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129045</xdr:rowOff>
    </xdr:from>
    <xdr:to>
      <xdr:col>6</xdr:col>
      <xdr:colOff>38100</xdr:colOff>
      <xdr:row>95</xdr:row>
      <xdr:rowOff>59195</xdr:rowOff>
    </xdr:to>
    <xdr:sp macro="" textlink="">
      <xdr:nvSpPr>
        <xdr:cNvPr id="265" name="楕円 264"/>
        <xdr:cNvSpPr/>
      </xdr:nvSpPr>
      <xdr:spPr>
        <a:xfrm>
          <a:off x="1079500" y="162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75722</xdr:rowOff>
    </xdr:from>
    <xdr:ext cx="599010" cy="259045"/>
    <xdr:sp macro="" textlink="">
      <xdr:nvSpPr>
        <xdr:cNvPr id="266" name="テキスト ボックス 265"/>
        <xdr:cNvSpPr txBox="1"/>
      </xdr:nvSpPr>
      <xdr:spPr>
        <a:xfrm>
          <a:off x="830795" y="1602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34576</xdr:rowOff>
    </xdr:from>
    <xdr:to>
      <xdr:col>55</xdr:col>
      <xdr:colOff>0</xdr:colOff>
      <xdr:row>36</xdr:row>
      <xdr:rowOff>149795</xdr:rowOff>
    </xdr:to>
    <xdr:cxnSp macro="">
      <xdr:nvCxnSpPr>
        <xdr:cNvPr id="293" name="直線コネクタ 292"/>
        <xdr:cNvCxnSpPr/>
      </xdr:nvCxnSpPr>
      <xdr:spPr>
        <a:xfrm flipV="1">
          <a:off x="9639300" y="5863876"/>
          <a:ext cx="838200" cy="45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131461</xdr:rowOff>
    </xdr:from>
    <xdr:to>
      <xdr:col>50</xdr:col>
      <xdr:colOff>114300</xdr:colOff>
      <xdr:row>36</xdr:row>
      <xdr:rowOff>149795</xdr:rowOff>
    </xdr:to>
    <xdr:cxnSp macro="">
      <xdr:nvCxnSpPr>
        <xdr:cNvPr id="296" name="直線コネクタ 295"/>
        <xdr:cNvCxnSpPr/>
      </xdr:nvCxnSpPr>
      <xdr:spPr>
        <a:xfrm>
          <a:off x="8750300" y="6303661"/>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131461</xdr:rowOff>
    </xdr:from>
    <xdr:to>
      <xdr:col>45</xdr:col>
      <xdr:colOff>177800</xdr:colOff>
      <xdr:row>37</xdr:row>
      <xdr:rowOff>14299</xdr:rowOff>
    </xdr:to>
    <xdr:cxnSp macro="">
      <xdr:nvCxnSpPr>
        <xdr:cNvPr id="299" name="直線コネクタ 298"/>
        <xdr:cNvCxnSpPr/>
      </xdr:nvCxnSpPr>
      <xdr:spPr>
        <a:xfrm flipV="1">
          <a:off x="7861300" y="6303661"/>
          <a:ext cx="889000" cy="5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14299</xdr:rowOff>
    </xdr:from>
    <xdr:to>
      <xdr:col>41</xdr:col>
      <xdr:colOff>50800</xdr:colOff>
      <xdr:row>37</xdr:row>
      <xdr:rowOff>22995</xdr:rowOff>
    </xdr:to>
    <xdr:cxnSp macro="">
      <xdr:nvCxnSpPr>
        <xdr:cNvPr id="302" name="直線コネクタ 301"/>
        <xdr:cNvCxnSpPr/>
      </xdr:nvCxnSpPr>
      <xdr:spPr>
        <a:xfrm flipV="1">
          <a:off x="6972300" y="6357949"/>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155226</xdr:rowOff>
    </xdr:from>
    <xdr:to>
      <xdr:col>55</xdr:col>
      <xdr:colOff>50800</xdr:colOff>
      <xdr:row>34</xdr:row>
      <xdr:rowOff>85376</xdr:rowOff>
    </xdr:to>
    <xdr:sp macro="" textlink="">
      <xdr:nvSpPr>
        <xdr:cNvPr id="312" name="楕円 311"/>
        <xdr:cNvSpPr/>
      </xdr:nvSpPr>
      <xdr:spPr>
        <a:xfrm>
          <a:off x="10426700" y="58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70153</xdr:rowOff>
    </xdr:from>
    <xdr:ext cx="599010" cy="259045"/>
    <xdr:sp macro="" textlink="">
      <xdr:nvSpPr>
        <xdr:cNvPr id="313" name="補助費等該当値テキスト"/>
        <xdr:cNvSpPr txBox="1"/>
      </xdr:nvSpPr>
      <xdr:spPr>
        <a:xfrm>
          <a:off x="10528300" y="572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98995</xdr:rowOff>
    </xdr:from>
    <xdr:to>
      <xdr:col>50</xdr:col>
      <xdr:colOff>165100</xdr:colOff>
      <xdr:row>37</xdr:row>
      <xdr:rowOff>29145</xdr:rowOff>
    </xdr:to>
    <xdr:sp macro="" textlink="">
      <xdr:nvSpPr>
        <xdr:cNvPr id="314" name="楕円 313"/>
        <xdr:cNvSpPr/>
      </xdr:nvSpPr>
      <xdr:spPr>
        <a:xfrm>
          <a:off x="9588500" y="62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20272</xdr:rowOff>
    </xdr:from>
    <xdr:ext cx="534377" cy="259045"/>
    <xdr:sp macro="" textlink="">
      <xdr:nvSpPr>
        <xdr:cNvPr id="315" name="テキスト ボックス 314"/>
        <xdr:cNvSpPr txBox="1"/>
      </xdr:nvSpPr>
      <xdr:spPr>
        <a:xfrm>
          <a:off x="9372111" y="636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80661</xdr:rowOff>
    </xdr:from>
    <xdr:to>
      <xdr:col>46</xdr:col>
      <xdr:colOff>38100</xdr:colOff>
      <xdr:row>37</xdr:row>
      <xdr:rowOff>10811</xdr:rowOff>
    </xdr:to>
    <xdr:sp macro="" textlink="">
      <xdr:nvSpPr>
        <xdr:cNvPr id="316" name="楕円 315"/>
        <xdr:cNvSpPr/>
      </xdr:nvSpPr>
      <xdr:spPr>
        <a:xfrm>
          <a:off x="8699500" y="62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27338</xdr:rowOff>
    </xdr:from>
    <xdr:ext cx="534377" cy="259045"/>
    <xdr:sp macro="" textlink="">
      <xdr:nvSpPr>
        <xdr:cNvPr id="317" name="テキスト ボックス 316"/>
        <xdr:cNvSpPr txBox="1"/>
      </xdr:nvSpPr>
      <xdr:spPr>
        <a:xfrm>
          <a:off x="8483111" y="602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134949</xdr:rowOff>
    </xdr:from>
    <xdr:to>
      <xdr:col>41</xdr:col>
      <xdr:colOff>101600</xdr:colOff>
      <xdr:row>37</xdr:row>
      <xdr:rowOff>65099</xdr:rowOff>
    </xdr:to>
    <xdr:sp macro="" textlink="">
      <xdr:nvSpPr>
        <xdr:cNvPr id="318" name="楕円 317"/>
        <xdr:cNvSpPr/>
      </xdr:nvSpPr>
      <xdr:spPr>
        <a:xfrm>
          <a:off x="7810500" y="63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56226</xdr:rowOff>
    </xdr:from>
    <xdr:ext cx="534377" cy="259045"/>
    <xdr:sp macro="" textlink="">
      <xdr:nvSpPr>
        <xdr:cNvPr id="319" name="テキスト ボックス 318"/>
        <xdr:cNvSpPr txBox="1"/>
      </xdr:nvSpPr>
      <xdr:spPr>
        <a:xfrm>
          <a:off x="7594111" y="639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143645</xdr:rowOff>
    </xdr:from>
    <xdr:to>
      <xdr:col>36</xdr:col>
      <xdr:colOff>165100</xdr:colOff>
      <xdr:row>37</xdr:row>
      <xdr:rowOff>73795</xdr:rowOff>
    </xdr:to>
    <xdr:sp macro="" textlink="">
      <xdr:nvSpPr>
        <xdr:cNvPr id="320" name="楕円 319"/>
        <xdr:cNvSpPr/>
      </xdr:nvSpPr>
      <xdr:spPr>
        <a:xfrm>
          <a:off x="6921500" y="63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64922</xdr:rowOff>
    </xdr:from>
    <xdr:ext cx="534377" cy="259045"/>
    <xdr:sp macro="" textlink="">
      <xdr:nvSpPr>
        <xdr:cNvPr id="321" name="テキスト ボックス 320"/>
        <xdr:cNvSpPr txBox="1"/>
      </xdr:nvSpPr>
      <xdr:spPr>
        <a:xfrm>
          <a:off x="6705111" y="64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75016</xdr:rowOff>
    </xdr:from>
    <xdr:to>
      <xdr:col>55</xdr:col>
      <xdr:colOff>0</xdr:colOff>
      <xdr:row>58</xdr:row>
      <xdr:rowOff>146472</xdr:rowOff>
    </xdr:to>
    <xdr:cxnSp macro="">
      <xdr:nvCxnSpPr>
        <xdr:cNvPr id="350" name="直線コネクタ 349"/>
        <xdr:cNvCxnSpPr/>
      </xdr:nvCxnSpPr>
      <xdr:spPr>
        <a:xfrm>
          <a:off x="9639300" y="10019116"/>
          <a:ext cx="838200" cy="7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75016</xdr:rowOff>
    </xdr:from>
    <xdr:to>
      <xdr:col>50</xdr:col>
      <xdr:colOff>114300</xdr:colOff>
      <xdr:row>58</xdr:row>
      <xdr:rowOff>111906</xdr:rowOff>
    </xdr:to>
    <xdr:cxnSp macro="">
      <xdr:nvCxnSpPr>
        <xdr:cNvPr id="353" name="直線コネクタ 352"/>
        <xdr:cNvCxnSpPr/>
      </xdr:nvCxnSpPr>
      <xdr:spPr>
        <a:xfrm flipV="1">
          <a:off x="8750300" y="10019116"/>
          <a:ext cx="889000" cy="3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156495</xdr:rowOff>
    </xdr:from>
    <xdr:ext cx="599010" cy="259045"/>
    <xdr:sp macro="" textlink="">
      <xdr:nvSpPr>
        <xdr:cNvPr id="355" name="テキスト ボックス 354"/>
        <xdr:cNvSpPr txBox="1"/>
      </xdr:nvSpPr>
      <xdr:spPr>
        <a:xfrm>
          <a:off x="9339795" y="10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111906</xdr:rowOff>
    </xdr:from>
    <xdr:to>
      <xdr:col>45</xdr:col>
      <xdr:colOff>177800</xdr:colOff>
      <xdr:row>58</xdr:row>
      <xdr:rowOff>130857</xdr:rowOff>
    </xdr:to>
    <xdr:cxnSp macro="">
      <xdr:nvCxnSpPr>
        <xdr:cNvPr id="356" name="直線コネクタ 355"/>
        <xdr:cNvCxnSpPr/>
      </xdr:nvCxnSpPr>
      <xdr:spPr>
        <a:xfrm flipV="1">
          <a:off x="7861300" y="10056006"/>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130857</xdr:rowOff>
    </xdr:from>
    <xdr:to>
      <xdr:col>41</xdr:col>
      <xdr:colOff>50800</xdr:colOff>
      <xdr:row>58</xdr:row>
      <xdr:rowOff>142122</xdr:rowOff>
    </xdr:to>
    <xdr:cxnSp macro="">
      <xdr:nvCxnSpPr>
        <xdr:cNvPr id="359" name="直線コネクタ 358"/>
        <xdr:cNvCxnSpPr/>
      </xdr:nvCxnSpPr>
      <xdr:spPr>
        <a:xfrm flipV="1">
          <a:off x="6972300" y="10074957"/>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63" name="テキスト ボックス 362"/>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95672</xdr:rowOff>
    </xdr:from>
    <xdr:to>
      <xdr:col>55</xdr:col>
      <xdr:colOff>50800</xdr:colOff>
      <xdr:row>59</xdr:row>
      <xdr:rowOff>25822</xdr:rowOff>
    </xdr:to>
    <xdr:sp macro="" textlink="">
      <xdr:nvSpPr>
        <xdr:cNvPr id="369" name="楕円 368"/>
        <xdr:cNvSpPr/>
      </xdr:nvSpPr>
      <xdr:spPr>
        <a:xfrm>
          <a:off x="10426700" y="100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34377" cy="259045"/>
    <xdr:sp macro="" textlink="">
      <xdr:nvSpPr>
        <xdr:cNvPr id="370" name="普通建設事業費該当値テキスト"/>
        <xdr:cNvSpPr txBox="1"/>
      </xdr:nvSpPr>
      <xdr:spPr>
        <a:xfrm>
          <a:off x="10528300" y="9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24216</xdr:rowOff>
    </xdr:from>
    <xdr:to>
      <xdr:col>50</xdr:col>
      <xdr:colOff>165100</xdr:colOff>
      <xdr:row>58</xdr:row>
      <xdr:rowOff>125816</xdr:rowOff>
    </xdr:to>
    <xdr:sp macro="" textlink="">
      <xdr:nvSpPr>
        <xdr:cNvPr id="371" name="楕円 370"/>
        <xdr:cNvSpPr/>
      </xdr:nvSpPr>
      <xdr:spPr>
        <a:xfrm>
          <a:off x="9588500" y="99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142343</xdr:rowOff>
    </xdr:from>
    <xdr:ext cx="599010" cy="259045"/>
    <xdr:sp macro="" textlink="">
      <xdr:nvSpPr>
        <xdr:cNvPr id="372" name="テキスト ボックス 371"/>
        <xdr:cNvSpPr txBox="1"/>
      </xdr:nvSpPr>
      <xdr:spPr>
        <a:xfrm>
          <a:off x="9339795" y="974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61106</xdr:rowOff>
    </xdr:from>
    <xdr:to>
      <xdr:col>46</xdr:col>
      <xdr:colOff>38100</xdr:colOff>
      <xdr:row>58</xdr:row>
      <xdr:rowOff>162706</xdr:rowOff>
    </xdr:to>
    <xdr:sp macro="" textlink="">
      <xdr:nvSpPr>
        <xdr:cNvPr id="373" name="楕円 372"/>
        <xdr:cNvSpPr/>
      </xdr:nvSpPr>
      <xdr:spPr>
        <a:xfrm>
          <a:off x="8699500" y="100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7783</xdr:rowOff>
    </xdr:from>
    <xdr:ext cx="599010" cy="259045"/>
    <xdr:sp macro="" textlink="">
      <xdr:nvSpPr>
        <xdr:cNvPr id="374" name="テキスト ボックス 373"/>
        <xdr:cNvSpPr txBox="1"/>
      </xdr:nvSpPr>
      <xdr:spPr>
        <a:xfrm>
          <a:off x="8450795" y="978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80057</xdr:rowOff>
    </xdr:from>
    <xdr:to>
      <xdr:col>41</xdr:col>
      <xdr:colOff>101600</xdr:colOff>
      <xdr:row>59</xdr:row>
      <xdr:rowOff>10207</xdr:rowOff>
    </xdr:to>
    <xdr:sp macro="" textlink="">
      <xdr:nvSpPr>
        <xdr:cNvPr id="375" name="楕円 374"/>
        <xdr:cNvSpPr/>
      </xdr:nvSpPr>
      <xdr:spPr>
        <a:xfrm>
          <a:off x="7810500" y="1002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26734</xdr:rowOff>
    </xdr:from>
    <xdr:ext cx="599010" cy="259045"/>
    <xdr:sp macro="" textlink="">
      <xdr:nvSpPr>
        <xdr:cNvPr id="376" name="テキスト ボックス 375"/>
        <xdr:cNvSpPr txBox="1"/>
      </xdr:nvSpPr>
      <xdr:spPr>
        <a:xfrm>
          <a:off x="7561795" y="979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91322</xdr:rowOff>
    </xdr:from>
    <xdr:to>
      <xdr:col>36</xdr:col>
      <xdr:colOff>165100</xdr:colOff>
      <xdr:row>59</xdr:row>
      <xdr:rowOff>21472</xdr:rowOff>
    </xdr:to>
    <xdr:sp macro="" textlink="">
      <xdr:nvSpPr>
        <xdr:cNvPr id="377" name="楕円 376"/>
        <xdr:cNvSpPr/>
      </xdr:nvSpPr>
      <xdr:spPr>
        <a:xfrm>
          <a:off x="6921500" y="100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37999</xdr:rowOff>
    </xdr:from>
    <xdr:ext cx="534377" cy="259045"/>
    <xdr:sp macro="" textlink="">
      <xdr:nvSpPr>
        <xdr:cNvPr id="378" name="テキスト ボックス 377"/>
        <xdr:cNvSpPr txBox="1"/>
      </xdr:nvSpPr>
      <xdr:spPr>
        <a:xfrm>
          <a:off x="6705111" y="981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55687</xdr:rowOff>
    </xdr:from>
    <xdr:to>
      <xdr:col>55</xdr:col>
      <xdr:colOff>0</xdr:colOff>
      <xdr:row>78</xdr:row>
      <xdr:rowOff>130663</xdr:rowOff>
    </xdr:to>
    <xdr:cxnSp macro="">
      <xdr:nvCxnSpPr>
        <xdr:cNvPr id="405" name="直線コネクタ 404"/>
        <xdr:cNvCxnSpPr/>
      </xdr:nvCxnSpPr>
      <xdr:spPr>
        <a:xfrm>
          <a:off x="9639300" y="13428787"/>
          <a:ext cx="838200" cy="7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55687</xdr:rowOff>
    </xdr:from>
    <xdr:to>
      <xdr:col>50</xdr:col>
      <xdr:colOff>114300</xdr:colOff>
      <xdr:row>78</xdr:row>
      <xdr:rowOff>132366</xdr:rowOff>
    </xdr:to>
    <xdr:cxnSp macro="">
      <xdr:nvCxnSpPr>
        <xdr:cNvPr id="408" name="直線コネクタ 407"/>
        <xdr:cNvCxnSpPr/>
      </xdr:nvCxnSpPr>
      <xdr:spPr>
        <a:xfrm flipV="1">
          <a:off x="8750300" y="13428787"/>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124891</xdr:rowOff>
    </xdr:from>
    <xdr:ext cx="534377" cy="259045"/>
    <xdr:sp macro="" textlink="">
      <xdr:nvSpPr>
        <xdr:cNvPr id="410" name="テキスト ボックス 409"/>
        <xdr:cNvSpPr txBox="1"/>
      </xdr:nvSpPr>
      <xdr:spPr>
        <a:xfrm>
          <a:off x="9372111" y="134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132209</xdr:rowOff>
    </xdr:from>
    <xdr:to>
      <xdr:col>45</xdr:col>
      <xdr:colOff>177800</xdr:colOff>
      <xdr:row>78</xdr:row>
      <xdr:rowOff>132366</xdr:rowOff>
    </xdr:to>
    <xdr:cxnSp macro="">
      <xdr:nvCxnSpPr>
        <xdr:cNvPr id="411" name="直線コネクタ 410"/>
        <xdr:cNvCxnSpPr/>
      </xdr:nvCxnSpPr>
      <xdr:spPr>
        <a:xfrm>
          <a:off x="7861300" y="13505309"/>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110127</xdr:rowOff>
    </xdr:from>
    <xdr:to>
      <xdr:col>41</xdr:col>
      <xdr:colOff>50800</xdr:colOff>
      <xdr:row>78</xdr:row>
      <xdr:rowOff>132209</xdr:rowOff>
    </xdr:to>
    <xdr:cxnSp macro="">
      <xdr:nvCxnSpPr>
        <xdr:cNvPr id="414" name="直線コネクタ 413"/>
        <xdr:cNvCxnSpPr/>
      </xdr:nvCxnSpPr>
      <xdr:spPr>
        <a:xfrm>
          <a:off x="6972300" y="13483227"/>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18" name="テキスト ボックス 417"/>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79863</xdr:rowOff>
    </xdr:from>
    <xdr:to>
      <xdr:col>55</xdr:col>
      <xdr:colOff>50800</xdr:colOff>
      <xdr:row>79</xdr:row>
      <xdr:rowOff>10013</xdr:rowOff>
    </xdr:to>
    <xdr:sp macro="" textlink="">
      <xdr:nvSpPr>
        <xdr:cNvPr id="424" name="楕円 423"/>
        <xdr:cNvSpPr/>
      </xdr:nvSpPr>
      <xdr:spPr>
        <a:xfrm>
          <a:off x="10426700" y="134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9951</xdr:rowOff>
    </xdr:from>
    <xdr:ext cx="469744" cy="259045"/>
    <xdr:sp macro="" textlink="">
      <xdr:nvSpPr>
        <xdr:cNvPr id="425" name="普通建設事業費 （ うち新規整備　）該当値テキスト"/>
        <xdr:cNvSpPr txBox="1"/>
      </xdr:nvSpPr>
      <xdr:spPr>
        <a:xfrm>
          <a:off x="10528300" y="1338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4887</xdr:rowOff>
    </xdr:from>
    <xdr:to>
      <xdr:col>50</xdr:col>
      <xdr:colOff>165100</xdr:colOff>
      <xdr:row>78</xdr:row>
      <xdr:rowOff>106487</xdr:rowOff>
    </xdr:to>
    <xdr:sp macro="" textlink="">
      <xdr:nvSpPr>
        <xdr:cNvPr id="426" name="楕円 425"/>
        <xdr:cNvSpPr/>
      </xdr:nvSpPr>
      <xdr:spPr>
        <a:xfrm>
          <a:off x="9588500" y="133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123014</xdr:rowOff>
    </xdr:from>
    <xdr:ext cx="534377" cy="259045"/>
    <xdr:sp macro="" textlink="">
      <xdr:nvSpPr>
        <xdr:cNvPr id="427" name="テキスト ボックス 426"/>
        <xdr:cNvSpPr txBox="1"/>
      </xdr:nvSpPr>
      <xdr:spPr>
        <a:xfrm>
          <a:off x="9372111" y="131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81566</xdr:rowOff>
    </xdr:from>
    <xdr:to>
      <xdr:col>46</xdr:col>
      <xdr:colOff>38100</xdr:colOff>
      <xdr:row>79</xdr:row>
      <xdr:rowOff>11716</xdr:rowOff>
    </xdr:to>
    <xdr:sp macro="" textlink="">
      <xdr:nvSpPr>
        <xdr:cNvPr id="428" name="楕円 427"/>
        <xdr:cNvSpPr/>
      </xdr:nvSpPr>
      <xdr:spPr>
        <a:xfrm>
          <a:off x="8699500" y="134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2843</xdr:rowOff>
    </xdr:from>
    <xdr:ext cx="469744" cy="259045"/>
    <xdr:sp macro="" textlink="">
      <xdr:nvSpPr>
        <xdr:cNvPr id="429" name="テキスト ボックス 428"/>
        <xdr:cNvSpPr txBox="1"/>
      </xdr:nvSpPr>
      <xdr:spPr>
        <a:xfrm>
          <a:off x="8515428" y="1354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81409</xdr:rowOff>
    </xdr:from>
    <xdr:to>
      <xdr:col>41</xdr:col>
      <xdr:colOff>101600</xdr:colOff>
      <xdr:row>79</xdr:row>
      <xdr:rowOff>11559</xdr:rowOff>
    </xdr:to>
    <xdr:sp macro="" textlink="">
      <xdr:nvSpPr>
        <xdr:cNvPr id="430" name="楕円 429"/>
        <xdr:cNvSpPr/>
      </xdr:nvSpPr>
      <xdr:spPr>
        <a:xfrm>
          <a:off x="7810500" y="134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2686</xdr:rowOff>
    </xdr:from>
    <xdr:ext cx="469744" cy="259045"/>
    <xdr:sp macro="" textlink="">
      <xdr:nvSpPr>
        <xdr:cNvPr id="431" name="テキスト ボックス 430"/>
        <xdr:cNvSpPr txBox="1"/>
      </xdr:nvSpPr>
      <xdr:spPr>
        <a:xfrm>
          <a:off x="7626428" y="135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59327</xdr:rowOff>
    </xdr:from>
    <xdr:to>
      <xdr:col>36</xdr:col>
      <xdr:colOff>165100</xdr:colOff>
      <xdr:row>78</xdr:row>
      <xdr:rowOff>160927</xdr:rowOff>
    </xdr:to>
    <xdr:sp macro="" textlink="">
      <xdr:nvSpPr>
        <xdr:cNvPr id="432" name="楕円 431"/>
        <xdr:cNvSpPr/>
      </xdr:nvSpPr>
      <xdr:spPr>
        <a:xfrm>
          <a:off x="6921500" y="1343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6004</xdr:rowOff>
    </xdr:from>
    <xdr:ext cx="534377" cy="259045"/>
    <xdr:sp macro="" textlink="">
      <xdr:nvSpPr>
        <xdr:cNvPr id="433" name="テキスト ボックス 432"/>
        <xdr:cNvSpPr txBox="1"/>
      </xdr:nvSpPr>
      <xdr:spPr>
        <a:xfrm>
          <a:off x="6705111" y="132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8973</xdr:rowOff>
    </xdr:from>
    <xdr:to>
      <xdr:col>55</xdr:col>
      <xdr:colOff>0</xdr:colOff>
      <xdr:row>94</xdr:row>
      <xdr:rowOff>132917</xdr:rowOff>
    </xdr:to>
    <xdr:cxnSp macro="">
      <xdr:nvCxnSpPr>
        <xdr:cNvPr id="464" name="直線コネクタ 463"/>
        <xdr:cNvCxnSpPr/>
      </xdr:nvCxnSpPr>
      <xdr:spPr>
        <a:xfrm>
          <a:off x="9639300" y="16125273"/>
          <a:ext cx="838200" cy="12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5110</xdr:rowOff>
    </xdr:from>
    <xdr:to>
      <xdr:col>50</xdr:col>
      <xdr:colOff>114300</xdr:colOff>
      <xdr:row>94</xdr:row>
      <xdr:rowOff>8973</xdr:rowOff>
    </xdr:to>
    <xdr:cxnSp macro="">
      <xdr:nvCxnSpPr>
        <xdr:cNvPr id="467" name="直線コネクタ 466"/>
        <xdr:cNvCxnSpPr/>
      </xdr:nvCxnSpPr>
      <xdr:spPr>
        <a:xfrm>
          <a:off x="8750300" y="15778510"/>
          <a:ext cx="889000" cy="34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5110</xdr:rowOff>
    </xdr:from>
    <xdr:to>
      <xdr:col>45</xdr:col>
      <xdr:colOff>177800</xdr:colOff>
      <xdr:row>93</xdr:row>
      <xdr:rowOff>41892</xdr:rowOff>
    </xdr:to>
    <xdr:cxnSp macro="">
      <xdr:nvCxnSpPr>
        <xdr:cNvPr id="470" name="直線コネクタ 469"/>
        <xdr:cNvCxnSpPr/>
      </xdr:nvCxnSpPr>
      <xdr:spPr>
        <a:xfrm flipV="1">
          <a:off x="7861300" y="15778510"/>
          <a:ext cx="889000" cy="20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41892</xdr:rowOff>
    </xdr:from>
    <xdr:to>
      <xdr:col>41</xdr:col>
      <xdr:colOff>50800</xdr:colOff>
      <xdr:row>96</xdr:row>
      <xdr:rowOff>54530</xdr:rowOff>
    </xdr:to>
    <xdr:cxnSp macro="">
      <xdr:nvCxnSpPr>
        <xdr:cNvPr id="473" name="直線コネクタ 472"/>
        <xdr:cNvCxnSpPr/>
      </xdr:nvCxnSpPr>
      <xdr:spPr>
        <a:xfrm flipV="1">
          <a:off x="6972300" y="15986742"/>
          <a:ext cx="889000" cy="5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82117</xdr:rowOff>
    </xdr:from>
    <xdr:to>
      <xdr:col>55</xdr:col>
      <xdr:colOff>50800</xdr:colOff>
      <xdr:row>95</xdr:row>
      <xdr:rowOff>12267</xdr:rowOff>
    </xdr:to>
    <xdr:sp macro="" textlink="">
      <xdr:nvSpPr>
        <xdr:cNvPr id="483" name="楕円 482"/>
        <xdr:cNvSpPr/>
      </xdr:nvSpPr>
      <xdr:spPr>
        <a:xfrm>
          <a:off x="10426700" y="161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104994</xdr:rowOff>
    </xdr:from>
    <xdr:ext cx="534377" cy="259045"/>
    <xdr:sp macro="" textlink="">
      <xdr:nvSpPr>
        <xdr:cNvPr id="484" name="普通建設事業費 （ うち更新整備　）該当値テキスト"/>
        <xdr:cNvSpPr txBox="1"/>
      </xdr:nvSpPr>
      <xdr:spPr>
        <a:xfrm>
          <a:off x="10528300" y="160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129623</xdr:rowOff>
    </xdr:from>
    <xdr:to>
      <xdr:col>50</xdr:col>
      <xdr:colOff>165100</xdr:colOff>
      <xdr:row>94</xdr:row>
      <xdr:rowOff>59773</xdr:rowOff>
    </xdr:to>
    <xdr:sp macro="" textlink="">
      <xdr:nvSpPr>
        <xdr:cNvPr id="485" name="楕円 484"/>
        <xdr:cNvSpPr/>
      </xdr:nvSpPr>
      <xdr:spPr>
        <a:xfrm>
          <a:off x="9588500" y="1607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76300</xdr:rowOff>
    </xdr:from>
    <xdr:ext cx="534377" cy="259045"/>
    <xdr:sp macro="" textlink="">
      <xdr:nvSpPr>
        <xdr:cNvPr id="486" name="テキスト ボックス 485"/>
        <xdr:cNvSpPr txBox="1"/>
      </xdr:nvSpPr>
      <xdr:spPr>
        <a:xfrm>
          <a:off x="9372111" y="158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125760</xdr:rowOff>
    </xdr:from>
    <xdr:to>
      <xdr:col>46</xdr:col>
      <xdr:colOff>38100</xdr:colOff>
      <xdr:row>92</xdr:row>
      <xdr:rowOff>55910</xdr:rowOff>
    </xdr:to>
    <xdr:sp macro="" textlink="">
      <xdr:nvSpPr>
        <xdr:cNvPr id="487" name="楕円 486"/>
        <xdr:cNvSpPr/>
      </xdr:nvSpPr>
      <xdr:spPr>
        <a:xfrm>
          <a:off x="8699500" y="157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72437</xdr:rowOff>
    </xdr:from>
    <xdr:ext cx="599010" cy="259045"/>
    <xdr:sp macro="" textlink="">
      <xdr:nvSpPr>
        <xdr:cNvPr id="488" name="テキスト ボックス 487"/>
        <xdr:cNvSpPr txBox="1"/>
      </xdr:nvSpPr>
      <xdr:spPr>
        <a:xfrm>
          <a:off x="8450795" y="1550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162542</xdr:rowOff>
    </xdr:from>
    <xdr:to>
      <xdr:col>41</xdr:col>
      <xdr:colOff>101600</xdr:colOff>
      <xdr:row>93</xdr:row>
      <xdr:rowOff>92692</xdr:rowOff>
    </xdr:to>
    <xdr:sp macro="" textlink="">
      <xdr:nvSpPr>
        <xdr:cNvPr id="489" name="楕円 488"/>
        <xdr:cNvSpPr/>
      </xdr:nvSpPr>
      <xdr:spPr>
        <a:xfrm>
          <a:off x="7810500" y="159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109219</xdr:rowOff>
    </xdr:from>
    <xdr:ext cx="534377" cy="259045"/>
    <xdr:sp macro="" textlink="">
      <xdr:nvSpPr>
        <xdr:cNvPr id="490" name="テキスト ボックス 489"/>
        <xdr:cNvSpPr txBox="1"/>
      </xdr:nvSpPr>
      <xdr:spPr>
        <a:xfrm>
          <a:off x="7594111" y="1571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3730</xdr:rowOff>
    </xdr:from>
    <xdr:to>
      <xdr:col>36</xdr:col>
      <xdr:colOff>165100</xdr:colOff>
      <xdr:row>96</xdr:row>
      <xdr:rowOff>105330</xdr:rowOff>
    </xdr:to>
    <xdr:sp macro="" textlink="">
      <xdr:nvSpPr>
        <xdr:cNvPr id="491" name="楕円 490"/>
        <xdr:cNvSpPr/>
      </xdr:nvSpPr>
      <xdr:spPr>
        <a:xfrm>
          <a:off x="6921500" y="164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121857</xdr:rowOff>
    </xdr:from>
    <xdr:ext cx="534377" cy="259045"/>
    <xdr:sp macro="" textlink="">
      <xdr:nvSpPr>
        <xdr:cNvPr id="492" name="テキスト ボックス 491"/>
        <xdr:cNvSpPr txBox="1"/>
      </xdr:nvSpPr>
      <xdr:spPr>
        <a:xfrm>
          <a:off x="6705111" y="162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138505</xdr:rowOff>
    </xdr:from>
    <xdr:to>
      <xdr:col>85</xdr:col>
      <xdr:colOff>127000</xdr:colOff>
      <xdr:row>38</xdr:row>
      <xdr:rowOff>138955</xdr:rowOff>
    </xdr:to>
    <xdr:cxnSp macro="">
      <xdr:nvCxnSpPr>
        <xdr:cNvPr id="519" name="直線コネクタ 518"/>
        <xdr:cNvCxnSpPr/>
      </xdr:nvCxnSpPr>
      <xdr:spPr>
        <a:xfrm>
          <a:off x="15481300" y="6653605"/>
          <a:ext cx="8382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138113</xdr:rowOff>
    </xdr:from>
    <xdr:to>
      <xdr:col>81</xdr:col>
      <xdr:colOff>50800</xdr:colOff>
      <xdr:row>38</xdr:row>
      <xdr:rowOff>138505</xdr:rowOff>
    </xdr:to>
    <xdr:cxnSp macro="">
      <xdr:nvCxnSpPr>
        <xdr:cNvPr id="522" name="直線コネクタ 521"/>
        <xdr:cNvCxnSpPr/>
      </xdr:nvCxnSpPr>
      <xdr:spPr>
        <a:xfrm>
          <a:off x="14592300" y="665321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137151</xdr:rowOff>
    </xdr:from>
    <xdr:to>
      <xdr:col>76</xdr:col>
      <xdr:colOff>114300</xdr:colOff>
      <xdr:row>38</xdr:row>
      <xdr:rowOff>138113</xdr:rowOff>
    </xdr:to>
    <xdr:cxnSp macro="">
      <xdr:nvCxnSpPr>
        <xdr:cNvPr id="525" name="直線コネクタ 524"/>
        <xdr:cNvCxnSpPr/>
      </xdr:nvCxnSpPr>
      <xdr:spPr>
        <a:xfrm>
          <a:off x="13703300" y="6652251"/>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136205</xdr:rowOff>
    </xdr:from>
    <xdr:to>
      <xdr:col>71</xdr:col>
      <xdr:colOff>177800</xdr:colOff>
      <xdr:row>38</xdr:row>
      <xdr:rowOff>137151</xdr:rowOff>
    </xdr:to>
    <xdr:cxnSp macro="">
      <xdr:nvCxnSpPr>
        <xdr:cNvPr id="528" name="直線コネクタ 527"/>
        <xdr:cNvCxnSpPr/>
      </xdr:nvCxnSpPr>
      <xdr:spPr>
        <a:xfrm>
          <a:off x="12814300" y="6651305"/>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88155</xdr:rowOff>
    </xdr:from>
    <xdr:to>
      <xdr:col>85</xdr:col>
      <xdr:colOff>177800</xdr:colOff>
      <xdr:row>39</xdr:row>
      <xdr:rowOff>18305</xdr:rowOff>
    </xdr:to>
    <xdr:sp macro="" textlink="">
      <xdr:nvSpPr>
        <xdr:cNvPr id="538" name="楕円 537"/>
        <xdr:cNvSpPr/>
      </xdr:nvSpPr>
      <xdr:spPr>
        <a:xfrm>
          <a:off x="16268700" y="66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378565" cy="259045"/>
    <xdr:sp macro="" textlink="">
      <xdr:nvSpPr>
        <xdr:cNvPr id="539" name="災害復旧事業費該当値テキスト"/>
        <xdr:cNvSpPr txBox="1"/>
      </xdr:nvSpPr>
      <xdr:spPr>
        <a:xfrm>
          <a:off x="16370300" y="6537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87705</xdr:rowOff>
    </xdr:from>
    <xdr:to>
      <xdr:col>81</xdr:col>
      <xdr:colOff>101600</xdr:colOff>
      <xdr:row>39</xdr:row>
      <xdr:rowOff>17855</xdr:rowOff>
    </xdr:to>
    <xdr:sp macro="" textlink="">
      <xdr:nvSpPr>
        <xdr:cNvPr id="540" name="楕円 539"/>
        <xdr:cNvSpPr/>
      </xdr:nvSpPr>
      <xdr:spPr>
        <a:xfrm>
          <a:off x="15430500" y="66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8982</xdr:rowOff>
    </xdr:from>
    <xdr:ext cx="378565" cy="259045"/>
    <xdr:sp macro="" textlink="">
      <xdr:nvSpPr>
        <xdr:cNvPr id="541" name="テキスト ボックス 540"/>
        <xdr:cNvSpPr txBox="1"/>
      </xdr:nvSpPr>
      <xdr:spPr>
        <a:xfrm>
          <a:off x="15292017" y="6695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87313</xdr:rowOff>
    </xdr:from>
    <xdr:to>
      <xdr:col>76</xdr:col>
      <xdr:colOff>165100</xdr:colOff>
      <xdr:row>39</xdr:row>
      <xdr:rowOff>17463</xdr:rowOff>
    </xdr:to>
    <xdr:sp macro="" textlink="">
      <xdr:nvSpPr>
        <xdr:cNvPr id="542" name="楕円 541"/>
        <xdr:cNvSpPr/>
      </xdr:nvSpPr>
      <xdr:spPr>
        <a:xfrm>
          <a:off x="145415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8590</xdr:rowOff>
    </xdr:from>
    <xdr:ext cx="378565" cy="259045"/>
    <xdr:sp macro="" textlink="">
      <xdr:nvSpPr>
        <xdr:cNvPr id="543" name="テキスト ボックス 542"/>
        <xdr:cNvSpPr txBox="1"/>
      </xdr:nvSpPr>
      <xdr:spPr>
        <a:xfrm>
          <a:off x="14403017" y="66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86351</xdr:rowOff>
    </xdr:from>
    <xdr:to>
      <xdr:col>72</xdr:col>
      <xdr:colOff>38100</xdr:colOff>
      <xdr:row>39</xdr:row>
      <xdr:rowOff>16501</xdr:rowOff>
    </xdr:to>
    <xdr:sp macro="" textlink="">
      <xdr:nvSpPr>
        <xdr:cNvPr id="544" name="楕円 543"/>
        <xdr:cNvSpPr/>
      </xdr:nvSpPr>
      <xdr:spPr>
        <a:xfrm>
          <a:off x="13652500" y="66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7628</xdr:rowOff>
    </xdr:from>
    <xdr:ext cx="469744" cy="259045"/>
    <xdr:sp macro="" textlink="">
      <xdr:nvSpPr>
        <xdr:cNvPr id="545" name="テキスト ボックス 544"/>
        <xdr:cNvSpPr txBox="1"/>
      </xdr:nvSpPr>
      <xdr:spPr>
        <a:xfrm>
          <a:off x="13468428" y="669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85405</xdr:rowOff>
    </xdr:from>
    <xdr:to>
      <xdr:col>67</xdr:col>
      <xdr:colOff>101600</xdr:colOff>
      <xdr:row>39</xdr:row>
      <xdr:rowOff>15555</xdr:rowOff>
    </xdr:to>
    <xdr:sp macro="" textlink="">
      <xdr:nvSpPr>
        <xdr:cNvPr id="546" name="楕円 545"/>
        <xdr:cNvSpPr/>
      </xdr:nvSpPr>
      <xdr:spPr>
        <a:xfrm>
          <a:off x="12763500" y="66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6682</xdr:rowOff>
    </xdr:from>
    <xdr:ext cx="469744" cy="259045"/>
    <xdr:sp macro="" textlink="">
      <xdr:nvSpPr>
        <xdr:cNvPr id="547" name="テキスト ボックス 546"/>
        <xdr:cNvSpPr txBox="1"/>
      </xdr:nvSpPr>
      <xdr:spPr>
        <a:xfrm>
          <a:off x="12579428" y="66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62190</xdr:rowOff>
    </xdr:from>
    <xdr:to>
      <xdr:col>85</xdr:col>
      <xdr:colOff>127000</xdr:colOff>
      <xdr:row>76</xdr:row>
      <xdr:rowOff>78321</xdr:rowOff>
    </xdr:to>
    <xdr:cxnSp macro="">
      <xdr:nvCxnSpPr>
        <xdr:cNvPr id="625" name="直線コネクタ 624"/>
        <xdr:cNvCxnSpPr/>
      </xdr:nvCxnSpPr>
      <xdr:spPr>
        <a:xfrm flipV="1">
          <a:off x="15481300" y="13092390"/>
          <a:ext cx="838200" cy="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8491</xdr:rowOff>
    </xdr:from>
    <xdr:to>
      <xdr:col>81</xdr:col>
      <xdr:colOff>50800</xdr:colOff>
      <xdr:row>76</xdr:row>
      <xdr:rowOff>78321</xdr:rowOff>
    </xdr:to>
    <xdr:cxnSp macro="">
      <xdr:nvCxnSpPr>
        <xdr:cNvPr id="628" name="直線コネクタ 627"/>
        <xdr:cNvCxnSpPr/>
      </xdr:nvCxnSpPr>
      <xdr:spPr>
        <a:xfrm>
          <a:off x="14592300" y="13038691"/>
          <a:ext cx="889000" cy="6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8491</xdr:rowOff>
    </xdr:from>
    <xdr:to>
      <xdr:col>76</xdr:col>
      <xdr:colOff>114300</xdr:colOff>
      <xdr:row>76</xdr:row>
      <xdr:rowOff>13086</xdr:rowOff>
    </xdr:to>
    <xdr:cxnSp macro="">
      <xdr:nvCxnSpPr>
        <xdr:cNvPr id="631" name="直線コネクタ 630"/>
        <xdr:cNvCxnSpPr/>
      </xdr:nvCxnSpPr>
      <xdr:spPr>
        <a:xfrm flipV="1">
          <a:off x="13703300" y="13038691"/>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84310</xdr:rowOff>
    </xdr:from>
    <xdr:to>
      <xdr:col>71</xdr:col>
      <xdr:colOff>177800</xdr:colOff>
      <xdr:row>76</xdr:row>
      <xdr:rowOff>13086</xdr:rowOff>
    </xdr:to>
    <xdr:cxnSp macro="">
      <xdr:nvCxnSpPr>
        <xdr:cNvPr id="634" name="直線コネクタ 633"/>
        <xdr:cNvCxnSpPr/>
      </xdr:nvCxnSpPr>
      <xdr:spPr>
        <a:xfrm>
          <a:off x="12814300" y="12943060"/>
          <a:ext cx="889000" cy="10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11390</xdr:rowOff>
    </xdr:from>
    <xdr:to>
      <xdr:col>85</xdr:col>
      <xdr:colOff>177800</xdr:colOff>
      <xdr:row>76</xdr:row>
      <xdr:rowOff>112990</xdr:rowOff>
    </xdr:to>
    <xdr:sp macro="" textlink="">
      <xdr:nvSpPr>
        <xdr:cNvPr id="644" name="楕円 643"/>
        <xdr:cNvSpPr/>
      </xdr:nvSpPr>
      <xdr:spPr>
        <a:xfrm>
          <a:off x="16268700" y="1304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161267</xdr:rowOff>
    </xdr:from>
    <xdr:ext cx="534377" cy="259045"/>
    <xdr:sp macro="" textlink="">
      <xdr:nvSpPr>
        <xdr:cNvPr id="645" name="公債費該当値テキスト"/>
        <xdr:cNvSpPr txBox="1"/>
      </xdr:nvSpPr>
      <xdr:spPr>
        <a:xfrm>
          <a:off x="16370300" y="1302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27521</xdr:rowOff>
    </xdr:from>
    <xdr:to>
      <xdr:col>81</xdr:col>
      <xdr:colOff>101600</xdr:colOff>
      <xdr:row>76</xdr:row>
      <xdr:rowOff>129121</xdr:rowOff>
    </xdr:to>
    <xdr:sp macro="" textlink="">
      <xdr:nvSpPr>
        <xdr:cNvPr id="646" name="楕円 645"/>
        <xdr:cNvSpPr/>
      </xdr:nvSpPr>
      <xdr:spPr>
        <a:xfrm>
          <a:off x="15430500" y="130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120248</xdr:rowOff>
    </xdr:from>
    <xdr:ext cx="534377" cy="259045"/>
    <xdr:sp macro="" textlink="">
      <xdr:nvSpPr>
        <xdr:cNvPr id="647" name="テキスト ボックス 646"/>
        <xdr:cNvSpPr txBox="1"/>
      </xdr:nvSpPr>
      <xdr:spPr>
        <a:xfrm>
          <a:off x="15214111" y="1315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129141</xdr:rowOff>
    </xdr:from>
    <xdr:to>
      <xdr:col>76</xdr:col>
      <xdr:colOff>165100</xdr:colOff>
      <xdr:row>76</xdr:row>
      <xdr:rowOff>59291</xdr:rowOff>
    </xdr:to>
    <xdr:sp macro="" textlink="">
      <xdr:nvSpPr>
        <xdr:cNvPr id="648" name="楕円 647"/>
        <xdr:cNvSpPr/>
      </xdr:nvSpPr>
      <xdr:spPr>
        <a:xfrm>
          <a:off x="14541500" y="129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75818</xdr:rowOff>
    </xdr:from>
    <xdr:ext cx="534377" cy="259045"/>
    <xdr:sp macro="" textlink="">
      <xdr:nvSpPr>
        <xdr:cNvPr id="649" name="テキスト ボックス 648"/>
        <xdr:cNvSpPr txBox="1"/>
      </xdr:nvSpPr>
      <xdr:spPr>
        <a:xfrm>
          <a:off x="14325111" y="1276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133736</xdr:rowOff>
    </xdr:from>
    <xdr:to>
      <xdr:col>72</xdr:col>
      <xdr:colOff>38100</xdr:colOff>
      <xdr:row>76</xdr:row>
      <xdr:rowOff>63886</xdr:rowOff>
    </xdr:to>
    <xdr:sp macro="" textlink="">
      <xdr:nvSpPr>
        <xdr:cNvPr id="650" name="楕円 649"/>
        <xdr:cNvSpPr/>
      </xdr:nvSpPr>
      <xdr:spPr>
        <a:xfrm>
          <a:off x="13652500" y="1299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80413</xdr:rowOff>
    </xdr:from>
    <xdr:ext cx="534377" cy="259045"/>
    <xdr:sp macro="" textlink="">
      <xdr:nvSpPr>
        <xdr:cNvPr id="651" name="テキスト ボックス 650"/>
        <xdr:cNvSpPr txBox="1"/>
      </xdr:nvSpPr>
      <xdr:spPr>
        <a:xfrm>
          <a:off x="13436111" y="127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33510</xdr:rowOff>
    </xdr:from>
    <xdr:to>
      <xdr:col>67</xdr:col>
      <xdr:colOff>101600</xdr:colOff>
      <xdr:row>75</xdr:row>
      <xdr:rowOff>135110</xdr:rowOff>
    </xdr:to>
    <xdr:sp macro="" textlink="">
      <xdr:nvSpPr>
        <xdr:cNvPr id="652" name="楕円 651"/>
        <xdr:cNvSpPr/>
      </xdr:nvSpPr>
      <xdr:spPr>
        <a:xfrm>
          <a:off x="12763500" y="128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151637</xdr:rowOff>
    </xdr:from>
    <xdr:ext cx="534377" cy="259045"/>
    <xdr:sp macro="" textlink="">
      <xdr:nvSpPr>
        <xdr:cNvPr id="653" name="テキスト ボックス 652"/>
        <xdr:cNvSpPr txBox="1"/>
      </xdr:nvSpPr>
      <xdr:spPr>
        <a:xfrm>
          <a:off x="12547111" y="126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25606</xdr:rowOff>
    </xdr:from>
    <xdr:to>
      <xdr:col>85</xdr:col>
      <xdr:colOff>127000</xdr:colOff>
      <xdr:row>98</xdr:row>
      <xdr:rowOff>44634</xdr:rowOff>
    </xdr:to>
    <xdr:cxnSp macro="">
      <xdr:nvCxnSpPr>
        <xdr:cNvPr id="684" name="直線コネクタ 683"/>
        <xdr:cNvCxnSpPr/>
      </xdr:nvCxnSpPr>
      <xdr:spPr>
        <a:xfrm flipV="1">
          <a:off x="15481300" y="16827706"/>
          <a:ext cx="8382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44634</xdr:rowOff>
    </xdr:from>
    <xdr:to>
      <xdr:col>81</xdr:col>
      <xdr:colOff>50800</xdr:colOff>
      <xdr:row>99</xdr:row>
      <xdr:rowOff>58569</xdr:rowOff>
    </xdr:to>
    <xdr:cxnSp macro="">
      <xdr:nvCxnSpPr>
        <xdr:cNvPr id="687" name="直線コネクタ 686"/>
        <xdr:cNvCxnSpPr/>
      </xdr:nvCxnSpPr>
      <xdr:spPr>
        <a:xfrm flipV="1">
          <a:off x="14592300" y="16846734"/>
          <a:ext cx="889000" cy="18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8832</xdr:rowOff>
    </xdr:from>
    <xdr:to>
      <xdr:col>76</xdr:col>
      <xdr:colOff>114300</xdr:colOff>
      <xdr:row>99</xdr:row>
      <xdr:rowOff>58569</xdr:rowOff>
    </xdr:to>
    <xdr:cxnSp macro="">
      <xdr:nvCxnSpPr>
        <xdr:cNvPr id="690" name="直線コネクタ 689"/>
        <xdr:cNvCxnSpPr/>
      </xdr:nvCxnSpPr>
      <xdr:spPr>
        <a:xfrm>
          <a:off x="13703300" y="16810932"/>
          <a:ext cx="889000" cy="2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8832</xdr:rowOff>
    </xdr:from>
    <xdr:to>
      <xdr:col>71</xdr:col>
      <xdr:colOff>177800</xdr:colOff>
      <xdr:row>98</xdr:row>
      <xdr:rowOff>99684</xdr:rowOff>
    </xdr:to>
    <xdr:cxnSp macro="">
      <xdr:nvCxnSpPr>
        <xdr:cNvPr id="693" name="直線コネクタ 692"/>
        <xdr:cNvCxnSpPr/>
      </xdr:nvCxnSpPr>
      <xdr:spPr>
        <a:xfrm flipV="1">
          <a:off x="12814300" y="16810932"/>
          <a:ext cx="8890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146256</xdr:rowOff>
    </xdr:from>
    <xdr:to>
      <xdr:col>85</xdr:col>
      <xdr:colOff>177800</xdr:colOff>
      <xdr:row>98</xdr:row>
      <xdr:rowOff>76406</xdr:rowOff>
    </xdr:to>
    <xdr:sp macro="" textlink="">
      <xdr:nvSpPr>
        <xdr:cNvPr id="703" name="楕円 702"/>
        <xdr:cNvSpPr/>
      </xdr:nvSpPr>
      <xdr:spPr>
        <a:xfrm>
          <a:off x="16268700" y="167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124683</xdr:rowOff>
    </xdr:from>
    <xdr:ext cx="534377" cy="259045"/>
    <xdr:sp macro="" textlink="">
      <xdr:nvSpPr>
        <xdr:cNvPr id="704" name="積立金該当値テキスト"/>
        <xdr:cNvSpPr txBox="1"/>
      </xdr:nvSpPr>
      <xdr:spPr>
        <a:xfrm>
          <a:off x="16370300" y="167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165284</xdr:rowOff>
    </xdr:from>
    <xdr:to>
      <xdr:col>81</xdr:col>
      <xdr:colOff>101600</xdr:colOff>
      <xdr:row>98</xdr:row>
      <xdr:rowOff>95434</xdr:rowOff>
    </xdr:to>
    <xdr:sp macro="" textlink="">
      <xdr:nvSpPr>
        <xdr:cNvPr id="705" name="楕円 704"/>
        <xdr:cNvSpPr/>
      </xdr:nvSpPr>
      <xdr:spPr>
        <a:xfrm>
          <a:off x="15430500" y="167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86561</xdr:rowOff>
    </xdr:from>
    <xdr:ext cx="534377" cy="259045"/>
    <xdr:sp macro="" textlink="">
      <xdr:nvSpPr>
        <xdr:cNvPr id="706" name="テキスト ボックス 705"/>
        <xdr:cNvSpPr txBox="1"/>
      </xdr:nvSpPr>
      <xdr:spPr>
        <a:xfrm>
          <a:off x="15214111" y="168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7769</xdr:rowOff>
    </xdr:from>
    <xdr:to>
      <xdr:col>76</xdr:col>
      <xdr:colOff>165100</xdr:colOff>
      <xdr:row>99</xdr:row>
      <xdr:rowOff>109369</xdr:rowOff>
    </xdr:to>
    <xdr:sp macro="" textlink="">
      <xdr:nvSpPr>
        <xdr:cNvPr id="707" name="楕円 706"/>
        <xdr:cNvSpPr/>
      </xdr:nvSpPr>
      <xdr:spPr>
        <a:xfrm>
          <a:off x="14541500" y="16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100496</xdr:rowOff>
    </xdr:from>
    <xdr:ext cx="469744" cy="259045"/>
    <xdr:sp macro="" textlink="">
      <xdr:nvSpPr>
        <xdr:cNvPr id="708" name="テキスト ボックス 707"/>
        <xdr:cNvSpPr txBox="1"/>
      </xdr:nvSpPr>
      <xdr:spPr>
        <a:xfrm>
          <a:off x="14357428" y="170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129482</xdr:rowOff>
    </xdr:from>
    <xdr:to>
      <xdr:col>72</xdr:col>
      <xdr:colOff>38100</xdr:colOff>
      <xdr:row>98</xdr:row>
      <xdr:rowOff>59632</xdr:rowOff>
    </xdr:to>
    <xdr:sp macro="" textlink="">
      <xdr:nvSpPr>
        <xdr:cNvPr id="709" name="楕円 708"/>
        <xdr:cNvSpPr/>
      </xdr:nvSpPr>
      <xdr:spPr>
        <a:xfrm>
          <a:off x="13652500" y="1676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50759</xdr:rowOff>
    </xdr:from>
    <xdr:ext cx="534377" cy="259045"/>
    <xdr:sp macro="" textlink="">
      <xdr:nvSpPr>
        <xdr:cNvPr id="710" name="テキスト ボックス 709"/>
        <xdr:cNvSpPr txBox="1"/>
      </xdr:nvSpPr>
      <xdr:spPr>
        <a:xfrm>
          <a:off x="13436111" y="1685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48884</xdr:rowOff>
    </xdr:from>
    <xdr:to>
      <xdr:col>67</xdr:col>
      <xdr:colOff>101600</xdr:colOff>
      <xdr:row>98</xdr:row>
      <xdr:rowOff>150484</xdr:rowOff>
    </xdr:to>
    <xdr:sp macro="" textlink="">
      <xdr:nvSpPr>
        <xdr:cNvPr id="711" name="楕円 710"/>
        <xdr:cNvSpPr/>
      </xdr:nvSpPr>
      <xdr:spPr>
        <a:xfrm>
          <a:off x="12763500" y="168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141611</xdr:rowOff>
    </xdr:from>
    <xdr:ext cx="534377" cy="259045"/>
    <xdr:sp macro="" textlink="">
      <xdr:nvSpPr>
        <xdr:cNvPr id="712" name="テキスト ボックス 711"/>
        <xdr:cNvSpPr txBox="1"/>
      </xdr:nvSpPr>
      <xdr:spPr>
        <a:xfrm>
          <a:off x="12547111" y="169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29324</xdr:rowOff>
    </xdr:from>
    <xdr:to>
      <xdr:col>116</xdr:col>
      <xdr:colOff>63500</xdr:colOff>
      <xdr:row>37</xdr:row>
      <xdr:rowOff>163779</xdr:rowOff>
    </xdr:to>
    <xdr:cxnSp macro="">
      <xdr:nvCxnSpPr>
        <xdr:cNvPr id="741" name="直線コネクタ 740"/>
        <xdr:cNvCxnSpPr/>
      </xdr:nvCxnSpPr>
      <xdr:spPr>
        <a:xfrm flipV="1">
          <a:off x="21323300" y="6372974"/>
          <a:ext cx="838200" cy="1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2"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121831</xdr:rowOff>
    </xdr:from>
    <xdr:to>
      <xdr:col>111</xdr:col>
      <xdr:colOff>177800</xdr:colOff>
      <xdr:row>37</xdr:row>
      <xdr:rowOff>163779</xdr:rowOff>
    </xdr:to>
    <xdr:cxnSp macro="">
      <xdr:nvCxnSpPr>
        <xdr:cNvPr id="744" name="直線コネクタ 743"/>
        <xdr:cNvCxnSpPr/>
      </xdr:nvCxnSpPr>
      <xdr:spPr>
        <a:xfrm>
          <a:off x="20434300" y="6465481"/>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83672</xdr:rowOff>
    </xdr:from>
    <xdr:ext cx="469744" cy="259045"/>
    <xdr:sp macro="" textlink="">
      <xdr:nvSpPr>
        <xdr:cNvPr id="746" name="テキスト ボックス 745"/>
        <xdr:cNvSpPr txBox="1"/>
      </xdr:nvSpPr>
      <xdr:spPr>
        <a:xfrm>
          <a:off x="21088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45669</xdr:rowOff>
    </xdr:from>
    <xdr:to>
      <xdr:col>107</xdr:col>
      <xdr:colOff>50800</xdr:colOff>
      <xdr:row>37</xdr:row>
      <xdr:rowOff>121831</xdr:rowOff>
    </xdr:to>
    <xdr:cxnSp macro="">
      <xdr:nvCxnSpPr>
        <xdr:cNvPr id="747" name="直線コネクタ 746"/>
        <xdr:cNvCxnSpPr/>
      </xdr:nvCxnSpPr>
      <xdr:spPr>
        <a:xfrm>
          <a:off x="19545300" y="6217869"/>
          <a:ext cx="889000" cy="24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144136</xdr:rowOff>
    </xdr:from>
    <xdr:ext cx="469744" cy="259045"/>
    <xdr:sp macro="" textlink="">
      <xdr:nvSpPr>
        <xdr:cNvPr id="749" name="テキスト ボックス 748"/>
        <xdr:cNvSpPr txBox="1"/>
      </xdr:nvSpPr>
      <xdr:spPr>
        <a:xfrm>
          <a:off x="2019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41745</xdr:rowOff>
    </xdr:from>
    <xdr:to>
      <xdr:col>102</xdr:col>
      <xdr:colOff>114300</xdr:colOff>
      <xdr:row>36</xdr:row>
      <xdr:rowOff>45669</xdr:rowOff>
    </xdr:to>
    <xdr:cxnSp macro="">
      <xdr:nvCxnSpPr>
        <xdr:cNvPr id="750" name="直線コネクタ 749"/>
        <xdr:cNvCxnSpPr/>
      </xdr:nvCxnSpPr>
      <xdr:spPr>
        <a:xfrm>
          <a:off x="18656300" y="6213945"/>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144022</xdr:rowOff>
    </xdr:from>
    <xdr:ext cx="469744" cy="259045"/>
    <xdr:sp macro="" textlink="">
      <xdr:nvSpPr>
        <xdr:cNvPr id="752" name="テキスト ボックス 751"/>
        <xdr:cNvSpPr txBox="1"/>
      </xdr:nvSpPr>
      <xdr:spPr>
        <a:xfrm>
          <a:off x="19310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125810</xdr:rowOff>
    </xdr:from>
    <xdr:ext cx="469744" cy="259045"/>
    <xdr:sp macro="" textlink="">
      <xdr:nvSpPr>
        <xdr:cNvPr id="754" name="テキスト ボックス 753"/>
        <xdr:cNvSpPr txBox="1"/>
      </xdr:nvSpPr>
      <xdr:spPr>
        <a:xfrm>
          <a:off x="18421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149974</xdr:rowOff>
    </xdr:from>
    <xdr:to>
      <xdr:col>116</xdr:col>
      <xdr:colOff>114300</xdr:colOff>
      <xdr:row>37</xdr:row>
      <xdr:rowOff>80124</xdr:rowOff>
    </xdr:to>
    <xdr:sp macro="" textlink="">
      <xdr:nvSpPr>
        <xdr:cNvPr id="760" name="楕円 759"/>
        <xdr:cNvSpPr/>
      </xdr:nvSpPr>
      <xdr:spPr>
        <a:xfrm>
          <a:off x="22110700" y="63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1401</xdr:rowOff>
    </xdr:from>
    <xdr:ext cx="469744" cy="259045"/>
    <xdr:sp macro="" textlink="">
      <xdr:nvSpPr>
        <xdr:cNvPr id="761" name="投資及び出資金該当値テキスト"/>
        <xdr:cNvSpPr txBox="1"/>
      </xdr:nvSpPr>
      <xdr:spPr>
        <a:xfrm>
          <a:off x="22212300" y="617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112979</xdr:rowOff>
    </xdr:from>
    <xdr:to>
      <xdr:col>112</xdr:col>
      <xdr:colOff>38100</xdr:colOff>
      <xdr:row>38</xdr:row>
      <xdr:rowOff>43129</xdr:rowOff>
    </xdr:to>
    <xdr:sp macro="" textlink="">
      <xdr:nvSpPr>
        <xdr:cNvPr id="762" name="楕円 761"/>
        <xdr:cNvSpPr/>
      </xdr:nvSpPr>
      <xdr:spPr>
        <a:xfrm>
          <a:off x="21272500" y="64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59656</xdr:rowOff>
    </xdr:from>
    <xdr:ext cx="469744" cy="259045"/>
    <xdr:sp macro="" textlink="">
      <xdr:nvSpPr>
        <xdr:cNvPr id="763" name="テキスト ボックス 762"/>
        <xdr:cNvSpPr txBox="1"/>
      </xdr:nvSpPr>
      <xdr:spPr>
        <a:xfrm>
          <a:off x="21088428" y="623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71031</xdr:rowOff>
    </xdr:from>
    <xdr:to>
      <xdr:col>107</xdr:col>
      <xdr:colOff>101600</xdr:colOff>
      <xdr:row>38</xdr:row>
      <xdr:rowOff>1181</xdr:rowOff>
    </xdr:to>
    <xdr:sp macro="" textlink="">
      <xdr:nvSpPr>
        <xdr:cNvPr id="764" name="楕円 763"/>
        <xdr:cNvSpPr/>
      </xdr:nvSpPr>
      <xdr:spPr>
        <a:xfrm>
          <a:off x="20383500" y="64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17708</xdr:rowOff>
    </xdr:from>
    <xdr:ext cx="469744" cy="259045"/>
    <xdr:sp macro="" textlink="">
      <xdr:nvSpPr>
        <xdr:cNvPr id="765" name="テキスト ボックス 764"/>
        <xdr:cNvSpPr txBox="1"/>
      </xdr:nvSpPr>
      <xdr:spPr>
        <a:xfrm>
          <a:off x="20199428" y="61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166319</xdr:rowOff>
    </xdr:from>
    <xdr:to>
      <xdr:col>102</xdr:col>
      <xdr:colOff>165100</xdr:colOff>
      <xdr:row>36</xdr:row>
      <xdr:rowOff>96469</xdr:rowOff>
    </xdr:to>
    <xdr:sp macro="" textlink="">
      <xdr:nvSpPr>
        <xdr:cNvPr id="766" name="楕円 765"/>
        <xdr:cNvSpPr/>
      </xdr:nvSpPr>
      <xdr:spPr>
        <a:xfrm>
          <a:off x="19494500" y="61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112996</xdr:rowOff>
    </xdr:from>
    <xdr:ext cx="534377" cy="259045"/>
    <xdr:sp macro="" textlink="">
      <xdr:nvSpPr>
        <xdr:cNvPr id="767" name="テキスト ボックス 766"/>
        <xdr:cNvSpPr txBox="1"/>
      </xdr:nvSpPr>
      <xdr:spPr>
        <a:xfrm>
          <a:off x="19278111" y="59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162395</xdr:rowOff>
    </xdr:from>
    <xdr:to>
      <xdr:col>98</xdr:col>
      <xdr:colOff>38100</xdr:colOff>
      <xdr:row>36</xdr:row>
      <xdr:rowOff>92545</xdr:rowOff>
    </xdr:to>
    <xdr:sp macro="" textlink="">
      <xdr:nvSpPr>
        <xdr:cNvPr id="768" name="楕円 767"/>
        <xdr:cNvSpPr/>
      </xdr:nvSpPr>
      <xdr:spPr>
        <a:xfrm>
          <a:off x="18605500" y="61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109072</xdr:rowOff>
    </xdr:from>
    <xdr:ext cx="534377" cy="259045"/>
    <xdr:sp macro="" textlink="">
      <xdr:nvSpPr>
        <xdr:cNvPr id="769" name="テキスト ボックス 768"/>
        <xdr:cNvSpPr txBox="1"/>
      </xdr:nvSpPr>
      <xdr:spPr>
        <a:xfrm>
          <a:off x="18389111" y="593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148787</xdr:rowOff>
    </xdr:from>
    <xdr:to>
      <xdr:col>116</xdr:col>
      <xdr:colOff>63500</xdr:colOff>
      <xdr:row>54</xdr:row>
      <xdr:rowOff>154274</xdr:rowOff>
    </xdr:to>
    <xdr:cxnSp macro="">
      <xdr:nvCxnSpPr>
        <xdr:cNvPr id="794" name="直線コネクタ 793"/>
        <xdr:cNvCxnSpPr/>
      </xdr:nvCxnSpPr>
      <xdr:spPr>
        <a:xfrm flipV="1">
          <a:off x="21323300" y="940708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24636</xdr:rowOff>
    </xdr:from>
    <xdr:ext cx="469744" cy="259045"/>
    <xdr:sp macro="" textlink="">
      <xdr:nvSpPr>
        <xdr:cNvPr id="795" name="貸付金平均値テキスト"/>
        <xdr:cNvSpPr txBox="1"/>
      </xdr:nvSpPr>
      <xdr:spPr>
        <a:xfrm>
          <a:off x="22212300" y="9625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151416</xdr:rowOff>
    </xdr:from>
    <xdr:to>
      <xdr:col>111</xdr:col>
      <xdr:colOff>177800</xdr:colOff>
      <xdr:row>54</xdr:row>
      <xdr:rowOff>154274</xdr:rowOff>
    </xdr:to>
    <xdr:cxnSp macro="">
      <xdr:nvCxnSpPr>
        <xdr:cNvPr id="797" name="直線コネクタ 796"/>
        <xdr:cNvCxnSpPr/>
      </xdr:nvCxnSpPr>
      <xdr:spPr>
        <a:xfrm>
          <a:off x="20434300" y="940971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799" name="テキスト ボックス 798"/>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151416</xdr:rowOff>
    </xdr:from>
    <xdr:to>
      <xdr:col>107</xdr:col>
      <xdr:colOff>50800</xdr:colOff>
      <xdr:row>54</xdr:row>
      <xdr:rowOff>154445</xdr:rowOff>
    </xdr:to>
    <xdr:cxnSp macro="">
      <xdr:nvCxnSpPr>
        <xdr:cNvPr id="800" name="直線コネクタ 799"/>
        <xdr:cNvCxnSpPr/>
      </xdr:nvCxnSpPr>
      <xdr:spPr>
        <a:xfrm flipV="1">
          <a:off x="19545300" y="9409716"/>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2" name="テキスト ボックス 801"/>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154445</xdr:rowOff>
    </xdr:from>
    <xdr:to>
      <xdr:col>102</xdr:col>
      <xdr:colOff>114300</xdr:colOff>
      <xdr:row>54</xdr:row>
      <xdr:rowOff>155131</xdr:rowOff>
    </xdr:to>
    <xdr:cxnSp macro="">
      <xdr:nvCxnSpPr>
        <xdr:cNvPr id="803" name="直線コネクタ 802"/>
        <xdr:cNvCxnSpPr/>
      </xdr:nvCxnSpPr>
      <xdr:spPr>
        <a:xfrm flipV="1">
          <a:off x="18656300" y="941274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164539</xdr:rowOff>
    </xdr:from>
    <xdr:ext cx="469744" cy="259045"/>
    <xdr:sp macro="" textlink="">
      <xdr:nvSpPr>
        <xdr:cNvPr id="807" name="テキスト ボックス 806"/>
        <xdr:cNvSpPr txBox="1"/>
      </xdr:nvSpPr>
      <xdr:spPr>
        <a:xfrm>
          <a:off x="18421428" y="97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97987</xdr:rowOff>
    </xdr:from>
    <xdr:to>
      <xdr:col>116</xdr:col>
      <xdr:colOff>114300</xdr:colOff>
      <xdr:row>55</xdr:row>
      <xdr:rowOff>28137</xdr:rowOff>
    </xdr:to>
    <xdr:sp macro="" textlink="">
      <xdr:nvSpPr>
        <xdr:cNvPr id="813" name="楕円 812"/>
        <xdr:cNvSpPr/>
      </xdr:nvSpPr>
      <xdr:spPr>
        <a:xfrm>
          <a:off x="22110700" y="93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120864</xdr:rowOff>
    </xdr:from>
    <xdr:ext cx="469744" cy="259045"/>
    <xdr:sp macro="" textlink="">
      <xdr:nvSpPr>
        <xdr:cNvPr id="814" name="貸付金該当値テキスト"/>
        <xdr:cNvSpPr txBox="1"/>
      </xdr:nvSpPr>
      <xdr:spPr>
        <a:xfrm>
          <a:off x="22212300" y="920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103474</xdr:rowOff>
    </xdr:from>
    <xdr:to>
      <xdr:col>112</xdr:col>
      <xdr:colOff>38100</xdr:colOff>
      <xdr:row>55</xdr:row>
      <xdr:rowOff>33624</xdr:rowOff>
    </xdr:to>
    <xdr:sp macro="" textlink="">
      <xdr:nvSpPr>
        <xdr:cNvPr id="815" name="楕円 814"/>
        <xdr:cNvSpPr/>
      </xdr:nvSpPr>
      <xdr:spPr>
        <a:xfrm>
          <a:off x="21272500" y="93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50151</xdr:rowOff>
    </xdr:from>
    <xdr:ext cx="469744" cy="259045"/>
    <xdr:sp macro="" textlink="">
      <xdr:nvSpPr>
        <xdr:cNvPr id="816" name="テキスト ボックス 815"/>
        <xdr:cNvSpPr txBox="1"/>
      </xdr:nvSpPr>
      <xdr:spPr>
        <a:xfrm>
          <a:off x="21088428" y="913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100616</xdr:rowOff>
    </xdr:from>
    <xdr:to>
      <xdr:col>107</xdr:col>
      <xdr:colOff>101600</xdr:colOff>
      <xdr:row>55</xdr:row>
      <xdr:rowOff>30766</xdr:rowOff>
    </xdr:to>
    <xdr:sp macro="" textlink="">
      <xdr:nvSpPr>
        <xdr:cNvPr id="817" name="楕円 816"/>
        <xdr:cNvSpPr/>
      </xdr:nvSpPr>
      <xdr:spPr>
        <a:xfrm>
          <a:off x="20383500" y="93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47293</xdr:rowOff>
    </xdr:from>
    <xdr:ext cx="469744" cy="259045"/>
    <xdr:sp macro="" textlink="">
      <xdr:nvSpPr>
        <xdr:cNvPr id="818" name="テキスト ボックス 817"/>
        <xdr:cNvSpPr txBox="1"/>
      </xdr:nvSpPr>
      <xdr:spPr>
        <a:xfrm>
          <a:off x="20199428" y="913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103645</xdr:rowOff>
    </xdr:from>
    <xdr:to>
      <xdr:col>102</xdr:col>
      <xdr:colOff>165100</xdr:colOff>
      <xdr:row>55</xdr:row>
      <xdr:rowOff>33795</xdr:rowOff>
    </xdr:to>
    <xdr:sp macro="" textlink="">
      <xdr:nvSpPr>
        <xdr:cNvPr id="819" name="楕円 818"/>
        <xdr:cNvSpPr/>
      </xdr:nvSpPr>
      <xdr:spPr>
        <a:xfrm>
          <a:off x="19494500" y="93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50322</xdr:rowOff>
    </xdr:from>
    <xdr:ext cx="469744" cy="259045"/>
    <xdr:sp macro="" textlink="">
      <xdr:nvSpPr>
        <xdr:cNvPr id="820" name="テキスト ボックス 819"/>
        <xdr:cNvSpPr txBox="1"/>
      </xdr:nvSpPr>
      <xdr:spPr>
        <a:xfrm>
          <a:off x="19310428" y="913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104331</xdr:rowOff>
    </xdr:from>
    <xdr:to>
      <xdr:col>98</xdr:col>
      <xdr:colOff>38100</xdr:colOff>
      <xdr:row>55</xdr:row>
      <xdr:rowOff>34481</xdr:rowOff>
    </xdr:to>
    <xdr:sp macro="" textlink="">
      <xdr:nvSpPr>
        <xdr:cNvPr id="821" name="楕円 820"/>
        <xdr:cNvSpPr/>
      </xdr:nvSpPr>
      <xdr:spPr>
        <a:xfrm>
          <a:off x="18605500" y="93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51008</xdr:rowOff>
    </xdr:from>
    <xdr:ext cx="469744" cy="259045"/>
    <xdr:sp macro="" textlink="">
      <xdr:nvSpPr>
        <xdr:cNvPr id="822" name="テキスト ボックス 821"/>
        <xdr:cNvSpPr txBox="1"/>
      </xdr:nvSpPr>
      <xdr:spPr>
        <a:xfrm>
          <a:off x="18421428" y="913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18793</xdr:rowOff>
    </xdr:from>
    <xdr:to>
      <xdr:col>116</xdr:col>
      <xdr:colOff>63500</xdr:colOff>
      <xdr:row>75</xdr:row>
      <xdr:rowOff>34841</xdr:rowOff>
    </xdr:to>
    <xdr:cxnSp macro="">
      <xdr:nvCxnSpPr>
        <xdr:cNvPr id="850" name="直線コネクタ 849"/>
        <xdr:cNvCxnSpPr/>
      </xdr:nvCxnSpPr>
      <xdr:spPr>
        <a:xfrm flipV="1">
          <a:off x="21323300" y="12877543"/>
          <a:ext cx="8382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1" name="繰出金平均値テキスト"/>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34841</xdr:rowOff>
    </xdr:from>
    <xdr:to>
      <xdr:col>111</xdr:col>
      <xdr:colOff>177800</xdr:colOff>
      <xdr:row>75</xdr:row>
      <xdr:rowOff>62273</xdr:rowOff>
    </xdr:to>
    <xdr:cxnSp macro="">
      <xdr:nvCxnSpPr>
        <xdr:cNvPr id="853" name="直線コネクタ 852"/>
        <xdr:cNvCxnSpPr/>
      </xdr:nvCxnSpPr>
      <xdr:spPr>
        <a:xfrm flipV="1">
          <a:off x="20434300" y="1289359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5" name="テキスト ボックス 854"/>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33241</xdr:rowOff>
    </xdr:from>
    <xdr:to>
      <xdr:col>107</xdr:col>
      <xdr:colOff>50800</xdr:colOff>
      <xdr:row>75</xdr:row>
      <xdr:rowOff>62273</xdr:rowOff>
    </xdr:to>
    <xdr:cxnSp macro="">
      <xdr:nvCxnSpPr>
        <xdr:cNvPr id="856" name="直線コネクタ 855"/>
        <xdr:cNvCxnSpPr/>
      </xdr:nvCxnSpPr>
      <xdr:spPr>
        <a:xfrm>
          <a:off x="19545300" y="1289199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8" name="テキスト ボックス 857"/>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33241</xdr:rowOff>
    </xdr:from>
    <xdr:to>
      <xdr:col>102</xdr:col>
      <xdr:colOff>114300</xdr:colOff>
      <xdr:row>75</xdr:row>
      <xdr:rowOff>62776</xdr:rowOff>
    </xdr:to>
    <xdr:cxnSp macro="">
      <xdr:nvCxnSpPr>
        <xdr:cNvPr id="859" name="直線コネクタ 858"/>
        <xdr:cNvCxnSpPr/>
      </xdr:nvCxnSpPr>
      <xdr:spPr>
        <a:xfrm flipV="1">
          <a:off x="18656300" y="12891991"/>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1" name="テキスト ボックス 860"/>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63" name="テキスト ボックス 862"/>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139443</xdr:rowOff>
    </xdr:from>
    <xdr:to>
      <xdr:col>116</xdr:col>
      <xdr:colOff>114300</xdr:colOff>
      <xdr:row>75</xdr:row>
      <xdr:rowOff>69593</xdr:rowOff>
    </xdr:to>
    <xdr:sp macro="" textlink="">
      <xdr:nvSpPr>
        <xdr:cNvPr id="869" name="楕円 868"/>
        <xdr:cNvSpPr/>
      </xdr:nvSpPr>
      <xdr:spPr>
        <a:xfrm>
          <a:off x="22110700" y="128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117870</xdr:rowOff>
    </xdr:from>
    <xdr:ext cx="534377" cy="259045"/>
    <xdr:sp macro="" textlink="">
      <xdr:nvSpPr>
        <xdr:cNvPr id="870" name="繰出金該当値テキスト"/>
        <xdr:cNvSpPr txBox="1"/>
      </xdr:nvSpPr>
      <xdr:spPr>
        <a:xfrm>
          <a:off x="22212300" y="1280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155491</xdr:rowOff>
    </xdr:from>
    <xdr:to>
      <xdr:col>112</xdr:col>
      <xdr:colOff>38100</xdr:colOff>
      <xdr:row>75</xdr:row>
      <xdr:rowOff>85641</xdr:rowOff>
    </xdr:to>
    <xdr:sp macro="" textlink="">
      <xdr:nvSpPr>
        <xdr:cNvPr id="871" name="楕円 870"/>
        <xdr:cNvSpPr/>
      </xdr:nvSpPr>
      <xdr:spPr>
        <a:xfrm>
          <a:off x="21272500" y="128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76768</xdr:rowOff>
    </xdr:from>
    <xdr:ext cx="534377" cy="259045"/>
    <xdr:sp macro="" textlink="">
      <xdr:nvSpPr>
        <xdr:cNvPr id="872" name="テキスト ボックス 871"/>
        <xdr:cNvSpPr txBox="1"/>
      </xdr:nvSpPr>
      <xdr:spPr>
        <a:xfrm>
          <a:off x="21056111" y="129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11473</xdr:rowOff>
    </xdr:from>
    <xdr:to>
      <xdr:col>107</xdr:col>
      <xdr:colOff>101600</xdr:colOff>
      <xdr:row>75</xdr:row>
      <xdr:rowOff>113073</xdr:rowOff>
    </xdr:to>
    <xdr:sp macro="" textlink="">
      <xdr:nvSpPr>
        <xdr:cNvPr id="873" name="楕円 872"/>
        <xdr:cNvSpPr/>
      </xdr:nvSpPr>
      <xdr:spPr>
        <a:xfrm>
          <a:off x="20383500" y="128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104200</xdr:rowOff>
    </xdr:from>
    <xdr:ext cx="534377" cy="259045"/>
    <xdr:sp macro="" textlink="">
      <xdr:nvSpPr>
        <xdr:cNvPr id="874" name="テキスト ボックス 873"/>
        <xdr:cNvSpPr txBox="1"/>
      </xdr:nvSpPr>
      <xdr:spPr>
        <a:xfrm>
          <a:off x="20167111" y="1296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153891</xdr:rowOff>
    </xdr:from>
    <xdr:to>
      <xdr:col>102</xdr:col>
      <xdr:colOff>165100</xdr:colOff>
      <xdr:row>75</xdr:row>
      <xdr:rowOff>84041</xdr:rowOff>
    </xdr:to>
    <xdr:sp macro="" textlink="">
      <xdr:nvSpPr>
        <xdr:cNvPr id="875" name="楕円 874"/>
        <xdr:cNvSpPr/>
      </xdr:nvSpPr>
      <xdr:spPr>
        <a:xfrm>
          <a:off x="19494500" y="128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75168</xdr:rowOff>
    </xdr:from>
    <xdr:ext cx="534377" cy="259045"/>
    <xdr:sp macro="" textlink="">
      <xdr:nvSpPr>
        <xdr:cNvPr id="876" name="テキスト ボックス 875"/>
        <xdr:cNvSpPr txBox="1"/>
      </xdr:nvSpPr>
      <xdr:spPr>
        <a:xfrm>
          <a:off x="19278111" y="129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11976</xdr:rowOff>
    </xdr:from>
    <xdr:to>
      <xdr:col>98</xdr:col>
      <xdr:colOff>38100</xdr:colOff>
      <xdr:row>75</xdr:row>
      <xdr:rowOff>113576</xdr:rowOff>
    </xdr:to>
    <xdr:sp macro="" textlink="">
      <xdr:nvSpPr>
        <xdr:cNvPr id="877" name="楕円 876"/>
        <xdr:cNvSpPr/>
      </xdr:nvSpPr>
      <xdr:spPr>
        <a:xfrm>
          <a:off x="18605500" y="128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104703</xdr:rowOff>
    </xdr:from>
    <xdr:ext cx="534377" cy="259045"/>
    <xdr:sp macro="" textlink="">
      <xdr:nvSpPr>
        <xdr:cNvPr id="878" name="テキスト ボックス 877"/>
        <xdr:cNvSpPr txBox="1"/>
      </xdr:nvSpPr>
      <xdr:spPr>
        <a:xfrm>
          <a:off x="18389111" y="129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696,512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125,661</a:t>
          </a:r>
          <a:r>
            <a:rPr kumimoji="1" lang="ja-JP" altLang="en-US" sz="1300">
              <a:latin typeface="ＭＳ Ｐゴシック" panose="020B0600070205080204" pitchFamily="50" charset="-128"/>
              <a:ea typeface="ＭＳ Ｐゴシック" panose="020B0600070205080204" pitchFamily="50" charset="-128"/>
            </a:rPr>
            <a:t>円となっており、年々増加傾向であるうえ、類似団体平均と比べて高い水準にある。主な要因としては、子育て支援にかかる市単独施策を充実させているためである。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また、これまで類似団体平均と比べて高い状況が続いていた普通建設事業費は、住民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91,113</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円となり、類似団体平均を下回った。ただし、令和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年度以降、新本庁舎建設事業をはじめとする大型建設事業が引き続き計画されているため、決算額は増加する見込みである。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30,708
30,646
346.01
22,202,359
21,388,494
562,158
10,377,068
15,765,173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147891</xdr:rowOff>
    </xdr:from>
    <xdr:to>
      <xdr:col>24</xdr:col>
      <xdr:colOff>63500</xdr:colOff>
      <xdr:row>35</xdr:row>
      <xdr:rowOff>165036</xdr:rowOff>
    </xdr:to>
    <xdr:cxnSp macro="">
      <xdr:nvCxnSpPr>
        <xdr:cNvPr id="61" name="直線コネクタ 60"/>
        <xdr:cNvCxnSpPr/>
      </xdr:nvCxnSpPr>
      <xdr:spPr>
        <a:xfrm flipV="1">
          <a:off x="3797300" y="614864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165036</xdr:rowOff>
    </xdr:from>
    <xdr:to>
      <xdr:col>19</xdr:col>
      <xdr:colOff>177800</xdr:colOff>
      <xdr:row>36</xdr:row>
      <xdr:rowOff>2349</xdr:rowOff>
    </xdr:to>
    <xdr:cxnSp macro="">
      <xdr:nvCxnSpPr>
        <xdr:cNvPr id="64" name="直線コネクタ 63"/>
        <xdr:cNvCxnSpPr/>
      </xdr:nvCxnSpPr>
      <xdr:spPr>
        <a:xfrm flipV="1">
          <a:off x="2908300" y="616578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115507</xdr:rowOff>
    </xdr:from>
    <xdr:to>
      <xdr:col>15</xdr:col>
      <xdr:colOff>50800</xdr:colOff>
      <xdr:row>36</xdr:row>
      <xdr:rowOff>2349</xdr:rowOff>
    </xdr:to>
    <xdr:cxnSp macro="">
      <xdr:nvCxnSpPr>
        <xdr:cNvPr id="67" name="直線コネクタ 66"/>
        <xdr:cNvCxnSpPr/>
      </xdr:nvCxnSpPr>
      <xdr:spPr>
        <a:xfrm>
          <a:off x="2019300" y="6116257"/>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115507</xdr:rowOff>
    </xdr:from>
    <xdr:to>
      <xdr:col>10</xdr:col>
      <xdr:colOff>114300</xdr:colOff>
      <xdr:row>35</xdr:row>
      <xdr:rowOff>152083</xdr:rowOff>
    </xdr:to>
    <xdr:cxnSp macro="">
      <xdr:nvCxnSpPr>
        <xdr:cNvPr id="70" name="直線コネクタ 69"/>
        <xdr:cNvCxnSpPr/>
      </xdr:nvCxnSpPr>
      <xdr:spPr>
        <a:xfrm flipV="1">
          <a:off x="1130300" y="611625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97091</xdr:rowOff>
    </xdr:from>
    <xdr:to>
      <xdr:col>24</xdr:col>
      <xdr:colOff>114300</xdr:colOff>
      <xdr:row>36</xdr:row>
      <xdr:rowOff>27241</xdr:rowOff>
    </xdr:to>
    <xdr:sp macro="" textlink="">
      <xdr:nvSpPr>
        <xdr:cNvPr id="80" name="楕円 79"/>
        <xdr:cNvSpPr/>
      </xdr:nvSpPr>
      <xdr:spPr>
        <a:xfrm>
          <a:off x="4584700" y="6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119968</xdr:rowOff>
    </xdr:from>
    <xdr:ext cx="469744" cy="259045"/>
    <xdr:sp macro="" textlink="">
      <xdr:nvSpPr>
        <xdr:cNvPr id="81" name="議会費該当値テキスト"/>
        <xdr:cNvSpPr txBox="1"/>
      </xdr:nvSpPr>
      <xdr:spPr>
        <a:xfrm>
          <a:off x="4686300" y="594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114236</xdr:rowOff>
    </xdr:from>
    <xdr:to>
      <xdr:col>20</xdr:col>
      <xdr:colOff>38100</xdr:colOff>
      <xdr:row>36</xdr:row>
      <xdr:rowOff>44386</xdr:rowOff>
    </xdr:to>
    <xdr:sp macro="" textlink="">
      <xdr:nvSpPr>
        <xdr:cNvPr id="82" name="楕円 81"/>
        <xdr:cNvSpPr/>
      </xdr:nvSpPr>
      <xdr:spPr>
        <a:xfrm>
          <a:off x="3746500" y="61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35513</xdr:rowOff>
    </xdr:from>
    <xdr:ext cx="469744" cy="259045"/>
    <xdr:sp macro="" textlink="">
      <xdr:nvSpPr>
        <xdr:cNvPr id="83" name="テキスト ボックス 82"/>
        <xdr:cNvSpPr txBox="1"/>
      </xdr:nvSpPr>
      <xdr:spPr>
        <a:xfrm>
          <a:off x="3562428" y="620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122999</xdr:rowOff>
    </xdr:from>
    <xdr:to>
      <xdr:col>15</xdr:col>
      <xdr:colOff>101600</xdr:colOff>
      <xdr:row>36</xdr:row>
      <xdr:rowOff>53149</xdr:rowOff>
    </xdr:to>
    <xdr:sp macro="" textlink="">
      <xdr:nvSpPr>
        <xdr:cNvPr id="84" name="楕円 83"/>
        <xdr:cNvSpPr/>
      </xdr:nvSpPr>
      <xdr:spPr>
        <a:xfrm>
          <a:off x="2857500" y="61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44276</xdr:rowOff>
    </xdr:from>
    <xdr:ext cx="469744" cy="259045"/>
    <xdr:sp macro="" textlink="">
      <xdr:nvSpPr>
        <xdr:cNvPr id="85" name="テキスト ボックス 84"/>
        <xdr:cNvSpPr txBox="1"/>
      </xdr:nvSpPr>
      <xdr:spPr>
        <a:xfrm>
          <a:off x="2673428" y="621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64707</xdr:rowOff>
    </xdr:from>
    <xdr:to>
      <xdr:col>10</xdr:col>
      <xdr:colOff>165100</xdr:colOff>
      <xdr:row>35</xdr:row>
      <xdr:rowOff>166307</xdr:rowOff>
    </xdr:to>
    <xdr:sp macro="" textlink="">
      <xdr:nvSpPr>
        <xdr:cNvPr id="86" name="楕円 85"/>
        <xdr:cNvSpPr/>
      </xdr:nvSpPr>
      <xdr:spPr>
        <a:xfrm>
          <a:off x="1968500" y="60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11384</xdr:rowOff>
    </xdr:from>
    <xdr:ext cx="469744" cy="259045"/>
    <xdr:sp macro="" textlink="">
      <xdr:nvSpPr>
        <xdr:cNvPr id="87" name="テキスト ボックス 86"/>
        <xdr:cNvSpPr txBox="1"/>
      </xdr:nvSpPr>
      <xdr:spPr>
        <a:xfrm>
          <a:off x="1784428" y="584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101283</xdr:rowOff>
    </xdr:from>
    <xdr:to>
      <xdr:col>6</xdr:col>
      <xdr:colOff>38100</xdr:colOff>
      <xdr:row>36</xdr:row>
      <xdr:rowOff>31433</xdr:rowOff>
    </xdr:to>
    <xdr:sp macro="" textlink="">
      <xdr:nvSpPr>
        <xdr:cNvPr id="88" name="楕円 87"/>
        <xdr:cNvSpPr/>
      </xdr:nvSpPr>
      <xdr:spPr>
        <a:xfrm>
          <a:off x="1079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47960</xdr:rowOff>
    </xdr:from>
    <xdr:ext cx="469744" cy="259045"/>
    <xdr:sp macro="" textlink="">
      <xdr:nvSpPr>
        <xdr:cNvPr id="89" name="テキスト ボックス 88"/>
        <xdr:cNvSpPr txBox="1"/>
      </xdr:nvSpPr>
      <xdr:spPr>
        <a:xfrm>
          <a:off x="895428" y="58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109610</xdr:rowOff>
    </xdr:from>
    <xdr:to>
      <xdr:col>24</xdr:col>
      <xdr:colOff>63500</xdr:colOff>
      <xdr:row>59</xdr:row>
      <xdr:rowOff>87233</xdr:rowOff>
    </xdr:to>
    <xdr:cxnSp macro="">
      <xdr:nvCxnSpPr>
        <xdr:cNvPr id="121" name="直線コネクタ 120"/>
        <xdr:cNvCxnSpPr/>
      </xdr:nvCxnSpPr>
      <xdr:spPr>
        <a:xfrm flipV="1">
          <a:off x="3797300" y="9882260"/>
          <a:ext cx="838200" cy="3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62585</xdr:rowOff>
    </xdr:from>
    <xdr:ext cx="599010" cy="259045"/>
    <xdr:sp macro="" textlink="">
      <xdr:nvSpPr>
        <xdr:cNvPr id="122" name="総務費平均値テキスト"/>
        <xdr:cNvSpPr txBox="1"/>
      </xdr:nvSpPr>
      <xdr:spPr>
        <a:xfrm>
          <a:off x="4686300" y="966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87233</xdr:rowOff>
    </xdr:from>
    <xdr:to>
      <xdr:col>19</xdr:col>
      <xdr:colOff>177800</xdr:colOff>
      <xdr:row>59</xdr:row>
      <xdr:rowOff>156796</xdr:rowOff>
    </xdr:to>
    <xdr:cxnSp macro="">
      <xdr:nvCxnSpPr>
        <xdr:cNvPr id="124" name="直線コネクタ 123"/>
        <xdr:cNvCxnSpPr/>
      </xdr:nvCxnSpPr>
      <xdr:spPr>
        <a:xfrm flipV="1">
          <a:off x="2908300" y="10202783"/>
          <a:ext cx="889000" cy="6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132863</xdr:rowOff>
    </xdr:from>
    <xdr:ext cx="599010" cy="259045"/>
    <xdr:sp macro="" textlink="">
      <xdr:nvSpPr>
        <xdr:cNvPr id="126" name="テキスト ボックス 125"/>
        <xdr:cNvSpPr txBox="1"/>
      </xdr:nvSpPr>
      <xdr:spPr>
        <a:xfrm>
          <a:off x="3497795" y="99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115583</xdr:rowOff>
    </xdr:from>
    <xdr:to>
      <xdr:col>15</xdr:col>
      <xdr:colOff>50800</xdr:colOff>
      <xdr:row>59</xdr:row>
      <xdr:rowOff>156796</xdr:rowOff>
    </xdr:to>
    <xdr:cxnSp macro="">
      <xdr:nvCxnSpPr>
        <xdr:cNvPr id="127" name="直線コネクタ 126"/>
        <xdr:cNvCxnSpPr/>
      </xdr:nvCxnSpPr>
      <xdr:spPr>
        <a:xfrm>
          <a:off x="2019300" y="10231133"/>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33193</xdr:rowOff>
    </xdr:from>
    <xdr:ext cx="534377" cy="259045"/>
    <xdr:sp macro="" textlink="">
      <xdr:nvSpPr>
        <xdr:cNvPr id="129" name="テキスト ボックス 128"/>
        <xdr:cNvSpPr txBox="1"/>
      </xdr:nvSpPr>
      <xdr:spPr>
        <a:xfrm>
          <a:off x="2641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115583</xdr:rowOff>
    </xdr:from>
    <xdr:to>
      <xdr:col>10</xdr:col>
      <xdr:colOff>114300</xdr:colOff>
      <xdr:row>60</xdr:row>
      <xdr:rowOff>4549</xdr:rowOff>
    </xdr:to>
    <xdr:cxnSp macro="">
      <xdr:nvCxnSpPr>
        <xdr:cNvPr id="130" name="直線コネクタ 129"/>
        <xdr:cNvCxnSpPr/>
      </xdr:nvCxnSpPr>
      <xdr:spPr>
        <a:xfrm flipV="1">
          <a:off x="1130300" y="1023113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35874</xdr:rowOff>
    </xdr:from>
    <xdr:ext cx="534377" cy="259045"/>
    <xdr:sp macro="" textlink="">
      <xdr:nvSpPr>
        <xdr:cNvPr id="134" name="テキスト ボックス 133"/>
        <xdr:cNvSpPr txBox="1"/>
      </xdr:nvSpPr>
      <xdr:spPr>
        <a:xfrm>
          <a:off x="863111" y="99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58810</xdr:rowOff>
    </xdr:from>
    <xdr:to>
      <xdr:col>24</xdr:col>
      <xdr:colOff>114300</xdr:colOff>
      <xdr:row>57</xdr:row>
      <xdr:rowOff>160410</xdr:rowOff>
    </xdr:to>
    <xdr:sp macro="" textlink="">
      <xdr:nvSpPr>
        <xdr:cNvPr id="140" name="楕円 139"/>
        <xdr:cNvSpPr/>
      </xdr:nvSpPr>
      <xdr:spPr>
        <a:xfrm>
          <a:off x="4584700" y="98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37237</xdr:rowOff>
    </xdr:from>
    <xdr:ext cx="599010" cy="259045"/>
    <xdr:sp macro="" textlink="">
      <xdr:nvSpPr>
        <xdr:cNvPr id="141" name="総務費該当値テキスト"/>
        <xdr:cNvSpPr txBox="1"/>
      </xdr:nvSpPr>
      <xdr:spPr>
        <a:xfrm>
          <a:off x="4686300" y="980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36433</xdr:rowOff>
    </xdr:from>
    <xdr:to>
      <xdr:col>20</xdr:col>
      <xdr:colOff>38100</xdr:colOff>
      <xdr:row>59</xdr:row>
      <xdr:rowOff>138033</xdr:rowOff>
    </xdr:to>
    <xdr:sp macro="" textlink="">
      <xdr:nvSpPr>
        <xdr:cNvPr id="142" name="楕円 141"/>
        <xdr:cNvSpPr/>
      </xdr:nvSpPr>
      <xdr:spPr>
        <a:xfrm>
          <a:off x="3746500" y="101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129160</xdr:rowOff>
    </xdr:from>
    <xdr:ext cx="599010" cy="259045"/>
    <xdr:sp macro="" textlink="">
      <xdr:nvSpPr>
        <xdr:cNvPr id="143" name="テキスト ボックス 142"/>
        <xdr:cNvSpPr txBox="1"/>
      </xdr:nvSpPr>
      <xdr:spPr>
        <a:xfrm>
          <a:off x="3497795" y="1024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105996</xdr:rowOff>
    </xdr:from>
    <xdr:to>
      <xdr:col>15</xdr:col>
      <xdr:colOff>101600</xdr:colOff>
      <xdr:row>60</xdr:row>
      <xdr:rowOff>36146</xdr:rowOff>
    </xdr:to>
    <xdr:sp macro="" textlink="">
      <xdr:nvSpPr>
        <xdr:cNvPr id="144" name="楕円 143"/>
        <xdr:cNvSpPr/>
      </xdr:nvSpPr>
      <xdr:spPr>
        <a:xfrm>
          <a:off x="2857500" y="102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27273</xdr:rowOff>
    </xdr:from>
    <xdr:ext cx="534377" cy="259045"/>
    <xdr:sp macro="" textlink="">
      <xdr:nvSpPr>
        <xdr:cNvPr id="145" name="テキスト ボックス 144"/>
        <xdr:cNvSpPr txBox="1"/>
      </xdr:nvSpPr>
      <xdr:spPr>
        <a:xfrm>
          <a:off x="2641111" y="103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64783</xdr:rowOff>
    </xdr:from>
    <xdr:to>
      <xdr:col>10</xdr:col>
      <xdr:colOff>165100</xdr:colOff>
      <xdr:row>59</xdr:row>
      <xdr:rowOff>166383</xdr:rowOff>
    </xdr:to>
    <xdr:sp macro="" textlink="">
      <xdr:nvSpPr>
        <xdr:cNvPr id="146" name="楕円 145"/>
        <xdr:cNvSpPr/>
      </xdr:nvSpPr>
      <xdr:spPr>
        <a:xfrm>
          <a:off x="1968500" y="101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11460</xdr:rowOff>
    </xdr:from>
    <xdr:ext cx="534377" cy="259045"/>
    <xdr:sp macro="" textlink="">
      <xdr:nvSpPr>
        <xdr:cNvPr id="147" name="テキスト ボックス 146"/>
        <xdr:cNvSpPr txBox="1"/>
      </xdr:nvSpPr>
      <xdr:spPr>
        <a:xfrm>
          <a:off x="1752111" y="99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125199</xdr:rowOff>
    </xdr:from>
    <xdr:to>
      <xdr:col>6</xdr:col>
      <xdr:colOff>38100</xdr:colOff>
      <xdr:row>60</xdr:row>
      <xdr:rowOff>55349</xdr:rowOff>
    </xdr:to>
    <xdr:sp macro="" textlink="">
      <xdr:nvSpPr>
        <xdr:cNvPr id="148" name="楕円 147"/>
        <xdr:cNvSpPr/>
      </xdr:nvSpPr>
      <xdr:spPr>
        <a:xfrm>
          <a:off x="1079500" y="1024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46476</xdr:rowOff>
    </xdr:from>
    <xdr:ext cx="534377" cy="259045"/>
    <xdr:sp macro="" textlink="">
      <xdr:nvSpPr>
        <xdr:cNvPr id="149" name="テキスト ボックス 148"/>
        <xdr:cNvSpPr txBox="1"/>
      </xdr:nvSpPr>
      <xdr:spPr>
        <a:xfrm>
          <a:off x="863111" y="1033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65763</xdr:rowOff>
    </xdr:from>
    <xdr:to>
      <xdr:col>24</xdr:col>
      <xdr:colOff>63500</xdr:colOff>
      <xdr:row>75</xdr:row>
      <xdr:rowOff>112878</xdr:rowOff>
    </xdr:to>
    <xdr:cxnSp macro="">
      <xdr:nvCxnSpPr>
        <xdr:cNvPr id="179" name="直線コネクタ 178"/>
        <xdr:cNvCxnSpPr/>
      </xdr:nvCxnSpPr>
      <xdr:spPr>
        <a:xfrm flipV="1">
          <a:off x="3797300" y="12924513"/>
          <a:ext cx="838200" cy="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112878</xdr:rowOff>
    </xdr:from>
    <xdr:to>
      <xdr:col>19</xdr:col>
      <xdr:colOff>177800</xdr:colOff>
      <xdr:row>75</xdr:row>
      <xdr:rowOff>117229</xdr:rowOff>
    </xdr:to>
    <xdr:cxnSp macro="">
      <xdr:nvCxnSpPr>
        <xdr:cNvPr id="182" name="直線コネクタ 181"/>
        <xdr:cNvCxnSpPr/>
      </xdr:nvCxnSpPr>
      <xdr:spPr>
        <a:xfrm flipV="1">
          <a:off x="2908300" y="12971628"/>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117229</xdr:rowOff>
    </xdr:from>
    <xdr:to>
      <xdr:col>15</xdr:col>
      <xdr:colOff>50800</xdr:colOff>
      <xdr:row>75</xdr:row>
      <xdr:rowOff>143456</xdr:rowOff>
    </xdr:to>
    <xdr:cxnSp macro="">
      <xdr:nvCxnSpPr>
        <xdr:cNvPr id="185" name="直線コネクタ 184"/>
        <xdr:cNvCxnSpPr/>
      </xdr:nvCxnSpPr>
      <xdr:spPr>
        <a:xfrm flipV="1">
          <a:off x="2019300" y="12975979"/>
          <a:ext cx="889000" cy="2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139509</xdr:rowOff>
    </xdr:from>
    <xdr:to>
      <xdr:col>10</xdr:col>
      <xdr:colOff>114300</xdr:colOff>
      <xdr:row>75</xdr:row>
      <xdr:rowOff>143456</xdr:rowOff>
    </xdr:to>
    <xdr:cxnSp macro="">
      <xdr:nvCxnSpPr>
        <xdr:cNvPr id="188" name="直線コネクタ 187"/>
        <xdr:cNvCxnSpPr/>
      </xdr:nvCxnSpPr>
      <xdr:spPr>
        <a:xfrm>
          <a:off x="1130300" y="12998259"/>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2" name="テキスト ボックス 191"/>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14963</xdr:rowOff>
    </xdr:from>
    <xdr:to>
      <xdr:col>24</xdr:col>
      <xdr:colOff>114300</xdr:colOff>
      <xdr:row>75</xdr:row>
      <xdr:rowOff>116563</xdr:rowOff>
    </xdr:to>
    <xdr:sp macro="" textlink="">
      <xdr:nvSpPr>
        <xdr:cNvPr id="198" name="楕円 197"/>
        <xdr:cNvSpPr/>
      </xdr:nvSpPr>
      <xdr:spPr>
        <a:xfrm>
          <a:off x="4584700" y="128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37840</xdr:rowOff>
    </xdr:from>
    <xdr:ext cx="599010" cy="259045"/>
    <xdr:sp macro="" textlink="">
      <xdr:nvSpPr>
        <xdr:cNvPr id="199" name="民生費該当値テキスト"/>
        <xdr:cNvSpPr txBox="1"/>
      </xdr:nvSpPr>
      <xdr:spPr>
        <a:xfrm>
          <a:off x="4686300" y="1272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62078</xdr:rowOff>
    </xdr:from>
    <xdr:to>
      <xdr:col>20</xdr:col>
      <xdr:colOff>38100</xdr:colOff>
      <xdr:row>75</xdr:row>
      <xdr:rowOff>163677</xdr:rowOff>
    </xdr:to>
    <xdr:sp macro="" textlink="">
      <xdr:nvSpPr>
        <xdr:cNvPr id="200" name="楕円 199"/>
        <xdr:cNvSpPr/>
      </xdr:nvSpPr>
      <xdr:spPr>
        <a:xfrm>
          <a:off x="3746500" y="129208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8755</xdr:rowOff>
    </xdr:from>
    <xdr:ext cx="599010" cy="259045"/>
    <xdr:sp macro="" textlink="">
      <xdr:nvSpPr>
        <xdr:cNvPr id="201" name="テキスト ボックス 200"/>
        <xdr:cNvSpPr txBox="1"/>
      </xdr:nvSpPr>
      <xdr:spPr>
        <a:xfrm>
          <a:off x="3497795" y="1269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66429</xdr:rowOff>
    </xdr:from>
    <xdr:to>
      <xdr:col>15</xdr:col>
      <xdr:colOff>101600</xdr:colOff>
      <xdr:row>75</xdr:row>
      <xdr:rowOff>168029</xdr:rowOff>
    </xdr:to>
    <xdr:sp macro="" textlink="">
      <xdr:nvSpPr>
        <xdr:cNvPr id="202" name="楕円 201"/>
        <xdr:cNvSpPr/>
      </xdr:nvSpPr>
      <xdr:spPr>
        <a:xfrm>
          <a:off x="2857500" y="129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13106</xdr:rowOff>
    </xdr:from>
    <xdr:ext cx="599010" cy="259045"/>
    <xdr:sp macro="" textlink="">
      <xdr:nvSpPr>
        <xdr:cNvPr id="203" name="テキスト ボックス 202"/>
        <xdr:cNvSpPr txBox="1"/>
      </xdr:nvSpPr>
      <xdr:spPr>
        <a:xfrm>
          <a:off x="2608795" y="127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92656</xdr:rowOff>
    </xdr:from>
    <xdr:to>
      <xdr:col>10</xdr:col>
      <xdr:colOff>165100</xdr:colOff>
      <xdr:row>76</xdr:row>
      <xdr:rowOff>22806</xdr:rowOff>
    </xdr:to>
    <xdr:sp macro="" textlink="">
      <xdr:nvSpPr>
        <xdr:cNvPr id="204" name="楕円 203"/>
        <xdr:cNvSpPr/>
      </xdr:nvSpPr>
      <xdr:spPr>
        <a:xfrm>
          <a:off x="1968500" y="129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39333</xdr:rowOff>
    </xdr:from>
    <xdr:ext cx="599010" cy="259045"/>
    <xdr:sp macro="" textlink="">
      <xdr:nvSpPr>
        <xdr:cNvPr id="205" name="テキスト ボックス 204"/>
        <xdr:cNvSpPr txBox="1"/>
      </xdr:nvSpPr>
      <xdr:spPr>
        <a:xfrm>
          <a:off x="1719795" y="1272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88709</xdr:rowOff>
    </xdr:from>
    <xdr:to>
      <xdr:col>6</xdr:col>
      <xdr:colOff>38100</xdr:colOff>
      <xdr:row>76</xdr:row>
      <xdr:rowOff>18859</xdr:rowOff>
    </xdr:to>
    <xdr:sp macro="" textlink="">
      <xdr:nvSpPr>
        <xdr:cNvPr id="206" name="楕円 205"/>
        <xdr:cNvSpPr/>
      </xdr:nvSpPr>
      <xdr:spPr>
        <a:xfrm>
          <a:off x="1079500" y="129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35386</xdr:rowOff>
    </xdr:from>
    <xdr:ext cx="599010" cy="259045"/>
    <xdr:sp macro="" textlink="">
      <xdr:nvSpPr>
        <xdr:cNvPr id="207" name="テキスト ボックス 206"/>
        <xdr:cNvSpPr txBox="1"/>
      </xdr:nvSpPr>
      <xdr:spPr>
        <a:xfrm>
          <a:off x="830795" y="1272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138415</xdr:rowOff>
    </xdr:from>
    <xdr:to>
      <xdr:col>24</xdr:col>
      <xdr:colOff>63500</xdr:colOff>
      <xdr:row>99</xdr:row>
      <xdr:rowOff>12085</xdr:rowOff>
    </xdr:to>
    <xdr:cxnSp macro="">
      <xdr:nvCxnSpPr>
        <xdr:cNvPr id="241" name="直線コネクタ 240"/>
        <xdr:cNvCxnSpPr/>
      </xdr:nvCxnSpPr>
      <xdr:spPr>
        <a:xfrm flipV="1">
          <a:off x="3797300" y="16940515"/>
          <a:ext cx="838200" cy="4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2" name="衛生費平均値テキスト"/>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12085</xdr:rowOff>
    </xdr:from>
    <xdr:to>
      <xdr:col>19</xdr:col>
      <xdr:colOff>177800</xdr:colOff>
      <xdr:row>99</xdr:row>
      <xdr:rowOff>33902</xdr:rowOff>
    </xdr:to>
    <xdr:cxnSp macro="">
      <xdr:nvCxnSpPr>
        <xdr:cNvPr id="244" name="直線コネクタ 243"/>
        <xdr:cNvCxnSpPr/>
      </xdr:nvCxnSpPr>
      <xdr:spPr>
        <a:xfrm flipV="1">
          <a:off x="2908300" y="16985635"/>
          <a:ext cx="8890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6" name="テキスト ボックス 245"/>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25729</xdr:rowOff>
    </xdr:from>
    <xdr:to>
      <xdr:col>15</xdr:col>
      <xdr:colOff>50800</xdr:colOff>
      <xdr:row>99</xdr:row>
      <xdr:rowOff>33902</xdr:rowOff>
    </xdr:to>
    <xdr:cxnSp macro="">
      <xdr:nvCxnSpPr>
        <xdr:cNvPr id="247" name="直線コネクタ 246"/>
        <xdr:cNvCxnSpPr/>
      </xdr:nvCxnSpPr>
      <xdr:spPr>
        <a:xfrm>
          <a:off x="2019300" y="16999279"/>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49" name="テキスト ボックス 248"/>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24571</xdr:rowOff>
    </xdr:from>
    <xdr:to>
      <xdr:col>10</xdr:col>
      <xdr:colOff>114300</xdr:colOff>
      <xdr:row>99</xdr:row>
      <xdr:rowOff>25729</xdr:rowOff>
    </xdr:to>
    <xdr:cxnSp macro="">
      <xdr:nvCxnSpPr>
        <xdr:cNvPr id="250" name="直線コネクタ 249"/>
        <xdr:cNvCxnSpPr/>
      </xdr:nvCxnSpPr>
      <xdr:spPr>
        <a:xfrm>
          <a:off x="1130300" y="16998121"/>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29605</xdr:rowOff>
    </xdr:from>
    <xdr:ext cx="534377" cy="259045"/>
    <xdr:sp macro="" textlink="">
      <xdr:nvSpPr>
        <xdr:cNvPr id="252" name="テキスト ボックス 251"/>
        <xdr:cNvSpPr txBox="1"/>
      </xdr:nvSpPr>
      <xdr:spPr>
        <a:xfrm>
          <a:off x="1752111" y="164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4" name="テキスト ボックス 253"/>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87615</xdr:rowOff>
    </xdr:from>
    <xdr:to>
      <xdr:col>24</xdr:col>
      <xdr:colOff>114300</xdr:colOff>
      <xdr:row>99</xdr:row>
      <xdr:rowOff>17765</xdr:rowOff>
    </xdr:to>
    <xdr:sp macro="" textlink="">
      <xdr:nvSpPr>
        <xdr:cNvPr id="260" name="楕円 259"/>
        <xdr:cNvSpPr/>
      </xdr:nvSpPr>
      <xdr:spPr>
        <a:xfrm>
          <a:off x="4584700" y="168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2542</xdr:rowOff>
    </xdr:from>
    <xdr:ext cx="534377" cy="259045"/>
    <xdr:sp macro="" textlink="">
      <xdr:nvSpPr>
        <xdr:cNvPr id="261" name="衛生費該当値テキスト"/>
        <xdr:cNvSpPr txBox="1"/>
      </xdr:nvSpPr>
      <xdr:spPr>
        <a:xfrm>
          <a:off x="4686300" y="16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132735</xdr:rowOff>
    </xdr:from>
    <xdr:to>
      <xdr:col>20</xdr:col>
      <xdr:colOff>38100</xdr:colOff>
      <xdr:row>99</xdr:row>
      <xdr:rowOff>62885</xdr:rowOff>
    </xdr:to>
    <xdr:sp macro="" textlink="">
      <xdr:nvSpPr>
        <xdr:cNvPr id="262" name="楕円 261"/>
        <xdr:cNvSpPr/>
      </xdr:nvSpPr>
      <xdr:spPr>
        <a:xfrm>
          <a:off x="3746500" y="1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54012</xdr:rowOff>
    </xdr:from>
    <xdr:ext cx="534377" cy="259045"/>
    <xdr:sp macro="" textlink="">
      <xdr:nvSpPr>
        <xdr:cNvPr id="263" name="テキスト ボックス 262"/>
        <xdr:cNvSpPr txBox="1"/>
      </xdr:nvSpPr>
      <xdr:spPr>
        <a:xfrm>
          <a:off x="3530111" y="1702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154552</xdr:rowOff>
    </xdr:from>
    <xdr:to>
      <xdr:col>15</xdr:col>
      <xdr:colOff>101600</xdr:colOff>
      <xdr:row>99</xdr:row>
      <xdr:rowOff>84702</xdr:rowOff>
    </xdr:to>
    <xdr:sp macro="" textlink="">
      <xdr:nvSpPr>
        <xdr:cNvPr id="264" name="楕円 263"/>
        <xdr:cNvSpPr/>
      </xdr:nvSpPr>
      <xdr:spPr>
        <a:xfrm>
          <a:off x="2857500" y="169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75829</xdr:rowOff>
    </xdr:from>
    <xdr:ext cx="534377" cy="259045"/>
    <xdr:sp macro="" textlink="">
      <xdr:nvSpPr>
        <xdr:cNvPr id="265" name="テキスト ボックス 264"/>
        <xdr:cNvSpPr txBox="1"/>
      </xdr:nvSpPr>
      <xdr:spPr>
        <a:xfrm>
          <a:off x="2641111" y="1704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146379</xdr:rowOff>
    </xdr:from>
    <xdr:to>
      <xdr:col>10</xdr:col>
      <xdr:colOff>165100</xdr:colOff>
      <xdr:row>99</xdr:row>
      <xdr:rowOff>76529</xdr:rowOff>
    </xdr:to>
    <xdr:sp macro="" textlink="">
      <xdr:nvSpPr>
        <xdr:cNvPr id="266" name="楕円 265"/>
        <xdr:cNvSpPr/>
      </xdr:nvSpPr>
      <xdr:spPr>
        <a:xfrm>
          <a:off x="1968500" y="169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67656</xdr:rowOff>
    </xdr:from>
    <xdr:ext cx="534377" cy="259045"/>
    <xdr:sp macro="" textlink="">
      <xdr:nvSpPr>
        <xdr:cNvPr id="267" name="テキスト ボックス 266"/>
        <xdr:cNvSpPr txBox="1"/>
      </xdr:nvSpPr>
      <xdr:spPr>
        <a:xfrm>
          <a:off x="1752111" y="1704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145221</xdr:rowOff>
    </xdr:from>
    <xdr:to>
      <xdr:col>6</xdr:col>
      <xdr:colOff>38100</xdr:colOff>
      <xdr:row>99</xdr:row>
      <xdr:rowOff>75371</xdr:rowOff>
    </xdr:to>
    <xdr:sp macro="" textlink="">
      <xdr:nvSpPr>
        <xdr:cNvPr id="268" name="楕円 267"/>
        <xdr:cNvSpPr/>
      </xdr:nvSpPr>
      <xdr:spPr>
        <a:xfrm>
          <a:off x="1079500" y="169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66498</xdr:rowOff>
    </xdr:from>
    <xdr:ext cx="534377" cy="259045"/>
    <xdr:sp macro="" textlink="">
      <xdr:nvSpPr>
        <xdr:cNvPr id="269" name="テキスト ボックス 268"/>
        <xdr:cNvSpPr txBox="1"/>
      </xdr:nvSpPr>
      <xdr:spPr>
        <a:xfrm>
          <a:off x="863111" y="1704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46790</xdr:rowOff>
    </xdr:from>
    <xdr:to>
      <xdr:col>55</xdr:col>
      <xdr:colOff>0</xdr:colOff>
      <xdr:row>39</xdr:row>
      <xdr:rowOff>98715</xdr:rowOff>
    </xdr:to>
    <xdr:cxnSp macro="">
      <xdr:nvCxnSpPr>
        <xdr:cNvPr id="300" name="直線コネクタ 299"/>
        <xdr:cNvCxnSpPr/>
      </xdr:nvCxnSpPr>
      <xdr:spPr>
        <a:xfrm flipV="1">
          <a:off x="9639300" y="6733340"/>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98715</xdr:rowOff>
    </xdr:from>
    <xdr:to>
      <xdr:col>50</xdr:col>
      <xdr:colOff>114300</xdr:colOff>
      <xdr:row>39</xdr:row>
      <xdr:rowOff>98715</xdr:rowOff>
    </xdr:to>
    <xdr:cxnSp macro="">
      <xdr:nvCxnSpPr>
        <xdr:cNvPr id="303" name="直線コネクタ 302"/>
        <xdr:cNvCxnSpPr/>
      </xdr:nvCxnSpPr>
      <xdr:spPr>
        <a:xfrm>
          <a:off x="8750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98715</xdr:rowOff>
    </xdr:from>
    <xdr:to>
      <xdr:col>45</xdr:col>
      <xdr:colOff>177800</xdr:colOff>
      <xdr:row>39</xdr:row>
      <xdr:rowOff>98715</xdr:rowOff>
    </xdr:to>
    <xdr:cxnSp macro="">
      <xdr:nvCxnSpPr>
        <xdr:cNvPr id="306" name="直線コネクタ 305"/>
        <xdr:cNvCxnSpPr/>
      </xdr:nvCxnSpPr>
      <xdr:spPr>
        <a:xfrm>
          <a:off x="7861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98715</xdr:rowOff>
    </xdr:from>
    <xdr:to>
      <xdr:col>41</xdr:col>
      <xdr:colOff>50800</xdr:colOff>
      <xdr:row>39</xdr:row>
      <xdr:rowOff>98715</xdr:rowOff>
    </xdr:to>
    <xdr:cxnSp macro="">
      <xdr:nvCxnSpPr>
        <xdr:cNvPr id="309" name="直線コネクタ 308"/>
        <xdr:cNvCxnSpPr/>
      </xdr:nvCxnSpPr>
      <xdr:spPr>
        <a:xfrm>
          <a:off x="6972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167440</xdr:rowOff>
    </xdr:from>
    <xdr:to>
      <xdr:col>55</xdr:col>
      <xdr:colOff>50800</xdr:colOff>
      <xdr:row>39</xdr:row>
      <xdr:rowOff>97590</xdr:rowOff>
    </xdr:to>
    <xdr:sp macro="" textlink="">
      <xdr:nvSpPr>
        <xdr:cNvPr id="319" name="楕円 318"/>
        <xdr:cNvSpPr/>
      </xdr:nvSpPr>
      <xdr:spPr>
        <a:xfrm>
          <a:off x="10426700" y="66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82367</xdr:rowOff>
    </xdr:from>
    <xdr:ext cx="378565" cy="259045"/>
    <xdr:sp macro="" textlink="">
      <xdr:nvSpPr>
        <xdr:cNvPr id="320" name="労働費該当値テキスト"/>
        <xdr:cNvSpPr txBox="1"/>
      </xdr:nvSpPr>
      <xdr:spPr>
        <a:xfrm>
          <a:off x="10528300" y="659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47915</xdr:rowOff>
    </xdr:from>
    <xdr:to>
      <xdr:col>50</xdr:col>
      <xdr:colOff>165100</xdr:colOff>
      <xdr:row>39</xdr:row>
      <xdr:rowOff>149515</xdr:rowOff>
    </xdr:to>
    <xdr:sp macro="" textlink="">
      <xdr:nvSpPr>
        <xdr:cNvPr id="321" name="楕円 320"/>
        <xdr:cNvSpPr/>
      </xdr:nvSpPr>
      <xdr:spPr>
        <a:xfrm>
          <a:off x="9588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140642</xdr:rowOff>
    </xdr:from>
    <xdr:ext cx="249299" cy="259045"/>
    <xdr:sp macro="" textlink="">
      <xdr:nvSpPr>
        <xdr:cNvPr id="322" name="テキスト ボックス 321"/>
        <xdr:cNvSpPr txBox="1"/>
      </xdr:nvSpPr>
      <xdr:spPr>
        <a:xfrm>
          <a:off x="9514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47915</xdr:rowOff>
    </xdr:from>
    <xdr:to>
      <xdr:col>46</xdr:col>
      <xdr:colOff>38100</xdr:colOff>
      <xdr:row>39</xdr:row>
      <xdr:rowOff>149515</xdr:rowOff>
    </xdr:to>
    <xdr:sp macro="" textlink="">
      <xdr:nvSpPr>
        <xdr:cNvPr id="323" name="楕円 322"/>
        <xdr:cNvSpPr/>
      </xdr:nvSpPr>
      <xdr:spPr>
        <a:xfrm>
          <a:off x="8699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140642</xdr:rowOff>
    </xdr:from>
    <xdr:ext cx="249299" cy="259045"/>
    <xdr:sp macro="" textlink="">
      <xdr:nvSpPr>
        <xdr:cNvPr id="324" name="テキスト ボックス 323"/>
        <xdr:cNvSpPr txBox="1"/>
      </xdr:nvSpPr>
      <xdr:spPr>
        <a:xfrm>
          <a:off x="8625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47915</xdr:rowOff>
    </xdr:from>
    <xdr:to>
      <xdr:col>41</xdr:col>
      <xdr:colOff>101600</xdr:colOff>
      <xdr:row>39</xdr:row>
      <xdr:rowOff>149515</xdr:rowOff>
    </xdr:to>
    <xdr:sp macro="" textlink="">
      <xdr:nvSpPr>
        <xdr:cNvPr id="325" name="楕円 324"/>
        <xdr:cNvSpPr/>
      </xdr:nvSpPr>
      <xdr:spPr>
        <a:xfrm>
          <a:off x="7810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140642</xdr:rowOff>
    </xdr:from>
    <xdr:ext cx="249299" cy="259045"/>
    <xdr:sp macro="" textlink="">
      <xdr:nvSpPr>
        <xdr:cNvPr id="326" name="テキスト ボックス 325"/>
        <xdr:cNvSpPr txBox="1"/>
      </xdr:nvSpPr>
      <xdr:spPr>
        <a:xfrm>
          <a:off x="7736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47915</xdr:rowOff>
    </xdr:from>
    <xdr:to>
      <xdr:col>36</xdr:col>
      <xdr:colOff>165100</xdr:colOff>
      <xdr:row>39</xdr:row>
      <xdr:rowOff>149515</xdr:rowOff>
    </xdr:to>
    <xdr:sp macro="" textlink="">
      <xdr:nvSpPr>
        <xdr:cNvPr id="327" name="楕円 326"/>
        <xdr:cNvSpPr/>
      </xdr:nvSpPr>
      <xdr:spPr>
        <a:xfrm>
          <a:off x="692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140642</xdr:rowOff>
    </xdr:from>
    <xdr:ext cx="249299" cy="259045"/>
    <xdr:sp macro="" textlink="">
      <xdr:nvSpPr>
        <xdr:cNvPr id="328" name="テキスト ボックス 327"/>
        <xdr:cNvSpPr txBox="1"/>
      </xdr:nvSpPr>
      <xdr:spPr>
        <a:xfrm>
          <a:off x="6847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14150</xdr:rowOff>
    </xdr:from>
    <xdr:to>
      <xdr:col>55</xdr:col>
      <xdr:colOff>0</xdr:colOff>
      <xdr:row>56</xdr:row>
      <xdr:rowOff>162920</xdr:rowOff>
    </xdr:to>
    <xdr:cxnSp macro="">
      <xdr:nvCxnSpPr>
        <xdr:cNvPr id="359" name="直線コネクタ 358"/>
        <xdr:cNvCxnSpPr/>
      </xdr:nvCxnSpPr>
      <xdr:spPr>
        <a:xfrm>
          <a:off x="9639300" y="9615350"/>
          <a:ext cx="838200" cy="14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0" name="農林水産業費平均値テキスト"/>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14150</xdr:rowOff>
    </xdr:from>
    <xdr:to>
      <xdr:col>50</xdr:col>
      <xdr:colOff>114300</xdr:colOff>
      <xdr:row>56</xdr:row>
      <xdr:rowOff>98715</xdr:rowOff>
    </xdr:to>
    <xdr:cxnSp macro="">
      <xdr:nvCxnSpPr>
        <xdr:cNvPr id="362" name="直線コネクタ 361"/>
        <xdr:cNvCxnSpPr/>
      </xdr:nvCxnSpPr>
      <xdr:spPr>
        <a:xfrm flipV="1">
          <a:off x="8750300" y="9615350"/>
          <a:ext cx="889000" cy="8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4" name="テキスト ボックス 363"/>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98715</xdr:rowOff>
    </xdr:from>
    <xdr:to>
      <xdr:col>45</xdr:col>
      <xdr:colOff>177800</xdr:colOff>
      <xdr:row>57</xdr:row>
      <xdr:rowOff>11096</xdr:rowOff>
    </xdr:to>
    <xdr:cxnSp macro="">
      <xdr:nvCxnSpPr>
        <xdr:cNvPr id="365" name="直線コネクタ 364"/>
        <xdr:cNvCxnSpPr/>
      </xdr:nvCxnSpPr>
      <xdr:spPr>
        <a:xfrm flipV="1">
          <a:off x="7861300" y="9699915"/>
          <a:ext cx="889000" cy="8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7" name="テキスト ボックス 366"/>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44504</xdr:rowOff>
    </xdr:from>
    <xdr:to>
      <xdr:col>41</xdr:col>
      <xdr:colOff>50800</xdr:colOff>
      <xdr:row>57</xdr:row>
      <xdr:rowOff>11096</xdr:rowOff>
    </xdr:to>
    <xdr:cxnSp macro="">
      <xdr:nvCxnSpPr>
        <xdr:cNvPr id="368" name="直線コネクタ 367"/>
        <xdr:cNvCxnSpPr/>
      </xdr:nvCxnSpPr>
      <xdr:spPr>
        <a:xfrm>
          <a:off x="6972300" y="9645704"/>
          <a:ext cx="889000" cy="1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0" name="テキスト ボックス 369"/>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2" name="テキスト ボックス 371"/>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112120</xdr:rowOff>
    </xdr:from>
    <xdr:to>
      <xdr:col>55</xdr:col>
      <xdr:colOff>50800</xdr:colOff>
      <xdr:row>57</xdr:row>
      <xdr:rowOff>42270</xdr:rowOff>
    </xdr:to>
    <xdr:sp macro="" textlink="">
      <xdr:nvSpPr>
        <xdr:cNvPr id="378" name="楕円 377"/>
        <xdr:cNvSpPr/>
      </xdr:nvSpPr>
      <xdr:spPr>
        <a:xfrm>
          <a:off x="10426700" y="97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90547</xdr:rowOff>
    </xdr:from>
    <xdr:ext cx="534377" cy="259045"/>
    <xdr:sp macro="" textlink="">
      <xdr:nvSpPr>
        <xdr:cNvPr id="379" name="農林水産業費該当値テキスト"/>
        <xdr:cNvSpPr txBox="1"/>
      </xdr:nvSpPr>
      <xdr:spPr>
        <a:xfrm>
          <a:off x="10528300" y="969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134800</xdr:rowOff>
    </xdr:from>
    <xdr:to>
      <xdr:col>50</xdr:col>
      <xdr:colOff>165100</xdr:colOff>
      <xdr:row>56</xdr:row>
      <xdr:rowOff>64950</xdr:rowOff>
    </xdr:to>
    <xdr:sp macro="" textlink="">
      <xdr:nvSpPr>
        <xdr:cNvPr id="380" name="楕円 379"/>
        <xdr:cNvSpPr/>
      </xdr:nvSpPr>
      <xdr:spPr>
        <a:xfrm>
          <a:off x="9588500" y="95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56077</xdr:rowOff>
    </xdr:from>
    <xdr:ext cx="534377" cy="259045"/>
    <xdr:sp macro="" textlink="">
      <xdr:nvSpPr>
        <xdr:cNvPr id="381" name="テキスト ボックス 380"/>
        <xdr:cNvSpPr txBox="1"/>
      </xdr:nvSpPr>
      <xdr:spPr>
        <a:xfrm>
          <a:off x="9372111" y="96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47915</xdr:rowOff>
    </xdr:from>
    <xdr:to>
      <xdr:col>46</xdr:col>
      <xdr:colOff>38100</xdr:colOff>
      <xdr:row>56</xdr:row>
      <xdr:rowOff>149515</xdr:rowOff>
    </xdr:to>
    <xdr:sp macro="" textlink="">
      <xdr:nvSpPr>
        <xdr:cNvPr id="382" name="楕円 381"/>
        <xdr:cNvSpPr/>
      </xdr:nvSpPr>
      <xdr:spPr>
        <a:xfrm>
          <a:off x="8699500" y="96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140642</xdr:rowOff>
    </xdr:from>
    <xdr:ext cx="534377" cy="259045"/>
    <xdr:sp macro="" textlink="">
      <xdr:nvSpPr>
        <xdr:cNvPr id="383" name="テキスト ボックス 382"/>
        <xdr:cNvSpPr txBox="1"/>
      </xdr:nvSpPr>
      <xdr:spPr>
        <a:xfrm>
          <a:off x="8483111" y="974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131746</xdr:rowOff>
    </xdr:from>
    <xdr:to>
      <xdr:col>41</xdr:col>
      <xdr:colOff>101600</xdr:colOff>
      <xdr:row>57</xdr:row>
      <xdr:rowOff>61896</xdr:rowOff>
    </xdr:to>
    <xdr:sp macro="" textlink="">
      <xdr:nvSpPr>
        <xdr:cNvPr id="384" name="楕円 383"/>
        <xdr:cNvSpPr/>
      </xdr:nvSpPr>
      <xdr:spPr>
        <a:xfrm>
          <a:off x="7810500" y="97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53023</xdr:rowOff>
    </xdr:from>
    <xdr:ext cx="534377" cy="259045"/>
    <xdr:sp macro="" textlink="">
      <xdr:nvSpPr>
        <xdr:cNvPr id="385" name="テキスト ボックス 384"/>
        <xdr:cNvSpPr txBox="1"/>
      </xdr:nvSpPr>
      <xdr:spPr>
        <a:xfrm>
          <a:off x="7594111" y="982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165154</xdr:rowOff>
    </xdr:from>
    <xdr:to>
      <xdr:col>36</xdr:col>
      <xdr:colOff>165100</xdr:colOff>
      <xdr:row>56</xdr:row>
      <xdr:rowOff>95304</xdr:rowOff>
    </xdr:to>
    <xdr:sp macro="" textlink="">
      <xdr:nvSpPr>
        <xdr:cNvPr id="386" name="楕円 385"/>
        <xdr:cNvSpPr/>
      </xdr:nvSpPr>
      <xdr:spPr>
        <a:xfrm>
          <a:off x="6921500" y="95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111831</xdr:rowOff>
    </xdr:from>
    <xdr:ext cx="534377" cy="259045"/>
    <xdr:sp macro="" textlink="">
      <xdr:nvSpPr>
        <xdr:cNvPr id="387" name="テキスト ボックス 386"/>
        <xdr:cNvSpPr txBox="1"/>
      </xdr:nvSpPr>
      <xdr:spPr>
        <a:xfrm>
          <a:off x="6705111" y="93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92838</xdr:rowOff>
    </xdr:from>
    <xdr:to>
      <xdr:col>55</xdr:col>
      <xdr:colOff>0</xdr:colOff>
      <xdr:row>76</xdr:row>
      <xdr:rowOff>111792</xdr:rowOff>
    </xdr:to>
    <xdr:cxnSp macro="">
      <xdr:nvCxnSpPr>
        <xdr:cNvPr id="416" name="直線コネクタ 415"/>
        <xdr:cNvCxnSpPr/>
      </xdr:nvCxnSpPr>
      <xdr:spPr>
        <a:xfrm flipV="1">
          <a:off x="9639300" y="13123038"/>
          <a:ext cx="8382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7"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111792</xdr:rowOff>
    </xdr:from>
    <xdr:to>
      <xdr:col>50</xdr:col>
      <xdr:colOff>114300</xdr:colOff>
      <xdr:row>77</xdr:row>
      <xdr:rowOff>81483</xdr:rowOff>
    </xdr:to>
    <xdr:cxnSp macro="">
      <xdr:nvCxnSpPr>
        <xdr:cNvPr id="419" name="直線コネクタ 418"/>
        <xdr:cNvCxnSpPr/>
      </xdr:nvCxnSpPr>
      <xdr:spPr>
        <a:xfrm flipV="1">
          <a:off x="8750300" y="13141992"/>
          <a:ext cx="889000" cy="14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47820</xdr:rowOff>
    </xdr:from>
    <xdr:ext cx="534377" cy="259045"/>
    <xdr:sp macro="" textlink="">
      <xdr:nvSpPr>
        <xdr:cNvPr id="421" name="テキスト ボックス 420"/>
        <xdr:cNvSpPr txBox="1"/>
      </xdr:nvSpPr>
      <xdr:spPr>
        <a:xfrm>
          <a:off x="9372111" y="132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166388</xdr:rowOff>
    </xdr:from>
    <xdr:to>
      <xdr:col>45</xdr:col>
      <xdr:colOff>177800</xdr:colOff>
      <xdr:row>77</xdr:row>
      <xdr:rowOff>81483</xdr:rowOff>
    </xdr:to>
    <xdr:cxnSp macro="">
      <xdr:nvCxnSpPr>
        <xdr:cNvPr id="422" name="直線コネクタ 421"/>
        <xdr:cNvCxnSpPr/>
      </xdr:nvCxnSpPr>
      <xdr:spPr>
        <a:xfrm>
          <a:off x="7861300" y="13196588"/>
          <a:ext cx="889000" cy="8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166388</xdr:rowOff>
    </xdr:from>
    <xdr:to>
      <xdr:col>41</xdr:col>
      <xdr:colOff>50800</xdr:colOff>
      <xdr:row>77</xdr:row>
      <xdr:rowOff>86474</xdr:rowOff>
    </xdr:to>
    <xdr:cxnSp macro="">
      <xdr:nvCxnSpPr>
        <xdr:cNvPr id="425" name="直線コネクタ 424"/>
        <xdr:cNvCxnSpPr/>
      </xdr:nvCxnSpPr>
      <xdr:spPr>
        <a:xfrm flipV="1">
          <a:off x="6972300" y="13196588"/>
          <a:ext cx="889000" cy="9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142270</xdr:rowOff>
    </xdr:from>
    <xdr:ext cx="534377" cy="259045"/>
    <xdr:sp macro="" textlink="">
      <xdr:nvSpPr>
        <xdr:cNvPr id="427" name="テキスト ボックス 426"/>
        <xdr:cNvSpPr txBox="1"/>
      </xdr:nvSpPr>
      <xdr:spPr>
        <a:xfrm>
          <a:off x="7594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42038</xdr:rowOff>
    </xdr:from>
    <xdr:to>
      <xdr:col>55</xdr:col>
      <xdr:colOff>50800</xdr:colOff>
      <xdr:row>76</xdr:row>
      <xdr:rowOff>143638</xdr:rowOff>
    </xdr:to>
    <xdr:sp macro="" textlink="">
      <xdr:nvSpPr>
        <xdr:cNvPr id="435" name="楕円 434"/>
        <xdr:cNvSpPr/>
      </xdr:nvSpPr>
      <xdr:spPr>
        <a:xfrm>
          <a:off x="10426700" y="130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20465</xdr:rowOff>
    </xdr:from>
    <xdr:ext cx="534377" cy="259045"/>
    <xdr:sp macro="" textlink="">
      <xdr:nvSpPr>
        <xdr:cNvPr id="436" name="商工費該当値テキスト"/>
        <xdr:cNvSpPr txBox="1"/>
      </xdr:nvSpPr>
      <xdr:spPr>
        <a:xfrm>
          <a:off x="10528300" y="13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60992</xdr:rowOff>
    </xdr:from>
    <xdr:to>
      <xdr:col>50</xdr:col>
      <xdr:colOff>165100</xdr:colOff>
      <xdr:row>76</xdr:row>
      <xdr:rowOff>162592</xdr:rowOff>
    </xdr:to>
    <xdr:sp macro="" textlink="">
      <xdr:nvSpPr>
        <xdr:cNvPr id="437" name="楕円 436"/>
        <xdr:cNvSpPr/>
      </xdr:nvSpPr>
      <xdr:spPr>
        <a:xfrm>
          <a:off x="9588500" y="130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xdr:rowOff>
    </xdr:from>
    <xdr:ext cx="534377" cy="259045"/>
    <xdr:sp macro="" textlink="">
      <xdr:nvSpPr>
        <xdr:cNvPr id="438" name="テキスト ボックス 437"/>
        <xdr:cNvSpPr txBox="1"/>
      </xdr:nvSpPr>
      <xdr:spPr>
        <a:xfrm>
          <a:off x="9372111" y="128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30683</xdr:rowOff>
    </xdr:from>
    <xdr:to>
      <xdr:col>46</xdr:col>
      <xdr:colOff>38100</xdr:colOff>
      <xdr:row>77</xdr:row>
      <xdr:rowOff>132283</xdr:rowOff>
    </xdr:to>
    <xdr:sp macro="" textlink="">
      <xdr:nvSpPr>
        <xdr:cNvPr id="439" name="楕円 438"/>
        <xdr:cNvSpPr/>
      </xdr:nvSpPr>
      <xdr:spPr>
        <a:xfrm>
          <a:off x="8699500" y="132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123410</xdr:rowOff>
    </xdr:from>
    <xdr:ext cx="534377" cy="259045"/>
    <xdr:sp macro="" textlink="">
      <xdr:nvSpPr>
        <xdr:cNvPr id="440" name="テキスト ボックス 439"/>
        <xdr:cNvSpPr txBox="1"/>
      </xdr:nvSpPr>
      <xdr:spPr>
        <a:xfrm>
          <a:off x="8483111" y="1332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115588</xdr:rowOff>
    </xdr:from>
    <xdr:to>
      <xdr:col>41</xdr:col>
      <xdr:colOff>101600</xdr:colOff>
      <xdr:row>77</xdr:row>
      <xdr:rowOff>45738</xdr:rowOff>
    </xdr:to>
    <xdr:sp macro="" textlink="">
      <xdr:nvSpPr>
        <xdr:cNvPr id="441" name="楕円 440"/>
        <xdr:cNvSpPr/>
      </xdr:nvSpPr>
      <xdr:spPr>
        <a:xfrm>
          <a:off x="7810500" y="131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62266</xdr:rowOff>
    </xdr:from>
    <xdr:ext cx="534377" cy="259045"/>
    <xdr:sp macro="" textlink="">
      <xdr:nvSpPr>
        <xdr:cNvPr id="442" name="テキスト ボックス 441"/>
        <xdr:cNvSpPr txBox="1"/>
      </xdr:nvSpPr>
      <xdr:spPr>
        <a:xfrm>
          <a:off x="7594111" y="129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35674</xdr:rowOff>
    </xdr:from>
    <xdr:to>
      <xdr:col>36</xdr:col>
      <xdr:colOff>165100</xdr:colOff>
      <xdr:row>77</xdr:row>
      <xdr:rowOff>137274</xdr:rowOff>
    </xdr:to>
    <xdr:sp macro="" textlink="">
      <xdr:nvSpPr>
        <xdr:cNvPr id="443" name="楕円 442"/>
        <xdr:cNvSpPr/>
      </xdr:nvSpPr>
      <xdr:spPr>
        <a:xfrm>
          <a:off x="6921500" y="132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128401</xdr:rowOff>
    </xdr:from>
    <xdr:ext cx="534377" cy="259045"/>
    <xdr:sp macro="" textlink="">
      <xdr:nvSpPr>
        <xdr:cNvPr id="444" name="テキスト ボックス 443"/>
        <xdr:cNvSpPr txBox="1"/>
      </xdr:nvSpPr>
      <xdr:spPr>
        <a:xfrm>
          <a:off x="6705111" y="1333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15446</xdr:rowOff>
    </xdr:from>
    <xdr:to>
      <xdr:col>55</xdr:col>
      <xdr:colOff>0</xdr:colOff>
      <xdr:row>99</xdr:row>
      <xdr:rowOff>15698</xdr:rowOff>
    </xdr:to>
    <xdr:cxnSp macro="">
      <xdr:nvCxnSpPr>
        <xdr:cNvPr id="473" name="直線コネクタ 472"/>
        <xdr:cNvCxnSpPr/>
      </xdr:nvCxnSpPr>
      <xdr:spPr>
        <a:xfrm>
          <a:off x="9639300" y="16988996"/>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7395</xdr:rowOff>
    </xdr:from>
    <xdr:to>
      <xdr:col>50</xdr:col>
      <xdr:colOff>114300</xdr:colOff>
      <xdr:row>99</xdr:row>
      <xdr:rowOff>15446</xdr:rowOff>
    </xdr:to>
    <xdr:cxnSp macro="">
      <xdr:nvCxnSpPr>
        <xdr:cNvPr id="476" name="直線コネクタ 475"/>
        <xdr:cNvCxnSpPr/>
      </xdr:nvCxnSpPr>
      <xdr:spPr>
        <a:xfrm>
          <a:off x="8750300" y="16980945"/>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7395</xdr:rowOff>
    </xdr:from>
    <xdr:to>
      <xdr:col>45</xdr:col>
      <xdr:colOff>177800</xdr:colOff>
      <xdr:row>99</xdr:row>
      <xdr:rowOff>7793</xdr:rowOff>
    </xdr:to>
    <xdr:cxnSp macro="">
      <xdr:nvCxnSpPr>
        <xdr:cNvPr id="479" name="直線コネクタ 478"/>
        <xdr:cNvCxnSpPr/>
      </xdr:nvCxnSpPr>
      <xdr:spPr>
        <a:xfrm flipV="1">
          <a:off x="7861300" y="16980945"/>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1" name="テキスト ボックス 480"/>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6803</xdr:rowOff>
    </xdr:from>
    <xdr:to>
      <xdr:col>41</xdr:col>
      <xdr:colOff>50800</xdr:colOff>
      <xdr:row>99</xdr:row>
      <xdr:rowOff>7793</xdr:rowOff>
    </xdr:to>
    <xdr:cxnSp macro="">
      <xdr:nvCxnSpPr>
        <xdr:cNvPr id="482" name="直線コネクタ 481"/>
        <xdr:cNvCxnSpPr/>
      </xdr:nvCxnSpPr>
      <xdr:spPr>
        <a:xfrm>
          <a:off x="6972300" y="16980353"/>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4" name="テキスト ボックス 483"/>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6" name="テキスト ボックス 485"/>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136348</xdr:rowOff>
    </xdr:from>
    <xdr:to>
      <xdr:col>55</xdr:col>
      <xdr:colOff>50800</xdr:colOff>
      <xdr:row>99</xdr:row>
      <xdr:rowOff>66498</xdr:rowOff>
    </xdr:to>
    <xdr:sp macro="" textlink="">
      <xdr:nvSpPr>
        <xdr:cNvPr id="492" name="楕円 491"/>
        <xdr:cNvSpPr/>
      </xdr:nvSpPr>
      <xdr:spPr>
        <a:xfrm>
          <a:off x="10426700" y="169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136096</xdr:rowOff>
    </xdr:from>
    <xdr:to>
      <xdr:col>50</xdr:col>
      <xdr:colOff>165100</xdr:colOff>
      <xdr:row>99</xdr:row>
      <xdr:rowOff>66246</xdr:rowOff>
    </xdr:to>
    <xdr:sp macro="" textlink="">
      <xdr:nvSpPr>
        <xdr:cNvPr id="494" name="楕円 493"/>
        <xdr:cNvSpPr/>
      </xdr:nvSpPr>
      <xdr:spPr>
        <a:xfrm>
          <a:off x="9588500" y="169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57373</xdr:rowOff>
    </xdr:from>
    <xdr:ext cx="534377" cy="259045"/>
    <xdr:sp macro="" textlink="">
      <xdr:nvSpPr>
        <xdr:cNvPr id="495" name="テキスト ボックス 494"/>
        <xdr:cNvSpPr txBox="1"/>
      </xdr:nvSpPr>
      <xdr:spPr>
        <a:xfrm>
          <a:off x="9372111" y="170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128045</xdr:rowOff>
    </xdr:from>
    <xdr:to>
      <xdr:col>46</xdr:col>
      <xdr:colOff>38100</xdr:colOff>
      <xdr:row>99</xdr:row>
      <xdr:rowOff>58195</xdr:rowOff>
    </xdr:to>
    <xdr:sp macro="" textlink="">
      <xdr:nvSpPr>
        <xdr:cNvPr id="496" name="楕円 495"/>
        <xdr:cNvSpPr/>
      </xdr:nvSpPr>
      <xdr:spPr>
        <a:xfrm>
          <a:off x="8699500" y="1693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49322</xdr:rowOff>
    </xdr:from>
    <xdr:ext cx="534377" cy="259045"/>
    <xdr:sp macro="" textlink="">
      <xdr:nvSpPr>
        <xdr:cNvPr id="497" name="テキスト ボックス 496"/>
        <xdr:cNvSpPr txBox="1"/>
      </xdr:nvSpPr>
      <xdr:spPr>
        <a:xfrm>
          <a:off x="8483111" y="1702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128443</xdr:rowOff>
    </xdr:from>
    <xdr:to>
      <xdr:col>41</xdr:col>
      <xdr:colOff>101600</xdr:colOff>
      <xdr:row>99</xdr:row>
      <xdr:rowOff>58593</xdr:rowOff>
    </xdr:to>
    <xdr:sp macro="" textlink="">
      <xdr:nvSpPr>
        <xdr:cNvPr id="498" name="楕円 497"/>
        <xdr:cNvSpPr/>
      </xdr:nvSpPr>
      <xdr:spPr>
        <a:xfrm>
          <a:off x="7810500" y="169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49720</xdr:rowOff>
    </xdr:from>
    <xdr:ext cx="534377" cy="259045"/>
    <xdr:sp macro="" textlink="">
      <xdr:nvSpPr>
        <xdr:cNvPr id="499" name="テキスト ボックス 498"/>
        <xdr:cNvSpPr txBox="1"/>
      </xdr:nvSpPr>
      <xdr:spPr>
        <a:xfrm>
          <a:off x="7594111" y="170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127453</xdr:rowOff>
    </xdr:from>
    <xdr:to>
      <xdr:col>36</xdr:col>
      <xdr:colOff>165100</xdr:colOff>
      <xdr:row>99</xdr:row>
      <xdr:rowOff>57603</xdr:rowOff>
    </xdr:to>
    <xdr:sp macro="" textlink="">
      <xdr:nvSpPr>
        <xdr:cNvPr id="500" name="楕円 499"/>
        <xdr:cNvSpPr/>
      </xdr:nvSpPr>
      <xdr:spPr>
        <a:xfrm>
          <a:off x="6921500" y="169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48730</xdr:rowOff>
    </xdr:from>
    <xdr:ext cx="534377" cy="259045"/>
    <xdr:sp macro="" textlink="">
      <xdr:nvSpPr>
        <xdr:cNvPr id="501" name="テキスト ボックス 500"/>
        <xdr:cNvSpPr txBox="1"/>
      </xdr:nvSpPr>
      <xdr:spPr>
        <a:xfrm>
          <a:off x="6705111" y="170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108858</xdr:rowOff>
    </xdr:from>
    <xdr:to>
      <xdr:col>85</xdr:col>
      <xdr:colOff>127000</xdr:colOff>
      <xdr:row>35</xdr:row>
      <xdr:rowOff>129375</xdr:rowOff>
    </xdr:to>
    <xdr:cxnSp macro="">
      <xdr:nvCxnSpPr>
        <xdr:cNvPr id="530" name="直線コネクタ 529"/>
        <xdr:cNvCxnSpPr/>
      </xdr:nvCxnSpPr>
      <xdr:spPr>
        <a:xfrm flipV="1">
          <a:off x="15481300" y="6109608"/>
          <a:ext cx="8382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118610</xdr:rowOff>
    </xdr:from>
    <xdr:ext cx="534377" cy="259045"/>
    <xdr:sp macro="" textlink="">
      <xdr:nvSpPr>
        <xdr:cNvPr id="531" name="消防費平均値テキスト"/>
        <xdr:cNvSpPr txBox="1"/>
      </xdr:nvSpPr>
      <xdr:spPr>
        <a:xfrm>
          <a:off x="16370300" y="6119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129375</xdr:rowOff>
    </xdr:from>
    <xdr:to>
      <xdr:col>81</xdr:col>
      <xdr:colOff>50800</xdr:colOff>
      <xdr:row>36</xdr:row>
      <xdr:rowOff>87750</xdr:rowOff>
    </xdr:to>
    <xdr:cxnSp macro="">
      <xdr:nvCxnSpPr>
        <xdr:cNvPr id="533" name="直線コネクタ 532"/>
        <xdr:cNvCxnSpPr/>
      </xdr:nvCxnSpPr>
      <xdr:spPr>
        <a:xfrm flipV="1">
          <a:off x="14592300" y="6130125"/>
          <a:ext cx="889000" cy="1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5" name="テキスト ボックス 534"/>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87750</xdr:rowOff>
    </xdr:from>
    <xdr:to>
      <xdr:col>76</xdr:col>
      <xdr:colOff>114300</xdr:colOff>
      <xdr:row>36</xdr:row>
      <xdr:rowOff>101143</xdr:rowOff>
    </xdr:to>
    <xdr:cxnSp macro="">
      <xdr:nvCxnSpPr>
        <xdr:cNvPr id="536" name="直線コネクタ 535"/>
        <xdr:cNvCxnSpPr/>
      </xdr:nvCxnSpPr>
      <xdr:spPr>
        <a:xfrm flipV="1">
          <a:off x="13703300" y="6259950"/>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8" name="テキスト ボックス 537"/>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101143</xdr:rowOff>
    </xdr:from>
    <xdr:to>
      <xdr:col>71</xdr:col>
      <xdr:colOff>177800</xdr:colOff>
      <xdr:row>36</xdr:row>
      <xdr:rowOff>112116</xdr:rowOff>
    </xdr:to>
    <xdr:cxnSp macro="">
      <xdr:nvCxnSpPr>
        <xdr:cNvPr id="539" name="直線コネクタ 538"/>
        <xdr:cNvCxnSpPr/>
      </xdr:nvCxnSpPr>
      <xdr:spPr>
        <a:xfrm flipV="1">
          <a:off x="12814300" y="627334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1" name="テキスト ボックス 540"/>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3" name="テキスト ボックス 542"/>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58058</xdr:rowOff>
    </xdr:from>
    <xdr:to>
      <xdr:col>85</xdr:col>
      <xdr:colOff>177800</xdr:colOff>
      <xdr:row>35</xdr:row>
      <xdr:rowOff>159658</xdr:rowOff>
    </xdr:to>
    <xdr:sp macro="" textlink="">
      <xdr:nvSpPr>
        <xdr:cNvPr id="549" name="楕円 548"/>
        <xdr:cNvSpPr/>
      </xdr:nvSpPr>
      <xdr:spPr>
        <a:xfrm>
          <a:off x="16268700" y="605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80935</xdr:rowOff>
    </xdr:from>
    <xdr:ext cx="534377" cy="259045"/>
    <xdr:sp macro="" textlink="">
      <xdr:nvSpPr>
        <xdr:cNvPr id="550" name="消防費該当値テキスト"/>
        <xdr:cNvSpPr txBox="1"/>
      </xdr:nvSpPr>
      <xdr:spPr>
        <a:xfrm>
          <a:off x="16370300" y="591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78575</xdr:rowOff>
    </xdr:from>
    <xdr:to>
      <xdr:col>81</xdr:col>
      <xdr:colOff>101600</xdr:colOff>
      <xdr:row>36</xdr:row>
      <xdr:rowOff>8725</xdr:rowOff>
    </xdr:to>
    <xdr:sp macro="" textlink="">
      <xdr:nvSpPr>
        <xdr:cNvPr id="551" name="楕円 550"/>
        <xdr:cNvSpPr/>
      </xdr:nvSpPr>
      <xdr:spPr>
        <a:xfrm>
          <a:off x="15430500" y="60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25252</xdr:rowOff>
    </xdr:from>
    <xdr:ext cx="534377" cy="259045"/>
    <xdr:sp macro="" textlink="">
      <xdr:nvSpPr>
        <xdr:cNvPr id="552" name="テキスト ボックス 551"/>
        <xdr:cNvSpPr txBox="1"/>
      </xdr:nvSpPr>
      <xdr:spPr>
        <a:xfrm>
          <a:off x="15214111" y="585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36950</xdr:rowOff>
    </xdr:from>
    <xdr:to>
      <xdr:col>76</xdr:col>
      <xdr:colOff>165100</xdr:colOff>
      <xdr:row>36</xdr:row>
      <xdr:rowOff>138550</xdr:rowOff>
    </xdr:to>
    <xdr:sp macro="" textlink="">
      <xdr:nvSpPr>
        <xdr:cNvPr id="553" name="楕円 552"/>
        <xdr:cNvSpPr/>
      </xdr:nvSpPr>
      <xdr:spPr>
        <a:xfrm>
          <a:off x="14541500" y="62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155077</xdr:rowOff>
    </xdr:from>
    <xdr:ext cx="534377" cy="259045"/>
    <xdr:sp macro="" textlink="">
      <xdr:nvSpPr>
        <xdr:cNvPr id="554" name="テキスト ボックス 553"/>
        <xdr:cNvSpPr txBox="1"/>
      </xdr:nvSpPr>
      <xdr:spPr>
        <a:xfrm>
          <a:off x="14325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50343</xdr:rowOff>
    </xdr:from>
    <xdr:to>
      <xdr:col>72</xdr:col>
      <xdr:colOff>38100</xdr:colOff>
      <xdr:row>36</xdr:row>
      <xdr:rowOff>151943</xdr:rowOff>
    </xdr:to>
    <xdr:sp macro="" textlink="">
      <xdr:nvSpPr>
        <xdr:cNvPr id="555" name="楕円 554"/>
        <xdr:cNvSpPr/>
      </xdr:nvSpPr>
      <xdr:spPr>
        <a:xfrm>
          <a:off x="13652500" y="62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168470</xdr:rowOff>
    </xdr:from>
    <xdr:ext cx="534377" cy="259045"/>
    <xdr:sp macro="" textlink="">
      <xdr:nvSpPr>
        <xdr:cNvPr id="556" name="テキスト ボックス 555"/>
        <xdr:cNvSpPr txBox="1"/>
      </xdr:nvSpPr>
      <xdr:spPr>
        <a:xfrm>
          <a:off x="13436111" y="599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61316</xdr:rowOff>
    </xdr:from>
    <xdr:to>
      <xdr:col>67</xdr:col>
      <xdr:colOff>101600</xdr:colOff>
      <xdr:row>36</xdr:row>
      <xdr:rowOff>162916</xdr:rowOff>
    </xdr:to>
    <xdr:sp macro="" textlink="">
      <xdr:nvSpPr>
        <xdr:cNvPr id="557" name="楕円 556"/>
        <xdr:cNvSpPr/>
      </xdr:nvSpPr>
      <xdr:spPr>
        <a:xfrm>
          <a:off x="12763500" y="62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154043</xdr:rowOff>
    </xdr:from>
    <xdr:ext cx="534377" cy="259045"/>
    <xdr:sp macro="" textlink="">
      <xdr:nvSpPr>
        <xdr:cNvPr id="558" name="テキスト ボックス 557"/>
        <xdr:cNvSpPr txBox="1"/>
      </xdr:nvSpPr>
      <xdr:spPr>
        <a:xfrm>
          <a:off x="12547111" y="632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72851</xdr:rowOff>
    </xdr:from>
    <xdr:to>
      <xdr:col>85</xdr:col>
      <xdr:colOff>127000</xdr:colOff>
      <xdr:row>56</xdr:row>
      <xdr:rowOff>44526</xdr:rowOff>
    </xdr:to>
    <xdr:cxnSp macro="">
      <xdr:nvCxnSpPr>
        <xdr:cNvPr id="590" name="直線コネクタ 589"/>
        <xdr:cNvCxnSpPr/>
      </xdr:nvCxnSpPr>
      <xdr:spPr>
        <a:xfrm>
          <a:off x="15481300" y="8816801"/>
          <a:ext cx="838200" cy="8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1" name="教育費平均値テキスト"/>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72851</xdr:rowOff>
    </xdr:from>
    <xdr:to>
      <xdr:col>81</xdr:col>
      <xdr:colOff>50800</xdr:colOff>
      <xdr:row>53</xdr:row>
      <xdr:rowOff>78229</xdr:rowOff>
    </xdr:to>
    <xdr:cxnSp macro="">
      <xdr:nvCxnSpPr>
        <xdr:cNvPr id="593" name="直線コネクタ 592"/>
        <xdr:cNvCxnSpPr/>
      </xdr:nvCxnSpPr>
      <xdr:spPr>
        <a:xfrm flipV="1">
          <a:off x="14592300" y="8816801"/>
          <a:ext cx="889000" cy="34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148861</xdr:rowOff>
    </xdr:from>
    <xdr:ext cx="534377" cy="259045"/>
    <xdr:sp macro="" textlink="">
      <xdr:nvSpPr>
        <xdr:cNvPr id="595" name="テキスト ボックス 594"/>
        <xdr:cNvSpPr txBox="1"/>
      </xdr:nvSpPr>
      <xdr:spPr>
        <a:xfrm>
          <a:off x="15214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78229</xdr:rowOff>
    </xdr:from>
    <xdr:to>
      <xdr:col>76</xdr:col>
      <xdr:colOff>114300</xdr:colOff>
      <xdr:row>55</xdr:row>
      <xdr:rowOff>16136</xdr:rowOff>
    </xdr:to>
    <xdr:cxnSp macro="">
      <xdr:nvCxnSpPr>
        <xdr:cNvPr id="596" name="直線コネクタ 595"/>
        <xdr:cNvCxnSpPr/>
      </xdr:nvCxnSpPr>
      <xdr:spPr>
        <a:xfrm flipV="1">
          <a:off x="13703300" y="9165079"/>
          <a:ext cx="889000" cy="28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8" name="テキスト ボックス 597"/>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16136</xdr:rowOff>
    </xdr:from>
    <xdr:to>
      <xdr:col>71</xdr:col>
      <xdr:colOff>177800</xdr:colOff>
      <xdr:row>55</xdr:row>
      <xdr:rowOff>144805</xdr:rowOff>
    </xdr:to>
    <xdr:cxnSp macro="">
      <xdr:nvCxnSpPr>
        <xdr:cNvPr id="599" name="直線コネクタ 598"/>
        <xdr:cNvCxnSpPr/>
      </xdr:nvCxnSpPr>
      <xdr:spPr>
        <a:xfrm flipV="1">
          <a:off x="12814300" y="9445886"/>
          <a:ext cx="8890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1" name="テキスト ボックス 600"/>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3" name="テキスト ボックス 602"/>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165176</xdr:rowOff>
    </xdr:from>
    <xdr:to>
      <xdr:col>85</xdr:col>
      <xdr:colOff>177800</xdr:colOff>
      <xdr:row>56</xdr:row>
      <xdr:rowOff>95326</xdr:rowOff>
    </xdr:to>
    <xdr:sp macro="" textlink="">
      <xdr:nvSpPr>
        <xdr:cNvPr id="609" name="楕円 608"/>
        <xdr:cNvSpPr/>
      </xdr:nvSpPr>
      <xdr:spPr>
        <a:xfrm>
          <a:off x="16268700" y="95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16603</xdr:rowOff>
    </xdr:from>
    <xdr:ext cx="534377" cy="259045"/>
    <xdr:sp macro="" textlink="">
      <xdr:nvSpPr>
        <xdr:cNvPr id="610" name="教育費該当値テキスト"/>
        <xdr:cNvSpPr txBox="1"/>
      </xdr:nvSpPr>
      <xdr:spPr>
        <a:xfrm>
          <a:off x="16370300" y="94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22051</xdr:rowOff>
    </xdr:from>
    <xdr:to>
      <xdr:col>81</xdr:col>
      <xdr:colOff>101600</xdr:colOff>
      <xdr:row>51</xdr:row>
      <xdr:rowOff>123651</xdr:rowOff>
    </xdr:to>
    <xdr:sp macro="" textlink="">
      <xdr:nvSpPr>
        <xdr:cNvPr id="611" name="楕円 610"/>
        <xdr:cNvSpPr/>
      </xdr:nvSpPr>
      <xdr:spPr>
        <a:xfrm>
          <a:off x="15430500" y="87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140178</xdr:rowOff>
    </xdr:from>
    <xdr:ext cx="599010" cy="259045"/>
    <xdr:sp macro="" textlink="">
      <xdr:nvSpPr>
        <xdr:cNvPr id="612" name="テキスト ボックス 611"/>
        <xdr:cNvSpPr txBox="1"/>
      </xdr:nvSpPr>
      <xdr:spPr>
        <a:xfrm>
          <a:off x="15181795" y="854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27429</xdr:rowOff>
    </xdr:from>
    <xdr:to>
      <xdr:col>76</xdr:col>
      <xdr:colOff>165100</xdr:colOff>
      <xdr:row>53</xdr:row>
      <xdr:rowOff>129029</xdr:rowOff>
    </xdr:to>
    <xdr:sp macro="" textlink="">
      <xdr:nvSpPr>
        <xdr:cNvPr id="613" name="楕円 612"/>
        <xdr:cNvSpPr/>
      </xdr:nvSpPr>
      <xdr:spPr>
        <a:xfrm>
          <a:off x="14541500" y="91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145556</xdr:rowOff>
    </xdr:from>
    <xdr:ext cx="599010" cy="259045"/>
    <xdr:sp macro="" textlink="">
      <xdr:nvSpPr>
        <xdr:cNvPr id="614" name="テキスト ボックス 613"/>
        <xdr:cNvSpPr txBox="1"/>
      </xdr:nvSpPr>
      <xdr:spPr>
        <a:xfrm>
          <a:off x="14292795" y="888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136786</xdr:rowOff>
    </xdr:from>
    <xdr:to>
      <xdr:col>72</xdr:col>
      <xdr:colOff>38100</xdr:colOff>
      <xdr:row>55</xdr:row>
      <xdr:rowOff>66936</xdr:rowOff>
    </xdr:to>
    <xdr:sp macro="" textlink="">
      <xdr:nvSpPr>
        <xdr:cNvPr id="615" name="楕円 614"/>
        <xdr:cNvSpPr/>
      </xdr:nvSpPr>
      <xdr:spPr>
        <a:xfrm>
          <a:off x="13652500" y="93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83463</xdr:rowOff>
    </xdr:from>
    <xdr:ext cx="599010" cy="259045"/>
    <xdr:sp macro="" textlink="">
      <xdr:nvSpPr>
        <xdr:cNvPr id="616" name="テキスト ボックス 615"/>
        <xdr:cNvSpPr txBox="1"/>
      </xdr:nvSpPr>
      <xdr:spPr>
        <a:xfrm>
          <a:off x="13403795" y="917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94005</xdr:rowOff>
    </xdr:from>
    <xdr:to>
      <xdr:col>67</xdr:col>
      <xdr:colOff>101600</xdr:colOff>
      <xdr:row>56</xdr:row>
      <xdr:rowOff>24155</xdr:rowOff>
    </xdr:to>
    <xdr:sp macro="" textlink="">
      <xdr:nvSpPr>
        <xdr:cNvPr id="617" name="楕円 616"/>
        <xdr:cNvSpPr/>
      </xdr:nvSpPr>
      <xdr:spPr>
        <a:xfrm>
          <a:off x="127635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40682</xdr:rowOff>
    </xdr:from>
    <xdr:ext cx="534377" cy="259045"/>
    <xdr:sp macro="" textlink="">
      <xdr:nvSpPr>
        <xdr:cNvPr id="618" name="テキスト ボックス 617"/>
        <xdr:cNvSpPr txBox="1"/>
      </xdr:nvSpPr>
      <xdr:spPr>
        <a:xfrm>
          <a:off x="12547111" y="9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138505</xdr:rowOff>
    </xdr:from>
    <xdr:to>
      <xdr:col>85</xdr:col>
      <xdr:colOff>127000</xdr:colOff>
      <xdr:row>78</xdr:row>
      <xdr:rowOff>138954</xdr:rowOff>
    </xdr:to>
    <xdr:cxnSp macro="">
      <xdr:nvCxnSpPr>
        <xdr:cNvPr id="645" name="直線コネクタ 644"/>
        <xdr:cNvCxnSpPr/>
      </xdr:nvCxnSpPr>
      <xdr:spPr>
        <a:xfrm>
          <a:off x="15481300" y="13511605"/>
          <a:ext cx="8382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138114</xdr:rowOff>
    </xdr:from>
    <xdr:to>
      <xdr:col>81</xdr:col>
      <xdr:colOff>50800</xdr:colOff>
      <xdr:row>78</xdr:row>
      <xdr:rowOff>138505</xdr:rowOff>
    </xdr:to>
    <xdr:cxnSp macro="">
      <xdr:nvCxnSpPr>
        <xdr:cNvPr id="648" name="直線コネクタ 647"/>
        <xdr:cNvCxnSpPr/>
      </xdr:nvCxnSpPr>
      <xdr:spPr>
        <a:xfrm>
          <a:off x="14592300" y="13511214"/>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137151</xdr:rowOff>
    </xdr:from>
    <xdr:to>
      <xdr:col>76</xdr:col>
      <xdr:colOff>114300</xdr:colOff>
      <xdr:row>78</xdr:row>
      <xdr:rowOff>138114</xdr:rowOff>
    </xdr:to>
    <xdr:cxnSp macro="">
      <xdr:nvCxnSpPr>
        <xdr:cNvPr id="651" name="直線コネクタ 650"/>
        <xdr:cNvCxnSpPr/>
      </xdr:nvCxnSpPr>
      <xdr:spPr>
        <a:xfrm>
          <a:off x="13703300" y="13510251"/>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3" name="テキスト ボックス 652"/>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136204</xdr:rowOff>
    </xdr:from>
    <xdr:to>
      <xdr:col>71</xdr:col>
      <xdr:colOff>177800</xdr:colOff>
      <xdr:row>78</xdr:row>
      <xdr:rowOff>137151</xdr:rowOff>
    </xdr:to>
    <xdr:cxnSp macro="">
      <xdr:nvCxnSpPr>
        <xdr:cNvPr id="654" name="直線コネクタ 653"/>
        <xdr:cNvCxnSpPr/>
      </xdr:nvCxnSpPr>
      <xdr:spPr>
        <a:xfrm>
          <a:off x="12814300" y="13509304"/>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88154</xdr:rowOff>
    </xdr:from>
    <xdr:to>
      <xdr:col>85</xdr:col>
      <xdr:colOff>177800</xdr:colOff>
      <xdr:row>79</xdr:row>
      <xdr:rowOff>18304</xdr:rowOff>
    </xdr:to>
    <xdr:sp macro="" textlink="">
      <xdr:nvSpPr>
        <xdr:cNvPr id="664" name="楕円 663"/>
        <xdr:cNvSpPr/>
      </xdr:nvSpPr>
      <xdr:spPr>
        <a:xfrm>
          <a:off x="16268700" y="134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378565" cy="259045"/>
    <xdr:sp macro="" textlink="">
      <xdr:nvSpPr>
        <xdr:cNvPr id="665" name="災害復旧費該当値テキスト"/>
        <xdr:cNvSpPr txBox="1"/>
      </xdr:nvSpPr>
      <xdr:spPr>
        <a:xfrm>
          <a:off x="16370300" y="1339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87705</xdr:rowOff>
    </xdr:from>
    <xdr:to>
      <xdr:col>81</xdr:col>
      <xdr:colOff>101600</xdr:colOff>
      <xdr:row>79</xdr:row>
      <xdr:rowOff>17855</xdr:rowOff>
    </xdr:to>
    <xdr:sp macro="" textlink="">
      <xdr:nvSpPr>
        <xdr:cNvPr id="666" name="楕円 665"/>
        <xdr:cNvSpPr/>
      </xdr:nvSpPr>
      <xdr:spPr>
        <a:xfrm>
          <a:off x="15430500" y="134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8982</xdr:rowOff>
    </xdr:from>
    <xdr:ext cx="378565" cy="259045"/>
    <xdr:sp macro="" textlink="">
      <xdr:nvSpPr>
        <xdr:cNvPr id="667" name="テキスト ボックス 666"/>
        <xdr:cNvSpPr txBox="1"/>
      </xdr:nvSpPr>
      <xdr:spPr>
        <a:xfrm>
          <a:off x="15292017" y="13553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87314</xdr:rowOff>
    </xdr:from>
    <xdr:to>
      <xdr:col>76</xdr:col>
      <xdr:colOff>165100</xdr:colOff>
      <xdr:row>79</xdr:row>
      <xdr:rowOff>17464</xdr:rowOff>
    </xdr:to>
    <xdr:sp macro="" textlink="">
      <xdr:nvSpPr>
        <xdr:cNvPr id="668" name="楕円 667"/>
        <xdr:cNvSpPr/>
      </xdr:nvSpPr>
      <xdr:spPr>
        <a:xfrm>
          <a:off x="14541500" y="134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8591</xdr:rowOff>
    </xdr:from>
    <xdr:ext cx="378565" cy="259045"/>
    <xdr:sp macro="" textlink="">
      <xdr:nvSpPr>
        <xdr:cNvPr id="669" name="テキスト ボックス 668"/>
        <xdr:cNvSpPr txBox="1"/>
      </xdr:nvSpPr>
      <xdr:spPr>
        <a:xfrm>
          <a:off x="14403017" y="13553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86351</xdr:rowOff>
    </xdr:from>
    <xdr:to>
      <xdr:col>72</xdr:col>
      <xdr:colOff>38100</xdr:colOff>
      <xdr:row>79</xdr:row>
      <xdr:rowOff>16501</xdr:rowOff>
    </xdr:to>
    <xdr:sp macro="" textlink="">
      <xdr:nvSpPr>
        <xdr:cNvPr id="670" name="楕円 669"/>
        <xdr:cNvSpPr/>
      </xdr:nvSpPr>
      <xdr:spPr>
        <a:xfrm>
          <a:off x="13652500" y="1345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7628</xdr:rowOff>
    </xdr:from>
    <xdr:ext cx="469744" cy="259045"/>
    <xdr:sp macro="" textlink="">
      <xdr:nvSpPr>
        <xdr:cNvPr id="671" name="テキスト ボックス 670"/>
        <xdr:cNvSpPr txBox="1"/>
      </xdr:nvSpPr>
      <xdr:spPr>
        <a:xfrm>
          <a:off x="13468428" y="135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85404</xdr:rowOff>
    </xdr:from>
    <xdr:to>
      <xdr:col>67</xdr:col>
      <xdr:colOff>101600</xdr:colOff>
      <xdr:row>79</xdr:row>
      <xdr:rowOff>15554</xdr:rowOff>
    </xdr:to>
    <xdr:sp macro="" textlink="">
      <xdr:nvSpPr>
        <xdr:cNvPr id="672" name="楕円 671"/>
        <xdr:cNvSpPr/>
      </xdr:nvSpPr>
      <xdr:spPr>
        <a:xfrm>
          <a:off x="12763500" y="1345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6681</xdr:rowOff>
    </xdr:from>
    <xdr:ext cx="469744" cy="259045"/>
    <xdr:sp macro="" textlink="">
      <xdr:nvSpPr>
        <xdr:cNvPr id="673" name="テキスト ボックス 672"/>
        <xdr:cNvSpPr txBox="1"/>
      </xdr:nvSpPr>
      <xdr:spPr>
        <a:xfrm>
          <a:off x="12579428" y="1355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62190</xdr:rowOff>
    </xdr:from>
    <xdr:to>
      <xdr:col>85</xdr:col>
      <xdr:colOff>127000</xdr:colOff>
      <xdr:row>96</xdr:row>
      <xdr:rowOff>78321</xdr:rowOff>
    </xdr:to>
    <xdr:cxnSp macro="">
      <xdr:nvCxnSpPr>
        <xdr:cNvPr id="702" name="直線コネクタ 701"/>
        <xdr:cNvCxnSpPr/>
      </xdr:nvCxnSpPr>
      <xdr:spPr>
        <a:xfrm flipV="1">
          <a:off x="15481300" y="16521390"/>
          <a:ext cx="838200" cy="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3"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8026</xdr:rowOff>
    </xdr:from>
    <xdr:to>
      <xdr:col>81</xdr:col>
      <xdr:colOff>50800</xdr:colOff>
      <xdr:row>96</xdr:row>
      <xdr:rowOff>78321</xdr:rowOff>
    </xdr:to>
    <xdr:cxnSp macro="">
      <xdr:nvCxnSpPr>
        <xdr:cNvPr id="705" name="直線コネクタ 704"/>
        <xdr:cNvCxnSpPr/>
      </xdr:nvCxnSpPr>
      <xdr:spPr>
        <a:xfrm>
          <a:off x="14592300" y="16467226"/>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7" name="テキスト ボックス 706"/>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8026</xdr:rowOff>
    </xdr:from>
    <xdr:to>
      <xdr:col>76</xdr:col>
      <xdr:colOff>114300</xdr:colOff>
      <xdr:row>96</xdr:row>
      <xdr:rowOff>13086</xdr:rowOff>
    </xdr:to>
    <xdr:cxnSp macro="">
      <xdr:nvCxnSpPr>
        <xdr:cNvPr id="708" name="直線コネクタ 707"/>
        <xdr:cNvCxnSpPr/>
      </xdr:nvCxnSpPr>
      <xdr:spPr>
        <a:xfrm flipV="1">
          <a:off x="13703300" y="16467226"/>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0" name="テキスト ボックス 709"/>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84302</xdr:rowOff>
    </xdr:from>
    <xdr:to>
      <xdr:col>71</xdr:col>
      <xdr:colOff>177800</xdr:colOff>
      <xdr:row>96</xdr:row>
      <xdr:rowOff>13086</xdr:rowOff>
    </xdr:to>
    <xdr:cxnSp macro="">
      <xdr:nvCxnSpPr>
        <xdr:cNvPr id="711" name="直線コネクタ 710"/>
        <xdr:cNvCxnSpPr/>
      </xdr:nvCxnSpPr>
      <xdr:spPr>
        <a:xfrm>
          <a:off x="12814300" y="16372052"/>
          <a:ext cx="889000" cy="10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3" name="テキスト ボックス 712"/>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5" name="テキスト ボックス 714"/>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11390</xdr:rowOff>
    </xdr:from>
    <xdr:to>
      <xdr:col>85</xdr:col>
      <xdr:colOff>177800</xdr:colOff>
      <xdr:row>96</xdr:row>
      <xdr:rowOff>112990</xdr:rowOff>
    </xdr:to>
    <xdr:sp macro="" textlink="">
      <xdr:nvSpPr>
        <xdr:cNvPr id="721" name="楕円 720"/>
        <xdr:cNvSpPr/>
      </xdr:nvSpPr>
      <xdr:spPr>
        <a:xfrm>
          <a:off x="16268700" y="164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161267</xdr:rowOff>
    </xdr:from>
    <xdr:ext cx="534377" cy="259045"/>
    <xdr:sp macro="" textlink="">
      <xdr:nvSpPr>
        <xdr:cNvPr id="722" name="公債費該当値テキスト"/>
        <xdr:cNvSpPr txBox="1"/>
      </xdr:nvSpPr>
      <xdr:spPr>
        <a:xfrm>
          <a:off x="16370300" y="164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27521</xdr:rowOff>
    </xdr:from>
    <xdr:to>
      <xdr:col>81</xdr:col>
      <xdr:colOff>101600</xdr:colOff>
      <xdr:row>96</xdr:row>
      <xdr:rowOff>129121</xdr:rowOff>
    </xdr:to>
    <xdr:sp macro="" textlink="">
      <xdr:nvSpPr>
        <xdr:cNvPr id="723" name="楕円 722"/>
        <xdr:cNvSpPr/>
      </xdr:nvSpPr>
      <xdr:spPr>
        <a:xfrm>
          <a:off x="15430500" y="164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120248</xdr:rowOff>
    </xdr:from>
    <xdr:ext cx="534377" cy="259045"/>
    <xdr:sp macro="" textlink="">
      <xdr:nvSpPr>
        <xdr:cNvPr id="724" name="テキスト ボックス 723"/>
        <xdr:cNvSpPr txBox="1"/>
      </xdr:nvSpPr>
      <xdr:spPr>
        <a:xfrm>
          <a:off x="15214111" y="165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128676</xdr:rowOff>
    </xdr:from>
    <xdr:to>
      <xdr:col>76</xdr:col>
      <xdr:colOff>165100</xdr:colOff>
      <xdr:row>96</xdr:row>
      <xdr:rowOff>58826</xdr:rowOff>
    </xdr:to>
    <xdr:sp macro="" textlink="">
      <xdr:nvSpPr>
        <xdr:cNvPr id="725" name="楕円 724"/>
        <xdr:cNvSpPr/>
      </xdr:nvSpPr>
      <xdr:spPr>
        <a:xfrm>
          <a:off x="14541500" y="164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75353</xdr:rowOff>
    </xdr:from>
    <xdr:ext cx="534377" cy="259045"/>
    <xdr:sp macro="" textlink="">
      <xdr:nvSpPr>
        <xdr:cNvPr id="726" name="テキスト ボックス 725"/>
        <xdr:cNvSpPr txBox="1"/>
      </xdr:nvSpPr>
      <xdr:spPr>
        <a:xfrm>
          <a:off x="14325111" y="16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133736</xdr:rowOff>
    </xdr:from>
    <xdr:to>
      <xdr:col>72</xdr:col>
      <xdr:colOff>38100</xdr:colOff>
      <xdr:row>96</xdr:row>
      <xdr:rowOff>63886</xdr:rowOff>
    </xdr:to>
    <xdr:sp macro="" textlink="">
      <xdr:nvSpPr>
        <xdr:cNvPr id="727" name="楕円 726"/>
        <xdr:cNvSpPr/>
      </xdr:nvSpPr>
      <xdr:spPr>
        <a:xfrm>
          <a:off x="13652500" y="16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80413</xdr:rowOff>
    </xdr:from>
    <xdr:ext cx="534377" cy="259045"/>
    <xdr:sp macro="" textlink="">
      <xdr:nvSpPr>
        <xdr:cNvPr id="728" name="テキスト ボックス 727"/>
        <xdr:cNvSpPr txBox="1"/>
      </xdr:nvSpPr>
      <xdr:spPr>
        <a:xfrm>
          <a:off x="13436111" y="161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33502</xdr:rowOff>
    </xdr:from>
    <xdr:to>
      <xdr:col>67</xdr:col>
      <xdr:colOff>101600</xdr:colOff>
      <xdr:row>95</xdr:row>
      <xdr:rowOff>135102</xdr:rowOff>
    </xdr:to>
    <xdr:sp macro="" textlink="">
      <xdr:nvSpPr>
        <xdr:cNvPr id="729" name="楕円 728"/>
        <xdr:cNvSpPr/>
      </xdr:nvSpPr>
      <xdr:spPr>
        <a:xfrm>
          <a:off x="12763500" y="163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151629</xdr:rowOff>
    </xdr:from>
    <xdr:ext cx="534377" cy="259045"/>
    <xdr:sp macro="" textlink="">
      <xdr:nvSpPr>
        <xdr:cNvPr id="730" name="テキスト ボックス 729"/>
        <xdr:cNvSpPr txBox="1"/>
      </xdr:nvSpPr>
      <xdr:spPr>
        <a:xfrm>
          <a:off x="12547111" y="160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201,714</a:t>
          </a:r>
          <a:r>
            <a:rPr kumimoji="1" lang="ja-JP" altLang="en-US" sz="1300">
              <a:latin typeface="ＭＳ Ｐゴシック" panose="020B0600070205080204" pitchFamily="50" charset="-128"/>
              <a:ea typeface="ＭＳ Ｐゴシック" panose="020B0600070205080204" pitchFamily="50" charset="-128"/>
            </a:rPr>
            <a:t>円となっており、前年度から大きく増加した。これは、令和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年度に特別定額給付金事業を実施したことが主な要因である。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187,203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円となっており、類似団体平均を上回っている。これは、子育て支援にかかる市単独施策を充実させていることが主な要因である。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82,243</a:t>
          </a:r>
          <a:r>
            <a:rPr kumimoji="1" lang="ja-JP" altLang="en-US" sz="1300">
              <a:latin typeface="ＭＳ Ｐゴシック" panose="020B0600070205080204" pitchFamily="50" charset="-128"/>
              <a:ea typeface="ＭＳ Ｐゴシック" panose="020B0600070205080204" pitchFamily="50" charset="-128"/>
            </a:rPr>
            <a:t>円となっており、前年度から大きく減少した。これは、令和元年度で新体育館整備事業が終了したことが主な要因である。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財政調整基金残高については中期的な見通しのもとに決算剰余金を中心に積み立てるとともに、最低水準の取り崩しにとどめている。</a:t>
          </a:r>
        </a:p>
        <a:p>
          <a:r>
            <a:rPr kumimoji="1" lang="ja-JP" altLang="en-US" sz="1400">
              <a:latin typeface="ＭＳ ゴシック" pitchFamily="49" charset="-128"/>
              <a:ea typeface="ＭＳ ゴシック" pitchFamily="49" charset="-128"/>
            </a:rPr>
            <a:t>　今後も行財政改革を着実に進め、令和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年度以降も実質収支額の黒字確保に努めていく。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年度決算は、各会計とも実質収支の黒字を維持し、特に水道事業において借入金の償還額が減少したことから、黒字額が全体で増加した。</a:t>
          </a:r>
        </a:p>
        <a:p>
          <a:r>
            <a:rPr kumimoji="1" lang="ja-JP" altLang="en-US" sz="1400">
              <a:latin typeface="ＭＳ ゴシック" pitchFamily="49" charset="-128"/>
              <a:ea typeface="ＭＳ ゴシック" pitchFamily="49" charset="-128"/>
            </a:rPr>
            <a:t>　ただし、施設の老朽化などによる改築及び改修事業が見込まれるため、将来の更新費用の支出に備え、歳出の抑制・歳入の確保に努める必要がある。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22202359</v>
      </c>
      <c r="BO4" s="464"/>
      <c r="BP4" s="464"/>
      <c r="BQ4" s="464"/>
      <c r="BR4" s="464"/>
      <c r="BS4" s="464"/>
      <c r="BT4" s="464"/>
      <c r="BU4" s="465"/>
      <c r="BV4" s="463">
        <v>21584008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5.4</v>
      </c>
      <c r="CU4" s="648"/>
      <c r="CV4" s="648"/>
      <c r="CW4" s="648"/>
      <c r="CX4" s="648"/>
      <c r="CY4" s="648"/>
      <c r="CZ4" s="648"/>
      <c r="DA4" s="649"/>
      <c r="DB4" s="647">
        <v>5.3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21388494</v>
      </c>
      <c r="BO5" s="469"/>
      <c r="BP5" s="469"/>
      <c r="BQ5" s="469"/>
      <c r="BR5" s="469"/>
      <c r="BS5" s="469"/>
      <c r="BT5" s="469"/>
      <c r="BU5" s="470"/>
      <c r="BV5" s="468">
        <v>20851723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93.8</v>
      </c>
      <c r="CU5" s="439"/>
      <c r="CV5" s="439"/>
      <c r="CW5" s="439"/>
      <c r="CX5" s="439"/>
      <c r="CY5" s="439"/>
      <c r="CZ5" s="439"/>
      <c r="DA5" s="440"/>
      <c r="DB5" s="438">
        <v>91.6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813865</v>
      </c>
      <c r="BO6" s="469"/>
      <c r="BP6" s="469"/>
      <c r="BQ6" s="469"/>
      <c r="BR6" s="469"/>
      <c r="BS6" s="469"/>
      <c r="BT6" s="469"/>
      <c r="BU6" s="470"/>
      <c r="BV6" s="468">
        <v>732285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96.7</v>
      </c>
      <c r="CU6" s="622"/>
      <c r="CV6" s="622"/>
      <c r="CW6" s="622"/>
      <c r="CX6" s="622"/>
      <c r="CY6" s="622"/>
      <c r="CZ6" s="622"/>
      <c r="DA6" s="623"/>
      <c r="DB6" s="621">
        <v>94.6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251707</v>
      </c>
      <c r="BO7" s="469"/>
      <c r="BP7" s="469"/>
      <c r="BQ7" s="469"/>
      <c r="BR7" s="469"/>
      <c r="BS7" s="469"/>
      <c r="BT7" s="469"/>
      <c r="BU7" s="470"/>
      <c r="BV7" s="468">
        <v>191802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10377068</v>
      </c>
      <c r="CU7" s="469"/>
      <c r="CV7" s="469"/>
      <c r="CW7" s="469"/>
      <c r="CX7" s="469"/>
      <c r="CY7" s="469"/>
      <c r="CZ7" s="469"/>
      <c r="DA7" s="470"/>
      <c r="DB7" s="468">
        <v>10208099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562158</v>
      </c>
      <c r="BO8" s="469"/>
      <c r="BP8" s="469"/>
      <c r="BQ8" s="469"/>
      <c r="BR8" s="469"/>
      <c r="BS8" s="469"/>
      <c r="BT8" s="469"/>
      <c r="BU8" s="470"/>
      <c r="BV8" s="468">
        <v>540483</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0.28999999999999998</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30567</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110</v>
      </c>
      <c r="AV9" s="526"/>
      <c r="AW9" s="526"/>
      <c r="AX9" s="526"/>
      <c r="AY9" s="448" t="s">
        <v>117</v>
      </c>
      <c r="AZ9" s="449"/>
      <c r="BA9" s="449"/>
      <c r="BB9" s="449"/>
      <c r="BC9" s="449"/>
      <c r="BD9" s="449"/>
      <c r="BE9" s="449"/>
      <c r="BF9" s="449"/>
      <c r="BG9" s="449"/>
      <c r="BH9" s="449"/>
      <c r="BI9" s="449"/>
      <c r="BJ9" s="449"/>
      <c r="BK9" s="449"/>
      <c r="BL9" s="449"/>
      <c r="BM9" s="450"/>
      <c r="BN9" s="468">
        <v>21675</v>
      </c>
      <c r="BO9" s="469"/>
      <c r="BP9" s="469"/>
      <c r="BQ9" s="469"/>
      <c r="BR9" s="469"/>
      <c r="BS9" s="469"/>
      <c r="BT9" s="469"/>
      <c r="BU9" s="470"/>
      <c r="BV9" s="468">
        <v>109554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15</v>
      </c>
      <c r="CU9" s="439"/>
      <c r="CV9" s="439"/>
      <c r="CW9" s="439"/>
      <c r="CX9" s="439"/>
      <c r="CY9" s="439"/>
      <c r="CZ9" s="439"/>
      <c r="DA9" s="440"/>
      <c r="DB9" s="438">
        <v>15.4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32106</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3965</v>
      </c>
      <c r="BO10" s="469"/>
      <c r="BP10" s="469"/>
      <c r="BQ10" s="469"/>
      <c r="BR10" s="469"/>
      <c r="BS10" s="469"/>
      <c r="BT10" s="469"/>
      <c r="BU10" s="470"/>
      <c r="BV10" s="468">
        <v>5158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30708</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111217</v>
      </c>
      <c r="BO12" s="469"/>
      <c r="BP12" s="469"/>
      <c r="BQ12" s="469"/>
      <c r="BR12" s="469"/>
      <c r="BS12" s="469"/>
      <c r="BT12" s="469"/>
      <c r="BU12" s="470"/>
      <c r="BV12" s="468">
        <v>608512</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30646</v>
      </c>
      <c r="S13" s="572"/>
      <c r="T13" s="572"/>
      <c r="U13" s="572"/>
      <c r="V13" s="573"/>
      <c r="W13" s="559" t="s">
        <v>141</v>
      </c>
      <c r="X13" s="481"/>
      <c r="Y13" s="481"/>
      <c r="Z13" s="481"/>
      <c r="AA13" s="481"/>
      <c r="AB13" s="482"/>
      <c r="AC13" s="444">
        <v>3972</v>
      </c>
      <c r="AD13" s="445"/>
      <c r="AE13" s="445"/>
      <c r="AF13" s="445"/>
      <c r="AG13" s="446"/>
      <c r="AH13" s="444">
        <v>4551</v>
      </c>
      <c r="AI13" s="445"/>
      <c r="AJ13" s="445"/>
      <c r="AK13" s="445"/>
      <c r="AL13" s="447"/>
      <c r="AM13" s="537" t="s">
        <v>142</v>
      </c>
      <c r="AN13" s="442"/>
      <c r="AO13" s="442"/>
      <c r="AP13" s="442"/>
      <c r="AQ13" s="442"/>
      <c r="AR13" s="442"/>
      <c r="AS13" s="442"/>
      <c r="AT13" s="443"/>
      <c r="AU13" s="525" t="s">
        <v>121</v>
      </c>
      <c r="AV13" s="526"/>
      <c r="AW13" s="526"/>
      <c r="AX13" s="526"/>
      <c r="AY13" s="448" t="s">
        <v>143</v>
      </c>
      <c r="AZ13" s="449"/>
      <c r="BA13" s="449"/>
      <c r="BB13" s="449"/>
      <c r="BC13" s="449"/>
      <c r="BD13" s="449"/>
      <c r="BE13" s="449"/>
      <c r="BF13" s="449"/>
      <c r="BG13" s="449"/>
      <c r="BH13" s="449"/>
      <c r="BI13" s="449"/>
      <c r="BJ13" s="449"/>
      <c r="BK13" s="449"/>
      <c r="BL13" s="449"/>
      <c r="BM13" s="450"/>
      <c r="BN13" s="468">
        <v>-85577</v>
      </c>
      <c r="BO13" s="469"/>
      <c r="BP13" s="469"/>
      <c r="BQ13" s="469"/>
      <c r="BR13" s="469"/>
      <c r="BS13" s="469"/>
      <c r="BT13" s="469"/>
      <c r="BU13" s="470"/>
      <c r="BV13" s="468">
        <v>-493800</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8.9</v>
      </c>
      <c r="CU13" s="439"/>
      <c r="CV13" s="439"/>
      <c r="CW13" s="439"/>
      <c r="CX13" s="439"/>
      <c r="CY13" s="439"/>
      <c r="CZ13" s="439"/>
      <c r="DA13" s="440"/>
      <c r="DB13" s="438">
        <v>10.199999999999999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31112</v>
      </c>
      <c r="S14" s="572"/>
      <c r="T14" s="572"/>
      <c r="U14" s="572"/>
      <c r="V14" s="573"/>
      <c r="W14" s="574"/>
      <c r="X14" s="484"/>
      <c r="Y14" s="484"/>
      <c r="Z14" s="484"/>
      <c r="AA14" s="484"/>
      <c r="AB14" s="485"/>
      <c r="AC14" s="564">
        <v>24.5</v>
      </c>
      <c r="AD14" s="565"/>
      <c r="AE14" s="565"/>
      <c r="AF14" s="565"/>
      <c r="AG14" s="566"/>
      <c r="AH14" s="564">
        <v>26.5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31029</v>
      </c>
      <c r="S15" s="572"/>
      <c r="T15" s="572"/>
      <c r="U15" s="572"/>
      <c r="V15" s="573"/>
      <c r="W15" s="559" t="s">
        <v>148</v>
      </c>
      <c r="X15" s="481"/>
      <c r="Y15" s="481"/>
      <c r="Z15" s="481"/>
      <c r="AA15" s="481"/>
      <c r="AB15" s="482"/>
      <c r="AC15" s="444">
        <v>3630</v>
      </c>
      <c r="AD15" s="445"/>
      <c r="AE15" s="445"/>
      <c r="AF15" s="445"/>
      <c r="AG15" s="446"/>
      <c r="AH15" s="444">
        <v>3825</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2816701</v>
      </c>
      <c r="BO15" s="464"/>
      <c r="BP15" s="464"/>
      <c r="BQ15" s="464"/>
      <c r="BR15" s="464"/>
      <c r="BS15" s="464"/>
      <c r="BT15" s="464"/>
      <c r="BU15" s="465"/>
      <c r="BV15" s="463">
        <v>2630629</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22.3</v>
      </c>
      <c r="AD16" s="565"/>
      <c r="AE16" s="565"/>
      <c r="AF16" s="565"/>
      <c r="AG16" s="566"/>
      <c r="AH16" s="564">
        <v>22.3</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9353649</v>
      </c>
      <c r="BO16" s="469"/>
      <c r="BP16" s="469"/>
      <c r="BQ16" s="469"/>
      <c r="BR16" s="469"/>
      <c r="BS16" s="469"/>
      <c r="BT16" s="469"/>
      <c r="BU16" s="470"/>
      <c r="BV16" s="468">
        <v>9105212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8641</v>
      </c>
      <c r="AD17" s="445"/>
      <c r="AE17" s="445"/>
      <c r="AF17" s="445"/>
      <c r="AG17" s="446"/>
      <c r="AH17" s="444">
        <v>8803</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3480274</v>
      </c>
      <c r="BO17" s="469"/>
      <c r="BP17" s="469"/>
      <c r="BQ17" s="469"/>
      <c r="BR17" s="469"/>
      <c r="BS17" s="469"/>
      <c r="BT17" s="469"/>
      <c r="BU17" s="470"/>
      <c r="BV17" s="468">
        <v>3265652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346.01</v>
      </c>
      <c r="M18" s="533"/>
      <c r="N18" s="533"/>
      <c r="O18" s="533"/>
      <c r="P18" s="533"/>
      <c r="Q18" s="533"/>
      <c r="R18" s="534"/>
      <c r="S18" s="534"/>
      <c r="T18" s="534"/>
      <c r="U18" s="534"/>
      <c r="V18" s="535"/>
      <c r="W18" s="549"/>
      <c r="X18" s="550"/>
      <c r="Y18" s="550"/>
      <c r="Z18" s="550"/>
      <c r="AA18" s="550"/>
      <c r="AB18" s="560"/>
      <c r="AC18" s="432">
        <v>53.2</v>
      </c>
      <c r="AD18" s="433"/>
      <c r="AE18" s="433"/>
      <c r="AF18" s="433"/>
      <c r="AG18" s="536"/>
      <c r="AH18" s="432">
        <v>51.2</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9729203</v>
      </c>
      <c r="BO18" s="469"/>
      <c r="BP18" s="469"/>
      <c r="BQ18" s="469"/>
      <c r="BR18" s="469"/>
      <c r="BS18" s="469"/>
      <c r="BT18" s="469"/>
      <c r="BU18" s="470"/>
      <c r="BV18" s="468">
        <v>9422929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88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12902715</v>
      </c>
      <c r="BO19" s="469"/>
      <c r="BP19" s="469"/>
      <c r="BQ19" s="469"/>
      <c r="BR19" s="469"/>
      <c r="BS19" s="469"/>
      <c r="BT19" s="469"/>
      <c r="BU19" s="470"/>
      <c r="BV19" s="468">
        <v>12306204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10049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15765173</v>
      </c>
      <c r="BO23" s="469"/>
      <c r="BP23" s="469"/>
      <c r="BQ23" s="469"/>
      <c r="BR23" s="469"/>
      <c r="BS23" s="469"/>
      <c r="BT23" s="469"/>
      <c r="BU23" s="470"/>
      <c r="BV23" s="468">
        <v>15958042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8500</v>
      </c>
      <c r="R24" s="445"/>
      <c r="S24" s="445"/>
      <c r="T24" s="445"/>
      <c r="U24" s="445"/>
      <c r="V24" s="446"/>
      <c r="W24" s="510"/>
      <c r="X24" s="501"/>
      <c r="Y24" s="502"/>
      <c r="Z24" s="441" t="s">
        <v>172</v>
      </c>
      <c r="AA24" s="442"/>
      <c r="AB24" s="442"/>
      <c r="AC24" s="442"/>
      <c r="AD24" s="442"/>
      <c r="AE24" s="442"/>
      <c r="AF24" s="442"/>
      <c r="AG24" s="443"/>
      <c r="AH24" s="444">
        <v>268</v>
      </c>
      <c r="AI24" s="445"/>
      <c r="AJ24" s="445"/>
      <c r="AK24" s="445"/>
      <c r="AL24" s="446"/>
      <c r="AM24" s="444">
        <v>762460</v>
      </c>
      <c r="AN24" s="445"/>
      <c r="AO24" s="445"/>
      <c r="AP24" s="445"/>
      <c r="AQ24" s="445"/>
      <c r="AR24" s="446"/>
      <c r="AS24" s="444">
        <v>2845</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9989846</v>
      </c>
      <c r="BO24" s="469"/>
      <c r="BP24" s="469"/>
      <c r="BQ24" s="469"/>
      <c r="BR24" s="469"/>
      <c r="BS24" s="469"/>
      <c r="BT24" s="469"/>
      <c r="BU24" s="470"/>
      <c r="BV24" s="468">
        <v>9981507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6800</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176</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808366</v>
      </c>
      <c r="BO25" s="464"/>
      <c r="BP25" s="464"/>
      <c r="BQ25" s="464"/>
      <c r="BR25" s="464"/>
      <c r="BS25" s="464"/>
      <c r="BT25" s="464"/>
      <c r="BU25" s="465"/>
      <c r="BV25" s="463">
        <v>1009319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6000</v>
      </c>
      <c r="R26" s="445"/>
      <c r="S26" s="445"/>
      <c r="T26" s="445"/>
      <c r="U26" s="445"/>
      <c r="V26" s="446"/>
      <c r="W26" s="510"/>
      <c r="X26" s="501"/>
      <c r="Y26" s="502"/>
      <c r="Z26" s="441" t="s">
        <v>179</v>
      </c>
      <c r="AA26" s="523"/>
      <c r="AB26" s="523"/>
      <c r="AC26" s="523"/>
      <c r="AD26" s="523"/>
      <c r="AE26" s="523"/>
      <c r="AF26" s="523"/>
      <c r="AG26" s="524"/>
      <c r="AH26" s="444">
        <v>12</v>
      </c>
      <c r="AI26" s="445"/>
      <c r="AJ26" s="445"/>
      <c r="AK26" s="445"/>
      <c r="AL26" s="446"/>
      <c r="AM26" s="444">
        <v>33600</v>
      </c>
      <c r="AN26" s="445"/>
      <c r="AO26" s="445"/>
      <c r="AP26" s="445"/>
      <c r="AQ26" s="445"/>
      <c r="AR26" s="446"/>
      <c r="AS26" s="444">
        <v>2800</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4200</v>
      </c>
      <c r="R27" s="445"/>
      <c r="S27" s="445"/>
      <c r="T27" s="445"/>
      <c r="U27" s="445"/>
      <c r="V27" s="446"/>
      <c r="W27" s="510"/>
      <c r="X27" s="501"/>
      <c r="Y27" s="502"/>
      <c r="Z27" s="441" t="s">
        <v>182</v>
      </c>
      <c r="AA27" s="442"/>
      <c r="AB27" s="442"/>
      <c r="AC27" s="442"/>
      <c r="AD27" s="442"/>
      <c r="AE27" s="442"/>
      <c r="AF27" s="442"/>
      <c r="AG27" s="443"/>
      <c r="AH27" s="444">
        <v>4</v>
      </c>
      <c r="AI27" s="445"/>
      <c r="AJ27" s="445"/>
      <c r="AK27" s="445"/>
      <c r="AL27" s="446"/>
      <c r="AM27" s="444">
        <v>16040</v>
      </c>
      <c r="AN27" s="445"/>
      <c r="AO27" s="445"/>
      <c r="AP27" s="445"/>
      <c r="AQ27" s="445"/>
      <c r="AR27" s="446"/>
      <c r="AS27" s="444">
        <v>4010</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1000000</v>
      </c>
      <c r="BO27" s="472"/>
      <c r="BP27" s="472"/>
      <c r="BQ27" s="472"/>
      <c r="BR27" s="472"/>
      <c r="BS27" s="472"/>
      <c r="BT27" s="472"/>
      <c r="BU27" s="473"/>
      <c r="BV27" s="471">
        <v>1138966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3800</v>
      </c>
      <c r="R28" s="445"/>
      <c r="S28" s="445"/>
      <c r="T28" s="445"/>
      <c r="U28" s="445"/>
      <c r="V28" s="446"/>
      <c r="W28" s="510"/>
      <c r="X28" s="501"/>
      <c r="Y28" s="502"/>
      <c r="Z28" s="441" t="s">
        <v>185</v>
      </c>
      <c r="AA28" s="442"/>
      <c r="AB28" s="442"/>
      <c r="AC28" s="442"/>
      <c r="AD28" s="442"/>
      <c r="AE28" s="442"/>
      <c r="AF28" s="442"/>
      <c r="AG28" s="443"/>
      <c r="AH28" s="444" t="s">
        <v>176</v>
      </c>
      <c r="AI28" s="445"/>
      <c r="AJ28" s="445"/>
      <c r="AK28" s="445"/>
      <c r="AL28" s="446"/>
      <c r="AM28" s="444" t="s">
        <v>176</v>
      </c>
      <c r="AN28" s="445"/>
      <c r="AO28" s="445"/>
      <c r="AP28" s="445"/>
      <c r="AQ28" s="445"/>
      <c r="AR28" s="446"/>
      <c r="AS28" s="444" t="s">
        <v>176</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2785790</v>
      </c>
      <c r="BO28" s="464"/>
      <c r="BP28" s="464"/>
      <c r="BQ28" s="464"/>
      <c r="BR28" s="464"/>
      <c r="BS28" s="464"/>
      <c r="BT28" s="464"/>
      <c r="BU28" s="465"/>
      <c r="BV28" s="463">
        <v>2493042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16</v>
      </c>
      <c r="M29" s="445"/>
      <c r="N29" s="445"/>
      <c r="O29" s="445"/>
      <c r="P29" s="446"/>
      <c r="Q29" s="444">
        <v>3600</v>
      </c>
      <c r="R29" s="445"/>
      <c r="S29" s="445"/>
      <c r="T29" s="445"/>
      <c r="U29" s="445"/>
      <c r="V29" s="446"/>
      <c r="W29" s="511"/>
      <c r="X29" s="512"/>
      <c r="Y29" s="513"/>
      <c r="Z29" s="441" t="s">
        <v>188</v>
      </c>
      <c r="AA29" s="442"/>
      <c r="AB29" s="442"/>
      <c r="AC29" s="442"/>
      <c r="AD29" s="442"/>
      <c r="AE29" s="442"/>
      <c r="AF29" s="442"/>
      <c r="AG29" s="443"/>
      <c r="AH29" s="444">
        <v>272</v>
      </c>
      <c r="AI29" s="445"/>
      <c r="AJ29" s="445"/>
      <c r="AK29" s="445"/>
      <c r="AL29" s="446"/>
      <c r="AM29" s="444">
        <v>778500</v>
      </c>
      <c r="AN29" s="445"/>
      <c r="AO29" s="445"/>
      <c r="AP29" s="445"/>
      <c r="AQ29" s="445"/>
      <c r="AR29" s="446"/>
      <c r="AS29" s="444">
        <v>2862</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1869061</v>
      </c>
      <c r="BO29" s="469"/>
      <c r="BP29" s="469"/>
      <c r="BQ29" s="469"/>
      <c r="BR29" s="469"/>
      <c r="BS29" s="469"/>
      <c r="BT29" s="469"/>
      <c r="BU29" s="470"/>
      <c r="BV29" s="468">
        <v>1867170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94.7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6673357</v>
      </c>
      <c r="BO30" s="472"/>
      <c r="BP30" s="472"/>
      <c r="BQ30" s="472"/>
      <c r="BR30" s="472"/>
      <c r="BS30" s="472"/>
      <c r="BT30" s="472"/>
      <c r="BU30" s="473"/>
      <c r="BV30" s="471">
        <v>5988070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199</v>
      </c>
      <c r="AN33" s="431"/>
      <c r="AO33" s="430" t="s">
        <v>198</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199</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平川市水道事業会計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IF('各会計、関係団体の財政状況及び健全化判断比率'!B34="","",'各会計、関係団体の財政状況及び健全化判断比率'!B34)</f>
        <v>平川市簡易水道特別会計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青森県市長会館管理組合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平川市土地開発公社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学校給食センター特別会計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平川市下水道事業会計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青森県市町村職員退職手当組合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碇ヶ関開発株式会社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尾上地区住宅団地温泉事業特別会計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津軽広域連合</v>
      </c>
      <c r="BZ36" s="426"/>
      <c r="CA36" s="426"/>
      <c r="CB36" s="426"/>
      <c r="CC36" s="426"/>
      <c r="CD36" s="426"/>
      <c r="CE36" s="426"/>
      <c r="CF36" s="426"/>
      <c r="CG36" s="426"/>
      <c r="CH36" s="426"/>
      <c r="CI36" s="426"/>
      <c r="CJ36" s="426"/>
      <c r="CK36" s="426"/>
      <c r="CL36" s="426"/>
      <c r="CM36" s="426"/>
      <c r="CN36" s="214"/>
      <c r="CO36" s="427">
        <f t="shared" si="3"/>
        <v>23</v>
      </c>
      <c r="CP36" s="427"/>
      <c r="CQ36" s="426" t="str">
        <f>IF('各会計、関係団体の財政状況及び健全化判断比率'!BS9="","",'各会計、関係団体の財政状況及び健全化判断比率'!BS9)</f>
        <v>株式会社津軽バイオマスエナジー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国民健康保険診療施設事業診療所特別会計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津軽広域水道企業団</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久吉ダム水道企業団</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青森県後期高齢者医療広域連合（一般会計）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青森県後期高齢者医療広域連合（特別会計）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弘前地区環境整備事務組合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黒石地区清掃施設組合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弘前地区消防事務組合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C3WtJhuAdloJvBv3gsRJO+Qdn9V+N8lo8sjLy9ZRzgC7G6GE2hmkpCyP0Ve0jkthnuZm0nBi5nT7JSG1LGL2zg==" saltValue="omPazX36pHHoZhDZsRK1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0" t="s">
        <v>559</v>
      </c>
      <c r="D34" s="1250"/>
      <c r="E34" s="1251"/>
      <c r="F34" s="32">
        <v>5.17</v>
      </c>
      <c r="G34" s="33">
        <v>6.2</v>
      </c>
      <c r="H34" s="33">
        <v>7.4</v>
      </c>
      <c r="I34" s="33">
        <v>9.31</v>
      </c>
      <c r="J34" s="34">
        <v>10.72</v>
      </c>
      <c r="K34" s="22"/>
      <c r="L34" s="22"/>
      <c r="M34" s="22"/>
      <c r="N34" s="22"/>
      <c r="O34" s="22"/>
      <c r="P34" s="22"/>
    </row>
    <row r="35" spans="1:16" ht="39" customHeight="1" x14ac:dyDescent="0.15">
      <c r="A35" s="22"/>
      <c r="B35" s="35"/>
      <c r="C35" s="1244" t="s">
        <v>560</v>
      </c>
      <c r="D35" s="1245"/>
      <c r="E35" s="1246"/>
      <c r="F35" s="36">
        <v>4.4800000000000004</v>
      </c>
      <c r="G35" s="37">
        <v>4.2</v>
      </c>
      <c r="H35" s="37">
        <v>4.0999999999999996</v>
      </c>
      <c r="I35" s="37">
        <v>5.28</v>
      </c>
      <c r="J35" s="38">
        <v>5.38</v>
      </c>
      <c r="K35" s="22"/>
      <c r="L35" s="22"/>
      <c r="M35" s="22"/>
      <c r="N35" s="22"/>
      <c r="O35" s="22"/>
      <c r="P35" s="22"/>
    </row>
    <row r="36" spans="1:16" ht="39" customHeight="1" x14ac:dyDescent="0.15">
      <c r="A36" s="22"/>
      <c r="B36" s="35"/>
      <c r="C36" s="1244" t="s">
        <v>561</v>
      </c>
      <c r="D36" s="1245"/>
      <c r="E36" s="1246"/>
      <c r="F36" s="36">
        <v>1.34</v>
      </c>
      <c r="G36" s="37">
        <v>1.1000000000000001</v>
      </c>
      <c r="H36" s="37">
        <v>1.1499999999999999</v>
      </c>
      <c r="I36" s="37">
        <v>1.3</v>
      </c>
      <c r="J36" s="38">
        <v>1.04</v>
      </c>
      <c r="K36" s="22"/>
      <c r="L36" s="22"/>
      <c r="M36" s="22"/>
      <c r="N36" s="22"/>
      <c r="O36" s="22"/>
      <c r="P36" s="22"/>
    </row>
    <row r="37" spans="1:16" ht="39" customHeight="1" x14ac:dyDescent="0.15">
      <c r="A37" s="22"/>
      <c r="B37" s="35"/>
      <c r="C37" s="1244" t="s">
        <v>562</v>
      </c>
      <c r="D37" s="1245"/>
      <c r="E37" s="1246"/>
      <c r="F37" s="36">
        <v>0.89</v>
      </c>
      <c r="G37" s="37">
        <v>1.84</v>
      </c>
      <c r="H37" s="37">
        <v>1.35</v>
      </c>
      <c r="I37" s="37">
        <v>0</v>
      </c>
      <c r="J37" s="38">
        <v>0.45</v>
      </c>
      <c r="K37" s="22"/>
      <c r="L37" s="22"/>
      <c r="M37" s="22"/>
      <c r="N37" s="22"/>
      <c r="O37" s="22"/>
      <c r="P37" s="22"/>
    </row>
    <row r="38" spans="1:16" ht="39" customHeight="1" x14ac:dyDescent="0.15">
      <c r="A38" s="22"/>
      <c r="B38" s="35"/>
      <c r="C38" s="1244" t="s">
        <v>563</v>
      </c>
      <c r="D38" s="1245"/>
      <c r="E38" s="1246"/>
      <c r="F38" s="36">
        <v>1.06</v>
      </c>
      <c r="G38" s="37">
        <v>1.52</v>
      </c>
      <c r="H38" s="37">
        <v>0.39</v>
      </c>
      <c r="I38" s="37">
        <v>0.28000000000000003</v>
      </c>
      <c r="J38" s="38">
        <v>0.44</v>
      </c>
      <c r="K38" s="22"/>
      <c r="L38" s="22"/>
      <c r="M38" s="22"/>
      <c r="N38" s="22"/>
      <c r="O38" s="22"/>
      <c r="P38" s="22"/>
    </row>
    <row r="39" spans="1:16" ht="39" customHeight="1" x14ac:dyDescent="0.15">
      <c r="A39" s="22"/>
      <c r="B39" s="35"/>
      <c r="C39" s="1244" t="s">
        <v>564</v>
      </c>
      <c r="D39" s="1245"/>
      <c r="E39" s="1246"/>
      <c r="F39" s="36">
        <v>0</v>
      </c>
      <c r="G39" s="37">
        <v>0</v>
      </c>
      <c r="H39" s="37">
        <v>0</v>
      </c>
      <c r="I39" s="37">
        <v>0.04</v>
      </c>
      <c r="J39" s="38">
        <v>0.05</v>
      </c>
      <c r="K39" s="22"/>
      <c r="L39" s="22"/>
      <c r="M39" s="22"/>
      <c r="N39" s="22"/>
      <c r="O39" s="22"/>
      <c r="P39" s="22"/>
    </row>
    <row r="40" spans="1:16" ht="39" customHeight="1" x14ac:dyDescent="0.15">
      <c r="A40" s="22"/>
      <c r="B40" s="35"/>
      <c r="C40" s="1244" t="s">
        <v>565</v>
      </c>
      <c r="D40" s="1245"/>
      <c r="E40" s="1246"/>
      <c r="F40" s="36">
        <v>0.03</v>
      </c>
      <c r="G40" s="37">
        <v>0</v>
      </c>
      <c r="H40" s="37">
        <v>0.04</v>
      </c>
      <c r="I40" s="37">
        <v>0</v>
      </c>
      <c r="J40" s="38">
        <v>0.03</v>
      </c>
      <c r="K40" s="22"/>
      <c r="L40" s="22"/>
      <c r="M40" s="22"/>
      <c r="N40" s="22"/>
      <c r="O40" s="22"/>
      <c r="P40" s="22"/>
    </row>
    <row r="41" spans="1:16" ht="39" customHeight="1" x14ac:dyDescent="0.15">
      <c r="A41" s="22"/>
      <c r="B41" s="35"/>
      <c r="C41" s="1244" t="s">
        <v>566</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567</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568</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cC+Zjv7ewO/PHtYPkt6XWAsmAwyB1febZO98AS49D4dikK6ObEFlqsiliQTJFjE7sTQ/XVnor9fGgqMZs7NuA==" saltValue="YAuTxk3lTc0ygRJKYo97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2389</v>
      </c>
      <c r="L45" s="60">
        <v>2266</v>
      </c>
      <c r="M45" s="60">
        <v>2234</v>
      </c>
      <c r="N45" s="60">
        <v>1962</v>
      </c>
      <c r="O45" s="61">
        <v>2001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72"/>
      <c r="C48" s="1273"/>
      <c r="D48" s="62"/>
      <c r="E48" s="1254" t="s">
        <v>15</v>
      </c>
      <c r="F48" s="1254"/>
      <c r="G48" s="1254"/>
      <c r="H48" s="1254"/>
      <c r="I48" s="1254"/>
      <c r="J48" s="1255"/>
      <c r="K48" s="63">
        <v>637</v>
      </c>
      <c r="L48" s="64">
        <v>610</v>
      </c>
      <c r="M48" s="64">
        <v>562</v>
      </c>
      <c r="N48" s="64">
        <v>465</v>
      </c>
      <c r="O48" s="65">
        <v>404</v>
      </c>
      <c r="P48" s="48"/>
      <c r="Q48" s="48"/>
      <c r="R48" s="48"/>
      <c r="S48" s="48"/>
      <c r="T48" s="48"/>
      <c r="U48" s="48"/>
    </row>
    <row r="49" spans="1:21" ht="30.75" customHeight="1" x14ac:dyDescent="0.15">
      <c r="A49" s="48"/>
      <c r="B49" s="1272"/>
      <c r="C49" s="1273"/>
      <c r="D49" s="62"/>
      <c r="E49" s="1254" t="s">
        <v>16</v>
      </c>
      <c r="F49" s="1254"/>
      <c r="G49" s="1254"/>
      <c r="H49" s="1254"/>
      <c r="I49" s="1254"/>
      <c r="J49" s="1255"/>
      <c r="K49" s="63">
        <v>131</v>
      </c>
      <c r="L49" s="64">
        <v>144</v>
      </c>
      <c r="M49" s="64">
        <v>111</v>
      </c>
      <c r="N49" s="64">
        <v>102</v>
      </c>
      <c r="O49" s="65">
        <v>104</v>
      </c>
      <c r="P49" s="48"/>
      <c r="Q49" s="48"/>
      <c r="R49" s="48"/>
      <c r="S49" s="48"/>
      <c r="T49" s="48"/>
      <c r="U49" s="48"/>
    </row>
    <row r="50" spans="1:21" ht="30.75" customHeight="1" x14ac:dyDescent="0.15">
      <c r="A50" s="48"/>
      <c r="B50" s="1272"/>
      <c r="C50" s="1273"/>
      <c r="D50" s="62"/>
      <c r="E50" s="1254" t="s">
        <v>17</v>
      </c>
      <c r="F50" s="1254"/>
      <c r="G50" s="1254"/>
      <c r="H50" s="1254"/>
      <c r="I50" s="1254"/>
      <c r="J50" s="1255"/>
      <c r="K50" s="63">
        <v>7</v>
      </c>
      <c r="L50" s="64">
        <v>5</v>
      </c>
      <c r="M50" s="64">
        <v>5</v>
      </c>
      <c r="N50" s="64">
        <v>5</v>
      </c>
      <c r="O50" s="65">
        <v>3</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509</v>
      </c>
      <c r="L51" s="64" t="s">
        <v>509</v>
      </c>
      <c r="M51" s="64">
        <v>0</v>
      </c>
      <c r="N51" s="64" t="s">
        <v>509</v>
      </c>
      <c r="O51" s="65" t="s">
        <v>509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2043</v>
      </c>
      <c r="L52" s="64">
        <v>2012</v>
      </c>
      <c r="M52" s="64">
        <v>1990</v>
      </c>
      <c r="N52" s="64">
        <v>1853</v>
      </c>
      <c r="O52" s="65">
        <v>1837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1121</v>
      </c>
      <c r="L53" s="69">
        <v>1013</v>
      </c>
      <c r="M53" s="69">
        <v>922</v>
      </c>
      <c r="N53" s="69">
        <v>681</v>
      </c>
      <c r="O53" s="70">
        <v>675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FlbW7TUT9jXs5UQqS/xbfOC4mOPkJG9fRJ+Te1Sv/HWhOcFG9wMNG2m8Mrw8lHd7G7q8nROtTUyYcTW+PfiLg==" saltValue="saz8JJ2JlJt4VdKqhGHR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M41" sqref="M41:M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90" t="s">
        <v>30</v>
      </c>
      <c r="C41" s="1291"/>
      <c r="D41" s="102"/>
      <c r="E41" s="1292" t="s">
        <v>31</v>
      </c>
      <c r="F41" s="1292"/>
      <c r="G41" s="1292"/>
      <c r="H41" s="1293"/>
      <c r="I41" s="103">
        <v>10977</v>
      </c>
      <c r="J41" s="104">
        <v>11767</v>
      </c>
      <c r="K41" s="104">
        <v>12843</v>
      </c>
      <c r="L41" s="104">
        <v>15958</v>
      </c>
      <c r="M41" s="105">
        <v>15763</v>
      </c>
    </row>
    <row r="42" spans="2:13" ht="27.75" customHeight="1" x14ac:dyDescent="0.15">
      <c r="B42" s="1280"/>
      <c r="C42" s="1281"/>
      <c r="D42" s="106"/>
      <c r="E42" s="1284" t="s">
        <v>32</v>
      </c>
      <c r="F42" s="1284"/>
      <c r="G42" s="1284"/>
      <c r="H42" s="1285"/>
      <c r="I42" s="107">
        <v>19</v>
      </c>
      <c r="J42" s="108">
        <v>13</v>
      </c>
      <c r="K42" s="108">
        <v>8</v>
      </c>
      <c r="L42" s="108">
        <v>3</v>
      </c>
      <c r="M42" s="109" t="s">
        <v>509</v>
      </c>
    </row>
    <row r="43" spans="2:13" ht="27.75" customHeight="1" x14ac:dyDescent="0.15">
      <c r="B43" s="1280"/>
      <c r="C43" s="1281"/>
      <c r="D43" s="106"/>
      <c r="E43" s="1284" t="s">
        <v>33</v>
      </c>
      <c r="F43" s="1284"/>
      <c r="G43" s="1284"/>
      <c r="H43" s="1285"/>
      <c r="I43" s="107">
        <v>5112</v>
      </c>
      <c r="J43" s="108">
        <v>4337</v>
      </c>
      <c r="K43" s="108">
        <v>3797</v>
      </c>
      <c r="L43" s="108">
        <v>3298</v>
      </c>
      <c r="M43" s="109">
        <v>2829</v>
      </c>
    </row>
    <row r="44" spans="2:13" ht="27.75" customHeight="1" x14ac:dyDescent="0.15">
      <c r="B44" s="1280"/>
      <c r="C44" s="1281"/>
      <c r="D44" s="106"/>
      <c r="E44" s="1284" t="s">
        <v>34</v>
      </c>
      <c r="F44" s="1284"/>
      <c r="G44" s="1284"/>
      <c r="H44" s="1285"/>
      <c r="I44" s="107">
        <v>927</v>
      </c>
      <c r="J44" s="108">
        <v>830</v>
      </c>
      <c r="K44" s="108">
        <v>773</v>
      </c>
      <c r="L44" s="108">
        <v>676</v>
      </c>
      <c r="M44" s="109">
        <v>628</v>
      </c>
    </row>
    <row r="45" spans="2:13" ht="27.75" customHeight="1" x14ac:dyDescent="0.15">
      <c r="B45" s="1280"/>
      <c r="C45" s="1281"/>
      <c r="D45" s="106"/>
      <c r="E45" s="1284" t="s">
        <v>35</v>
      </c>
      <c r="F45" s="1284"/>
      <c r="G45" s="1284"/>
      <c r="H45" s="1285"/>
      <c r="I45" s="107">
        <v>2610</v>
      </c>
      <c r="J45" s="108">
        <v>2554</v>
      </c>
      <c r="K45" s="108">
        <v>2345</v>
      </c>
      <c r="L45" s="108">
        <v>2238</v>
      </c>
      <c r="M45" s="109">
        <v>2068</v>
      </c>
    </row>
    <row r="46" spans="2:13" ht="27.75" customHeight="1" x14ac:dyDescent="0.15">
      <c r="B46" s="1280"/>
      <c r="C46" s="1281"/>
      <c r="D46" s="110"/>
      <c r="E46" s="1284" t="s">
        <v>36</v>
      </c>
      <c r="F46" s="1284"/>
      <c r="G46" s="1284"/>
      <c r="H46" s="1285"/>
      <c r="I46" s="107" t="s">
        <v>509</v>
      </c>
      <c r="J46" s="108" t="s">
        <v>509</v>
      </c>
      <c r="K46" s="108" t="s">
        <v>509</v>
      </c>
      <c r="L46" s="108" t="s">
        <v>509</v>
      </c>
      <c r="M46" s="109" t="s">
        <v>509</v>
      </c>
    </row>
    <row r="47" spans="2:13" ht="27.75" customHeight="1" x14ac:dyDescent="0.15">
      <c r="B47" s="1280"/>
      <c r="C47" s="1281"/>
      <c r="D47" s="111"/>
      <c r="E47" s="1294" t="s">
        <v>37</v>
      </c>
      <c r="F47" s="1295"/>
      <c r="G47" s="1295"/>
      <c r="H47" s="1296"/>
      <c r="I47" s="107" t="s">
        <v>509</v>
      </c>
      <c r="J47" s="108" t="s">
        <v>509</v>
      </c>
      <c r="K47" s="108" t="s">
        <v>509</v>
      </c>
      <c r="L47" s="108" t="s">
        <v>509</v>
      </c>
      <c r="M47" s="109" t="s">
        <v>509</v>
      </c>
    </row>
    <row r="48" spans="2:13" ht="27.75" customHeight="1" x14ac:dyDescent="0.15">
      <c r="B48" s="1280"/>
      <c r="C48" s="1281"/>
      <c r="D48" s="106"/>
      <c r="E48" s="1284" t="s">
        <v>38</v>
      </c>
      <c r="F48" s="1284"/>
      <c r="G48" s="1284"/>
      <c r="H48" s="1285"/>
      <c r="I48" s="107" t="s">
        <v>509</v>
      </c>
      <c r="J48" s="108" t="s">
        <v>509</v>
      </c>
      <c r="K48" s="108" t="s">
        <v>509</v>
      </c>
      <c r="L48" s="108" t="s">
        <v>509</v>
      </c>
      <c r="M48" s="109" t="s">
        <v>509</v>
      </c>
    </row>
    <row r="49" spans="2:13" ht="27.75" customHeight="1" x14ac:dyDescent="0.15">
      <c r="B49" s="1282"/>
      <c r="C49" s="1283"/>
      <c r="D49" s="106"/>
      <c r="E49" s="1284" t="s">
        <v>39</v>
      </c>
      <c r="F49" s="1284"/>
      <c r="G49" s="1284"/>
      <c r="H49" s="1285"/>
      <c r="I49" s="107" t="s">
        <v>509</v>
      </c>
      <c r="J49" s="108" t="s">
        <v>509</v>
      </c>
      <c r="K49" s="108" t="s">
        <v>509</v>
      </c>
      <c r="L49" s="108" t="s">
        <v>509</v>
      </c>
      <c r="M49" s="109" t="s">
        <v>509</v>
      </c>
    </row>
    <row r="50" spans="2:13" ht="27.75" customHeight="1" x14ac:dyDescent="0.15">
      <c r="B50" s="1278" t="s">
        <v>40</v>
      </c>
      <c r="C50" s="1279"/>
      <c r="D50" s="112"/>
      <c r="E50" s="1284" t="s">
        <v>41</v>
      </c>
      <c r="F50" s="1284"/>
      <c r="G50" s="1284"/>
      <c r="H50" s="1285"/>
      <c r="I50" s="107">
        <v>8537</v>
      </c>
      <c r="J50" s="108">
        <v>9415</v>
      </c>
      <c r="K50" s="108">
        <v>9044</v>
      </c>
      <c r="L50" s="108">
        <v>8722</v>
      </c>
      <c r="M50" s="109">
        <v>8618</v>
      </c>
    </row>
    <row r="51" spans="2:13" ht="27.75" customHeight="1" x14ac:dyDescent="0.15">
      <c r="B51" s="1280"/>
      <c r="C51" s="1281"/>
      <c r="D51" s="106"/>
      <c r="E51" s="1284" t="s">
        <v>42</v>
      </c>
      <c r="F51" s="1284"/>
      <c r="G51" s="1284"/>
      <c r="H51" s="1285"/>
      <c r="I51" s="107">
        <v>928</v>
      </c>
      <c r="J51" s="108">
        <v>858</v>
      </c>
      <c r="K51" s="108">
        <v>788</v>
      </c>
      <c r="L51" s="108">
        <v>718</v>
      </c>
      <c r="M51" s="109">
        <v>648</v>
      </c>
    </row>
    <row r="52" spans="2:13" ht="27.75" customHeight="1" x14ac:dyDescent="0.15">
      <c r="B52" s="1282"/>
      <c r="C52" s="1283"/>
      <c r="D52" s="106"/>
      <c r="E52" s="1284" t="s">
        <v>43</v>
      </c>
      <c r="F52" s="1284"/>
      <c r="G52" s="1284"/>
      <c r="H52" s="1285"/>
      <c r="I52" s="107">
        <v>16046</v>
      </c>
      <c r="J52" s="108">
        <v>16376</v>
      </c>
      <c r="K52" s="108">
        <v>18335</v>
      </c>
      <c r="L52" s="108">
        <v>18949</v>
      </c>
      <c r="M52" s="109">
        <v>18640</v>
      </c>
    </row>
    <row r="53" spans="2:13" ht="27.75" customHeight="1" thickBot="1" x14ac:dyDescent="0.2">
      <c r="B53" s="1286" t="s">
        <v>44</v>
      </c>
      <c r="C53" s="1287"/>
      <c r="D53" s="113"/>
      <c r="E53" s="1288" t="s">
        <v>45</v>
      </c>
      <c r="F53" s="1288"/>
      <c r="G53" s="1288"/>
      <c r="H53" s="1289"/>
      <c r="I53" s="114">
        <v>-5866</v>
      </c>
      <c r="J53" s="115">
        <v>-7147</v>
      </c>
      <c r="K53" s="115">
        <v>-8400</v>
      </c>
      <c r="L53" s="115">
        <v>-6216</v>
      </c>
      <c r="M53" s="116">
        <v>-6617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fpboO40LZ8rePuAvaAccUllgc3Y34Wyc++UJNYDoz+lzgUSjqvFtBRS2BMX50l/ZGQZTNQu3vc2PnLtH566Gw==" saltValue="O6FzaKGl5ZbHUJ8Pri4l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55" zoomScaleNormal="55" zoomScaleSheetLayoutView="100" workbookViewId="0">
      <selection activeCell="K27" sqref="K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5" t="s">
        <v>48</v>
      </c>
      <c r="D55" s="1305"/>
      <c r="E55" s="1306"/>
      <c r="F55" s="128">
        <v>2773</v>
      </c>
      <c r="G55" s="128">
        <v>2493</v>
      </c>
      <c r="H55" s="129">
        <v>2786</v>
      </c>
    </row>
    <row r="56" spans="2:8" ht="52.5" customHeight="1" x14ac:dyDescent="0.15">
      <c r="B56" s="130"/>
      <c r="C56" s="1307" t="s">
        <v>49</v>
      </c>
      <c r="D56" s="1307"/>
      <c r="E56" s="1308"/>
      <c r="F56" s="131">
        <v>1865</v>
      </c>
      <c r="G56" s="131">
        <v>1867</v>
      </c>
      <c r="H56" s="132">
        <v>1869</v>
      </c>
    </row>
    <row r="57" spans="2:8" ht="53.25" customHeight="1" x14ac:dyDescent="0.15">
      <c r="B57" s="130"/>
      <c r="C57" s="1309" t="s">
        <v>50</v>
      </c>
      <c r="D57" s="1309"/>
      <c r="E57" s="1310"/>
      <c r="F57" s="133">
        <v>5343</v>
      </c>
      <c r="G57" s="133">
        <v>5988</v>
      </c>
      <c r="H57" s="134">
        <v>6673</v>
      </c>
    </row>
    <row r="58" spans="2:8" ht="45.75" customHeight="1" x14ac:dyDescent="0.15">
      <c r="B58" s="135"/>
      <c r="C58" s="1297" t="s">
        <v>613</v>
      </c>
      <c r="D58" s="1298"/>
      <c r="E58" s="1299"/>
      <c r="F58" s="136">
        <v>3476</v>
      </c>
      <c r="G58" s="136">
        <v>4118</v>
      </c>
      <c r="H58" s="137">
        <v>4803</v>
      </c>
    </row>
    <row r="59" spans="2:8" ht="45.75" customHeight="1" x14ac:dyDescent="0.15">
      <c r="B59" s="135"/>
      <c r="C59" s="1297" t="s">
        <v>614</v>
      </c>
      <c r="D59" s="1298"/>
      <c r="E59" s="1299"/>
      <c r="F59" s="136">
        <v>1827</v>
      </c>
      <c r="G59" s="136">
        <v>1827</v>
      </c>
      <c r="H59" s="137">
        <v>1827</v>
      </c>
    </row>
    <row r="60" spans="2:8" ht="45.75" customHeight="1" x14ac:dyDescent="0.15">
      <c r="B60" s="135"/>
      <c r="C60" s="1297" t="s">
        <v>615</v>
      </c>
      <c r="D60" s="1298"/>
      <c r="E60" s="1299"/>
      <c r="F60" s="136">
        <v>40</v>
      </c>
      <c r="G60" s="136">
        <v>42</v>
      </c>
      <c r="H60" s="137">
        <v>43</v>
      </c>
    </row>
    <row r="61" spans="2:8" ht="45.75" customHeight="1" x14ac:dyDescent="0.15">
      <c r="B61" s="135"/>
      <c r="C61" s="1297"/>
      <c r="D61" s="1298"/>
      <c r="E61" s="1299"/>
      <c r="F61" s="136"/>
      <c r="G61" s="136"/>
      <c r="H61" s="137"/>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9981</v>
      </c>
      <c r="G63" s="142">
        <v>10348</v>
      </c>
      <c r="H63" s="143">
        <v>11328</v>
      </c>
    </row>
    <row r="64" spans="2:8" ht="15" customHeight="1" x14ac:dyDescent="0.15"/>
  </sheetData>
  <sheetProtection algorithmName="SHA-512" hashValue="rA5iKIailM4XPFqqGYF0+DXGOD627WRhAMtZxcrqEGM5D2vWyCoy5wOofjxeRGsOPifKeXaCQmmdSuL5Jlzgxg==" saltValue="LjxlxZEJpwCQlul9yiwb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3" t="s">
        <v>629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619</v>
      </c>
    </row>
    <row r="50" spans="1:109" x14ac:dyDescent="0.15">
      <c r="B50" s="397"/>
      <c r="G50" s="1322"/>
      <c r="H50" s="1322"/>
      <c r="I50" s="1322"/>
      <c r="J50" s="1322"/>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550</v>
      </c>
      <c r="BQ50" s="1326"/>
      <c r="BR50" s="1326"/>
      <c r="BS50" s="1326"/>
      <c r="BT50" s="1326"/>
      <c r="BU50" s="1326"/>
      <c r="BV50" s="1326"/>
      <c r="BW50" s="1326"/>
      <c r="BX50" s="1326" t="s">
        <v>551</v>
      </c>
      <c r="BY50" s="1326"/>
      <c r="BZ50" s="1326"/>
      <c r="CA50" s="1326"/>
      <c r="CB50" s="1326"/>
      <c r="CC50" s="1326"/>
      <c r="CD50" s="1326"/>
      <c r="CE50" s="1326"/>
      <c r="CF50" s="1326" t="s">
        <v>552</v>
      </c>
      <c r="CG50" s="1326"/>
      <c r="CH50" s="1326"/>
      <c r="CI50" s="1326"/>
      <c r="CJ50" s="1326"/>
      <c r="CK50" s="1326"/>
      <c r="CL50" s="1326"/>
      <c r="CM50" s="1326"/>
      <c r="CN50" s="1326" t="s">
        <v>553</v>
      </c>
      <c r="CO50" s="1326"/>
      <c r="CP50" s="1326"/>
      <c r="CQ50" s="1326"/>
      <c r="CR50" s="1326"/>
      <c r="CS50" s="1326"/>
      <c r="CT50" s="1326"/>
      <c r="CU50" s="1326"/>
      <c r="CV50" s="1326" t="s">
        <v>554</v>
      </c>
      <c r="CW50" s="1326"/>
      <c r="CX50" s="1326"/>
      <c r="CY50" s="1326"/>
      <c r="CZ50" s="1326"/>
      <c r="DA50" s="1326"/>
      <c r="DB50" s="1326"/>
      <c r="DC50" s="1326"/>
    </row>
    <row r="51" spans="1:109" ht="13.5" customHeight="1" x14ac:dyDescent="0.15">
      <c r="B51" s="397"/>
      <c r="G51" s="1327"/>
      <c r="H51" s="1327"/>
      <c r="I51" s="1330"/>
      <c r="J51" s="1330"/>
      <c r="K51" s="1328"/>
      <c r="L51" s="1328"/>
      <c r="M51" s="1328"/>
      <c r="N51" s="1328"/>
      <c r="AM51" s="406"/>
      <c r="AN51" s="1329" t="s">
        <v>620</v>
      </c>
      <c r="AO51" s="1329"/>
      <c r="AP51" s="1329"/>
      <c r="AQ51" s="1329"/>
      <c r="AR51" s="1329"/>
      <c r="AS51" s="1329"/>
      <c r="AT51" s="1329"/>
      <c r="AU51" s="1329"/>
      <c r="AV51" s="1329"/>
      <c r="AW51" s="1329"/>
      <c r="AX51" s="1329"/>
      <c r="AY51" s="1329"/>
      <c r="AZ51" s="1329"/>
      <c r="BA51" s="1329"/>
      <c r="BB51" s="1329" t="s">
        <v>621</v>
      </c>
      <c r="BC51" s="1329"/>
      <c r="BD51" s="1329"/>
      <c r="BE51" s="1329"/>
      <c r="BF51" s="1329"/>
      <c r="BG51" s="1329"/>
      <c r="BH51" s="1329"/>
      <c r="BI51" s="1329"/>
      <c r="BJ51" s="1329"/>
      <c r="BK51" s="1329"/>
      <c r="BL51" s="1329"/>
      <c r="BM51" s="1329"/>
      <c r="BN51" s="1329"/>
      <c r="BO51" s="1329"/>
      <c r="BP51" s="1311"/>
      <c r="BQ51" s="1311"/>
      <c r="BR51" s="1311"/>
      <c r="BS51" s="1311"/>
      <c r="BT51" s="1311"/>
      <c r="BU51" s="1311"/>
      <c r="BV51" s="1311"/>
      <c r="BW51" s="1311"/>
      <c r="BX51" s="1311"/>
      <c r="BY51" s="1311"/>
      <c r="BZ51" s="1311"/>
      <c r="CA51" s="1311"/>
      <c r="CB51" s="1311"/>
      <c r="CC51" s="1311"/>
      <c r="CD51" s="1311"/>
      <c r="CE51" s="1311"/>
      <c r="CF51" s="1312"/>
      <c r="CG51" s="1311"/>
      <c r="CH51" s="1311"/>
      <c r="CI51" s="1311"/>
      <c r="CJ51" s="1311"/>
      <c r="CK51" s="1311"/>
      <c r="CL51" s="1311"/>
      <c r="CM51" s="1311"/>
      <c r="CN51" s="1312"/>
      <c r="CO51" s="1311"/>
      <c r="CP51" s="1311"/>
      <c r="CQ51" s="1311"/>
      <c r="CR51" s="1311"/>
      <c r="CS51" s="1311"/>
      <c r="CT51" s="1311"/>
      <c r="CU51" s="1311"/>
      <c r="CV51" s="1311"/>
      <c r="CW51" s="1311"/>
      <c r="CX51" s="1311"/>
      <c r="CY51" s="1311"/>
      <c r="CZ51" s="1311"/>
      <c r="DA51" s="1311"/>
      <c r="DB51" s="1311"/>
      <c r="DC51" s="1311"/>
    </row>
    <row r="52" spans="1:109" x14ac:dyDescent="0.15">
      <c r="B52" s="397"/>
      <c r="G52" s="1327"/>
      <c r="H52" s="1327"/>
      <c r="I52" s="1330"/>
      <c r="J52" s="1330"/>
      <c r="K52" s="1328"/>
      <c r="L52" s="1328"/>
      <c r="M52" s="1328"/>
      <c r="N52" s="1328"/>
      <c r="AM52" s="40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7"/>
      <c r="H53" s="1327"/>
      <c r="I53" s="1322"/>
      <c r="J53" s="1322"/>
      <c r="K53" s="1328"/>
      <c r="L53" s="1328"/>
      <c r="M53" s="1328"/>
      <c r="N53" s="1328"/>
      <c r="AM53" s="406"/>
      <c r="AN53" s="1329"/>
      <c r="AO53" s="1329"/>
      <c r="AP53" s="1329"/>
      <c r="AQ53" s="1329"/>
      <c r="AR53" s="1329"/>
      <c r="AS53" s="1329"/>
      <c r="AT53" s="1329"/>
      <c r="AU53" s="1329"/>
      <c r="AV53" s="1329"/>
      <c r="AW53" s="1329"/>
      <c r="AX53" s="1329"/>
      <c r="AY53" s="1329"/>
      <c r="AZ53" s="1329"/>
      <c r="BA53" s="1329"/>
      <c r="BB53" s="1329" t="s">
        <v>623</v>
      </c>
      <c r="BC53" s="1329"/>
      <c r="BD53" s="1329"/>
      <c r="BE53" s="1329"/>
      <c r="BF53" s="1329"/>
      <c r="BG53" s="1329"/>
      <c r="BH53" s="1329"/>
      <c r="BI53" s="1329"/>
      <c r="BJ53" s="1329"/>
      <c r="BK53" s="1329"/>
      <c r="BL53" s="1329"/>
      <c r="BM53" s="1329"/>
      <c r="BN53" s="1329"/>
      <c r="BO53" s="1329"/>
      <c r="BP53" s="1311">
        <v>44.5</v>
      </c>
      <c r="BQ53" s="1311"/>
      <c r="BR53" s="1311"/>
      <c r="BS53" s="1311"/>
      <c r="BT53" s="1311"/>
      <c r="BU53" s="1311"/>
      <c r="BV53" s="1311"/>
      <c r="BW53" s="1311"/>
      <c r="BX53" s="1311">
        <v>52.2</v>
      </c>
      <c r="BY53" s="1311"/>
      <c r="BZ53" s="1311"/>
      <c r="CA53" s="1311"/>
      <c r="CB53" s="1311"/>
      <c r="CC53" s="1311"/>
      <c r="CD53" s="1311"/>
      <c r="CE53" s="1311"/>
      <c r="CF53" s="1312"/>
      <c r="CG53" s="1311"/>
      <c r="CH53" s="1311"/>
      <c r="CI53" s="1311"/>
      <c r="CJ53" s="1311"/>
      <c r="CK53" s="1311"/>
      <c r="CL53" s="1311"/>
      <c r="CM53" s="1311"/>
      <c r="CN53" s="1312"/>
      <c r="CO53" s="1311"/>
      <c r="CP53" s="1311"/>
      <c r="CQ53" s="1311"/>
      <c r="CR53" s="1311"/>
      <c r="CS53" s="1311"/>
      <c r="CT53" s="1311"/>
      <c r="CU53" s="1311"/>
      <c r="CV53" s="1311">
        <v>47.2</v>
      </c>
      <c r="CW53" s="1311"/>
      <c r="CX53" s="1311"/>
      <c r="CY53" s="1311"/>
      <c r="CZ53" s="1311"/>
      <c r="DA53" s="1311"/>
      <c r="DB53" s="1311"/>
      <c r="DC53" s="1311"/>
    </row>
    <row r="54" spans="1:109" x14ac:dyDescent="0.15">
      <c r="A54" s="405"/>
      <c r="B54" s="397"/>
      <c r="G54" s="1327"/>
      <c r="H54" s="1327"/>
      <c r="I54" s="1322"/>
      <c r="J54" s="1322"/>
      <c r="K54" s="1328"/>
      <c r="L54" s="1328"/>
      <c r="M54" s="1328"/>
      <c r="N54" s="1328"/>
      <c r="AM54" s="40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2"/>
      <c r="H55" s="1322"/>
      <c r="I55" s="1322"/>
      <c r="J55" s="1322"/>
      <c r="K55" s="1328"/>
      <c r="L55" s="1328"/>
      <c r="M55" s="1328"/>
      <c r="N55" s="1328"/>
      <c r="AN55" s="1326" t="s">
        <v>624</v>
      </c>
      <c r="AO55" s="1326"/>
      <c r="AP55" s="1326"/>
      <c r="AQ55" s="1326"/>
      <c r="AR55" s="1326"/>
      <c r="AS55" s="1326"/>
      <c r="AT55" s="1326"/>
      <c r="AU55" s="1326"/>
      <c r="AV55" s="1326"/>
      <c r="AW55" s="1326"/>
      <c r="AX55" s="1326"/>
      <c r="AY55" s="1326"/>
      <c r="AZ55" s="1326"/>
      <c r="BA55" s="1326"/>
      <c r="BB55" s="1329" t="s">
        <v>621</v>
      </c>
      <c r="BC55" s="1329"/>
      <c r="BD55" s="1329"/>
      <c r="BE55" s="1329"/>
      <c r="BF55" s="1329"/>
      <c r="BG55" s="1329"/>
      <c r="BH55" s="1329"/>
      <c r="BI55" s="1329"/>
      <c r="BJ55" s="1329"/>
      <c r="BK55" s="1329"/>
      <c r="BL55" s="1329"/>
      <c r="BM55" s="1329"/>
      <c r="BN55" s="1329"/>
      <c r="BO55" s="1329"/>
      <c r="BP55" s="1311">
        <v>20.2</v>
      </c>
      <c r="BQ55" s="1311"/>
      <c r="BR55" s="1311"/>
      <c r="BS55" s="1311"/>
      <c r="BT55" s="1311"/>
      <c r="BU55" s="1311"/>
      <c r="BV55" s="1311"/>
      <c r="BW55" s="1311"/>
      <c r="BX55" s="1311">
        <v>19</v>
      </c>
      <c r="BY55" s="1311"/>
      <c r="BZ55" s="1311"/>
      <c r="CA55" s="1311"/>
      <c r="CB55" s="1311"/>
      <c r="CC55" s="1311"/>
      <c r="CD55" s="1311"/>
      <c r="CE55" s="1311"/>
      <c r="CF55" s="1312"/>
      <c r="CG55" s="1311"/>
      <c r="CH55" s="1311"/>
      <c r="CI55" s="1311"/>
      <c r="CJ55" s="1311"/>
      <c r="CK55" s="1311"/>
      <c r="CL55" s="1311"/>
      <c r="CM55" s="1311"/>
      <c r="CN55" s="1312"/>
      <c r="CO55" s="1311"/>
      <c r="CP55" s="1311"/>
      <c r="CQ55" s="1311"/>
      <c r="CR55" s="1311"/>
      <c r="CS55" s="1311"/>
      <c r="CT55" s="1311"/>
      <c r="CU55" s="1311"/>
      <c r="CV55" s="1311">
        <v>14.5</v>
      </c>
      <c r="CW55" s="1311"/>
      <c r="CX55" s="1311"/>
      <c r="CY55" s="1311"/>
      <c r="CZ55" s="1311"/>
      <c r="DA55" s="1311"/>
      <c r="DB55" s="1311"/>
      <c r="DC55" s="1311"/>
    </row>
    <row r="56" spans="1:109" x14ac:dyDescent="0.15">
      <c r="A56" s="405"/>
      <c r="B56" s="39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2"/>
      <c r="H57" s="1322"/>
      <c r="I57" s="1331"/>
      <c r="J57" s="1331"/>
      <c r="K57" s="1328"/>
      <c r="L57" s="1328"/>
      <c r="M57" s="1328"/>
      <c r="N57" s="1328"/>
      <c r="AM57" s="390"/>
      <c r="AN57" s="1326"/>
      <c r="AO57" s="1326"/>
      <c r="AP57" s="1326"/>
      <c r="AQ57" s="1326"/>
      <c r="AR57" s="1326"/>
      <c r="AS57" s="1326"/>
      <c r="AT57" s="1326"/>
      <c r="AU57" s="1326"/>
      <c r="AV57" s="1326"/>
      <c r="AW57" s="1326"/>
      <c r="AX57" s="1326"/>
      <c r="AY57" s="1326"/>
      <c r="AZ57" s="1326"/>
      <c r="BA57" s="1326"/>
      <c r="BB57" s="1329" t="s">
        <v>622</v>
      </c>
      <c r="BC57" s="1329"/>
      <c r="BD57" s="1329"/>
      <c r="BE57" s="1329"/>
      <c r="BF57" s="1329"/>
      <c r="BG57" s="1329"/>
      <c r="BH57" s="1329"/>
      <c r="BI57" s="1329"/>
      <c r="BJ57" s="1329"/>
      <c r="BK57" s="1329"/>
      <c r="BL57" s="1329"/>
      <c r="BM57" s="1329"/>
      <c r="BN57" s="1329"/>
      <c r="BO57" s="1329"/>
      <c r="BP57" s="1311">
        <v>53.6</v>
      </c>
      <c r="BQ57" s="1311"/>
      <c r="BR57" s="1311"/>
      <c r="BS57" s="1311"/>
      <c r="BT57" s="1311"/>
      <c r="BU57" s="1311"/>
      <c r="BV57" s="1311"/>
      <c r="BW57" s="1311"/>
      <c r="BX57" s="1311">
        <v>56.1</v>
      </c>
      <c r="BY57" s="1311"/>
      <c r="BZ57" s="1311"/>
      <c r="CA57" s="1311"/>
      <c r="CB57" s="1311"/>
      <c r="CC57" s="1311"/>
      <c r="CD57" s="1311"/>
      <c r="CE57" s="1311"/>
      <c r="CF57" s="1312"/>
      <c r="CG57" s="1311"/>
      <c r="CH57" s="1311"/>
      <c r="CI57" s="1311"/>
      <c r="CJ57" s="1311"/>
      <c r="CK57" s="1311"/>
      <c r="CL57" s="1311"/>
      <c r="CM57" s="1311"/>
      <c r="CN57" s="1312"/>
      <c r="CO57" s="1311"/>
      <c r="CP57" s="1311"/>
      <c r="CQ57" s="1311"/>
      <c r="CR57" s="1311"/>
      <c r="CS57" s="1311"/>
      <c r="CT57" s="1311"/>
      <c r="CU57" s="1311"/>
      <c r="CV57" s="1311">
        <v>58.9</v>
      </c>
      <c r="CW57" s="1311"/>
      <c r="CX57" s="1311"/>
      <c r="CY57" s="1311"/>
      <c r="CZ57" s="1311"/>
      <c r="DA57" s="1311"/>
      <c r="DB57" s="1311"/>
      <c r="DC57" s="1311"/>
      <c r="DD57" s="410"/>
      <c r="DE57" s="409"/>
    </row>
    <row r="58" spans="1:109" s="405" customFormat="1" x14ac:dyDescent="0.15">
      <c r="A58" s="390"/>
      <c r="B58" s="409"/>
      <c r="G58" s="1322"/>
      <c r="H58" s="1322"/>
      <c r="I58" s="1331"/>
      <c r="J58" s="1331"/>
      <c r="K58" s="1328"/>
      <c r="L58" s="1328"/>
      <c r="M58" s="1328"/>
      <c r="N58" s="1328"/>
      <c r="AM58" s="390"/>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625</v>
      </c>
    </row>
    <row r="64" spans="1:109" x14ac:dyDescent="0.15">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3" t="s">
        <v>630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619</v>
      </c>
    </row>
    <row r="72" spans="2:107" x14ac:dyDescent="0.15">
      <c r="B72" s="397"/>
      <c r="G72" s="1322"/>
      <c r="H72" s="1322"/>
      <c r="I72" s="1322"/>
      <c r="J72" s="1322"/>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550</v>
      </c>
      <c r="BQ72" s="1326"/>
      <c r="BR72" s="1326"/>
      <c r="BS72" s="1326"/>
      <c r="BT72" s="1326"/>
      <c r="BU72" s="1326"/>
      <c r="BV72" s="1326"/>
      <c r="BW72" s="1326"/>
      <c r="BX72" s="1326" t="s">
        <v>551</v>
      </c>
      <c r="BY72" s="1326"/>
      <c r="BZ72" s="1326"/>
      <c r="CA72" s="1326"/>
      <c r="CB72" s="1326"/>
      <c r="CC72" s="1326"/>
      <c r="CD72" s="1326"/>
      <c r="CE72" s="1326"/>
      <c r="CF72" s="1326" t="s">
        <v>552</v>
      </c>
      <c r="CG72" s="1326"/>
      <c r="CH72" s="1326"/>
      <c r="CI72" s="1326"/>
      <c r="CJ72" s="1326"/>
      <c r="CK72" s="1326"/>
      <c r="CL72" s="1326"/>
      <c r="CM72" s="1326"/>
      <c r="CN72" s="1326" t="s">
        <v>553</v>
      </c>
      <c r="CO72" s="1326"/>
      <c r="CP72" s="1326"/>
      <c r="CQ72" s="1326"/>
      <c r="CR72" s="1326"/>
      <c r="CS72" s="1326"/>
      <c r="CT72" s="1326"/>
      <c r="CU72" s="1326"/>
      <c r="CV72" s="1326" t="s">
        <v>554</v>
      </c>
      <c r="CW72" s="1326"/>
      <c r="CX72" s="1326"/>
      <c r="CY72" s="1326"/>
      <c r="CZ72" s="1326"/>
      <c r="DA72" s="1326"/>
      <c r="DB72" s="1326"/>
      <c r="DC72" s="1326"/>
    </row>
    <row r="73" spans="2:107" x14ac:dyDescent="0.15">
      <c r="B73" s="397"/>
      <c r="G73" s="1327"/>
      <c r="H73" s="1327"/>
      <c r="I73" s="1327"/>
      <c r="J73" s="1327"/>
      <c r="K73" s="1332"/>
      <c r="L73" s="1332"/>
      <c r="M73" s="1332"/>
      <c r="N73" s="1332"/>
      <c r="AM73" s="406"/>
      <c r="AN73" s="1329" t="s">
        <v>620</v>
      </c>
      <c r="AO73" s="1329"/>
      <c r="AP73" s="1329"/>
      <c r="AQ73" s="1329"/>
      <c r="AR73" s="1329"/>
      <c r="AS73" s="1329"/>
      <c r="AT73" s="1329"/>
      <c r="AU73" s="1329"/>
      <c r="AV73" s="1329"/>
      <c r="AW73" s="1329"/>
      <c r="AX73" s="1329"/>
      <c r="AY73" s="1329"/>
      <c r="AZ73" s="1329"/>
      <c r="BA73" s="1329"/>
      <c r="BB73" s="1329" t="s">
        <v>626</v>
      </c>
      <c r="BC73" s="1329"/>
      <c r="BD73" s="1329"/>
      <c r="BE73" s="1329"/>
      <c r="BF73" s="1329"/>
      <c r="BG73" s="1329"/>
      <c r="BH73" s="1329"/>
      <c r="BI73" s="1329"/>
      <c r="BJ73" s="1329"/>
      <c r="BK73" s="1329"/>
      <c r="BL73" s="1329"/>
      <c r="BM73" s="1329"/>
      <c r="BN73" s="1329"/>
      <c r="BO73" s="132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27"/>
      <c r="H74" s="1327"/>
      <c r="I74" s="1327"/>
      <c r="J74" s="1327"/>
      <c r="K74" s="1332"/>
      <c r="L74" s="1332"/>
      <c r="M74" s="1332"/>
      <c r="N74" s="1332"/>
      <c r="AM74" s="40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7"/>
      <c r="H75" s="1327"/>
      <c r="I75" s="1322"/>
      <c r="J75" s="1322"/>
      <c r="K75" s="1328"/>
      <c r="L75" s="1328"/>
      <c r="M75" s="1328"/>
      <c r="N75" s="1328"/>
      <c r="AM75" s="406"/>
      <c r="AN75" s="1329"/>
      <c r="AO75" s="1329"/>
      <c r="AP75" s="1329"/>
      <c r="AQ75" s="1329"/>
      <c r="AR75" s="1329"/>
      <c r="AS75" s="1329"/>
      <c r="AT75" s="1329"/>
      <c r="AU75" s="1329"/>
      <c r="AV75" s="1329"/>
      <c r="AW75" s="1329"/>
      <c r="AX75" s="1329"/>
      <c r="AY75" s="1329"/>
      <c r="AZ75" s="1329"/>
      <c r="BA75" s="1329"/>
      <c r="BB75" s="1329" t="s">
        <v>627</v>
      </c>
      <c r="BC75" s="1329"/>
      <c r="BD75" s="1329"/>
      <c r="BE75" s="1329"/>
      <c r="BF75" s="1329"/>
      <c r="BG75" s="1329"/>
      <c r="BH75" s="1329"/>
      <c r="BI75" s="1329"/>
      <c r="BJ75" s="1329"/>
      <c r="BK75" s="1329"/>
      <c r="BL75" s="1329"/>
      <c r="BM75" s="1329"/>
      <c r="BN75" s="1329"/>
      <c r="BO75" s="1329"/>
      <c r="BP75" s="1311">
        <v>13.8</v>
      </c>
      <c r="BQ75" s="1311"/>
      <c r="BR75" s="1311"/>
      <c r="BS75" s="1311"/>
      <c r="BT75" s="1311"/>
      <c r="BU75" s="1311"/>
      <c r="BV75" s="1311"/>
      <c r="BW75" s="1311"/>
      <c r="BX75" s="1311">
        <v>12.6</v>
      </c>
      <c r="BY75" s="1311"/>
      <c r="BZ75" s="1311"/>
      <c r="CA75" s="1311"/>
      <c r="CB75" s="1311"/>
      <c r="CC75" s="1311"/>
      <c r="CD75" s="1311"/>
      <c r="CE75" s="1311"/>
      <c r="CF75" s="1311">
        <v>11.7</v>
      </c>
      <c r="CG75" s="1311"/>
      <c r="CH75" s="1311"/>
      <c r="CI75" s="1311"/>
      <c r="CJ75" s="1311"/>
      <c r="CK75" s="1311"/>
      <c r="CL75" s="1311"/>
      <c r="CM75" s="1311"/>
      <c r="CN75" s="1311">
        <v>10.199999999999999</v>
      </c>
      <c r="CO75" s="1311"/>
      <c r="CP75" s="1311"/>
      <c r="CQ75" s="1311"/>
      <c r="CR75" s="1311"/>
      <c r="CS75" s="1311"/>
      <c r="CT75" s="1311"/>
      <c r="CU75" s="1311"/>
      <c r="CV75" s="1311">
        <v>8.9</v>
      </c>
      <c r="CW75" s="1311"/>
      <c r="CX75" s="1311"/>
      <c r="CY75" s="1311"/>
      <c r="CZ75" s="1311"/>
      <c r="DA75" s="1311"/>
      <c r="DB75" s="1311"/>
      <c r="DC75" s="1311"/>
    </row>
    <row r="76" spans="2:107" x14ac:dyDescent="0.15">
      <c r="B76" s="397"/>
      <c r="G76" s="1327"/>
      <c r="H76" s="1327"/>
      <c r="I76" s="1322"/>
      <c r="J76" s="1322"/>
      <c r="K76" s="1328"/>
      <c r="L76" s="1328"/>
      <c r="M76" s="1328"/>
      <c r="N76" s="1328"/>
      <c r="AM76" s="40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2"/>
      <c r="H77" s="1322"/>
      <c r="I77" s="1322"/>
      <c r="J77" s="1322"/>
      <c r="K77" s="1332"/>
      <c r="L77" s="1332"/>
      <c r="M77" s="1332"/>
      <c r="N77" s="1332"/>
      <c r="AN77" s="1326" t="s">
        <v>624</v>
      </c>
      <c r="AO77" s="1326"/>
      <c r="AP77" s="1326"/>
      <c r="AQ77" s="1326"/>
      <c r="AR77" s="1326"/>
      <c r="AS77" s="1326"/>
      <c r="AT77" s="1326"/>
      <c r="AU77" s="1326"/>
      <c r="AV77" s="1326"/>
      <c r="AW77" s="1326"/>
      <c r="AX77" s="1326"/>
      <c r="AY77" s="1326"/>
      <c r="AZ77" s="1326"/>
      <c r="BA77" s="1326"/>
      <c r="BB77" s="1329" t="s">
        <v>626</v>
      </c>
      <c r="BC77" s="1329"/>
      <c r="BD77" s="1329"/>
      <c r="BE77" s="1329"/>
      <c r="BF77" s="1329"/>
      <c r="BG77" s="1329"/>
      <c r="BH77" s="1329"/>
      <c r="BI77" s="1329"/>
      <c r="BJ77" s="1329"/>
      <c r="BK77" s="1329"/>
      <c r="BL77" s="1329"/>
      <c r="BM77" s="1329"/>
      <c r="BN77" s="1329"/>
      <c r="BO77" s="1329"/>
      <c r="BP77" s="1311">
        <v>20.2</v>
      </c>
      <c r="BQ77" s="1311"/>
      <c r="BR77" s="1311"/>
      <c r="BS77" s="1311"/>
      <c r="BT77" s="1311"/>
      <c r="BU77" s="1311"/>
      <c r="BV77" s="1311"/>
      <c r="BW77" s="1311"/>
      <c r="BX77" s="1311">
        <v>19</v>
      </c>
      <c r="BY77" s="1311"/>
      <c r="BZ77" s="1311"/>
      <c r="CA77" s="1311"/>
      <c r="CB77" s="1311"/>
      <c r="CC77" s="1311"/>
      <c r="CD77" s="1311"/>
      <c r="CE77" s="1311"/>
      <c r="CF77" s="1311">
        <v>15.4</v>
      </c>
      <c r="CG77" s="1311"/>
      <c r="CH77" s="1311"/>
      <c r="CI77" s="1311"/>
      <c r="CJ77" s="1311"/>
      <c r="CK77" s="1311"/>
      <c r="CL77" s="1311"/>
      <c r="CM77" s="1311"/>
      <c r="CN77" s="1311">
        <v>14.9</v>
      </c>
      <c r="CO77" s="1311"/>
      <c r="CP77" s="1311"/>
      <c r="CQ77" s="1311"/>
      <c r="CR77" s="1311"/>
      <c r="CS77" s="1311"/>
      <c r="CT77" s="1311"/>
      <c r="CU77" s="1311"/>
      <c r="CV77" s="1311">
        <v>14.5</v>
      </c>
      <c r="CW77" s="1311"/>
      <c r="CX77" s="1311"/>
      <c r="CY77" s="1311"/>
      <c r="CZ77" s="1311"/>
      <c r="DA77" s="1311"/>
      <c r="DB77" s="1311"/>
      <c r="DC77" s="1311"/>
    </row>
    <row r="78" spans="2:107" x14ac:dyDescent="0.15">
      <c r="B78" s="397"/>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29" t="s">
        <v>627</v>
      </c>
      <c r="BC79" s="1329"/>
      <c r="BD79" s="1329"/>
      <c r="BE79" s="1329"/>
      <c r="BF79" s="1329"/>
      <c r="BG79" s="1329"/>
      <c r="BH79" s="1329"/>
      <c r="BI79" s="1329"/>
      <c r="BJ79" s="1329"/>
      <c r="BK79" s="1329"/>
      <c r="BL79" s="1329"/>
      <c r="BM79" s="1329"/>
      <c r="BN79" s="1329"/>
      <c r="BO79" s="1329"/>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8.4</v>
      </c>
      <c r="CW79" s="1311"/>
      <c r="CX79" s="1311"/>
      <c r="CY79" s="1311"/>
      <c r="CZ79" s="1311"/>
      <c r="DA79" s="1311"/>
      <c r="DB79" s="1311"/>
      <c r="DC79" s="1311"/>
    </row>
    <row r="80" spans="2:107" x14ac:dyDescent="0.15">
      <c r="B80" s="397"/>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y2Qx2ZpeELYFBfX55AELbgPRAillIf9xHNGd3Qx0BB91BG7AgxDut9MYTymunwFWWnwyR8d+d72MVoCdJZWwQ==" saltValue="CUmcnPxvXQ4TUWTuQsuE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628</v>
      </c>
    </row>
  </sheetData>
  <sheetProtection algorithmName="SHA-512" hashValue="1sO76mStVXxxuGCFa/2C+exVtEqw0kdoAkTKVaX5mBIEjNjPVlM3PFyD34lfEqSYHnKkkF14lQtTDjmvjESxNA==" saltValue="rFFHT4riMv3PEMtOAIWB9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628</v>
      </c>
    </row>
  </sheetData>
  <sheetProtection algorithmName="SHA-512" hashValue="bCVjIrhvEledaEzwmshiJIv7m7rnx0zPPyP77YNmOuokRYpfxMJxWVi79DqfJFp1Vkr/Ozt4XnNzxdtz6PFtTg==" saltValue="nQI8zNTrZX1fuQ8mEymDA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96822</v>
      </c>
      <c r="E3" s="162"/>
      <c r="F3" s="163">
        <v>78864</v>
      </c>
      <c r="G3" s="164"/>
      <c r="H3" s="165"/>
    </row>
    <row r="4" spans="1:8" x14ac:dyDescent="0.15">
      <c r="A4" s="166"/>
      <c r="B4" s="167"/>
      <c r="C4" s="168"/>
      <c r="D4" s="169">
        <v>68799</v>
      </c>
      <c r="E4" s="170"/>
      <c r="F4" s="171">
        <v>46136</v>
      </c>
      <c r="G4" s="172"/>
      <c r="H4" s="173"/>
    </row>
    <row r="5" spans="1:8" x14ac:dyDescent="0.15">
      <c r="A5" s="154" t="s">
        <v>542</v>
      </c>
      <c r="B5" s="159"/>
      <c r="C5" s="160"/>
      <c r="D5" s="161">
        <v>111605</v>
      </c>
      <c r="E5" s="162"/>
      <c r="F5" s="163">
        <v>85042</v>
      </c>
      <c r="G5" s="164"/>
      <c r="H5" s="165"/>
    </row>
    <row r="6" spans="1:8" x14ac:dyDescent="0.15">
      <c r="A6" s="166"/>
      <c r="B6" s="167"/>
      <c r="C6" s="168"/>
      <c r="D6" s="169">
        <v>88682</v>
      </c>
      <c r="E6" s="170"/>
      <c r="F6" s="171">
        <v>50806</v>
      </c>
      <c r="G6" s="172"/>
      <c r="H6" s="173"/>
    </row>
    <row r="7" spans="1:8" x14ac:dyDescent="0.15">
      <c r="A7" s="154" t="s">
        <v>543</v>
      </c>
      <c r="B7" s="159"/>
      <c r="C7" s="160"/>
      <c r="D7" s="161">
        <v>136475</v>
      </c>
      <c r="E7" s="162"/>
      <c r="F7" s="163">
        <v>83774</v>
      </c>
      <c r="G7" s="164"/>
      <c r="H7" s="165"/>
    </row>
    <row r="8" spans="1:8" x14ac:dyDescent="0.15">
      <c r="A8" s="166"/>
      <c r="B8" s="167"/>
      <c r="C8" s="168"/>
      <c r="D8" s="169">
        <v>90731</v>
      </c>
      <c r="E8" s="170"/>
      <c r="F8" s="171">
        <v>52179</v>
      </c>
      <c r="G8" s="172"/>
      <c r="H8" s="173"/>
    </row>
    <row r="9" spans="1:8" x14ac:dyDescent="0.15">
      <c r="A9" s="154" t="s">
        <v>544</v>
      </c>
      <c r="B9" s="159"/>
      <c r="C9" s="160"/>
      <c r="D9" s="161">
        <v>184888</v>
      </c>
      <c r="E9" s="162"/>
      <c r="F9" s="163">
        <v>132981</v>
      </c>
      <c r="G9" s="164"/>
      <c r="H9" s="165"/>
    </row>
    <row r="10" spans="1:8" x14ac:dyDescent="0.15">
      <c r="A10" s="166"/>
      <c r="B10" s="167"/>
      <c r="C10" s="168"/>
      <c r="D10" s="169">
        <v>167145</v>
      </c>
      <c r="E10" s="170"/>
      <c r="F10" s="171">
        <v>56973</v>
      </c>
      <c r="G10" s="172"/>
      <c r="H10" s="173"/>
    </row>
    <row r="11" spans="1:8" x14ac:dyDescent="0.15">
      <c r="A11" s="154" t="s">
        <v>545</v>
      </c>
      <c r="B11" s="159"/>
      <c r="C11" s="160"/>
      <c r="D11" s="161">
        <v>91113</v>
      </c>
      <c r="E11" s="162"/>
      <c r="F11" s="163">
        <v>128523</v>
      </c>
      <c r="G11" s="164"/>
      <c r="H11" s="165"/>
    </row>
    <row r="12" spans="1:8" x14ac:dyDescent="0.15">
      <c r="A12" s="166"/>
      <c r="B12" s="167"/>
      <c r="C12" s="174"/>
      <c r="D12" s="169">
        <v>70922</v>
      </c>
      <c r="E12" s="170"/>
      <c r="F12" s="171">
        <v>56792</v>
      </c>
      <c r="G12" s="172"/>
      <c r="H12" s="173"/>
    </row>
    <row r="13" spans="1:8" x14ac:dyDescent="0.15">
      <c r="A13" s="154"/>
      <c r="B13" s="159"/>
      <c r="C13" s="175"/>
      <c r="D13" s="176">
        <v>124181</v>
      </c>
      <c r="E13" s="177"/>
      <c r="F13" s="178">
        <v>101837</v>
      </c>
      <c r="G13" s="179"/>
      <c r="H13" s="165"/>
    </row>
    <row r="14" spans="1:8" x14ac:dyDescent="0.15">
      <c r="A14" s="166"/>
      <c r="B14" s="167"/>
      <c r="C14" s="168"/>
      <c r="D14" s="169">
        <v>97256</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4.53</v>
      </c>
      <c r="C19" s="180">
        <f>ROUND(VALUE(SUBSTITUTE(実質収支比率等に係る経年分析!G$48,"▲","-")),2)</f>
        <v>4.21</v>
      </c>
      <c r="D19" s="180">
        <f>ROUND(VALUE(SUBSTITUTE(実質収支比率等に係る経年分析!H$48,"▲","-")),2)</f>
        <v>4.1500000000000004</v>
      </c>
      <c r="E19" s="180">
        <f>ROUND(VALUE(SUBSTITUTE(実質収支比率等に係る経年分析!I$48,"▲","-")),2)</f>
        <v>5.29</v>
      </c>
      <c r="F19" s="180">
        <f>ROUND(VALUE(SUBSTITUTE(実質収支比率等に係る経年分析!J$48,"▲","-")),2)</f>
        <v>5.42</v>
      </c>
    </row>
    <row r="20" spans="1:11" x14ac:dyDescent="0.15">
      <c r="A20" s="180" t="s">
        <v>55</v>
      </c>
      <c r="B20" s="180">
        <f>ROUND(VALUE(SUBSTITUTE(実質収支比率等に係る経年分析!F$47,"▲","-")),2)</f>
        <v>25.89</v>
      </c>
      <c r="C20" s="180">
        <f>ROUND(VALUE(SUBSTITUTE(実質収支比率等に係る経年分析!G$47,"▲","-")),2)</f>
        <v>26.52</v>
      </c>
      <c r="D20" s="180">
        <f>ROUND(VALUE(SUBSTITUTE(実質収支比率等に係る経年分析!H$47,"▲","-")),2)</f>
        <v>26.71</v>
      </c>
      <c r="E20" s="180">
        <f>ROUND(VALUE(SUBSTITUTE(実質収支比率等に係る経年分析!I$47,"▲","-")),2)</f>
        <v>24.19</v>
      </c>
      <c r="F20" s="180">
        <f>ROUND(VALUE(SUBSTITUTE(実質収支比率等に係る経年分析!J$47,"▲","-")),2)</f>
        <v>26.85</v>
      </c>
    </row>
    <row r="21" spans="1:11" x14ac:dyDescent="0.15">
      <c r="A21" s="180" t="s">
        <v>56</v>
      </c>
      <c r="B21" s="180">
        <f>IF(ISNUMBER(VALUE(SUBSTITUTE(実質収支比率等に係る経年分析!F$49,"▲","-"))),ROUND(VALUE(SUBSTITUTE(実質収支比率等に係る経年分析!F$49,"▲","-")),2),NA())</f>
        <v>0.71</v>
      </c>
      <c r="C21" s="180">
        <f>IF(ISNUMBER(VALUE(SUBSTITUTE(実質収支比率等に係る経年分析!G$49,"▲","-"))),ROUND(VALUE(SUBSTITUTE(実質収支比率等に係る経年分析!G$49,"▲","-")),2),NA())</f>
        <v>-2.75</v>
      </c>
      <c r="D21" s="180">
        <f>IF(ISNUMBER(VALUE(SUBSTITUTE(実質収支比率等に係る経年分析!H$49,"▲","-"))),ROUND(VALUE(SUBSTITUTE(実質収支比率等に係る経年分析!H$49,"▲","-")),2),NA())</f>
        <v>-3.03</v>
      </c>
      <c r="E21" s="180">
        <f>IF(ISNUMBER(VALUE(SUBSTITUTE(実質収支比率等に係る経年分析!I$49,"▲","-"))),ROUND(VALUE(SUBSTITUTE(実質収支比率等に係る経年分析!I$49,"▲","-")),2),NA())</f>
        <v>-4.84</v>
      </c>
      <c r="F21" s="180">
        <f>IF(ISNUMBER(VALUE(SUBSTITUTE(実質収支比率等に係る経年分析!J$49,"▲","-"))),ROUND(VALUE(SUBSTITUTE(実質収支比率等に係る経年分析!J$49,"▲","-")),2),NA())</f>
        <v>-0.82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学校給食センター特別会計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尾上地区住宅団地温泉事業特別会計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平川市下水道事業会計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5.38</v>
      </c>
    </row>
    <row r="36" spans="1:16" x14ac:dyDescent="0.15">
      <c r="A36" s="181" t="str">
        <f>IF(連結実質赤字比率に係る赤字・黒字の構成分析!C$34="",NA(),連結実質赤字比率に係る赤字・黒字の構成分析!C$34)</f>
        <v>平川市水道事業会計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2043</v>
      </c>
      <c r="E42" s="182"/>
      <c r="F42" s="182"/>
      <c r="G42" s="182">
        <f>'実質公債費比率（分子）の構造'!L$52</f>
        <v>2012</v>
      </c>
      <c r="H42" s="182"/>
      <c r="I42" s="182"/>
      <c r="J42" s="182">
        <f>'実質公債費比率（分子）の構造'!M$52</f>
        <v>1990</v>
      </c>
      <c r="K42" s="182"/>
      <c r="L42" s="182"/>
      <c r="M42" s="182">
        <f>'実質公債費比率（分子）の構造'!N$52</f>
        <v>1853</v>
      </c>
      <c r="N42" s="182"/>
      <c r="O42" s="182"/>
      <c r="P42" s="182">
        <f>'実質公債費比率（分子）の構造'!O$52</f>
        <v>1837</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3</v>
      </c>
      <c r="O44" s="182"/>
      <c r="P44" s="182"/>
    </row>
    <row r="45" spans="1:16" x14ac:dyDescent="0.15">
      <c r="A45" s="182" t="s">
        <v>66</v>
      </c>
      <c r="B45" s="182">
        <f>'実質公債費比率（分子）の構造'!K$49</f>
        <v>131</v>
      </c>
      <c r="C45" s="182"/>
      <c r="D45" s="182"/>
      <c r="E45" s="182">
        <f>'実質公債費比率（分子）の構造'!L$49</f>
        <v>144</v>
      </c>
      <c r="F45" s="182"/>
      <c r="G45" s="182"/>
      <c r="H45" s="182">
        <f>'実質公債費比率（分子）の構造'!M$49</f>
        <v>111</v>
      </c>
      <c r="I45" s="182"/>
      <c r="J45" s="182"/>
      <c r="K45" s="182">
        <f>'実質公債費比率（分子）の構造'!N$49</f>
        <v>102</v>
      </c>
      <c r="L45" s="182"/>
      <c r="M45" s="182"/>
      <c r="N45" s="182">
        <f>'実質公債費比率（分子）の構造'!O$49</f>
        <v>104</v>
      </c>
      <c r="O45" s="182"/>
      <c r="P45" s="182"/>
    </row>
    <row r="46" spans="1:16" x14ac:dyDescent="0.15">
      <c r="A46" s="182" t="s">
        <v>67</v>
      </c>
      <c r="B46" s="182">
        <f>'実質公債費比率（分子）の構造'!K$48</f>
        <v>637</v>
      </c>
      <c r="C46" s="182"/>
      <c r="D46" s="182"/>
      <c r="E46" s="182">
        <f>'実質公債費比率（分子）の構造'!L$48</f>
        <v>610</v>
      </c>
      <c r="F46" s="182"/>
      <c r="G46" s="182"/>
      <c r="H46" s="182">
        <f>'実質公債費比率（分子）の構造'!M$48</f>
        <v>562</v>
      </c>
      <c r="I46" s="182"/>
      <c r="J46" s="182"/>
      <c r="K46" s="182">
        <f>'実質公債費比率（分子）の構造'!N$48</f>
        <v>465</v>
      </c>
      <c r="L46" s="182"/>
      <c r="M46" s="182"/>
      <c r="N46" s="182">
        <f>'実質公債費比率（分子）の構造'!O$48</f>
        <v>404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2389</v>
      </c>
      <c r="C49" s="182"/>
      <c r="D49" s="182"/>
      <c r="E49" s="182">
        <f>'実質公債費比率（分子）の構造'!L$45</f>
        <v>2266</v>
      </c>
      <c r="F49" s="182"/>
      <c r="G49" s="182"/>
      <c r="H49" s="182">
        <f>'実質公債費比率（分子）の構造'!M$45</f>
        <v>2234</v>
      </c>
      <c r="I49" s="182"/>
      <c r="J49" s="182"/>
      <c r="K49" s="182">
        <f>'実質公債費比率（分子）の構造'!N$45</f>
        <v>1962</v>
      </c>
      <c r="L49" s="182"/>
      <c r="M49" s="182"/>
      <c r="N49" s="182">
        <f>'実質公債費比率（分子）の構造'!O$45</f>
        <v>2001</v>
      </c>
      <c r="O49" s="182"/>
      <c r="P49" s="182"/>
    </row>
    <row r="50" spans="1:16" x14ac:dyDescent="0.15">
      <c r="A50" s="182" t="s">
        <v>71</v>
      </c>
      <c r="B50" s="182" t="e">
        <f>NA()</f>
        <v>#N/A</v>
      </c>
      <c r="C50" s="182">
        <f>IF(ISNUMBER('実質公債費比率（分子）の構造'!K$53),'実質公債費比率（分子）の構造'!K$53,NA())</f>
        <v>1121</v>
      </c>
      <c r="D50" s="182" t="e">
        <f>NA()</f>
        <v>#N/A</v>
      </c>
      <c r="E50" s="182" t="e">
        <f>NA()</f>
        <v>#N/A</v>
      </c>
      <c r="F50" s="182">
        <f>IF(ISNUMBER('実質公債費比率（分子）の構造'!L$53),'実質公債費比率（分子）の構造'!L$53,NA())</f>
        <v>1013</v>
      </c>
      <c r="G50" s="182" t="e">
        <f>NA()</f>
        <v>#N/A</v>
      </c>
      <c r="H50" s="182" t="e">
        <f>NA()</f>
        <v>#N/A</v>
      </c>
      <c r="I50" s="182">
        <f>IF(ISNUMBER('実質公債費比率（分子）の構造'!M$53),'実質公債費比率（分子）の構造'!M$53,NA())</f>
        <v>922</v>
      </c>
      <c r="J50" s="182" t="e">
        <f>NA()</f>
        <v>#N/A</v>
      </c>
      <c r="K50" s="182" t="e">
        <f>NA()</f>
        <v>#N/A</v>
      </c>
      <c r="L50" s="182">
        <f>IF(ISNUMBER('実質公債費比率（分子）の構造'!N$53),'実質公債費比率（分子）の構造'!N$53,NA())</f>
        <v>681</v>
      </c>
      <c r="M50" s="182" t="e">
        <f>NA()</f>
        <v>#N/A</v>
      </c>
      <c r="N50" s="182" t="e">
        <f>NA()</f>
        <v>#N/A</v>
      </c>
      <c r="O50" s="182">
        <f>IF(ISNUMBER('実質公債費比率（分子）の構造'!O$53),'実質公債費比率（分子）の構造'!O$53,NA())</f>
        <v>675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16046</v>
      </c>
      <c r="E56" s="181"/>
      <c r="F56" s="181"/>
      <c r="G56" s="181">
        <f>'将来負担比率（分子）の構造'!J$52</f>
        <v>16376</v>
      </c>
      <c r="H56" s="181"/>
      <c r="I56" s="181"/>
      <c r="J56" s="181">
        <f>'将来負担比率（分子）の構造'!K$52</f>
        <v>18335</v>
      </c>
      <c r="K56" s="181"/>
      <c r="L56" s="181"/>
      <c r="M56" s="181">
        <f>'将来負担比率（分子）の構造'!L$52</f>
        <v>18949</v>
      </c>
      <c r="N56" s="181"/>
      <c r="O56" s="181"/>
      <c r="P56" s="181">
        <f>'将来負担比率（分子）の構造'!M$52</f>
        <v>18640</v>
      </c>
    </row>
    <row r="57" spans="1:16" x14ac:dyDescent="0.15">
      <c r="A57" s="181" t="s">
        <v>42</v>
      </c>
      <c r="B57" s="181"/>
      <c r="C57" s="181"/>
      <c r="D57" s="181">
        <f>'将来負担比率（分子）の構造'!I$51</f>
        <v>928</v>
      </c>
      <c r="E57" s="181"/>
      <c r="F57" s="181"/>
      <c r="G57" s="181">
        <f>'将来負担比率（分子）の構造'!J$51</f>
        <v>858</v>
      </c>
      <c r="H57" s="181"/>
      <c r="I57" s="181"/>
      <c r="J57" s="181">
        <f>'将来負担比率（分子）の構造'!K$51</f>
        <v>788</v>
      </c>
      <c r="K57" s="181"/>
      <c r="L57" s="181"/>
      <c r="M57" s="181">
        <f>'将来負担比率（分子）の構造'!L$51</f>
        <v>718</v>
      </c>
      <c r="N57" s="181"/>
      <c r="O57" s="181"/>
      <c r="P57" s="181">
        <f>'将来負担比率（分子）の構造'!M$51</f>
        <v>648</v>
      </c>
    </row>
    <row r="58" spans="1:16" x14ac:dyDescent="0.15">
      <c r="A58" s="181" t="s">
        <v>41</v>
      </c>
      <c r="B58" s="181"/>
      <c r="C58" s="181"/>
      <c r="D58" s="181">
        <f>'将来負担比率（分子）の構造'!I$50</f>
        <v>8537</v>
      </c>
      <c r="E58" s="181"/>
      <c r="F58" s="181"/>
      <c r="G58" s="181">
        <f>'将来負担比率（分子）の構造'!J$50</f>
        <v>9415</v>
      </c>
      <c r="H58" s="181"/>
      <c r="I58" s="181"/>
      <c r="J58" s="181">
        <f>'将来負担比率（分子）の構造'!K$50</f>
        <v>9044</v>
      </c>
      <c r="K58" s="181"/>
      <c r="L58" s="181"/>
      <c r="M58" s="181">
        <f>'将来負担比率（分子）の構造'!L$50</f>
        <v>8722</v>
      </c>
      <c r="N58" s="181"/>
      <c r="O58" s="181"/>
      <c r="P58" s="181">
        <f>'将来負担比率（分子）の構造'!M$50</f>
        <v>8618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2610</v>
      </c>
      <c r="C62" s="181"/>
      <c r="D62" s="181"/>
      <c r="E62" s="181">
        <f>'将来負担比率（分子）の構造'!J$45</f>
        <v>2554</v>
      </c>
      <c r="F62" s="181"/>
      <c r="G62" s="181"/>
      <c r="H62" s="181">
        <f>'将来負担比率（分子）の構造'!K$45</f>
        <v>2345</v>
      </c>
      <c r="I62" s="181"/>
      <c r="J62" s="181"/>
      <c r="K62" s="181">
        <f>'将来負担比率（分子）の構造'!L$45</f>
        <v>2238</v>
      </c>
      <c r="L62" s="181"/>
      <c r="M62" s="181"/>
      <c r="N62" s="181">
        <f>'将来負担比率（分子）の構造'!M$45</f>
        <v>2068</v>
      </c>
      <c r="O62" s="181"/>
      <c r="P62" s="181"/>
    </row>
    <row r="63" spans="1:16" x14ac:dyDescent="0.15">
      <c r="A63" s="181" t="s">
        <v>34</v>
      </c>
      <c r="B63" s="181">
        <f>'将来負担比率（分子）の構造'!I$44</f>
        <v>927</v>
      </c>
      <c r="C63" s="181"/>
      <c r="D63" s="181"/>
      <c r="E63" s="181">
        <f>'将来負担比率（分子）の構造'!J$44</f>
        <v>830</v>
      </c>
      <c r="F63" s="181"/>
      <c r="G63" s="181"/>
      <c r="H63" s="181">
        <f>'将来負担比率（分子）の構造'!K$44</f>
        <v>773</v>
      </c>
      <c r="I63" s="181"/>
      <c r="J63" s="181"/>
      <c r="K63" s="181">
        <f>'将来負担比率（分子）の構造'!L$44</f>
        <v>676</v>
      </c>
      <c r="L63" s="181"/>
      <c r="M63" s="181"/>
      <c r="N63" s="181">
        <f>'将来負担比率（分子）の構造'!M$44</f>
        <v>628</v>
      </c>
      <c r="O63" s="181"/>
      <c r="P63" s="181"/>
    </row>
    <row r="64" spans="1:16" x14ac:dyDescent="0.15">
      <c r="A64" s="181" t="s">
        <v>33</v>
      </c>
      <c r="B64" s="181">
        <f>'将来負担比率（分子）の構造'!I$43</f>
        <v>5112</v>
      </c>
      <c r="C64" s="181"/>
      <c r="D64" s="181"/>
      <c r="E64" s="181">
        <f>'将来負担比率（分子）の構造'!J$43</f>
        <v>4337</v>
      </c>
      <c r="F64" s="181"/>
      <c r="G64" s="181"/>
      <c r="H64" s="181">
        <f>'将来負担比率（分子）の構造'!K$43</f>
        <v>3797</v>
      </c>
      <c r="I64" s="181"/>
      <c r="J64" s="181"/>
      <c r="K64" s="181">
        <f>'将来負担比率（分子）の構造'!L$43</f>
        <v>3298</v>
      </c>
      <c r="L64" s="181"/>
      <c r="M64" s="181"/>
      <c r="N64" s="181">
        <f>'将来負担比率（分子）の構造'!M$43</f>
        <v>2829</v>
      </c>
      <c r="O64" s="181"/>
      <c r="P64" s="181"/>
    </row>
    <row r="65" spans="1:16" x14ac:dyDescent="0.15">
      <c r="A65" s="181" t="s">
        <v>32</v>
      </c>
      <c r="B65" s="181">
        <f>'将来負担比率（分子）の構造'!I$42</f>
        <v>19</v>
      </c>
      <c r="C65" s="181"/>
      <c r="D65" s="181"/>
      <c r="E65" s="181">
        <f>'将来負担比率（分子）の構造'!J$42</f>
        <v>13</v>
      </c>
      <c r="F65" s="181"/>
      <c r="G65" s="181"/>
      <c r="H65" s="181">
        <f>'将来負担比率（分子）の構造'!K$42</f>
        <v>8</v>
      </c>
      <c r="I65" s="181"/>
      <c r="J65" s="181"/>
      <c r="K65" s="181">
        <f>'将来負担比率（分子）の構造'!L$42</f>
        <v>3</v>
      </c>
      <c r="L65" s="181"/>
      <c r="M65" s="181"/>
      <c r="N65" s="181" t="str">
        <f>'将来負担比率（分子）の構造'!M$42</f>
        <v>-</v>
      </c>
      <c r="O65" s="181"/>
      <c r="P65" s="181"/>
    </row>
    <row r="66" spans="1:16" x14ac:dyDescent="0.15">
      <c r="A66" s="181" t="s">
        <v>31</v>
      </c>
      <c r="B66" s="181">
        <f>'将来負担比率（分子）の構造'!I$41</f>
        <v>10977</v>
      </c>
      <c r="C66" s="181"/>
      <c r="D66" s="181"/>
      <c r="E66" s="181">
        <f>'将来負担比率（分子）の構造'!J$41</f>
        <v>11767</v>
      </c>
      <c r="F66" s="181"/>
      <c r="G66" s="181"/>
      <c r="H66" s="181">
        <f>'将来負担比率（分子）の構造'!K$41</f>
        <v>12843</v>
      </c>
      <c r="I66" s="181"/>
      <c r="J66" s="181"/>
      <c r="K66" s="181">
        <f>'将来負担比率（分子）の構造'!L$41</f>
        <v>15958</v>
      </c>
      <c r="L66" s="181"/>
      <c r="M66" s="181"/>
      <c r="N66" s="181">
        <f>'将来負担比率（分子）の構造'!M$41</f>
        <v>15763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2773</v>
      </c>
      <c r="C72" s="185">
        <f>基金残高に係る経年分析!G55</f>
        <v>2493</v>
      </c>
      <c r="D72" s="185">
        <f>基金残高に係る経年分析!H55</f>
        <v>2786</v>
      </c>
    </row>
    <row r="73" spans="1:16" x14ac:dyDescent="0.15">
      <c r="A73" s="184" t="s">
        <v>78</v>
      </c>
      <c r="B73" s="185">
        <f>基金残高に係る経年分析!F56</f>
        <v>1865</v>
      </c>
      <c r="C73" s="185">
        <f>基金残高に係る経年分析!G56</f>
        <v>1867</v>
      </c>
      <c r="D73" s="185">
        <f>基金残高に係る経年分析!H56</f>
        <v>1869</v>
      </c>
    </row>
    <row r="74" spans="1:16" x14ac:dyDescent="0.15">
      <c r="A74" s="184" t="s">
        <v>79</v>
      </c>
      <c r="B74" s="185">
        <f>基金残高に係る経年分析!F57</f>
        <v>5343</v>
      </c>
      <c r="C74" s="185">
        <f>基金残高に係る経年分析!G57</f>
        <v>5988</v>
      </c>
      <c r="D74" s="185">
        <f>基金残高に係る経年分析!H57</f>
        <v>6673</v>
      </c>
    </row>
  </sheetData>
  <sheetProtection algorithmName="SHA-512" hashValue="21Pk/hlb8EO/t55DTLbNeLFLdHcyYu//YHfaRzqrTduiKoP6dOMeNpC5iYIt+8wOqPomEiqmXasURqKJCv/wBA==" saltValue="R0aCA31gtV+hVHp+hWLK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2480101</v>
      </c>
      <c r="S5" s="736"/>
      <c r="T5" s="736"/>
      <c r="U5" s="736"/>
      <c r="V5" s="736"/>
      <c r="W5" s="736"/>
      <c r="X5" s="736"/>
      <c r="Y5" s="779"/>
      <c r="Z5" s="797">
        <v>11.2</v>
      </c>
      <c r="AA5" s="797"/>
      <c r="AB5" s="797"/>
      <c r="AC5" s="797"/>
      <c r="AD5" s="798">
        <v>2480101</v>
      </c>
      <c r="AE5" s="798"/>
      <c r="AF5" s="798"/>
      <c r="AG5" s="798"/>
      <c r="AH5" s="798"/>
      <c r="AI5" s="798"/>
      <c r="AJ5" s="798"/>
      <c r="AK5" s="798"/>
      <c r="AL5" s="780">
        <v>24.6</v>
      </c>
      <c r="AM5" s="751"/>
      <c r="AN5" s="751"/>
      <c r="AO5" s="781"/>
      <c r="AP5" s="746" t="s">
        <v>227</v>
      </c>
      <c r="AQ5" s="747"/>
      <c r="AR5" s="747"/>
      <c r="AS5" s="747"/>
      <c r="AT5" s="747"/>
      <c r="AU5" s="747"/>
      <c r="AV5" s="747"/>
      <c r="AW5" s="747"/>
      <c r="AX5" s="747"/>
      <c r="AY5" s="747"/>
      <c r="AZ5" s="747"/>
      <c r="BA5" s="747"/>
      <c r="BB5" s="747"/>
      <c r="BC5" s="747"/>
      <c r="BD5" s="747"/>
      <c r="BE5" s="747"/>
      <c r="BF5" s="748"/>
      <c r="BG5" s="680">
        <v>2477906</v>
      </c>
      <c r="BH5" s="681"/>
      <c r="BI5" s="681"/>
      <c r="BJ5" s="681"/>
      <c r="BK5" s="681"/>
      <c r="BL5" s="681"/>
      <c r="BM5" s="681"/>
      <c r="BN5" s="682"/>
      <c r="BO5" s="713">
        <v>99.9</v>
      </c>
      <c r="BP5" s="713"/>
      <c r="BQ5" s="713"/>
      <c r="BR5" s="713"/>
      <c r="BS5" s="714">
        <v>24224</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224445</v>
      </c>
      <c r="S6" s="681"/>
      <c r="T6" s="681"/>
      <c r="U6" s="681"/>
      <c r="V6" s="681"/>
      <c r="W6" s="681"/>
      <c r="X6" s="681"/>
      <c r="Y6" s="682"/>
      <c r="Z6" s="713">
        <v>1</v>
      </c>
      <c r="AA6" s="713"/>
      <c r="AB6" s="713"/>
      <c r="AC6" s="713"/>
      <c r="AD6" s="714">
        <v>224445</v>
      </c>
      <c r="AE6" s="714"/>
      <c r="AF6" s="714"/>
      <c r="AG6" s="714"/>
      <c r="AH6" s="714"/>
      <c r="AI6" s="714"/>
      <c r="AJ6" s="714"/>
      <c r="AK6" s="714"/>
      <c r="AL6" s="683">
        <v>2.2000000000000002</v>
      </c>
      <c r="AM6" s="684"/>
      <c r="AN6" s="684"/>
      <c r="AO6" s="715"/>
      <c r="AP6" s="677" t="s">
        <v>232</v>
      </c>
      <c r="AQ6" s="678"/>
      <c r="AR6" s="678"/>
      <c r="AS6" s="678"/>
      <c r="AT6" s="678"/>
      <c r="AU6" s="678"/>
      <c r="AV6" s="678"/>
      <c r="AW6" s="678"/>
      <c r="AX6" s="678"/>
      <c r="AY6" s="678"/>
      <c r="AZ6" s="678"/>
      <c r="BA6" s="678"/>
      <c r="BB6" s="678"/>
      <c r="BC6" s="678"/>
      <c r="BD6" s="678"/>
      <c r="BE6" s="678"/>
      <c r="BF6" s="679"/>
      <c r="BG6" s="680">
        <v>2477906</v>
      </c>
      <c r="BH6" s="681"/>
      <c r="BI6" s="681"/>
      <c r="BJ6" s="681"/>
      <c r="BK6" s="681"/>
      <c r="BL6" s="681"/>
      <c r="BM6" s="681"/>
      <c r="BN6" s="682"/>
      <c r="BO6" s="713">
        <v>99.9</v>
      </c>
      <c r="BP6" s="713"/>
      <c r="BQ6" s="713"/>
      <c r="BR6" s="713"/>
      <c r="BS6" s="714">
        <v>24224</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155283</v>
      </c>
      <c r="CS6" s="681"/>
      <c r="CT6" s="681"/>
      <c r="CU6" s="681"/>
      <c r="CV6" s="681"/>
      <c r="CW6" s="681"/>
      <c r="CX6" s="681"/>
      <c r="CY6" s="682"/>
      <c r="CZ6" s="780">
        <v>0.7</v>
      </c>
      <c r="DA6" s="751"/>
      <c r="DB6" s="751"/>
      <c r="DC6" s="783"/>
      <c r="DD6" s="686" t="s">
        <v>234</v>
      </c>
      <c r="DE6" s="681"/>
      <c r="DF6" s="681"/>
      <c r="DG6" s="681"/>
      <c r="DH6" s="681"/>
      <c r="DI6" s="681"/>
      <c r="DJ6" s="681"/>
      <c r="DK6" s="681"/>
      <c r="DL6" s="681"/>
      <c r="DM6" s="681"/>
      <c r="DN6" s="681"/>
      <c r="DO6" s="681"/>
      <c r="DP6" s="682"/>
      <c r="DQ6" s="686">
        <v>155283</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1841</v>
      </c>
      <c r="S7" s="681"/>
      <c r="T7" s="681"/>
      <c r="U7" s="681"/>
      <c r="V7" s="681"/>
      <c r="W7" s="681"/>
      <c r="X7" s="681"/>
      <c r="Y7" s="682"/>
      <c r="Z7" s="713">
        <v>0</v>
      </c>
      <c r="AA7" s="713"/>
      <c r="AB7" s="713"/>
      <c r="AC7" s="713"/>
      <c r="AD7" s="714">
        <v>1841</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1053452</v>
      </c>
      <c r="BH7" s="681"/>
      <c r="BI7" s="681"/>
      <c r="BJ7" s="681"/>
      <c r="BK7" s="681"/>
      <c r="BL7" s="681"/>
      <c r="BM7" s="681"/>
      <c r="BN7" s="682"/>
      <c r="BO7" s="713">
        <v>42.5</v>
      </c>
      <c r="BP7" s="713"/>
      <c r="BQ7" s="713"/>
      <c r="BR7" s="713"/>
      <c r="BS7" s="714">
        <v>24224</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6194226</v>
      </c>
      <c r="CS7" s="681"/>
      <c r="CT7" s="681"/>
      <c r="CU7" s="681"/>
      <c r="CV7" s="681"/>
      <c r="CW7" s="681"/>
      <c r="CX7" s="681"/>
      <c r="CY7" s="682"/>
      <c r="CZ7" s="713">
        <v>29</v>
      </c>
      <c r="DA7" s="713"/>
      <c r="DB7" s="713"/>
      <c r="DC7" s="713"/>
      <c r="DD7" s="686">
        <v>658565</v>
      </c>
      <c r="DE7" s="681"/>
      <c r="DF7" s="681"/>
      <c r="DG7" s="681"/>
      <c r="DH7" s="681"/>
      <c r="DI7" s="681"/>
      <c r="DJ7" s="681"/>
      <c r="DK7" s="681"/>
      <c r="DL7" s="681"/>
      <c r="DM7" s="681"/>
      <c r="DN7" s="681"/>
      <c r="DO7" s="681"/>
      <c r="DP7" s="682"/>
      <c r="DQ7" s="686">
        <v>2402758</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3881</v>
      </c>
      <c r="S8" s="681"/>
      <c r="T8" s="681"/>
      <c r="U8" s="681"/>
      <c r="V8" s="681"/>
      <c r="W8" s="681"/>
      <c r="X8" s="681"/>
      <c r="Y8" s="682"/>
      <c r="Z8" s="713">
        <v>0</v>
      </c>
      <c r="AA8" s="713"/>
      <c r="AB8" s="713"/>
      <c r="AC8" s="713"/>
      <c r="AD8" s="714">
        <v>3881</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51554</v>
      </c>
      <c r="BH8" s="681"/>
      <c r="BI8" s="681"/>
      <c r="BJ8" s="681"/>
      <c r="BK8" s="681"/>
      <c r="BL8" s="681"/>
      <c r="BM8" s="681"/>
      <c r="BN8" s="682"/>
      <c r="BO8" s="713">
        <v>2.1</v>
      </c>
      <c r="BP8" s="713"/>
      <c r="BQ8" s="713"/>
      <c r="BR8" s="713"/>
      <c r="BS8" s="686" t="s">
        <v>234</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5748631</v>
      </c>
      <c r="CS8" s="681"/>
      <c r="CT8" s="681"/>
      <c r="CU8" s="681"/>
      <c r="CV8" s="681"/>
      <c r="CW8" s="681"/>
      <c r="CX8" s="681"/>
      <c r="CY8" s="682"/>
      <c r="CZ8" s="713">
        <v>26.9</v>
      </c>
      <c r="DA8" s="713"/>
      <c r="DB8" s="713"/>
      <c r="DC8" s="713"/>
      <c r="DD8" s="686">
        <v>28886</v>
      </c>
      <c r="DE8" s="681"/>
      <c r="DF8" s="681"/>
      <c r="DG8" s="681"/>
      <c r="DH8" s="681"/>
      <c r="DI8" s="681"/>
      <c r="DJ8" s="681"/>
      <c r="DK8" s="681"/>
      <c r="DL8" s="681"/>
      <c r="DM8" s="681"/>
      <c r="DN8" s="681"/>
      <c r="DO8" s="681"/>
      <c r="DP8" s="682"/>
      <c r="DQ8" s="686">
        <v>2662053</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4545</v>
      </c>
      <c r="S9" s="681"/>
      <c r="T9" s="681"/>
      <c r="U9" s="681"/>
      <c r="V9" s="681"/>
      <c r="W9" s="681"/>
      <c r="X9" s="681"/>
      <c r="Y9" s="682"/>
      <c r="Z9" s="713">
        <v>0</v>
      </c>
      <c r="AA9" s="713"/>
      <c r="AB9" s="713"/>
      <c r="AC9" s="713"/>
      <c r="AD9" s="714">
        <v>4545</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857453</v>
      </c>
      <c r="BH9" s="681"/>
      <c r="BI9" s="681"/>
      <c r="BJ9" s="681"/>
      <c r="BK9" s="681"/>
      <c r="BL9" s="681"/>
      <c r="BM9" s="681"/>
      <c r="BN9" s="682"/>
      <c r="BO9" s="713">
        <v>34.6</v>
      </c>
      <c r="BP9" s="713"/>
      <c r="BQ9" s="713"/>
      <c r="BR9" s="713"/>
      <c r="BS9" s="686" t="s">
        <v>139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985435</v>
      </c>
      <c r="CS9" s="681"/>
      <c r="CT9" s="681"/>
      <c r="CU9" s="681"/>
      <c r="CV9" s="681"/>
      <c r="CW9" s="681"/>
      <c r="CX9" s="681"/>
      <c r="CY9" s="682"/>
      <c r="CZ9" s="713">
        <v>4.5999999999999996</v>
      </c>
      <c r="DA9" s="713"/>
      <c r="DB9" s="713"/>
      <c r="DC9" s="713"/>
      <c r="DD9" s="686">
        <v>28417</v>
      </c>
      <c r="DE9" s="681"/>
      <c r="DF9" s="681"/>
      <c r="DG9" s="681"/>
      <c r="DH9" s="681"/>
      <c r="DI9" s="681"/>
      <c r="DJ9" s="681"/>
      <c r="DK9" s="681"/>
      <c r="DL9" s="681"/>
      <c r="DM9" s="681"/>
      <c r="DN9" s="681"/>
      <c r="DO9" s="681"/>
      <c r="DP9" s="682"/>
      <c r="DQ9" s="686">
        <v>826861</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139</v>
      </c>
      <c r="AA10" s="713"/>
      <c r="AB10" s="713"/>
      <c r="AC10" s="713"/>
      <c r="AD10" s="714" t="s">
        <v>139</v>
      </c>
      <c r="AE10" s="714"/>
      <c r="AF10" s="714"/>
      <c r="AG10" s="714"/>
      <c r="AH10" s="714"/>
      <c r="AI10" s="714"/>
      <c r="AJ10" s="714"/>
      <c r="AK10" s="714"/>
      <c r="AL10" s="683" t="s">
        <v>234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50753</v>
      </c>
      <c r="BH10" s="681"/>
      <c r="BI10" s="681"/>
      <c r="BJ10" s="681"/>
      <c r="BK10" s="681"/>
      <c r="BL10" s="681"/>
      <c r="BM10" s="681"/>
      <c r="BN10" s="682"/>
      <c r="BO10" s="713">
        <v>2</v>
      </c>
      <c r="BP10" s="713"/>
      <c r="BQ10" s="713"/>
      <c r="BR10" s="713"/>
      <c r="BS10" s="686" t="s">
        <v>139</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9803</v>
      </c>
      <c r="CS10" s="681"/>
      <c r="CT10" s="681"/>
      <c r="CU10" s="681"/>
      <c r="CV10" s="681"/>
      <c r="CW10" s="681"/>
      <c r="CX10" s="681"/>
      <c r="CY10" s="682"/>
      <c r="CZ10" s="713">
        <v>0</v>
      </c>
      <c r="DA10" s="713"/>
      <c r="DB10" s="713"/>
      <c r="DC10" s="713"/>
      <c r="DD10" s="686" t="s">
        <v>139</v>
      </c>
      <c r="DE10" s="681"/>
      <c r="DF10" s="681"/>
      <c r="DG10" s="681"/>
      <c r="DH10" s="681"/>
      <c r="DI10" s="681"/>
      <c r="DJ10" s="681"/>
      <c r="DK10" s="681"/>
      <c r="DL10" s="681"/>
      <c r="DM10" s="681"/>
      <c r="DN10" s="681"/>
      <c r="DO10" s="681"/>
      <c r="DP10" s="682"/>
      <c r="DQ10" s="686">
        <v>9803</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660399</v>
      </c>
      <c r="S11" s="681"/>
      <c r="T11" s="681"/>
      <c r="U11" s="681"/>
      <c r="V11" s="681"/>
      <c r="W11" s="681"/>
      <c r="X11" s="681"/>
      <c r="Y11" s="682"/>
      <c r="Z11" s="683">
        <v>3</v>
      </c>
      <c r="AA11" s="684"/>
      <c r="AB11" s="684"/>
      <c r="AC11" s="685"/>
      <c r="AD11" s="686">
        <v>660399</v>
      </c>
      <c r="AE11" s="681"/>
      <c r="AF11" s="681"/>
      <c r="AG11" s="681"/>
      <c r="AH11" s="681"/>
      <c r="AI11" s="681"/>
      <c r="AJ11" s="681"/>
      <c r="AK11" s="682"/>
      <c r="AL11" s="683">
        <v>6.6</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93692</v>
      </c>
      <c r="BH11" s="681"/>
      <c r="BI11" s="681"/>
      <c r="BJ11" s="681"/>
      <c r="BK11" s="681"/>
      <c r="BL11" s="681"/>
      <c r="BM11" s="681"/>
      <c r="BN11" s="682"/>
      <c r="BO11" s="713">
        <v>3.8</v>
      </c>
      <c r="BP11" s="713"/>
      <c r="BQ11" s="713"/>
      <c r="BR11" s="713"/>
      <c r="BS11" s="686">
        <v>24224</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846871</v>
      </c>
      <c r="CS11" s="681"/>
      <c r="CT11" s="681"/>
      <c r="CU11" s="681"/>
      <c r="CV11" s="681"/>
      <c r="CW11" s="681"/>
      <c r="CX11" s="681"/>
      <c r="CY11" s="682"/>
      <c r="CZ11" s="713">
        <v>4</v>
      </c>
      <c r="DA11" s="713"/>
      <c r="DB11" s="713"/>
      <c r="DC11" s="713"/>
      <c r="DD11" s="686">
        <v>182324</v>
      </c>
      <c r="DE11" s="681"/>
      <c r="DF11" s="681"/>
      <c r="DG11" s="681"/>
      <c r="DH11" s="681"/>
      <c r="DI11" s="681"/>
      <c r="DJ11" s="681"/>
      <c r="DK11" s="681"/>
      <c r="DL11" s="681"/>
      <c r="DM11" s="681"/>
      <c r="DN11" s="681"/>
      <c r="DO11" s="681"/>
      <c r="DP11" s="682"/>
      <c r="DQ11" s="686">
        <v>497576</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12662</v>
      </c>
      <c r="S12" s="681"/>
      <c r="T12" s="681"/>
      <c r="U12" s="681"/>
      <c r="V12" s="681"/>
      <c r="W12" s="681"/>
      <c r="X12" s="681"/>
      <c r="Y12" s="682"/>
      <c r="Z12" s="713">
        <v>0.1</v>
      </c>
      <c r="AA12" s="713"/>
      <c r="AB12" s="713"/>
      <c r="AC12" s="713"/>
      <c r="AD12" s="714">
        <v>12662</v>
      </c>
      <c r="AE12" s="714"/>
      <c r="AF12" s="714"/>
      <c r="AG12" s="714"/>
      <c r="AH12" s="714"/>
      <c r="AI12" s="714"/>
      <c r="AJ12" s="714"/>
      <c r="AK12" s="714"/>
      <c r="AL12" s="683">
        <v>0.1</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1091912</v>
      </c>
      <c r="BH12" s="681"/>
      <c r="BI12" s="681"/>
      <c r="BJ12" s="681"/>
      <c r="BK12" s="681"/>
      <c r="BL12" s="681"/>
      <c r="BM12" s="681"/>
      <c r="BN12" s="682"/>
      <c r="BO12" s="713">
        <v>44</v>
      </c>
      <c r="BP12" s="713"/>
      <c r="BQ12" s="713"/>
      <c r="BR12" s="713"/>
      <c r="BS12" s="686" t="s">
        <v>234</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751112</v>
      </c>
      <c r="CS12" s="681"/>
      <c r="CT12" s="681"/>
      <c r="CU12" s="681"/>
      <c r="CV12" s="681"/>
      <c r="CW12" s="681"/>
      <c r="CX12" s="681"/>
      <c r="CY12" s="682"/>
      <c r="CZ12" s="713">
        <v>3.5</v>
      </c>
      <c r="DA12" s="713"/>
      <c r="DB12" s="713"/>
      <c r="DC12" s="713"/>
      <c r="DD12" s="686">
        <v>98559</v>
      </c>
      <c r="DE12" s="681"/>
      <c r="DF12" s="681"/>
      <c r="DG12" s="681"/>
      <c r="DH12" s="681"/>
      <c r="DI12" s="681"/>
      <c r="DJ12" s="681"/>
      <c r="DK12" s="681"/>
      <c r="DL12" s="681"/>
      <c r="DM12" s="681"/>
      <c r="DN12" s="681"/>
      <c r="DO12" s="681"/>
      <c r="DP12" s="682"/>
      <c r="DQ12" s="686">
        <v>397828</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139</v>
      </c>
      <c r="S13" s="681"/>
      <c r="T13" s="681"/>
      <c r="U13" s="681"/>
      <c r="V13" s="681"/>
      <c r="W13" s="681"/>
      <c r="X13" s="681"/>
      <c r="Y13" s="682"/>
      <c r="Z13" s="713" t="s">
        <v>139</v>
      </c>
      <c r="AA13" s="713"/>
      <c r="AB13" s="713"/>
      <c r="AC13" s="713"/>
      <c r="AD13" s="714" t="s">
        <v>234</v>
      </c>
      <c r="AE13" s="714"/>
      <c r="AF13" s="714"/>
      <c r="AG13" s="714"/>
      <c r="AH13" s="714"/>
      <c r="AI13" s="714"/>
      <c r="AJ13" s="714"/>
      <c r="AK13" s="714"/>
      <c r="AL13" s="683" t="s">
        <v>139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1070586</v>
      </c>
      <c r="BH13" s="681"/>
      <c r="BI13" s="681"/>
      <c r="BJ13" s="681"/>
      <c r="BK13" s="681"/>
      <c r="BL13" s="681"/>
      <c r="BM13" s="681"/>
      <c r="BN13" s="682"/>
      <c r="BO13" s="713">
        <v>43.2</v>
      </c>
      <c r="BP13" s="713"/>
      <c r="BQ13" s="713"/>
      <c r="BR13" s="713"/>
      <c r="BS13" s="686" t="s">
        <v>139</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1158664</v>
      </c>
      <c r="CS13" s="681"/>
      <c r="CT13" s="681"/>
      <c r="CU13" s="681"/>
      <c r="CV13" s="681"/>
      <c r="CW13" s="681"/>
      <c r="CX13" s="681"/>
      <c r="CY13" s="682"/>
      <c r="CZ13" s="713">
        <v>5.4</v>
      </c>
      <c r="DA13" s="713"/>
      <c r="DB13" s="713"/>
      <c r="DC13" s="713"/>
      <c r="DD13" s="686">
        <v>412641</v>
      </c>
      <c r="DE13" s="681"/>
      <c r="DF13" s="681"/>
      <c r="DG13" s="681"/>
      <c r="DH13" s="681"/>
      <c r="DI13" s="681"/>
      <c r="DJ13" s="681"/>
      <c r="DK13" s="681"/>
      <c r="DL13" s="681"/>
      <c r="DM13" s="681"/>
      <c r="DN13" s="681"/>
      <c r="DO13" s="681"/>
      <c r="DP13" s="682"/>
      <c r="DQ13" s="686">
        <v>933797</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6</v>
      </c>
      <c r="S14" s="681"/>
      <c r="T14" s="681"/>
      <c r="U14" s="681"/>
      <c r="V14" s="681"/>
      <c r="W14" s="681"/>
      <c r="X14" s="681"/>
      <c r="Y14" s="682"/>
      <c r="Z14" s="713">
        <v>0</v>
      </c>
      <c r="AA14" s="713"/>
      <c r="AB14" s="713"/>
      <c r="AC14" s="713"/>
      <c r="AD14" s="714">
        <v>6</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123292</v>
      </c>
      <c r="BH14" s="681"/>
      <c r="BI14" s="681"/>
      <c r="BJ14" s="681"/>
      <c r="BK14" s="681"/>
      <c r="BL14" s="681"/>
      <c r="BM14" s="681"/>
      <c r="BN14" s="682"/>
      <c r="BO14" s="713">
        <v>5</v>
      </c>
      <c r="BP14" s="713"/>
      <c r="BQ14" s="713"/>
      <c r="BR14" s="713"/>
      <c r="BS14" s="686" t="s">
        <v>139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1001653</v>
      </c>
      <c r="CS14" s="681"/>
      <c r="CT14" s="681"/>
      <c r="CU14" s="681"/>
      <c r="CV14" s="681"/>
      <c r="CW14" s="681"/>
      <c r="CX14" s="681"/>
      <c r="CY14" s="682"/>
      <c r="CZ14" s="713">
        <v>4.7</v>
      </c>
      <c r="DA14" s="713"/>
      <c r="DB14" s="713"/>
      <c r="DC14" s="713"/>
      <c r="DD14" s="686">
        <v>262269</v>
      </c>
      <c r="DE14" s="681"/>
      <c r="DF14" s="681"/>
      <c r="DG14" s="681"/>
      <c r="DH14" s="681"/>
      <c r="DI14" s="681"/>
      <c r="DJ14" s="681"/>
      <c r="DK14" s="681"/>
      <c r="DL14" s="681"/>
      <c r="DM14" s="681"/>
      <c r="DN14" s="681"/>
      <c r="DO14" s="681"/>
      <c r="DP14" s="682"/>
      <c r="DQ14" s="686">
        <v>811936</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139</v>
      </c>
      <c r="AA15" s="713"/>
      <c r="AB15" s="713"/>
      <c r="AC15" s="713"/>
      <c r="AD15" s="714" t="s">
        <v>139</v>
      </c>
      <c r="AE15" s="714"/>
      <c r="AF15" s="714"/>
      <c r="AG15" s="714"/>
      <c r="AH15" s="714"/>
      <c r="AI15" s="714"/>
      <c r="AJ15" s="714"/>
      <c r="AK15" s="714"/>
      <c r="AL15" s="683" t="s">
        <v>139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209250</v>
      </c>
      <c r="BH15" s="681"/>
      <c r="BI15" s="681"/>
      <c r="BJ15" s="681"/>
      <c r="BK15" s="681"/>
      <c r="BL15" s="681"/>
      <c r="BM15" s="681"/>
      <c r="BN15" s="682"/>
      <c r="BO15" s="713">
        <v>8.4</v>
      </c>
      <c r="BP15" s="713"/>
      <c r="BQ15" s="713"/>
      <c r="BR15" s="713"/>
      <c r="BS15" s="686" t="s">
        <v>234</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2525503</v>
      </c>
      <c r="CS15" s="681"/>
      <c r="CT15" s="681"/>
      <c r="CU15" s="681"/>
      <c r="CV15" s="681"/>
      <c r="CW15" s="681"/>
      <c r="CX15" s="681"/>
      <c r="CY15" s="682"/>
      <c r="CZ15" s="713">
        <v>11.8</v>
      </c>
      <c r="DA15" s="713"/>
      <c r="DB15" s="713"/>
      <c r="DC15" s="713"/>
      <c r="DD15" s="686">
        <v>1126228</v>
      </c>
      <c r="DE15" s="681"/>
      <c r="DF15" s="681"/>
      <c r="DG15" s="681"/>
      <c r="DH15" s="681"/>
      <c r="DI15" s="681"/>
      <c r="DJ15" s="681"/>
      <c r="DK15" s="681"/>
      <c r="DL15" s="681"/>
      <c r="DM15" s="681"/>
      <c r="DN15" s="681"/>
      <c r="DO15" s="681"/>
      <c r="DP15" s="682"/>
      <c r="DQ15" s="686">
        <v>1449712</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15832</v>
      </c>
      <c r="S16" s="681"/>
      <c r="T16" s="681"/>
      <c r="U16" s="681"/>
      <c r="V16" s="681"/>
      <c r="W16" s="681"/>
      <c r="X16" s="681"/>
      <c r="Y16" s="682"/>
      <c r="Z16" s="713">
        <v>0.1</v>
      </c>
      <c r="AA16" s="713"/>
      <c r="AB16" s="713"/>
      <c r="AC16" s="713"/>
      <c r="AD16" s="714">
        <v>15832</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139</v>
      </c>
      <c r="BH16" s="681"/>
      <c r="BI16" s="681"/>
      <c r="BJ16" s="681"/>
      <c r="BK16" s="681"/>
      <c r="BL16" s="681"/>
      <c r="BM16" s="681"/>
      <c r="BN16" s="682"/>
      <c r="BO16" s="713" t="s">
        <v>139</v>
      </c>
      <c r="BP16" s="713"/>
      <c r="BQ16" s="713"/>
      <c r="BR16" s="713"/>
      <c r="BS16" s="686" t="s">
        <v>234</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10018</v>
      </c>
      <c r="CS16" s="681"/>
      <c r="CT16" s="681"/>
      <c r="CU16" s="681"/>
      <c r="CV16" s="681"/>
      <c r="CW16" s="681"/>
      <c r="CX16" s="681"/>
      <c r="CY16" s="682"/>
      <c r="CZ16" s="713">
        <v>0</v>
      </c>
      <c r="DA16" s="713"/>
      <c r="DB16" s="713"/>
      <c r="DC16" s="713"/>
      <c r="DD16" s="686" t="s">
        <v>139</v>
      </c>
      <c r="DE16" s="681"/>
      <c r="DF16" s="681"/>
      <c r="DG16" s="681"/>
      <c r="DH16" s="681"/>
      <c r="DI16" s="681"/>
      <c r="DJ16" s="681"/>
      <c r="DK16" s="681"/>
      <c r="DL16" s="681"/>
      <c r="DM16" s="681"/>
      <c r="DN16" s="681"/>
      <c r="DO16" s="681"/>
      <c r="DP16" s="682"/>
      <c r="DQ16" s="686">
        <v>10018</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9816</v>
      </c>
      <c r="S17" s="681"/>
      <c r="T17" s="681"/>
      <c r="U17" s="681"/>
      <c r="V17" s="681"/>
      <c r="W17" s="681"/>
      <c r="X17" s="681"/>
      <c r="Y17" s="682"/>
      <c r="Z17" s="713">
        <v>0</v>
      </c>
      <c r="AA17" s="713"/>
      <c r="AB17" s="713"/>
      <c r="AC17" s="713"/>
      <c r="AD17" s="714">
        <v>9816</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139</v>
      </c>
      <c r="BH17" s="681"/>
      <c r="BI17" s="681"/>
      <c r="BJ17" s="681"/>
      <c r="BK17" s="681"/>
      <c r="BL17" s="681"/>
      <c r="BM17" s="681"/>
      <c r="BN17" s="682"/>
      <c r="BO17" s="713" t="s">
        <v>234</v>
      </c>
      <c r="BP17" s="713"/>
      <c r="BQ17" s="713"/>
      <c r="BR17" s="713"/>
      <c r="BS17" s="686" t="s">
        <v>139</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2001295</v>
      </c>
      <c r="CS17" s="681"/>
      <c r="CT17" s="681"/>
      <c r="CU17" s="681"/>
      <c r="CV17" s="681"/>
      <c r="CW17" s="681"/>
      <c r="CX17" s="681"/>
      <c r="CY17" s="682"/>
      <c r="CZ17" s="713">
        <v>9.4</v>
      </c>
      <c r="DA17" s="713"/>
      <c r="DB17" s="713"/>
      <c r="DC17" s="713"/>
      <c r="DD17" s="686" t="s">
        <v>234</v>
      </c>
      <c r="DE17" s="681"/>
      <c r="DF17" s="681"/>
      <c r="DG17" s="681"/>
      <c r="DH17" s="681"/>
      <c r="DI17" s="681"/>
      <c r="DJ17" s="681"/>
      <c r="DK17" s="681"/>
      <c r="DL17" s="681"/>
      <c r="DM17" s="681"/>
      <c r="DN17" s="681"/>
      <c r="DO17" s="681"/>
      <c r="DP17" s="682"/>
      <c r="DQ17" s="686">
        <v>1931225</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36573</v>
      </c>
      <c r="S18" s="681"/>
      <c r="T18" s="681"/>
      <c r="U18" s="681"/>
      <c r="V18" s="681"/>
      <c r="W18" s="681"/>
      <c r="X18" s="681"/>
      <c r="Y18" s="682"/>
      <c r="Z18" s="713">
        <v>0.2</v>
      </c>
      <c r="AA18" s="713"/>
      <c r="AB18" s="713"/>
      <c r="AC18" s="713"/>
      <c r="AD18" s="714">
        <v>36573</v>
      </c>
      <c r="AE18" s="714"/>
      <c r="AF18" s="714"/>
      <c r="AG18" s="714"/>
      <c r="AH18" s="714"/>
      <c r="AI18" s="714"/>
      <c r="AJ18" s="714"/>
      <c r="AK18" s="714"/>
      <c r="AL18" s="683">
        <v>0.4</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139</v>
      </c>
      <c r="BP18" s="713"/>
      <c r="BQ18" s="713"/>
      <c r="BR18" s="713"/>
      <c r="BS18" s="686" t="s">
        <v>139</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139</v>
      </c>
      <c r="CS18" s="681"/>
      <c r="CT18" s="681"/>
      <c r="CU18" s="681"/>
      <c r="CV18" s="681"/>
      <c r="CW18" s="681"/>
      <c r="CX18" s="681"/>
      <c r="CY18" s="682"/>
      <c r="CZ18" s="713" t="s">
        <v>234</v>
      </c>
      <c r="DA18" s="713"/>
      <c r="DB18" s="713"/>
      <c r="DC18" s="713"/>
      <c r="DD18" s="686" t="s">
        <v>139</v>
      </c>
      <c r="DE18" s="681"/>
      <c r="DF18" s="681"/>
      <c r="DG18" s="681"/>
      <c r="DH18" s="681"/>
      <c r="DI18" s="681"/>
      <c r="DJ18" s="681"/>
      <c r="DK18" s="681"/>
      <c r="DL18" s="681"/>
      <c r="DM18" s="681"/>
      <c r="DN18" s="681"/>
      <c r="DO18" s="681"/>
      <c r="DP18" s="682"/>
      <c r="DQ18" s="686" t="s">
        <v>234</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25835</v>
      </c>
      <c r="S19" s="681"/>
      <c r="T19" s="681"/>
      <c r="U19" s="681"/>
      <c r="V19" s="681"/>
      <c r="W19" s="681"/>
      <c r="X19" s="681"/>
      <c r="Y19" s="682"/>
      <c r="Z19" s="713">
        <v>0.1</v>
      </c>
      <c r="AA19" s="713"/>
      <c r="AB19" s="713"/>
      <c r="AC19" s="713"/>
      <c r="AD19" s="714">
        <v>25835</v>
      </c>
      <c r="AE19" s="714"/>
      <c r="AF19" s="714"/>
      <c r="AG19" s="714"/>
      <c r="AH19" s="714"/>
      <c r="AI19" s="714"/>
      <c r="AJ19" s="714"/>
      <c r="AK19" s="714"/>
      <c r="AL19" s="683">
        <v>0.3</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2195</v>
      </c>
      <c r="BH19" s="681"/>
      <c r="BI19" s="681"/>
      <c r="BJ19" s="681"/>
      <c r="BK19" s="681"/>
      <c r="BL19" s="681"/>
      <c r="BM19" s="681"/>
      <c r="BN19" s="682"/>
      <c r="BO19" s="713">
        <v>0.1</v>
      </c>
      <c r="BP19" s="713"/>
      <c r="BQ19" s="713"/>
      <c r="BR19" s="713"/>
      <c r="BS19" s="686" t="s">
        <v>139</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139</v>
      </c>
      <c r="CS19" s="681"/>
      <c r="CT19" s="681"/>
      <c r="CU19" s="681"/>
      <c r="CV19" s="681"/>
      <c r="CW19" s="681"/>
      <c r="CX19" s="681"/>
      <c r="CY19" s="682"/>
      <c r="CZ19" s="713" t="s">
        <v>234</v>
      </c>
      <c r="DA19" s="713"/>
      <c r="DB19" s="713"/>
      <c r="DC19" s="713"/>
      <c r="DD19" s="686" t="s">
        <v>139</v>
      </c>
      <c r="DE19" s="681"/>
      <c r="DF19" s="681"/>
      <c r="DG19" s="681"/>
      <c r="DH19" s="681"/>
      <c r="DI19" s="681"/>
      <c r="DJ19" s="681"/>
      <c r="DK19" s="681"/>
      <c r="DL19" s="681"/>
      <c r="DM19" s="681"/>
      <c r="DN19" s="681"/>
      <c r="DO19" s="681"/>
      <c r="DP19" s="682"/>
      <c r="DQ19" s="686" t="s">
        <v>139</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6654</v>
      </c>
      <c r="S20" s="681"/>
      <c r="T20" s="681"/>
      <c r="U20" s="681"/>
      <c r="V20" s="681"/>
      <c r="W20" s="681"/>
      <c r="X20" s="681"/>
      <c r="Y20" s="682"/>
      <c r="Z20" s="713">
        <v>0</v>
      </c>
      <c r="AA20" s="713"/>
      <c r="AB20" s="713"/>
      <c r="AC20" s="713"/>
      <c r="AD20" s="714">
        <v>6654</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2195</v>
      </c>
      <c r="BH20" s="681"/>
      <c r="BI20" s="681"/>
      <c r="BJ20" s="681"/>
      <c r="BK20" s="681"/>
      <c r="BL20" s="681"/>
      <c r="BM20" s="681"/>
      <c r="BN20" s="682"/>
      <c r="BO20" s="713">
        <v>0.1</v>
      </c>
      <c r="BP20" s="713"/>
      <c r="BQ20" s="713"/>
      <c r="BR20" s="713"/>
      <c r="BS20" s="686" t="s">
        <v>139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21388494</v>
      </c>
      <c r="CS20" s="681"/>
      <c r="CT20" s="681"/>
      <c r="CU20" s="681"/>
      <c r="CV20" s="681"/>
      <c r="CW20" s="681"/>
      <c r="CX20" s="681"/>
      <c r="CY20" s="682"/>
      <c r="CZ20" s="713">
        <v>100</v>
      </c>
      <c r="DA20" s="713"/>
      <c r="DB20" s="713"/>
      <c r="DC20" s="713"/>
      <c r="DD20" s="686">
        <v>2797889</v>
      </c>
      <c r="DE20" s="681"/>
      <c r="DF20" s="681"/>
      <c r="DG20" s="681"/>
      <c r="DH20" s="681"/>
      <c r="DI20" s="681"/>
      <c r="DJ20" s="681"/>
      <c r="DK20" s="681"/>
      <c r="DL20" s="681"/>
      <c r="DM20" s="681"/>
      <c r="DN20" s="681"/>
      <c r="DO20" s="681"/>
      <c r="DP20" s="682"/>
      <c r="DQ20" s="686">
        <v>12088850</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4084</v>
      </c>
      <c r="S21" s="681"/>
      <c r="T21" s="681"/>
      <c r="U21" s="681"/>
      <c r="V21" s="681"/>
      <c r="W21" s="681"/>
      <c r="X21" s="681"/>
      <c r="Y21" s="682"/>
      <c r="Z21" s="713">
        <v>0</v>
      </c>
      <c r="AA21" s="713"/>
      <c r="AB21" s="713"/>
      <c r="AC21" s="713"/>
      <c r="AD21" s="714">
        <v>4084</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2195</v>
      </c>
      <c r="BH21" s="681"/>
      <c r="BI21" s="681"/>
      <c r="BJ21" s="681"/>
      <c r="BK21" s="681"/>
      <c r="BL21" s="681"/>
      <c r="BM21" s="681"/>
      <c r="BN21" s="682"/>
      <c r="BO21" s="713">
        <v>0.1</v>
      </c>
      <c r="BP21" s="713"/>
      <c r="BQ21" s="713"/>
      <c r="BR21" s="713"/>
      <c r="BS21" s="686" t="s">
        <v>234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7314233</v>
      </c>
      <c r="S22" s="681"/>
      <c r="T22" s="681"/>
      <c r="U22" s="681"/>
      <c r="V22" s="681"/>
      <c r="W22" s="681"/>
      <c r="X22" s="681"/>
      <c r="Y22" s="682"/>
      <c r="Z22" s="713">
        <v>32.9</v>
      </c>
      <c r="AA22" s="713"/>
      <c r="AB22" s="713"/>
      <c r="AC22" s="713"/>
      <c r="AD22" s="714">
        <v>6594283</v>
      </c>
      <c r="AE22" s="714"/>
      <c r="AF22" s="714"/>
      <c r="AG22" s="714"/>
      <c r="AH22" s="714"/>
      <c r="AI22" s="714"/>
      <c r="AJ22" s="714"/>
      <c r="AK22" s="714"/>
      <c r="AL22" s="683">
        <v>65.5</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139</v>
      </c>
      <c r="BH22" s="681"/>
      <c r="BI22" s="681"/>
      <c r="BJ22" s="681"/>
      <c r="BK22" s="681"/>
      <c r="BL22" s="681"/>
      <c r="BM22" s="681"/>
      <c r="BN22" s="682"/>
      <c r="BO22" s="713" t="s">
        <v>234</v>
      </c>
      <c r="BP22" s="713"/>
      <c r="BQ22" s="713"/>
      <c r="BR22" s="713"/>
      <c r="BS22" s="686" t="s">
        <v>234</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6594283</v>
      </c>
      <c r="S23" s="681"/>
      <c r="T23" s="681"/>
      <c r="U23" s="681"/>
      <c r="V23" s="681"/>
      <c r="W23" s="681"/>
      <c r="X23" s="681"/>
      <c r="Y23" s="682"/>
      <c r="Z23" s="713">
        <v>29.7</v>
      </c>
      <c r="AA23" s="713"/>
      <c r="AB23" s="713"/>
      <c r="AC23" s="713"/>
      <c r="AD23" s="714">
        <v>6594283</v>
      </c>
      <c r="AE23" s="714"/>
      <c r="AF23" s="714"/>
      <c r="AG23" s="714"/>
      <c r="AH23" s="714"/>
      <c r="AI23" s="714"/>
      <c r="AJ23" s="714"/>
      <c r="AK23" s="714"/>
      <c r="AL23" s="683">
        <v>65.5</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234</v>
      </c>
      <c r="BH23" s="681"/>
      <c r="BI23" s="681"/>
      <c r="BJ23" s="681"/>
      <c r="BK23" s="681"/>
      <c r="BL23" s="681"/>
      <c r="BM23" s="681"/>
      <c r="BN23" s="682"/>
      <c r="BO23" s="713" t="s">
        <v>139</v>
      </c>
      <c r="BP23" s="713"/>
      <c r="BQ23" s="713"/>
      <c r="BR23" s="713"/>
      <c r="BS23" s="686" t="s">
        <v>139</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719950</v>
      </c>
      <c r="S24" s="681"/>
      <c r="T24" s="681"/>
      <c r="U24" s="681"/>
      <c r="V24" s="681"/>
      <c r="W24" s="681"/>
      <c r="X24" s="681"/>
      <c r="Y24" s="682"/>
      <c r="Z24" s="713">
        <v>3.2</v>
      </c>
      <c r="AA24" s="713"/>
      <c r="AB24" s="713"/>
      <c r="AC24" s="713"/>
      <c r="AD24" s="714" t="s">
        <v>139</v>
      </c>
      <c r="AE24" s="714"/>
      <c r="AF24" s="714"/>
      <c r="AG24" s="714"/>
      <c r="AH24" s="714"/>
      <c r="AI24" s="714"/>
      <c r="AJ24" s="714"/>
      <c r="AK24" s="714"/>
      <c r="AL24" s="683" t="s">
        <v>139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234</v>
      </c>
      <c r="BH24" s="681"/>
      <c r="BI24" s="681"/>
      <c r="BJ24" s="681"/>
      <c r="BK24" s="681"/>
      <c r="BL24" s="681"/>
      <c r="BM24" s="681"/>
      <c r="BN24" s="682"/>
      <c r="BO24" s="713" t="s">
        <v>234</v>
      </c>
      <c r="BP24" s="713"/>
      <c r="BQ24" s="713"/>
      <c r="BR24" s="713"/>
      <c r="BS24" s="686" t="s">
        <v>139</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8208280</v>
      </c>
      <c r="CS24" s="736"/>
      <c r="CT24" s="736"/>
      <c r="CU24" s="736"/>
      <c r="CV24" s="736"/>
      <c r="CW24" s="736"/>
      <c r="CX24" s="736"/>
      <c r="CY24" s="779"/>
      <c r="CZ24" s="780">
        <v>38.4</v>
      </c>
      <c r="DA24" s="751"/>
      <c r="DB24" s="751"/>
      <c r="DC24" s="783"/>
      <c r="DD24" s="778">
        <v>5297611</v>
      </c>
      <c r="DE24" s="736"/>
      <c r="DF24" s="736"/>
      <c r="DG24" s="736"/>
      <c r="DH24" s="736"/>
      <c r="DI24" s="736"/>
      <c r="DJ24" s="736"/>
      <c r="DK24" s="779"/>
      <c r="DL24" s="778">
        <v>5245560</v>
      </c>
      <c r="DM24" s="736"/>
      <c r="DN24" s="736"/>
      <c r="DO24" s="736"/>
      <c r="DP24" s="736"/>
      <c r="DQ24" s="736"/>
      <c r="DR24" s="736"/>
      <c r="DS24" s="736"/>
      <c r="DT24" s="736"/>
      <c r="DU24" s="736"/>
      <c r="DV24" s="779"/>
      <c r="DW24" s="780">
        <v>50.6</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139</v>
      </c>
      <c r="S25" s="681"/>
      <c r="T25" s="681"/>
      <c r="U25" s="681"/>
      <c r="V25" s="681"/>
      <c r="W25" s="681"/>
      <c r="X25" s="681"/>
      <c r="Y25" s="682"/>
      <c r="Z25" s="713" t="s">
        <v>139</v>
      </c>
      <c r="AA25" s="713"/>
      <c r="AB25" s="713"/>
      <c r="AC25" s="713"/>
      <c r="AD25" s="714" t="s">
        <v>234</v>
      </c>
      <c r="AE25" s="714"/>
      <c r="AF25" s="714"/>
      <c r="AG25" s="714"/>
      <c r="AH25" s="714"/>
      <c r="AI25" s="714"/>
      <c r="AJ25" s="714"/>
      <c r="AK25" s="714"/>
      <c r="AL25" s="683" t="s">
        <v>139</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139</v>
      </c>
      <c r="BH25" s="681"/>
      <c r="BI25" s="681"/>
      <c r="BJ25" s="681"/>
      <c r="BK25" s="681"/>
      <c r="BL25" s="681"/>
      <c r="BM25" s="681"/>
      <c r="BN25" s="682"/>
      <c r="BO25" s="713" t="s">
        <v>234</v>
      </c>
      <c r="BP25" s="713"/>
      <c r="BQ25" s="713"/>
      <c r="BR25" s="713"/>
      <c r="BS25" s="686" t="s">
        <v>139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2348184</v>
      </c>
      <c r="CS25" s="699"/>
      <c r="CT25" s="699"/>
      <c r="CU25" s="699"/>
      <c r="CV25" s="699"/>
      <c r="CW25" s="699"/>
      <c r="CX25" s="699"/>
      <c r="CY25" s="700"/>
      <c r="CZ25" s="683">
        <v>11</v>
      </c>
      <c r="DA25" s="701"/>
      <c r="DB25" s="701"/>
      <c r="DC25" s="702"/>
      <c r="DD25" s="686">
        <v>2229708</v>
      </c>
      <c r="DE25" s="699"/>
      <c r="DF25" s="699"/>
      <c r="DG25" s="699"/>
      <c r="DH25" s="699"/>
      <c r="DI25" s="699"/>
      <c r="DJ25" s="699"/>
      <c r="DK25" s="700"/>
      <c r="DL25" s="686">
        <v>2221730</v>
      </c>
      <c r="DM25" s="699"/>
      <c r="DN25" s="699"/>
      <c r="DO25" s="699"/>
      <c r="DP25" s="699"/>
      <c r="DQ25" s="699"/>
      <c r="DR25" s="699"/>
      <c r="DS25" s="699"/>
      <c r="DT25" s="699"/>
      <c r="DU25" s="699"/>
      <c r="DV25" s="700"/>
      <c r="DW25" s="683">
        <v>21.4</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10764334</v>
      </c>
      <c r="S26" s="681"/>
      <c r="T26" s="681"/>
      <c r="U26" s="681"/>
      <c r="V26" s="681"/>
      <c r="W26" s="681"/>
      <c r="X26" s="681"/>
      <c r="Y26" s="682"/>
      <c r="Z26" s="713">
        <v>48.5</v>
      </c>
      <c r="AA26" s="713"/>
      <c r="AB26" s="713"/>
      <c r="AC26" s="713"/>
      <c r="AD26" s="714">
        <v>10044384</v>
      </c>
      <c r="AE26" s="714"/>
      <c r="AF26" s="714"/>
      <c r="AG26" s="714"/>
      <c r="AH26" s="714"/>
      <c r="AI26" s="714"/>
      <c r="AJ26" s="714"/>
      <c r="AK26" s="714"/>
      <c r="AL26" s="683">
        <v>99.8</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139</v>
      </c>
      <c r="BH26" s="681"/>
      <c r="BI26" s="681"/>
      <c r="BJ26" s="681"/>
      <c r="BK26" s="681"/>
      <c r="BL26" s="681"/>
      <c r="BM26" s="681"/>
      <c r="BN26" s="682"/>
      <c r="BO26" s="713" t="s">
        <v>234</v>
      </c>
      <c r="BP26" s="713"/>
      <c r="BQ26" s="713"/>
      <c r="BR26" s="713"/>
      <c r="BS26" s="686" t="s">
        <v>139</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1391200</v>
      </c>
      <c r="CS26" s="681"/>
      <c r="CT26" s="681"/>
      <c r="CU26" s="681"/>
      <c r="CV26" s="681"/>
      <c r="CW26" s="681"/>
      <c r="CX26" s="681"/>
      <c r="CY26" s="682"/>
      <c r="CZ26" s="683">
        <v>6.5</v>
      </c>
      <c r="DA26" s="701"/>
      <c r="DB26" s="701"/>
      <c r="DC26" s="702"/>
      <c r="DD26" s="686">
        <v>1310220</v>
      </c>
      <c r="DE26" s="681"/>
      <c r="DF26" s="681"/>
      <c r="DG26" s="681"/>
      <c r="DH26" s="681"/>
      <c r="DI26" s="681"/>
      <c r="DJ26" s="681"/>
      <c r="DK26" s="682"/>
      <c r="DL26" s="686" t="s">
        <v>234</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3538</v>
      </c>
      <c r="S27" s="681"/>
      <c r="T27" s="681"/>
      <c r="U27" s="681"/>
      <c r="V27" s="681"/>
      <c r="W27" s="681"/>
      <c r="X27" s="681"/>
      <c r="Y27" s="682"/>
      <c r="Z27" s="713">
        <v>0</v>
      </c>
      <c r="AA27" s="713"/>
      <c r="AB27" s="713"/>
      <c r="AC27" s="713"/>
      <c r="AD27" s="714">
        <v>3538</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2480101</v>
      </c>
      <c r="BH27" s="681"/>
      <c r="BI27" s="681"/>
      <c r="BJ27" s="681"/>
      <c r="BK27" s="681"/>
      <c r="BL27" s="681"/>
      <c r="BM27" s="681"/>
      <c r="BN27" s="682"/>
      <c r="BO27" s="713">
        <v>100</v>
      </c>
      <c r="BP27" s="713"/>
      <c r="BQ27" s="713"/>
      <c r="BR27" s="713"/>
      <c r="BS27" s="686">
        <v>24224</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3858801</v>
      </c>
      <c r="CS27" s="699"/>
      <c r="CT27" s="699"/>
      <c r="CU27" s="699"/>
      <c r="CV27" s="699"/>
      <c r="CW27" s="699"/>
      <c r="CX27" s="699"/>
      <c r="CY27" s="700"/>
      <c r="CZ27" s="683">
        <v>18</v>
      </c>
      <c r="DA27" s="701"/>
      <c r="DB27" s="701"/>
      <c r="DC27" s="702"/>
      <c r="DD27" s="686">
        <v>1136678</v>
      </c>
      <c r="DE27" s="699"/>
      <c r="DF27" s="699"/>
      <c r="DG27" s="699"/>
      <c r="DH27" s="699"/>
      <c r="DI27" s="699"/>
      <c r="DJ27" s="699"/>
      <c r="DK27" s="700"/>
      <c r="DL27" s="686">
        <v>1092605</v>
      </c>
      <c r="DM27" s="699"/>
      <c r="DN27" s="699"/>
      <c r="DO27" s="699"/>
      <c r="DP27" s="699"/>
      <c r="DQ27" s="699"/>
      <c r="DR27" s="699"/>
      <c r="DS27" s="699"/>
      <c r="DT27" s="699"/>
      <c r="DU27" s="699"/>
      <c r="DV27" s="700"/>
      <c r="DW27" s="683">
        <v>10.5</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30605</v>
      </c>
      <c r="S28" s="681"/>
      <c r="T28" s="681"/>
      <c r="U28" s="681"/>
      <c r="V28" s="681"/>
      <c r="W28" s="681"/>
      <c r="X28" s="681"/>
      <c r="Y28" s="682"/>
      <c r="Z28" s="713">
        <v>0.1</v>
      </c>
      <c r="AA28" s="713"/>
      <c r="AB28" s="713"/>
      <c r="AC28" s="713"/>
      <c r="AD28" s="714" t="s">
        <v>234</v>
      </c>
      <c r="AE28" s="714"/>
      <c r="AF28" s="714"/>
      <c r="AG28" s="714"/>
      <c r="AH28" s="714"/>
      <c r="AI28" s="714"/>
      <c r="AJ28" s="714"/>
      <c r="AK28" s="714"/>
      <c r="AL28" s="683" t="s">
        <v>139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2001295</v>
      </c>
      <c r="CS28" s="681"/>
      <c r="CT28" s="681"/>
      <c r="CU28" s="681"/>
      <c r="CV28" s="681"/>
      <c r="CW28" s="681"/>
      <c r="CX28" s="681"/>
      <c r="CY28" s="682"/>
      <c r="CZ28" s="683">
        <v>9.4</v>
      </c>
      <c r="DA28" s="701"/>
      <c r="DB28" s="701"/>
      <c r="DC28" s="702"/>
      <c r="DD28" s="686">
        <v>1931225</v>
      </c>
      <c r="DE28" s="681"/>
      <c r="DF28" s="681"/>
      <c r="DG28" s="681"/>
      <c r="DH28" s="681"/>
      <c r="DI28" s="681"/>
      <c r="DJ28" s="681"/>
      <c r="DK28" s="682"/>
      <c r="DL28" s="686">
        <v>1931225</v>
      </c>
      <c r="DM28" s="681"/>
      <c r="DN28" s="681"/>
      <c r="DO28" s="681"/>
      <c r="DP28" s="681"/>
      <c r="DQ28" s="681"/>
      <c r="DR28" s="681"/>
      <c r="DS28" s="681"/>
      <c r="DT28" s="681"/>
      <c r="DU28" s="681"/>
      <c r="DV28" s="682"/>
      <c r="DW28" s="683">
        <v>18.600000000000001</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63330</v>
      </c>
      <c r="S29" s="681"/>
      <c r="T29" s="681"/>
      <c r="U29" s="681"/>
      <c r="V29" s="681"/>
      <c r="W29" s="681"/>
      <c r="X29" s="681"/>
      <c r="Y29" s="682"/>
      <c r="Z29" s="713">
        <v>0.3</v>
      </c>
      <c r="AA29" s="713"/>
      <c r="AB29" s="713"/>
      <c r="AC29" s="713"/>
      <c r="AD29" s="714">
        <v>5946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2001295</v>
      </c>
      <c r="CS29" s="699"/>
      <c r="CT29" s="699"/>
      <c r="CU29" s="699"/>
      <c r="CV29" s="699"/>
      <c r="CW29" s="699"/>
      <c r="CX29" s="699"/>
      <c r="CY29" s="700"/>
      <c r="CZ29" s="683">
        <v>9.4</v>
      </c>
      <c r="DA29" s="701"/>
      <c r="DB29" s="701"/>
      <c r="DC29" s="702"/>
      <c r="DD29" s="686">
        <v>1931225</v>
      </c>
      <c r="DE29" s="699"/>
      <c r="DF29" s="699"/>
      <c r="DG29" s="699"/>
      <c r="DH29" s="699"/>
      <c r="DI29" s="699"/>
      <c r="DJ29" s="699"/>
      <c r="DK29" s="700"/>
      <c r="DL29" s="686">
        <v>1931225</v>
      </c>
      <c r="DM29" s="699"/>
      <c r="DN29" s="699"/>
      <c r="DO29" s="699"/>
      <c r="DP29" s="699"/>
      <c r="DQ29" s="699"/>
      <c r="DR29" s="699"/>
      <c r="DS29" s="699"/>
      <c r="DT29" s="699"/>
      <c r="DU29" s="699"/>
      <c r="DV29" s="700"/>
      <c r="DW29" s="683">
        <v>18.600000000000001</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48851</v>
      </c>
      <c r="S30" s="681"/>
      <c r="T30" s="681"/>
      <c r="U30" s="681"/>
      <c r="V30" s="681"/>
      <c r="W30" s="681"/>
      <c r="X30" s="681"/>
      <c r="Y30" s="682"/>
      <c r="Z30" s="713">
        <v>0.2</v>
      </c>
      <c r="AA30" s="713"/>
      <c r="AB30" s="713"/>
      <c r="AC30" s="713"/>
      <c r="AD30" s="714" t="s">
        <v>139</v>
      </c>
      <c r="AE30" s="714"/>
      <c r="AF30" s="714"/>
      <c r="AG30" s="714"/>
      <c r="AH30" s="714"/>
      <c r="AI30" s="714"/>
      <c r="AJ30" s="714"/>
      <c r="AK30" s="714"/>
      <c r="AL30" s="683" t="s">
        <v>139</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1971355</v>
      </c>
      <c r="CS30" s="681"/>
      <c r="CT30" s="681"/>
      <c r="CU30" s="681"/>
      <c r="CV30" s="681"/>
      <c r="CW30" s="681"/>
      <c r="CX30" s="681"/>
      <c r="CY30" s="682"/>
      <c r="CZ30" s="683">
        <v>9.1999999999999993</v>
      </c>
      <c r="DA30" s="701"/>
      <c r="DB30" s="701"/>
      <c r="DC30" s="702"/>
      <c r="DD30" s="686">
        <v>1901285</v>
      </c>
      <c r="DE30" s="681"/>
      <c r="DF30" s="681"/>
      <c r="DG30" s="681"/>
      <c r="DH30" s="681"/>
      <c r="DI30" s="681"/>
      <c r="DJ30" s="681"/>
      <c r="DK30" s="682"/>
      <c r="DL30" s="686">
        <v>1901285</v>
      </c>
      <c r="DM30" s="681"/>
      <c r="DN30" s="681"/>
      <c r="DO30" s="681"/>
      <c r="DP30" s="681"/>
      <c r="DQ30" s="681"/>
      <c r="DR30" s="681"/>
      <c r="DS30" s="681"/>
      <c r="DT30" s="681"/>
      <c r="DU30" s="681"/>
      <c r="DV30" s="682"/>
      <c r="DW30" s="683">
        <v>18.3</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6619516</v>
      </c>
      <c r="S31" s="681"/>
      <c r="T31" s="681"/>
      <c r="U31" s="681"/>
      <c r="V31" s="681"/>
      <c r="W31" s="681"/>
      <c r="X31" s="681"/>
      <c r="Y31" s="682"/>
      <c r="Z31" s="713">
        <v>29.8</v>
      </c>
      <c r="AA31" s="713"/>
      <c r="AB31" s="713"/>
      <c r="AC31" s="713"/>
      <c r="AD31" s="714" t="s">
        <v>234</v>
      </c>
      <c r="AE31" s="714"/>
      <c r="AF31" s="714"/>
      <c r="AG31" s="714"/>
      <c r="AH31" s="714"/>
      <c r="AI31" s="714"/>
      <c r="AJ31" s="714"/>
      <c r="AK31" s="714"/>
      <c r="AL31" s="683" t="s">
        <v>139</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98.7</v>
      </c>
      <c r="BH31" s="750"/>
      <c r="BI31" s="750"/>
      <c r="BJ31" s="750"/>
      <c r="BK31" s="750"/>
      <c r="BL31" s="750"/>
      <c r="BM31" s="751">
        <v>93.9</v>
      </c>
      <c r="BN31" s="750"/>
      <c r="BO31" s="750"/>
      <c r="BP31" s="750"/>
      <c r="BQ31" s="752"/>
      <c r="BR31" s="749">
        <v>98.5</v>
      </c>
      <c r="BS31" s="750"/>
      <c r="BT31" s="750"/>
      <c r="BU31" s="750"/>
      <c r="BV31" s="750"/>
      <c r="BW31" s="750"/>
      <c r="BX31" s="751">
        <v>94</v>
      </c>
      <c r="BY31" s="750"/>
      <c r="BZ31" s="750"/>
      <c r="CA31" s="750"/>
      <c r="CB31" s="752"/>
      <c r="CD31" s="767"/>
      <c r="CE31" s="768"/>
      <c r="CF31" s="719" t="s">
        <v>313</v>
      </c>
      <c r="CG31" s="720"/>
      <c r="CH31" s="720"/>
      <c r="CI31" s="720"/>
      <c r="CJ31" s="720"/>
      <c r="CK31" s="720"/>
      <c r="CL31" s="720"/>
      <c r="CM31" s="720"/>
      <c r="CN31" s="720"/>
      <c r="CO31" s="720"/>
      <c r="CP31" s="720"/>
      <c r="CQ31" s="721"/>
      <c r="CR31" s="680">
        <v>29940</v>
      </c>
      <c r="CS31" s="699"/>
      <c r="CT31" s="699"/>
      <c r="CU31" s="699"/>
      <c r="CV31" s="699"/>
      <c r="CW31" s="699"/>
      <c r="CX31" s="699"/>
      <c r="CY31" s="700"/>
      <c r="CZ31" s="683">
        <v>0.1</v>
      </c>
      <c r="DA31" s="701"/>
      <c r="DB31" s="701"/>
      <c r="DC31" s="702"/>
      <c r="DD31" s="686">
        <v>29940</v>
      </c>
      <c r="DE31" s="699"/>
      <c r="DF31" s="699"/>
      <c r="DG31" s="699"/>
      <c r="DH31" s="699"/>
      <c r="DI31" s="699"/>
      <c r="DJ31" s="699"/>
      <c r="DK31" s="700"/>
      <c r="DL31" s="686">
        <v>29940</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139</v>
      </c>
      <c r="S32" s="681"/>
      <c r="T32" s="681"/>
      <c r="U32" s="681"/>
      <c r="V32" s="681"/>
      <c r="W32" s="681"/>
      <c r="X32" s="681"/>
      <c r="Y32" s="682"/>
      <c r="Z32" s="713" t="s">
        <v>139</v>
      </c>
      <c r="AA32" s="713"/>
      <c r="AB32" s="713"/>
      <c r="AC32" s="713"/>
      <c r="AD32" s="714" t="s">
        <v>234</v>
      </c>
      <c r="AE32" s="714"/>
      <c r="AF32" s="714"/>
      <c r="AG32" s="714"/>
      <c r="AH32" s="714"/>
      <c r="AI32" s="714"/>
      <c r="AJ32" s="714"/>
      <c r="AK32" s="714"/>
      <c r="AL32" s="683" t="s">
        <v>139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99.3</v>
      </c>
      <c r="BH32" s="699"/>
      <c r="BI32" s="699"/>
      <c r="BJ32" s="699"/>
      <c r="BK32" s="699"/>
      <c r="BL32" s="699"/>
      <c r="BM32" s="684">
        <v>97</v>
      </c>
      <c r="BN32" s="745"/>
      <c r="BO32" s="745"/>
      <c r="BP32" s="745"/>
      <c r="BQ32" s="726"/>
      <c r="BR32" s="753">
        <v>99.2</v>
      </c>
      <c r="BS32" s="699"/>
      <c r="BT32" s="699"/>
      <c r="BU32" s="699"/>
      <c r="BV32" s="699"/>
      <c r="BW32" s="699"/>
      <c r="BX32" s="684">
        <v>96.6</v>
      </c>
      <c r="BY32" s="745"/>
      <c r="BZ32" s="745"/>
      <c r="CA32" s="745"/>
      <c r="CB32" s="726"/>
      <c r="CD32" s="769"/>
      <c r="CE32" s="770"/>
      <c r="CF32" s="719" t="s">
        <v>317</v>
      </c>
      <c r="CG32" s="720"/>
      <c r="CH32" s="720"/>
      <c r="CI32" s="720"/>
      <c r="CJ32" s="720"/>
      <c r="CK32" s="720"/>
      <c r="CL32" s="720"/>
      <c r="CM32" s="720"/>
      <c r="CN32" s="720"/>
      <c r="CO32" s="720"/>
      <c r="CP32" s="720"/>
      <c r="CQ32" s="721"/>
      <c r="CR32" s="680" t="s">
        <v>139</v>
      </c>
      <c r="CS32" s="681"/>
      <c r="CT32" s="681"/>
      <c r="CU32" s="681"/>
      <c r="CV32" s="681"/>
      <c r="CW32" s="681"/>
      <c r="CX32" s="681"/>
      <c r="CY32" s="682"/>
      <c r="CZ32" s="683" t="s">
        <v>139</v>
      </c>
      <c r="DA32" s="701"/>
      <c r="DB32" s="701"/>
      <c r="DC32" s="702"/>
      <c r="DD32" s="686" t="s">
        <v>234</v>
      </c>
      <c r="DE32" s="681"/>
      <c r="DF32" s="681"/>
      <c r="DG32" s="681"/>
      <c r="DH32" s="681"/>
      <c r="DI32" s="681"/>
      <c r="DJ32" s="681"/>
      <c r="DK32" s="682"/>
      <c r="DL32" s="686" t="s">
        <v>234</v>
      </c>
      <c r="DM32" s="681"/>
      <c r="DN32" s="681"/>
      <c r="DO32" s="681"/>
      <c r="DP32" s="681"/>
      <c r="DQ32" s="681"/>
      <c r="DR32" s="681"/>
      <c r="DS32" s="681"/>
      <c r="DT32" s="681"/>
      <c r="DU32" s="681"/>
      <c r="DV32" s="682"/>
      <c r="DW32" s="683" t="s">
        <v>234</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1359086</v>
      </c>
      <c r="S33" s="681"/>
      <c r="T33" s="681"/>
      <c r="U33" s="681"/>
      <c r="V33" s="681"/>
      <c r="W33" s="681"/>
      <c r="X33" s="681"/>
      <c r="Y33" s="682"/>
      <c r="Z33" s="713">
        <v>6.1</v>
      </c>
      <c r="AA33" s="713"/>
      <c r="AB33" s="713"/>
      <c r="AC33" s="713"/>
      <c r="AD33" s="714" t="s">
        <v>139</v>
      </c>
      <c r="AE33" s="714"/>
      <c r="AF33" s="714"/>
      <c r="AG33" s="714"/>
      <c r="AH33" s="714"/>
      <c r="AI33" s="714"/>
      <c r="AJ33" s="714"/>
      <c r="AK33" s="714"/>
      <c r="AL33" s="683" t="s">
        <v>234</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97.7</v>
      </c>
      <c r="BH33" s="665"/>
      <c r="BI33" s="665"/>
      <c r="BJ33" s="665"/>
      <c r="BK33" s="665"/>
      <c r="BL33" s="665"/>
      <c r="BM33" s="707">
        <v>89.6</v>
      </c>
      <c r="BN33" s="665"/>
      <c r="BO33" s="665"/>
      <c r="BP33" s="665"/>
      <c r="BQ33" s="709"/>
      <c r="BR33" s="744">
        <v>97.5</v>
      </c>
      <c r="BS33" s="665"/>
      <c r="BT33" s="665"/>
      <c r="BU33" s="665"/>
      <c r="BV33" s="665"/>
      <c r="BW33" s="665"/>
      <c r="BX33" s="707">
        <v>90.2</v>
      </c>
      <c r="BY33" s="665"/>
      <c r="BZ33" s="665"/>
      <c r="CA33" s="665"/>
      <c r="CB33" s="709"/>
      <c r="CD33" s="719" t="s">
        <v>320</v>
      </c>
      <c r="CE33" s="720"/>
      <c r="CF33" s="720"/>
      <c r="CG33" s="720"/>
      <c r="CH33" s="720"/>
      <c r="CI33" s="720"/>
      <c r="CJ33" s="720"/>
      <c r="CK33" s="720"/>
      <c r="CL33" s="720"/>
      <c r="CM33" s="720"/>
      <c r="CN33" s="720"/>
      <c r="CO33" s="720"/>
      <c r="CP33" s="720"/>
      <c r="CQ33" s="721"/>
      <c r="CR33" s="680">
        <v>10372307</v>
      </c>
      <c r="CS33" s="699"/>
      <c r="CT33" s="699"/>
      <c r="CU33" s="699"/>
      <c r="CV33" s="699"/>
      <c r="CW33" s="699"/>
      <c r="CX33" s="699"/>
      <c r="CY33" s="700"/>
      <c r="CZ33" s="683">
        <v>48.5</v>
      </c>
      <c r="DA33" s="701"/>
      <c r="DB33" s="701"/>
      <c r="DC33" s="702"/>
      <c r="DD33" s="686">
        <v>5855308</v>
      </c>
      <c r="DE33" s="699"/>
      <c r="DF33" s="699"/>
      <c r="DG33" s="699"/>
      <c r="DH33" s="699"/>
      <c r="DI33" s="699"/>
      <c r="DJ33" s="699"/>
      <c r="DK33" s="700"/>
      <c r="DL33" s="686">
        <v>4483643</v>
      </c>
      <c r="DM33" s="699"/>
      <c r="DN33" s="699"/>
      <c r="DO33" s="699"/>
      <c r="DP33" s="699"/>
      <c r="DQ33" s="699"/>
      <c r="DR33" s="699"/>
      <c r="DS33" s="699"/>
      <c r="DT33" s="699"/>
      <c r="DU33" s="699"/>
      <c r="DV33" s="700"/>
      <c r="DW33" s="683">
        <v>43.2</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47204</v>
      </c>
      <c r="S34" s="681"/>
      <c r="T34" s="681"/>
      <c r="U34" s="681"/>
      <c r="V34" s="681"/>
      <c r="W34" s="681"/>
      <c r="X34" s="681"/>
      <c r="Y34" s="682"/>
      <c r="Z34" s="713">
        <v>0.2</v>
      </c>
      <c r="AA34" s="713"/>
      <c r="AB34" s="713"/>
      <c r="AC34" s="713"/>
      <c r="AD34" s="714">
        <v>10886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1994828</v>
      </c>
      <c r="CS34" s="681"/>
      <c r="CT34" s="681"/>
      <c r="CU34" s="681"/>
      <c r="CV34" s="681"/>
      <c r="CW34" s="681"/>
      <c r="CX34" s="681"/>
      <c r="CY34" s="682"/>
      <c r="CZ34" s="683">
        <v>9.3000000000000007</v>
      </c>
      <c r="DA34" s="701"/>
      <c r="DB34" s="701"/>
      <c r="DC34" s="702"/>
      <c r="DD34" s="686">
        <v>1661606</v>
      </c>
      <c r="DE34" s="681"/>
      <c r="DF34" s="681"/>
      <c r="DG34" s="681"/>
      <c r="DH34" s="681"/>
      <c r="DI34" s="681"/>
      <c r="DJ34" s="681"/>
      <c r="DK34" s="682"/>
      <c r="DL34" s="686">
        <v>1495477</v>
      </c>
      <c r="DM34" s="681"/>
      <c r="DN34" s="681"/>
      <c r="DO34" s="681"/>
      <c r="DP34" s="681"/>
      <c r="DQ34" s="681"/>
      <c r="DR34" s="681"/>
      <c r="DS34" s="681"/>
      <c r="DT34" s="681"/>
      <c r="DU34" s="681"/>
      <c r="DV34" s="682"/>
      <c r="DW34" s="683">
        <v>14.4</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256586</v>
      </c>
      <c r="S35" s="681"/>
      <c r="T35" s="681"/>
      <c r="U35" s="681"/>
      <c r="V35" s="681"/>
      <c r="W35" s="681"/>
      <c r="X35" s="681"/>
      <c r="Y35" s="682"/>
      <c r="Z35" s="713">
        <v>1.2</v>
      </c>
      <c r="AA35" s="713"/>
      <c r="AB35" s="713"/>
      <c r="AC35" s="713"/>
      <c r="AD35" s="714" t="s">
        <v>234</v>
      </c>
      <c r="AE35" s="714"/>
      <c r="AF35" s="714"/>
      <c r="AG35" s="714"/>
      <c r="AH35" s="714"/>
      <c r="AI35" s="714"/>
      <c r="AJ35" s="714"/>
      <c r="AK35" s="714"/>
      <c r="AL35" s="683" t="s">
        <v>139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316641</v>
      </c>
      <c r="CS35" s="699"/>
      <c r="CT35" s="699"/>
      <c r="CU35" s="699"/>
      <c r="CV35" s="699"/>
      <c r="CW35" s="699"/>
      <c r="CX35" s="699"/>
      <c r="CY35" s="700"/>
      <c r="CZ35" s="683">
        <v>1.5</v>
      </c>
      <c r="DA35" s="701"/>
      <c r="DB35" s="701"/>
      <c r="DC35" s="702"/>
      <c r="DD35" s="686">
        <v>261091</v>
      </c>
      <c r="DE35" s="699"/>
      <c r="DF35" s="699"/>
      <c r="DG35" s="699"/>
      <c r="DH35" s="699"/>
      <c r="DI35" s="699"/>
      <c r="DJ35" s="699"/>
      <c r="DK35" s="700"/>
      <c r="DL35" s="686">
        <v>248634</v>
      </c>
      <c r="DM35" s="699"/>
      <c r="DN35" s="699"/>
      <c r="DO35" s="699"/>
      <c r="DP35" s="699"/>
      <c r="DQ35" s="699"/>
      <c r="DR35" s="699"/>
      <c r="DS35" s="699"/>
      <c r="DT35" s="699"/>
      <c r="DU35" s="699"/>
      <c r="DV35" s="700"/>
      <c r="DW35" s="683">
        <v>2.4</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250561</v>
      </c>
      <c r="S36" s="681"/>
      <c r="T36" s="681"/>
      <c r="U36" s="681"/>
      <c r="V36" s="681"/>
      <c r="W36" s="681"/>
      <c r="X36" s="681"/>
      <c r="Y36" s="682"/>
      <c r="Z36" s="713">
        <v>1.1000000000000001</v>
      </c>
      <c r="AA36" s="713"/>
      <c r="AB36" s="713"/>
      <c r="AC36" s="713"/>
      <c r="AD36" s="714" t="s">
        <v>139</v>
      </c>
      <c r="AE36" s="714"/>
      <c r="AF36" s="714"/>
      <c r="AG36" s="714"/>
      <c r="AH36" s="714"/>
      <c r="AI36" s="714"/>
      <c r="AJ36" s="714"/>
      <c r="AK36" s="714"/>
      <c r="AL36" s="683" t="s">
        <v>234</v>
      </c>
      <c r="AM36" s="684"/>
      <c r="AN36" s="684"/>
      <c r="AO36" s="715"/>
      <c r="AP36" s="235"/>
      <c r="AQ36" s="732" t="s">
        <v>328</v>
      </c>
      <c r="AR36" s="733"/>
      <c r="AS36" s="733"/>
      <c r="AT36" s="733"/>
      <c r="AU36" s="733"/>
      <c r="AV36" s="733"/>
      <c r="AW36" s="733"/>
      <c r="AX36" s="733"/>
      <c r="AY36" s="734"/>
      <c r="AZ36" s="735">
        <v>2016491</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46638</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5312266</v>
      </c>
      <c r="CS36" s="681"/>
      <c r="CT36" s="681"/>
      <c r="CU36" s="681"/>
      <c r="CV36" s="681"/>
      <c r="CW36" s="681"/>
      <c r="CX36" s="681"/>
      <c r="CY36" s="682"/>
      <c r="CZ36" s="683">
        <v>24.8</v>
      </c>
      <c r="DA36" s="701"/>
      <c r="DB36" s="701"/>
      <c r="DC36" s="702"/>
      <c r="DD36" s="686">
        <v>1872568</v>
      </c>
      <c r="DE36" s="681"/>
      <c r="DF36" s="681"/>
      <c r="DG36" s="681"/>
      <c r="DH36" s="681"/>
      <c r="DI36" s="681"/>
      <c r="DJ36" s="681"/>
      <c r="DK36" s="682"/>
      <c r="DL36" s="686">
        <v>1378216</v>
      </c>
      <c r="DM36" s="681"/>
      <c r="DN36" s="681"/>
      <c r="DO36" s="681"/>
      <c r="DP36" s="681"/>
      <c r="DQ36" s="681"/>
      <c r="DR36" s="681"/>
      <c r="DS36" s="681"/>
      <c r="DT36" s="681"/>
      <c r="DU36" s="681"/>
      <c r="DV36" s="682"/>
      <c r="DW36" s="683">
        <v>13.3</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331474</v>
      </c>
      <c r="S37" s="681"/>
      <c r="T37" s="681"/>
      <c r="U37" s="681"/>
      <c r="V37" s="681"/>
      <c r="W37" s="681"/>
      <c r="X37" s="681"/>
      <c r="Y37" s="682"/>
      <c r="Z37" s="713">
        <v>1.5</v>
      </c>
      <c r="AA37" s="713"/>
      <c r="AB37" s="713"/>
      <c r="AC37" s="713"/>
      <c r="AD37" s="714" t="s">
        <v>139</v>
      </c>
      <c r="AE37" s="714"/>
      <c r="AF37" s="714"/>
      <c r="AG37" s="714"/>
      <c r="AH37" s="714"/>
      <c r="AI37" s="714"/>
      <c r="AJ37" s="714"/>
      <c r="AK37" s="714"/>
      <c r="AL37" s="683" t="s">
        <v>234</v>
      </c>
      <c r="AM37" s="684"/>
      <c r="AN37" s="684"/>
      <c r="AO37" s="715"/>
      <c r="AQ37" s="723" t="s">
        <v>332</v>
      </c>
      <c r="AR37" s="724"/>
      <c r="AS37" s="724"/>
      <c r="AT37" s="724"/>
      <c r="AU37" s="724"/>
      <c r="AV37" s="724"/>
      <c r="AW37" s="724"/>
      <c r="AX37" s="724"/>
      <c r="AY37" s="725"/>
      <c r="AZ37" s="680">
        <v>489916</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-4819</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865796</v>
      </c>
      <c r="CS37" s="699"/>
      <c r="CT37" s="699"/>
      <c r="CU37" s="699"/>
      <c r="CV37" s="699"/>
      <c r="CW37" s="699"/>
      <c r="CX37" s="699"/>
      <c r="CY37" s="700"/>
      <c r="CZ37" s="683">
        <v>4</v>
      </c>
      <c r="DA37" s="701"/>
      <c r="DB37" s="701"/>
      <c r="DC37" s="702"/>
      <c r="DD37" s="686">
        <v>865796</v>
      </c>
      <c r="DE37" s="699"/>
      <c r="DF37" s="699"/>
      <c r="DG37" s="699"/>
      <c r="DH37" s="699"/>
      <c r="DI37" s="699"/>
      <c r="DJ37" s="699"/>
      <c r="DK37" s="700"/>
      <c r="DL37" s="686">
        <v>824146</v>
      </c>
      <c r="DM37" s="699"/>
      <c r="DN37" s="699"/>
      <c r="DO37" s="699"/>
      <c r="DP37" s="699"/>
      <c r="DQ37" s="699"/>
      <c r="DR37" s="699"/>
      <c r="DS37" s="699"/>
      <c r="DT37" s="699"/>
      <c r="DU37" s="699"/>
      <c r="DV37" s="700"/>
      <c r="DW37" s="683">
        <v>7.9</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648788</v>
      </c>
      <c r="S38" s="681"/>
      <c r="T38" s="681"/>
      <c r="U38" s="681"/>
      <c r="V38" s="681"/>
      <c r="W38" s="681"/>
      <c r="X38" s="681"/>
      <c r="Y38" s="682"/>
      <c r="Z38" s="713">
        <v>2.9</v>
      </c>
      <c r="AA38" s="713"/>
      <c r="AB38" s="713"/>
      <c r="AC38" s="713"/>
      <c r="AD38" s="714">
        <v>135</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59083</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4675</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1467492</v>
      </c>
      <c r="CS38" s="681"/>
      <c r="CT38" s="681"/>
      <c r="CU38" s="681"/>
      <c r="CV38" s="681"/>
      <c r="CW38" s="681"/>
      <c r="CX38" s="681"/>
      <c r="CY38" s="682"/>
      <c r="CZ38" s="683">
        <v>6.9</v>
      </c>
      <c r="DA38" s="701"/>
      <c r="DB38" s="701"/>
      <c r="DC38" s="702"/>
      <c r="DD38" s="686">
        <v>1144498</v>
      </c>
      <c r="DE38" s="681"/>
      <c r="DF38" s="681"/>
      <c r="DG38" s="681"/>
      <c r="DH38" s="681"/>
      <c r="DI38" s="681"/>
      <c r="DJ38" s="681"/>
      <c r="DK38" s="682"/>
      <c r="DL38" s="686">
        <v>1086864</v>
      </c>
      <c r="DM38" s="681"/>
      <c r="DN38" s="681"/>
      <c r="DO38" s="681"/>
      <c r="DP38" s="681"/>
      <c r="DQ38" s="681"/>
      <c r="DR38" s="681"/>
      <c r="DS38" s="681"/>
      <c r="DT38" s="681"/>
      <c r="DU38" s="681"/>
      <c r="DV38" s="682"/>
      <c r="DW38" s="683">
        <v>10.5</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1778486</v>
      </c>
      <c r="S39" s="681"/>
      <c r="T39" s="681"/>
      <c r="U39" s="681"/>
      <c r="V39" s="681"/>
      <c r="W39" s="681"/>
      <c r="X39" s="681"/>
      <c r="Y39" s="682"/>
      <c r="Z39" s="713">
        <v>8</v>
      </c>
      <c r="AA39" s="713"/>
      <c r="AB39" s="713"/>
      <c r="AC39" s="713"/>
      <c r="AD39" s="714" t="s">
        <v>139</v>
      </c>
      <c r="AE39" s="714"/>
      <c r="AF39" s="714"/>
      <c r="AG39" s="714"/>
      <c r="AH39" s="714"/>
      <c r="AI39" s="714"/>
      <c r="AJ39" s="714"/>
      <c r="AK39" s="714"/>
      <c r="AL39" s="683" t="s">
        <v>139</v>
      </c>
      <c r="AM39" s="684"/>
      <c r="AN39" s="684"/>
      <c r="AO39" s="715"/>
      <c r="AQ39" s="723" t="s">
        <v>340</v>
      </c>
      <c r="AR39" s="724"/>
      <c r="AS39" s="724"/>
      <c r="AT39" s="724"/>
      <c r="AU39" s="724"/>
      <c r="AV39" s="724"/>
      <c r="AW39" s="724"/>
      <c r="AX39" s="724"/>
      <c r="AY39" s="725"/>
      <c r="AZ39" s="680">
        <v>1421</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7860</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690332</v>
      </c>
      <c r="CS39" s="699"/>
      <c r="CT39" s="699"/>
      <c r="CU39" s="699"/>
      <c r="CV39" s="699"/>
      <c r="CW39" s="699"/>
      <c r="CX39" s="699"/>
      <c r="CY39" s="700"/>
      <c r="CZ39" s="683">
        <v>3.2</v>
      </c>
      <c r="DA39" s="701"/>
      <c r="DB39" s="701"/>
      <c r="DC39" s="702"/>
      <c r="DD39" s="686">
        <v>640963</v>
      </c>
      <c r="DE39" s="699"/>
      <c r="DF39" s="699"/>
      <c r="DG39" s="699"/>
      <c r="DH39" s="699"/>
      <c r="DI39" s="699"/>
      <c r="DJ39" s="699"/>
      <c r="DK39" s="700"/>
      <c r="DL39" s="686" t="s">
        <v>234</v>
      </c>
      <c r="DM39" s="699"/>
      <c r="DN39" s="699"/>
      <c r="DO39" s="699"/>
      <c r="DP39" s="699"/>
      <c r="DQ39" s="699"/>
      <c r="DR39" s="699"/>
      <c r="DS39" s="699"/>
      <c r="DT39" s="699"/>
      <c r="DU39" s="699"/>
      <c r="DV39" s="700"/>
      <c r="DW39" s="683" t="s">
        <v>234</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139</v>
      </c>
      <c r="S40" s="681"/>
      <c r="T40" s="681"/>
      <c r="U40" s="681"/>
      <c r="V40" s="681"/>
      <c r="W40" s="681"/>
      <c r="X40" s="681"/>
      <c r="Y40" s="682"/>
      <c r="Z40" s="713" t="s">
        <v>234</v>
      </c>
      <c r="AA40" s="713"/>
      <c r="AB40" s="713"/>
      <c r="AC40" s="713"/>
      <c r="AD40" s="714" t="s">
        <v>234</v>
      </c>
      <c r="AE40" s="714"/>
      <c r="AF40" s="714"/>
      <c r="AG40" s="714"/>
      <c r="AH40" s="714"/>
      <c r="AI40" s="714"/>
      <c r="AJ40" s="714"/>
      <c r="AK40" s="714"/>
      <c r="AL40" s="683" t="s">
        <v>139</v>
      </c>
      <c r="AM40" s="684"/>
      <c r="AN40" s="684"/>
      <c r="AO40" s="715"/>
      <c r="AQ40" s="723" t="s">
        <v>344</v>
      </c>
      <c r="AR40" s="724"/>
      <c r="AS40" s="724"/>
      <c r="AT40" s="724"/>
      <c r="AU40" s="724"/>
      <c r="AV40" s="724"/>
      <c r="AW40" s="724"/>
      <c r="AX40" s="724"/>
      <c r="AY40" s="725"/>
      <c r="AZ40" s="680" t="s">
        <v>234</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95</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590748</v>
      </c>
      <c r="CS40" s="681"/>
      <c r="CT40" s="681"/>
      <c r="CU40" s="681"/>
      <c r="CV40" s="681"/>
      <c r="CW40" s="681"/>
      <c r="CX40" s="681"/>
      <c r="CY40" s="682"/>
      <c r="CZ40" s="683">
        <v>2.8</v>
      </c>
      <c r="DA40" s="701"/>
      <c r="DB40" s="701"/>
      <c r="DC40" s="702"/>
      <c r="DD40" s="686">
        <v>274582</v>
      </c>
      <c r="DE40" s="681"/>
      <c r="DF40" s="681"/>
      <c r="DG40" s="681"/>
      <c r="DH40" s="681"/>
      <c r="DI40" s="681"/>
      <c r="DJ40" s="681"/>
      <c r="DK40" s="682"/>
      <c r="DL40" s="686">
        <v>274452</v>
      </c>
      <c r="DM40" s="681"/>
      <c r="DN40" s="681"/>
      <c r="DO40" s="681"/>
      <c r="DP40" s="681"/>
      <c r="DQ40" s="681"/>
      <c r="DR40" s="681"/>
      <c r="DS40" s="681"/>
      <c r="DT40" s="681"/>
      <c r="DU40" s="681"/>
      <c r="DV40" s="682"/>
      <c r="DW40" s="683">
        <v>2.6</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234</v>
      </c>
      <c r="S41" s="681"/>
      <c r="T41" s="681"/>
      <c r="U41" s="681"/>
      <c r="V41" s="681"/>
      <c r="W41" s="681"/>
      <c r="X41" s="681"/>
      <c r="Y41" s="682"/>
      <c r="Z41" s="713" t="s">
        <v>139</v>
      </c>
      <c r="AA41" s="713"/>
      <c r="AB41" s="713"/>
      <c r="AC41" s="713"/>
      <c r="AD41" s="714" t="s">
        <v>139</v>
      </c>
      <c r="AE41" s="714"/>
      <c r="AF41" s="714"/>
      <c r="AG41" s="714"/>
      <c r="AH41" s="714"/>
      <c r="AI41" s="714"/>
      <c r="AJ41" s="714"/>
      <c r="AK41" s="714"/>
      <c r="AL41" s="683" t="s">
        <v>234</v>
      </c>
      <c r="AM41" s="684"/>
      <c r="AN41" s="684"/>
      <c r="AO41" s="715"/>
      <c r="AQ41" s="723" t="s">
        <v>349</v>
      </c>
      <c r="AR41" s="724"/>
      <c r="AS41" s="724"/>
      <c r="AT41" s="724"/>
      <c r="AU41" s="724"/>
      <c r="AV41" s="724"/>
      <c r="AW41" s="724"/>
      <c r="AX41" s="724"/>
      <c r="AY41" s="725"/>
      <c r="AZ41" s="680">
        <v>388944</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234</v>
      </c>
      <c r="CS41" s="699"/>
      <c r="CT41" s="699"/>
      <c r="CU41" s="699"/>
      <c r="CV41" s="699"/>
      <c r="CW41" s="699"/>
      <c r="CX41" s="699"/>
      <c r="CY41" s="700"/>
      <c r="CZ41" s="683" t="s">
        <v>234</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302511</v>
      </c>
      <c r="S42" s="681"/>
      <c r="T42" s="681"/>
      <c r="U42" s="681"/>
      <c r="V42" s="681"/>
      <c r="W42" s="681"/>
      <c r="X42" s="681"/>
      <c r="Y42" s="682"/>
      <c r="Z42" s="713">
        <v>1.4</v>
      </c>
      <c r="AA42" s="713"/>
      <c r="AB42" s="713"/>
      <c r="AC42" s="713"/>
      <c r="AD42" s="714" t="s">
        <v>139</v>
      </c>
      <c r="AE42" s="714"/>
      <c r="AF42" s="714"/>
      <c r="AG42" s="714"/>
      <c r="AH42" s="714"/>
      <c r="AI42" s="714"/>
      <c r="AJ42" s="714"/>
      <c r="AK42" s="714"/>
      <c r="AL42" s="683" t="s">
        <v>139</v>
      </c>
      <c r="AM42" s="684"/>
      <c r="AN42" s="684"/>
      <c r="AO42" s="715"/>
      <c r="AQ42" s="716" t="s">
        <v>353</v>
      </c>
      <c r="AR42" s="717"/>
      <c r="AS42" s="717"/>
      <c r="AT42" s="717"/>
      <c r="AU42" s="717"/>
      <c r="AV42" s="717"/>
      <c r="AW42" s="717"/>
      <c r="AX42" s="717"/>
      <c r="AY42" s="718"/>
      <c r="AZ42" s="664">
        <v>1077127</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299</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2807907</v>
      </c>
      <c r="CS42" s="681"/>
      <c r="CT42" s="681"/>
      <c r="CU42" s="681"/>
      <c r="CV42" s="681"/>
      <c r="CW42" s="681"/>
      <c r="CX42" s="681"/>
      <c r="CY42" s="682"/>
      <c r="CZ42" s="683">
        <v>13.1</v>
      </c>
      <c r="DA42" s="684"/>
      <c r="DB42" s="684"/>
      <c r="DC42" s="685"/>
      <c r="DD42" s="686">
        <v>935931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22202359</v>
      </c>
      <c r="S43" s="703"/>
      <c r="T43" s="703"/>
      <c r="U43" s="703"/>
      <c r="V43" s="703"/>
      <c r="W43" s="703"/>
      <c r="X43" s="703"/>
      <c r="Y43" s="704"/>
      <c r="Z43" s="705">
        <v>100</v>
      </c>
      <c r="AA43" s="705"/>
      <c r="AB43" s="705"/>
      <c r="AC43" s="705"/>
      <c r="AD43" s="706">
        <v>10064889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79826</v>
      </c>
      <c r="CS43" s="699"/>
      <c r="CT43" s="699"/>
      <c r="CU43" s="699"/>
      <c r="CV43" s="699"/>
      <c r="CW43" s="699"/>
      <c r="CX43" s="699"/>
      <c r="CY43" s="700"/>
      <c r="CZ43" s="683">
        <v>0.4</v>
      </c>
      <c r="DA43" s="701"/>
      <c r="DB43" s="701"/>
      <c r="DC43" s="702"/>
      <c r="DD43" s="686">
        <v>79826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2797889</v>
      </c>
      <c r="CS44" s="681"/>
      <c r="CT44" s="681"/>
      <c r="CU44" s="681"/>
      <c r="CV44" s="681"/>
      <c r="CW44" s="681"/>
      <c r="CX44" s="681"/>
      <c r="CY44" s="682"/>
      <c r="CZ44" s="683">
        <v>13.1</v>
      </c>
      <c r="DA44" s="684"/>
      <c r="DB44" s="684"/>
      <c r="DC44" s="685"/>
      <c r="DD44" s="686">
        <v>925913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576605</v>
      </c>
      <c r="CS45" s="699"/>
      <c r="CT45" s="699"/>
      <c r="CU45" s="699"/>
      <c r="CV45" s="699"/>
      <c r="CW45" s="699"/>
      <c r="CX45" s="699"/>
      <c r="CY45" s="700"/>
      <c r="CZ45" s="683">
        <v>2.7</v>
      </c>
      <c r="DA45" s="701"/>
      <c r="DB45" s="701"/>
      <c r="DC45" s="702"/>
      <c r="DD45" s="686">
        <v>14835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2177858</v>
      </c>
      <c r="CS46" s="681"/>
      <c r="CT46" s="681"/>
      <c r="CU46" s="681"/>
      <c r="CV46" s="681"/>
      <c r="CW46" s="681"/>
      <c r="CX46" s="681"/>
      <c r="CY46" s="682"/>
      <c r="CZ46" s="683">
        <v>10.199999999999999</v>
      </c>
      <c r="DA46" s="684"/>
      <c r="DB46" s="684"/>
      <c r="DC46" s="685"/>
      <c r="DD46" s="686">
        <v>907283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10018</v>
      </c>
      <c r="CS47" s="699"/>
      <c r="CT47" s="699"/>
      <c r="CU47" s="699"/>
      <c r="CV47" s="699"/>
      <c r="CW47" s="699"/>
      <c r="CX47" s="699"/>
      <c r="CY47" s="700"/>
      <c r="CZ47" s="683">
        <v>0</v>
      </c>
      <c r="DA47" s="701"/>
      <c r="DB47" s="701"/>
      <c r="DC47" s="702"/>
      <c r="DD47" s="686">
        <v>10018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139</v>
      </c>
      <c r="CS48" s="681"/>
      <c r="CT48" s="681"/>
      <c r="CU48" s="681"/>
      <c r="CV48" s="681"/>
      <c r="CW48" s="681"/>
      <c r="CX48" s="681"/>
      <c r="CY48" s="682"/>
      <c r="CZ48" s="683" t="s">
        <v>139</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21388494</v>
      </c>
      <c r="CS49" s="665"/>
      <c r="CT49" s="665"/>
      <c r="CU49" s="665"/>
      <c r="CV49" s="665"/>
      <c r="CW49" s="665"/>
      <c r="CX49" s="665"/>
      <c r="CY49" s="666"/>
      <c r="CZ49" s="667">
        <v>100</v>
      </c>
      <c r="DA49" s="668"/>
      <c r="DB49" s="668"/>
      <c r="DC49" s="669"/>
      <c r="DD49" s="670">
        <v>12088850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G6AoMbvfZ4N6SlF9d8shY7p8rAQu7Kch9cbG5afYetkXN+kceivBsl+JVfeyhf/x8+sNK2/ctOxjX/lkE7rSw==" saltValue="hOkVYUzR4iV8AJTP8VebZ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38" sqref="V38:Z3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22159</v>
      </c>
      <c r="R7" s="1200"/>
      <c r="S7" s="1200"/>
      <c r="T7" s="1200"/>
      <c r="U7" s="1200"/>
      <c r="V7" s="1200">
        <v>21349</v>
      </c>
      <c r="W7" s="1200"/>
      <c r="X7" s="1200"/>
      <c r="Y7" s="1200"/>
      <c r="Z7" s="1200"/>
      <c r="AA7" s="1200">
        <v>810</v>
      </c>
      <c r="AB7" s="1200"/>
      <c r="AC7" s="1200"/>
      <c r="AD7" s="1200"/>
      <c r="AE7" s="1201"/>
      <c r="AF7" s="1202">
        <v>559</v>
      </c>
      <c r="AG7" s="1203"/>
      <c r="AH7" s="1203"/>
      <c r="AI7" s="1203"/>
      <c r="AJ7" s="1204"/>
      <c r="AK7" s="1186" t="s">
        <v>575</v>
      </c>
      <c r="AL7" s="1187"/>
      <c r="AM7" s="1187"/>
      <c r="AN7" s="1187"/>
      <c r="AO7" s="1187"/>
      <c r="AP7" s="1187">
        <v>15246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603</v>
      </c>
      <c r="BS7" s="1190" t="s">
        <v>600</v>
      </c>
      <c r="BT7" s="1191"/>
      <c r="BU7" s="1191"/>
      <c r="BV7" s="1191"/>
      <c r="BW7" s="1191"/>
      <c r="BX7" s="1191"/>
      <c r="BY7" s="1191"/>
      <c r="BZ7" s="1191"/>
      <c r="CA7" s="1191"/>
      <c r="CB7" s="1191"/>
      <c r="CC7" s="1191"/>
      <c r="CD7" s="1191"/>
      <c r="CE7" s="1191"/>
      <c r="CF7" s="1191"/>
      <c r="CG7" s="1192"/>
      <c r="CH7" s="1183">
        <v>0</v>
      </c>
      <c r="CI7" s="1184"/>
      <c r="CJ7" s="1184"/>
      <c r="CK7" s="1184"/>
      <c r="CL7" s="1185"/>
      <c r="CM7" s="1183">
        <v>21</v>
      </c>
      <c r="CN7" s="1184"/>
      <c r="CO7" s="1184"/>
      <c r="CP7" s="1184"/>
      <c r="CQ7" s="1185"/>
      <c r="CR7" s="1183" t="s">
        <v>604</v>
      </c>
      <c r="CS7" s="1184"/>
      <c r="CT7" s="1184"/>
      <c r="CU7" s="1184"/>
      <c r="CV7" s="1185"/>
      <c r="CW7" s="1183" t="s">
        <v>605</v>
      </c>
      <c r="CX7" s="1184"/>
      <c r="CY7" s="1184"/>
      <c r="CZ7" s="1184"/>
      <c r="DA7" s="1185"/>
      <c r="DB7" s="1183" t="s">
        <v>606</v>
      </c>
      <c r="DC7" s="1184"/>
      <c r="DD7" s="1184"/>
      <c r="DE7" s="1184"/>
      <c r="DF7" s="1185"/>
      <c r="DG7" s="1183" t="s">
        <v>608</v>
      </c>
      <c r="DH7" s="1184"/>
      <c r="DI7" s="1184"/>
      <c r="DJ7" s="1184"/>
      <c r="DK7" s="1185"/>
      <c r="DL7" s="1183" t="s">
        <v>606</v>
      </c>
      <c r="DM7" s="1184"/>
      <c r="DN7" s="1184"/>
      <c r="DO7" s="1184"/>
      <c r="DP7" s="1185"/>
      <c r="DQ7" s="1183" t="s">
        <v>606</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334</v>
      </c>
      <c r="R8" s="1139"/>
      <c r="S8" s="1139"/>
      <c r="T8" s="1139"/>
      <c r="U8" s="1139"/>
      <c r="V8" s="1139">
        <v>334</v>
      </c>
      <c r="W8" s="1139"/>
      <c r="X8" s="1139"/>
      <c r="Y8" s="1139"/>
      <c r="Z8" s="1139"/>
      <c r="AA8" s="1139">
        <v>0</v>
      </c>
      <c r="AB8" s="1139"/>
      <c r="AC8" s="1139"/>
      <c r="AD8" s="1139"/>
      <c r="AE8" s="1140"/>
      <c r="AF8" s="1114" t="s">
        <v>139</v>
      </c>
      <c r="AG8" s="1115"/>
      <c r="AH8" s="1115"/>
      <c r="AI8" s="1115"/>
      <c r="AJ8" s="1116"/>
      <c r="AK8" s="1181">
        <v>306</v>
      </c>
      <c r="AL8" s="1182"/>
      <c r="AM8" s="1182"/>
      <c r="AN8" s="1182"/>
      <c r="AO8" s="1182"/>
      <c r="AP8" s="1182">
        <v>518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601</v>
      </c>
      <c r="BT8" s="1110"/>
      <c r="BU8" s="1110"/>
      <c r="BV8" s="1110"/>
      <c r="BW8" s="1110"/>
      <c r="BX8" s="1110"/>
      <c r="BY8" s="1110"/>
      <c r="BZ8" s="1110"/>
      <c r="CA8" s="1110"/>
      <c r="CB8" s="1110"/>
      <c r="CC8" s="1110"/>
      <c r="CD8" s="1110"/>
      <c r="CE8" s="1110"/>
      <c r="CF8" s="1110"/>
      <c r="CG8" s="1111"/>
      <c r="CH8" s="1084">
        <v>1</v>
      </c>
      <c r="CI8" s="1085"/>
      <c r="CJ8" s="1085"/>
      <c r="CK8" s="1085"/>
      <c r="CL8" s="1086"/>
      <c r="CM8" s="1084">
        <v>32</v>
      </c>
      <c r="CN8" s="1085"/>
      <c r="CO8" s="1085"/>
      <c r="CP8" s="1085"/>
      <c r="CQ8" s="1086"/>
      <c r="CR8" s="1084">
        <v>19</v>
      </c>
      <c r="CS8" s="1085"/>
      <c r="CT8" s="1085"/>
      <c r="CU8" s="1085"/>
      <c r="CV8" s="1086"/>
      <c r="CW8" s="1084">
        <v>42</v>
      </c>
      <c r="CX8" s="1085"/>
      <c r="CY8" s="1085"/>
      <c r="CZ8" s="1085"/>
      <c r="DA8" s="1086"/>
      <c r="DB8" s="1084" t="s">
        <v>607</v>
      </c>
      <c r="DC8" s="1085"/>
      <c r="DD8" s="1085"/>
      <c r="DE8" s="1085"/>
      <c r="DF8" s="1086"/>
      <c r="DG8" s="1084" t="s">
        <v>609</v>
      </c>
      <c r="DH8" s="1085"/>
      <c r="DI8" s="1085"/>
      <c r="DJ8" s="1085"/>
      <c r="DK8" s="1086"/>
      <c r="DL8" s="1084" t="s">
        <v>611</v>
      </c>
      <c r="DM8" s="1085"/>
      <c r="DN8" s="1085"/>
      <c r="DO8" s="1085"/>
      <c r="DP8" s="1086"/>
      <c r="DQ8" s="1084" t="s">
        <v>606</v>
      </c>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11</v>
      </c>
      <c r="R9" s="1139"/>
      <c r="S9" s="1139"/>
      <c r="T9" s="1139"/>
      <c r="U9" s="1139"/>
      <c r="V9" s="1139">
        <v>8</v>
      </c>
      <c r="W9" s="1139"/>
      <c r="X9" s="1139"/>
      <c r="Y9" s="1139"/>
      <c r="Z9" s="1139"/>
      <c r="AA9" s="1139">
        <v>3</v>
      </c>
      <c r="AB9" s="1139"/>
      <c r="AC9" s="1139"/>
      <c r="AD9" s="1139"/>
      <c r="AE9" s="1140"/>
      <c r="AF9" s="1114">
        <v>3</v>
      </c>
      <c r="AG9" s="1115"/>
      <c r="AH9" s="1115"/>
      <c r="AI9" s="1115"/>
      <c r="AJ9" s="1116"/>
      <c r="AK9" s="1181" t="s">
        <v>575</v>
      </c>
      <c r="AL9" s="1182"/>
      <c r="AM9" s="1182"/>
      <c r="AN9" s="1182"/>
      <c r="AO9" s="1182"/>
      <c r="AP9" s="1182" t="s">
        <v>575</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602</v>
      </c>
      <c r="BT9" s="1110"/>
      <c r="BU9" s="1110"/>
      <c r="BV9" s="1110"/>
      <c r="BW9" s="1110"/>
      <c r="BX9" s="1110"/>
      <c r="BY9" s="1110"/>
      <c r="BZ9" s="1110"/>
      <c r="CA9" s="1110"/>
      <c r="CB9" s="1110"/>
      <c r="CC9" s="1110"/>
      <c r="CD9" s="1110"/>
      <c r="CE9" s="1110"/>
      <c r="CF9" s="1110"/>
      <c r="CG9" s="1111"/>
      <c r="CH9" s="1084">
        <v>124</v>
      </c>
      <c r="CI9" s="1085"/>
      <c r="CJ9" s="1085"/>
      <c r="CK9" s="1085"/>
      <c r="CL9" s="1086"/>
      <c r="CM9" s="1084">
        <v>606</v>
      </c>
      <c r="CN9" s="1085"/>
      <c r="CO9" s="1085"/>
      <c r="CP9" s="1085"/>
      <c r="CQ9" s="1086"/>
      <c r="CR9" s="1084">
        <v>10</v>
      </c>
      <c r="CS9" s="1085"/>
      <c r="CT9" s="1085"/>
      <c r="CU9" s="1085"/>
      <c r="CV9" s="1086"/>
      <c r="CW9" s="1084" t="s">
        <v>606</v>
      </c>
      <c r="CX9" s="1085"/>
      <c r="CY9" s="1085"/>
      <c r="CZ9" s="1085"/>
      <c r="DA9" s="1086"/>
      <c r="DB9" s="1084">
        <v>648</v>
      </c>
      <c r="DC9" s="1085"/>
      <c r="DD9" s="1085"/>
      <c r="DE9" s="1085"/>
      <c r="DF9" s="1086"/>
      <c r="DG9" s="1084" t="s">
        <v>610</v>
      </c>
      <c r="DH9" s="1085"/>
      <c r="DI9" s="1085"/>
      <c r="DJ9" s="1085"/>
      <c r="DK9" s="1086"/>
      <c r="DL9" s="1084" t="s">
        <v>606</v>
      </c>
      <c r="DM9" s="1085"/>
      <c r="DN9" s="1085"/>
      <c r="DO9" s="1085"/>
      <c r="DP9" s="1086"/>
      <c r="DQ9" s="1084" t="s">
        <v>606</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22199</v>
      </c>
      <c r="R23" s="1164"/>
      <c r="S23" s="1164"/>
      <c r="T23" s="1164"/>
      <c r="U23" s="1164"/>
      <c r="V23" s="1164">
        <v>21385</v>
      </c>
      <c r="W23" s="1164"/>
      <c r="X23" s="1164"/>
      <c r="Y23" s="1164"/>
      <c r="Z23" s="1164"/>
      <c r="AA23" s="1164">
        <v>814</v>
      </c>
      <c r="AB23" s="1164"/>
      <c r="AC23" s="1164"/>
      <c r="AD23" s="1164"/>
      <c r="AE23" s="1165"/>
      <c r="AF23" s="1166">
        <v>562</v>
      </c>
      <c r="AG23" s="1164"/>
      <c r="AH23" s="1164"/>
      <c r="AI23" s="1164"/>
      <c r="AJ23" s="1167"/>
      <c r="AK23" s="1168"/>
      <c r="AL23" s="1169"/>
      <c r="AM23" s="1169"/>
      <c r="AN23" s="1169"/>
      <c r="AO23" s="1169"/>
      <c r="AP23" s="1164">
        <v>15763</v>
      </c>
      <c r="AQ23" s="1164"/>
      <c r="AR23" s="1164"/>
      <c r="AS23" s="1164"/>
      <c r="AT23" s="1164"/>
      <c r="AU23" s="1170"/>
      <c r="AV23" s="1170"/>
      <c r="AW23" s="1170"/>
      <c r="AX23" s="1170"/>
      <c r="AY23" s="1171"/>
      <c r="AZ23" s="1160" t="s">
        <v>139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3573</v>
      </c>
      <c r="R28" s="1149"/>
      <c r="S28" s="1149"/>
      <c r="T28" s="1149"/>
      <c r="U28" s="1149"/>
      <c r="V28" s="1149">
        <v>3526</v>
      </c>
      <c r="W28" s="1149"/>
      <c r="X28" s="1149"/>
      <c r="Y28" s="1149"/>
      <c r="Z28" s="1149"/>
      <c r="AA28" s="1149">
        <v>47</v>
      </c>
      <c r="AB28" s="1149"/>
      <c r="AC28" s="1149"/>
      <c r="AD28" s="1149"/>
      <c r="AE28" s="1150"/>
      <c r="AF28" s="1151">
        <v>47</v>
      </c>
      <c r="AG28" s="1149"/>
      <c r="AH28" s="1149"/>
      <c r="AI28" s="1149"/>
      <c r="AJ28" s="1152"/>
      <c r="AK28" s="1153">
        <v>349</v>
      </c>
      <c r="AL28" s="1141"/>
      <c r="AM28" s="1141"/>
      <c r="AN28" s="1141"/>
      <c r="AO28" s="1141"/>
      <c r="AP28" s="1141" t="s">
        <v>575</v>
      </c>
      <c r="AQ28" s="1141"/>
      <c r="AR28" s="1141"/>
      <c r="AS28" s="1141"/>
      <c r="AT28" s="1141"/>
      <c r="AU28" s="1141" t="s">
        <v>575</v>
      </c>
      <c r="AV28" s="1141"/>
      <c r="AW28" s="1141"/>
      <c r="AX28" s="1141"/>
      <c r="AY28" s="1141"/>
      <c r="AZ28" s="1142" t="s">
        <v>576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3868</v>
      </c>
      <c r="R29" s="1139"/>
      <c r="S29" s="1139"/>
      <c r="T29" s="1139"/>
      <c r="U29" s="1139"/>
      <c r="V29" s="1139">
        <v>3821</v>
      </c>
      <c r="W29" s="1139"/>
      <c r="X29" s="1139"/>
      <c r="Y29" s="1139"/>
      <c r="Z29" s="1139"/>
      <c r="AA29" s="1139">
        <v>47</v>
      </c>
      <c r="AB29" s="1139"/>
      <c r="AC29" s="1139"/>
      <c r="AD29" s="1139"/>
      <c r="AE29" s="1140"/>
      <c r="AF29" s="1114">
        <v>47</v>
      </c>
      <c r="AG29" s="1115"/>
      <c r="AH29" s="1115"/>
      <c r="AI29" s="1115"/>
      <c r="AJ29" s="1116"/>
      <c r="AK29" s="1075">
        <v>637</v>
      </c>
      <c r="AL29" s="1066"/>
      <c r="AM29" s="1066"/>
      <c r="AN29" s="1066"/>
      <c r="AO29" s="1066"/>
      <c r="AP29" s="1066" t="s">
        <v>575</v>
      </c>
      <c r="AQ29" s="1066"/>
      <c r="AR29" s="1066"/>
      <c r="AS29" s="1066"/>
      <c r="AT29" s="1066"/>
      <c r="AU29" s="1066" t="s">
        <v>575</v>
      </c>
      <c r="AV29" s="1066"/>
      <c r="AW29" s="1066"/>
      <c r="AX29" s="1066"/>
      <c r="AY29" s="1066"/>
      <c r="AZ29" s="1137" t="s">
        <v>577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339</v>
      </c>
      <c r="R30" s="1139"/>
      <c r="S30" s="1139"/>
      <c r="T30" s="1139"/>
      <c r="U30" s="1139"/>
      <c r="V30" s="1139">
        <v>333</v>
      </c>
      <c r="W30" s="1139"/>
      <c r="X30" s="1139"/>
      <c r="Y30" s="1139"/>
      <c r="Z30" s="1139"/>
      <c r="AA30" s="1139">
        <v>6</v>
      </c>
      <c r="AB30" s="1139"/>
      <c r="AC30" s="1139"/>
      <c r="AD30" s="1139"/>
      <c r="AE30" s="1140"/>
      <c r="AF30" s="1114">
        <v>6</v>
      </c>
      <c r="AG30" s="1115"/>
      <c r="AH30" s="1115"/>
      <c r="AI30" s="1115"/>
      <c r="AJ30" s="1116"/>
      <c r="AK30" s="1075">
        <v>116</v>
      </c>
      <c r="AL30" s="1066"/>
      <c r="AM30" s="1066"/>
      <c r="AN30" s="1066"/>
      <c r="AO30" s="1066"/>
      <c r="AP30" s="1066" t="s">
        <v>575</v>
      </c>
      <c r="AQ30" s="1066"/>
      <c r="AR30" s="1066"/>
      <c r="AS30" s="1066"/>
      <c r="AT30" s="1066"/>
      <c r="AU30" s="1066" t="s">
        <v>575</v>
      </c>
      <c r="AV30" s="1066"/>
      <c r="AW30" s="1066"/>
      <c r="AX30" s="1066"/>
      <c r="AY30" s="1066"/>
      <c r="AZ30" s="1137" t="s">
        <v>578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207</v>
      </c>
      <c r="R31" s="1139"/>
      <c r="S31" s="1139"/>
      <c r="T31" s="1139"/>
      <c r="U31" s="1139"/>
      <c r="V31" s="1139">
        <v>207</v>
      </c>
      <c r="W31" s="1139"/>
      <c r="X31" s="1139"/>
      <c r="Y31" s="1139"/>
      <c r="Z31" s="1139"/>
      <c r="AA31" s="1139">
        <v>0</v>
      </c>
      <c r="AB31" s="1139"/>
      <c r="AC31" s="1139"/>
      <c r="AD31" s="1139"/>
      <c r="AE31" s="1140"/>
      <c r="AF31" s="1114" t="s">
        <v>139</v>
      </c>
      <c r="AG31" s="1115"/>
      <c r="AH31" s="1115"/>
      <c r="AI31" s="1115"/>
      <c r="AJ31" s="1116"/>
      <c r="AK31" s="1075">
        <v>71</v>
      </c>
      <c r="AL31" s="1066"/>
      <c r="AM31" s="1066"/>
      <c r="AN31" s="1066"/>
      <c r="AO31" s="1066"/>
      <c r="AP31" s="1066">
        <v>8</v>
      </c>
      <c r="AQ31" s="1066"/>
      <c r="AR31" s="1066"/>
      <c r="AS31" s="1066"/>
      <c r="AT31" s="1066"/>
      <c r="AU31" s="1066">
        <v>3</v>
      </c>
      <c r="AV31" s="1066"/>
      <c r="AW31" s="1066"/>
      <c r="AX31" s="1066"/>
      <c r="AY31" s="1066"/>
      <c r="AZ31" s="1137" t="s">
        <v>579</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558</v>
      </c>
      <c r="R32" s="1139"/>
      <c r="S32" s="1139"/>
      <c r="T32" s="1139"/>
      <c r="U32" s="1139"/>
      <c r="V32" s="1139">
        <v>421</v>
      </c>
      <c r="W32" s="1139"/>
      <c r="X32" s="1139"/>
      <c r="Y32" s="1139"/>
      <c r="Z32" s="1139"/>
      <c r="AA32" s="1139">
        <v>137</v>
      </c>
      <c r="AB32" s="1139"/>
      <c r="AC32" s="1139"/>
      <c r="AD32" s="1139"/>
      <c r="AE32" s="1140"/>
      <c r="AF32" s="1114">
        <v>1113</v>
      </c>
      <c r="AG32" s="1115"/>
      <c r="AH32" s="1115"/>
      <c r="AI32" s="1115"/>
      <c r="AJ32" s="1116"/>
      <c r="AK32" s="1075">
        <v>14</v>
      </c>
      <c r="AL32" s="1066"/>
      <c r="AM32" s="1066"/>
      <c r="AN32" s="1066"/>
      <c r="AO32" s="1066"/>
      <c r="AP32" s="1066">
        <v>0</v>
      </c>
      <c r="AQ32" s="1066"/>
      <c r="AR32" s="1066"/>
      <c r="AS32" s="1066"/>
      <c r="AT32" s="1066"/>
      <c r="AU32" s="1066">
        <v>0</v>
      </c>
      <c r="AV32" s="1066"/>
      <c r="AW32" s="1066"/>
      <c r="AX32" s="1066"/>
      <c r="AY32" s="1066"/>
      <c r="AZ32" s="1137" t="s">
        <v>575</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870</v>
      </c>
      <c r="R33" s="1139"/>
      <c r="S33" s="1139"/>
      <c r="T33" s="1139"/>
      <c r="U33" s="1139"/>
      <c r="V33" s="1139">
        <v>950</v>
      </c>
      <c r="W33" s="1139"/>
      <c r="X33" s="1139"/>
      <c r="Y33" s="1139"/>
      <c r="Z33" s="1139"/>
      <c r="AA33" s="1139">
        <v>-80</v>
      </c>
      <c r="AB33" s="1139"/>
      <c r="AC33" s="1139"/>
      <c r="AD33" s="1139"/>
      <c r="AE33" s="1140"/>
      <c r="AF33" s="1114">
        <v>109</v>
      </c>
      <c r="AG33" s="1115"/>
      <c r="AH33" s="1115"/>
      <c r="AI33" s="1115"/>
      <c r="AJ33" s="1116"/>
      <c r="AK33" s="1075">
        <v>490</v>
      </c>
      <c r="AL33" s="1066"/>
      <c r="AM33" s="1066"/>
      <c r="AN33" s="1066"/>
      <c r="AO33" s="1066"/>
      <c r="AP33" s="1066">
        <v>4497</v>
      </c>
      <c r="AQ33" s="1066"/>
      <c r="AR33" s="1066"/>
      <c r="AS33" s="1066"/>
      <c r="AT33" s="1066"/>
      <c r="AU33" s="1066">
        <v>2824</v>
      </c>
      <c r="AV33" s="1066"/>
      <c r="AW33" s="1066"/>
      <c r="AX33" s="1066"/>
      <c r="AY33" s="1066"/>
      <c r="AZ33" s="1137" t="s">
        <v>579</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412</v>
      </c>
      <c r="C34" s="1133"/>
      <c r="D34" s="1133"/>
      <c r="E34" s="1133"/>
      <c r="F34" s="1133"/>
      <c r="G34" s="1133"/>
      <c r="H34" s="1133"/>
      <c r="I34" s="1133"/>
      <c r="J34" s="1133"/>
      <c r="K34" s="1133"/>
      <c r="L34" s="1133"/>
      <c r="M34" s="1133"/>
      <c r="N34" s="1133"/>
      <c r="O34" s="1133"/>
      <c r="P34" s="1134"/>
      <c r="Q34" s="1138">
        <v>9</v>
      </c>
      <c r="R34" s="1139"/>
      <c r="S34" s="1139"/>
      <c r="T34" s="1139"/>
      <c r="U34" s="1139"/>
      <c r="V34" s="1139">
        <v>9</v>
      </c>
      <c r="W34" s="1139"/>
      <c r="X34" s="1139"/>
      <c r="Y34" s="1139"/>
      <c r="Z34" s="1139"/>
      <c r="AA34" s="1139">
        <v>0</v>
      </c>
      <c r="AB34" s="1139"/>
      <c r="AC34" s="1139"/>
      <c r="AD34" s="1139"/>
      <c r="AE34" s="1140"/>
      <c r="AF34" s="1114" t="s">
        <v>413</v>
      </c>
      <c r="AG34" s="1115"/>
      <c r="AH34" s="1115"/>
      <c r="AI34" s="1115"/>
      <c r="AJ34" s="1116"/>
      <c r="AK34" s="1075">
        <v>3</v>
      </c>
      <c r="AL34" s="1066"/>
      <c r="AM34" s="1066"/>
      <c r="AN34" s="1066"/>
      <c r="AO34" s="1066"/>
      <c r="AP34" s="1066">
        <v>5</v>
      </c>
      <c r="AQ34" s="1066"/>
      <c r="AR34" s="1066"/>
      <c r="AS34" s="1066"/>
      <c r="AT34" s="1066"/>
      <c r="AU34" s="1066">
        <v>2</v>
      </c>
      <c r="AV34" s="1066"/>
      <c r="AW34" s="1066"/>
      <c r="AX34" s="1066"/>
      <c r="AY34" s="1066"/>
      <c r="AZ34" s="1137" t="s">
        <v>575</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1322</v>
      </c>
      <c r="AG63" s="1054"/>
      <c r="AH63" s="1054"/>
      <c r="AI63" s="1054"/>
      <c r="AJ63" s="1125"/>
      <c r="AK63" s="1126"/>
      <c r="AL63" s="1058"/>
      <c r="AM63" s="1058"/>
      <c r="AN63" s="1058"/>
      <c r="AO63" s="1058"/>
      <c r="AP63" s="1054">
        <v>4510</v>
      </c>
      <c r="AQ63" s="1054"/>
      <c r="AR63" s="1054"/>
      <c r="AS63" s="1054"/>
      <c r="AT63" s="1054"/>
      <c r="AU63" s="1054">
        <v>2829</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398</v>
      </c>
      <c r="W66" s="1097"/>
      <c r="X66" s="1097"/>
      <c r="Y66" s="1097"/>
      <c r="Z66" s="1098"/>
      <c r="AA66" s="1096" t="s">
        <v>399</v>
      </c>
      <c r="AB66" s="1097"/>
      <c r="AC66" s="1097"/>
      <c r="AD66" s="1097"/>
      <c r="AE66" s="1098"/>
      <c r="AF66" s="1102" t="s">
        <v>400</v>
      </c>
      <c r="AG66" s="1103"/>
      <c r="AH66" s="1103"/>
      <c r="AI66" s="1103"/>
      <c r="AJ66" s="1104"/>
      <c r="AK66" s="1096" t="s">
        <v>401</v>
      </c>
      <c r="AL66" s="1091"/>
      <c r="AM66" s="1091"/>
      <c r="AN66" s="1091"/>
      <c r="AO66" s="1092"/>
      <c r="AP66" s="1096" t="s">
        <v>402</v>
      </c>
      <c r="AQ66" s="1097"/>
      <c r="AR66" s="1097"/>
      <c r="AS66" s="1097"/>
      <c r="AT66" s="1098"/>
      <c r="AU66" s="1096" t="s">
        <v>420</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v>8</v>
      </c>
      <c r="R68" s="1077"/>
      <c r="S68" s="1077"/>
      <c r="T68" s="1077"/>
      <c r="U68" s="1077"/>
      <c r="V68" s="1077">
        <v>7</v>
      </c>
      <c r="W68" s="1077"/>
      <c r="X68" s="1077"/>
      <c r="Y68" s="1077"/>
      <c r="Z68" s="1077"/>
      <c r="AA68" s="1077">
        <v>1</v>
      </c>
      <c r="AB68" s="1077"/>
      <c r="AC68" s="1077"/>
      <c r="AD68" s="1077"/>
      <c r="AE68" s="1077"/>
      <c r="AF68" s="1077">
        <v>1</v>
      </c>
      <c r="AG68" s="1077"/>
      <c r="AH68" s="1077"/>
      <c r="AI68" s="1077"/>
      <c r="AJ68" s="1077"/>
      <c r="AK68" s="1077" t="s">
        <v>592</v>
      </c>
      <c r="AL68" s="1077"/>
      <c r="AM68" s="1077"/>
      <c r="AN68" s="1077"/>
      <c r="AO68" s="1077"/>
      <c r="AP68" s="1077" t="s">
        <v>594</v>
      </c>
      <c r="AQ68" s="1077"/>
      <c r="AR68" s="1077"/>
      <c r="AS68" s="1077"/>
      <c r="AT68" s="1077"/>
      <c r="AU68" s="1077" t="s">
        <v>595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581</v>
      </c>
      <c r="C69" s="1070"/>
      <c r="D69" s="1070"/>
      <c r="E69" s="1070"/>
      <c r="F69" s="1070"/>
      <c r="G69" s="1070"/>
      <c r="H69" s="1070"/>
      <c r="I69" s="1070"/>
      <c r="J69" s="1070"/>
      <c r="K69" s="1070"/>
      <c r="L69" s="1070"/>
      <c r="M69" s="1070"/>
      <c r="N69" s="1070"/>
      <c r="O69" s="1070"/>
      <c r="P69" s="1071"/>
      <c r="Q69" s="1072">
        <v>9867</v>
      </c>
      <c r="R69" s="1066"/>
      <c r="S69" s="1066"/>
      <c r="T69" s="1066"/>
      <c r="U69" s="1066"/>
      <c r="V69" s="1066">
        <v>6844</v>
      </c>
      <c r="W69" s="1066"/>
      <c r="X69" s="1066"/>
      <c r="Y69" s="1066"/>
      <c r="Z69" s="1066"/>
      <c r="AA69" s="1066">
        <v>3023</v>
      </c>
      <c r="AB69" s="1066"/>
      <c r="AC69" s="1066"/>
      <c r="AD69" s="1066"/>
      <c r="AE69" s="1066"/>
      <c r="AF69" s="1066">
        <v>3023</v>
      </c>
      <c r="AG69" s="1066"/>
      <c r="AH69" s="1066"/>
      <c r="AI69" s="1066"/>
      <c r="AJ69" s="1066"/>
      <c r="AK69" s="1066" t="s">
        <v>593</v>
      </c>
      <c r="AL69" s="1066"/>
      <c r="AM69" s="1066"/>
      <c r="AN69" s="1066"/>
      <c r="AO69" s="1066"/>
      <c r="AP69" s="1066" t="s">
        <v>592</v>
      </c>
      <c r="AQ69" s="1066"/>
      <c r="AR69" s="1066"/>
      <c r="AS69" s="1066"/>
      <c r="AT69" s="1066"/>
      <c r="AU69" s="1066" t="s">
        <v>594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582</v>
      </c>
      <c r="C70" s="1070"/>
      <c r="D70" s="1070"/>
      <c r="E70" s="1070"/>
      <c r="F70" s="1070"/>
      <c r="G70" s="1070"/>
      <c r="H70" s="1070"/>
      <c r="I70" s="1070"/>
      <c r="J70" s="1070"/>
      <c r="K70" s="1070"/>
      <c r="L70" s="1070"/>
      <c r="M70" s="1070"/>
      <c r="N70" s="1070"/>
      <c r="O70" s="1070"/>
      <c r="P70" s="1071"/>
      <c r="Q70" s="1072">
        <v>369</v>
      </c>
      <c r="R70" s="1066"/>
      <c r="S70" s="1066"/>
      <c r="T70" s="1066"/>
      <c r="U70" s="1066"/>
      <c r="V70" s="1066">
        <v>314</v>
      </c>
      <c r="W70" s="1066"/>
      <c r="X70" s="1066"/>
      <c r="Y70" s="1066"/>
      <c r="Z70" s="1066"/>
      <c r="AA70" s="1066">
        <v>55</v>
      </c>
      <c r="AB70" s="1066"/>
      <c r="AC70" s="1066"/>
      <c r="AD70" s="1066"/>
      <c r="AE70" s="1066"/>
      <c r="AF70" s="1066">
        <v>55</v>
      </c>
      <c r="AG70" s="1066"/>
      <c r="AH70" s="1066"/>
      <c r="AI70" s="1066"/>
      <c r="AJ70" s="1066"/>
      <c r="AK70" s="1066">
        <v>34</v>
      </c>
      <c r="AL70" s="1066"/>
      <c r="AM70" s="1066"/>
      <c r="AN70" s="1066"/>
      <c r="AO70" s="1066"/>
      <c r="AP70" s="1066" t="s">
        <v>592</v>
      </c>
      <c r="AQ70" s="1066"/>
      <c r="AR70" s="1066"/>
      <c r="AS70" s="1066"/>
      <c r="AT70" s="1066"/>
      <c r="AU70" s="1066" t="s">
        <v>598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583</v>
      </c>
      <c r="C71" s="1070"/>
      <c r="D71" s="1070"/>
      <c r="E71" s="1070"/>
      <c r="F71" s="1070"/>
      <c r="G71" s="1070"/>
      <c r="H71" s="1070"/>
      <c r="I71" s="1070"/>
      <c r="J71" s="1070"/>
      <c r="K71" s="1070"/>
      <c r="L71" s="1070"/>
      <c r="M71" s="1070"/>
      <c r="N71" s="1070"/>
      <c r="O71" s="1070"/>
      <c r="P71" s="1071"/>
      <c r="Q71" s="1072">
        <v>2290</v>
      </c>
      <c r="R71" s="1066"/>
      <c r="S71" s="1066"/>
      <c r="T71" s="1066"/>
      <c r="U71" s="1066"/>
      <c r="V71" s="1066">
        <v>1677</v>
      </c>
      <c r="W71" s="1066"/>
      <c r="X71" s="1066"/>
      <c r="Y71" s="1066"/>
      <c r="Z71" s="1066"/>
      <c r="AA71" s="1066">
        <v>613</v>
      </c>
      <c r="AB71" s="1066"/>
      <c r="AC71" s="1066"/>
      <c r="AD71" s="1066"/>
      <c r="AE71" s="1066"/>
      <c r="AF71" s="1066">
        <v>5143</v>
      </c>
      <c r="AG71" s="1066"/>
      <c r="AH71" s="1066"/>
      <c r="AI71" s="1066"/>
      <c r="AJ71" s="1066"/>
      <c r="AK71" s="1066" t="s">
        <v>599</v>
      </c>
      <c r="AL71" s="1066"/>
      <c r="AM71" s="1066"/>
      <c r="AN71" s="1066"/>
      <c r="AO71" s="1066"/>
      <c r="AP71" s="1066">
        <v>2913</v>
      </c>
      <c r="AQ71" s="1066"/>
      <c r="AR71" s="1066"/>
      <c r="AS71" s="1066"/>
      <c r="AT71" s="1066"/>
      <c r="AU71" s="1066" t="s">
        <v>596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584</v>
      </c>
      <c r="C72" s="1070"/>
      <c r="D72" s="1070"/>
      <c r="E72" s="1070"/>
      <c r="F72" s="1070"/>
      <c r="G72" s="1070"/>
      <c r="H72" s="1070"/>
      <c r="I72" s="1070"/>
      <c r="J72" s="1070"/>
      <c r="K72" s="1070"/>
      <c r="L72" s="1070"/>
      <c r="M72" s="1070"/>
      <c r="N72" s="1070"/>
      <c r="O72" s="1070"/>
      <c r="P72" s="1071"/>
      <c r="Q72" s="1072">
        <v>423</v>
      </c>
      <c r="R72" s="1066"/>
      <c r="S72" s="1066"/>
      <c r="T72" s="1066"/>
      <c r="U72" s="1066"/>
      <c r="V72" s="1066">
        <v>328</v>
      </c>
      <c r="W72" s="1066"/>
      <c r="X72" s="1066"/>
      <c r="Y72" s="1066"/>
      <c r="Z72" s="1066"/>
      <c r="AA72" s="1066">
        <v>95</v>
      </c>
      <c r="AB72" s="1066"/>
      <c r="AC72" s="1066"/>
      <c r="AD72" s="1066"/>
      <c r="AE72" s="1066"/>
      <c r="AF72" s="1066">
        <v>74</v>
      </c>
      <c r="AG72" s="1066"/>
      <c r="AH72" s="1066"/>
      <c r="AI72" s="1066"/>
      <c r="AJ72" s="1066"/>
      <c r="AK72" s="1066" t="s">
        <v>592</v>
      </c>
      <c r="AL72" s="1066"/>
      <c r="AM72" s="1066"/>
      <c r="AN72" s="1066"/>
      <c r="AO72" s="1066"/>
      <c r="AP72" s="1066">
        <v>2406</v>
      </c>
      <c r="AQ72" s="1066"/>
      <c r="AR72" s="1066"/>
      <c r="AS72" s="1066"/>
      <c r="AT72" s="1066"/>
      <c r="AU72" s="1066">
        <v>327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585</v>
      </c>
      <c r="C73" s="1070"/>
      <c r="D73" s="1070"/>
      <c r="E73" s="1070"/>
      <c r="F73" s="1070"/>
      <c r="G73" s="1070"/>
      <c r="H73" s="1070"/>
      <c r="I73" s="1070"/>
      <c r="J73" s="1070"/>
      <c r="K73" s="1070"/>
      <c r="L73" s="1070"/>
      <c r="M73" s="1070"/>
      <c r="N73" s="1070"/>
      <c r="O73" s="1070"/>
      <c r="P73" s="1071"/>
      <c r="Q73" s="1072">
        <v>534</v>
      </c>
      <c r="R73" s="1066"/>
      <c r="S73" s="1066"/>
      <c r="T73" s="1066"/>
      <c r="U73" s="1066"/>
      <c r="V73" s="1066">
        <v>508</v>
      </c>
      <c r="W73" s="1066"/>
      <c r="X73" s="1066"/>
      <c r="Y73" s="1066"/>
      <c r="Z73" s="1066"/>
      <c r="AA73" s="1066">
        <v>26</v>
      </c>
      <c r="AB73" s="1066"/>
      <c r="AC73" s="1066"/>
      <c r="AD73" s="1066"/>
      <c r="AE73" s="1066"/>
      <c r="AF73" s="1066">
        <v>26</v>
      </c>
      <c r="AG73" s="1066"/>
      <c r="AH73" s="1066"/>
      <c r="AI73" s="1066"/>
      <c r="AJ73" s="1066"/>
      <c r="AK73" s="1066">
        <v>5</v>
      </c>
      <c r="AL73" s="1066"/>
      <c r="AM73" s="1066"/>
      <c r="AN73" s="1066"/>
      <c r="AO73" s="1066"/>
      <c r="AP73" s="1066" t="s">
        <v>592</v>
      </c>
      <c r="AQ73" s="1066"/>
      <c r="AR73" s="1066"/>
      <c r="AS73" s="1066"/>
      <c r="AT73" s="1066"/>
      <c r="AU73" s="1066" t="s">
        <v>595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586</v>
      </c>
      <c r="C74" s="1070"/>
      <c r="D74" s="1070"/>
      <c r="E74" s="1070"/>
      <c r="F74" s="1070"/>
      <c r="G74" s="1070"/>
      <c r="H74" s="1070"/>
      <c r="I74" s="1070"/>
      <c r="J74" s="1070"/>
      <c r="K74" s="1070"/>
      <c r="L74" s="1070"/>
      <c r="M74" s="1070"/>
      <c r="N74" s="1070"/>
      <c r="O74" s="1070"/>
      <c r="P74" s="1071"/>
      <c r="Q74" s="1072">
        <v>171935</v>
      </c>
      <c r="R74" s="1066"/>
      <c r="S74" s="1066"/>
      <c r="T74" s="1066"/>
      <c r="U74" s="1066"/>
      <c r="V74" s="1066">
        <v>162213</v>
      </c>
      <c r="W74" s="1066"/>
      <c r="X74" s="1066"/>
      <c r="Y74" s="1066"/>
      <c r="Z74" s="1066"/>
      <c r="AA74" s="1066">
        <v>9722</v>
      </c>
      <c r="AB74" s="1066"/>
      <c r="AC74" s="1066"/>
      <c r="AD74" s="1066"/>
      <c r="AE74" s="1066"/>
      <c r="AF74" s="1066">
        <v>9719</v>
      </c>
      <c r="AG74" s="1066"/>
      <c r="AH74" s="1066"/>
      <c r="AI74" s="1066"/>
      <c r="AJ74" s="1066"/>
      <c r="AK74" s="1066">
        <v>4660</v>
      </c>
      <c r="AL74" s="1066"/>
      <c r="AM74" s="1066"/>
      <c r="AN74" s="1066"/>
      <c r="AO74" s="1066"/>
      <c r="AP74" s="1066" t="s">
        <v>592</v>
      </c>
      <c r="AQ74" s="1066"/>
      <c r="AR74" s="1066"/>
      <c r="AS74" s="1066"/>
      <c r="AT74" s="1066"/>
      <c r="AU74" s="1066" t="s">
        <v>592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587</v>
      </c>
      <c r="C75" s="1070"/>
      <c r="D75" s="1070"/>
      <c r="E75" s="1070"/>
      <c r="F75" s="1070"/>
      <c r="G75" s="1070"/>
      <c r="H75" s="1070"/>
      <c r="I75" s="1070"/>
      <c r="J75" s="1070"/>
      <c r="K75" s="1070"/>
      <c r="L75" s="1070"/>
      <c r="M75" s="1070"/>
      <c r="N75" s="1070"/>
      <c r="O75" s="1070"/>
      <c r="P75" s="1071"/>
      <c r="Q75" s="1073">
        <v>2433</v>
      </c>
      <c r="R75" s="1074"/>
      <c r="S75" s="1074"/>
      <c r="T75" s="1074"/>
      <c r="U75" s="1075"/>
      <c r="V75" s="1076">
        <v>2390</v>
      </c>
      <c r="W75" s="1074"/>
      <c r="X75" s="1074"/>
      <c r="Y75" s="1074"/>
      <c r="Z75" s="1075"/>
      <c r="AA75" s="1076">
        <v>43</v>
      </c>
      <c r="AB75" s="1074"/>
      <c r="AC75" s="1074"/>
      <c r="AD75" s="1074"/>
      <c r="AE75" s="1075"/>
      <c r="AF75" s="1076">
        <v>43</v>
      </c>
      <c r="AG75" s="1074"/>
      <c r="AH75" s="1074"/>
      <c r="AI75" s="1074"/>
      <c r="AJ75" s="1075"/>
      <c r="AK75" s="1076">
        <v>233</v>
      </c>
      <c r="AL75" s="1074"/>
      <c r="AM75" s="1074"/>
      <c r="AN75" s="1074"/>
      <c r="AO75" s="1075"/>
      <c r="AP75" s="1076">
        <v>1597</v>
      </c>
      <c r="AQ75" s="1074"/>
      <c r="AR75" s="1074"/>
      <c r="AS75" s="1074"/>
      <c r="AT75" s="1075"/>
      <c r="AU75" s="1076" t="s">
        <v>597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588</v>
      </c>
      <c r="C76" s="1070"/>
      <c r="D76" s="1070"/>
      <c r="E76" s="1070"/>
      <c r="F76" s="1070"/>
      <c r="G76" s="1070"/>
      <c r="H76" s="1070"/>
      <c r="I76" s="1070"/>
      <c r="J76" s="1070"/>
      <c r="K76" s="1070"/>
      <c r="L76" s="1070"/>
      <c r="M76" s="1070"/>
      <c r="N76" s="1070"/>
      <c r="O76" s="1070"/>
      <c r="P76" s="1071"/>
      <c r="Q76" s="1073">
        <v>822</v>
      </c>
      <c r="R76" s="1074"/>
      <c r="S76" s="1074"/>
      <c r="T76" s="1074"/>
      <c r="U76" s="1075"/>
      <c r="V76" s="1076">
        <v>807</v>
      </c>
      <c r="W76" s="1074"/>
      <c r="X76" s="1074"/>
      <c r="Y76" s="1074"/>
      <c r="Z76" s="1075"/>
      <c r="AA76" s="1076">
        <v>15</v>
      </c>
      <c r="AB76" s="1074"/>
      <c r="AC76" s="1074"/>
      <c r="AD76" s="1074"/>
      <c r="AE76" s="1075"/>
      <c r="AF76" s="1076">
        <v>15</v>
      </c>
      <c r="AG76" s="1074"/>
      <c r="AH76" s="1074"/>
      <c r="AI76" s="1074"/>
      <c r="AJ76" s="1075"/>
      <c r="AK76" s="1076">
        <v>17</v>
      </c>
      <c r="AL76" s="1074"/>
      <c r="AM76" s="1074"/>
      <c r="AN76" s="1074"/>
      <c r="AO76" s="1075"/>
      <c r="AP76" s="1076">
        <v>321</v>
      </c>
      <c r="AQ76" s="1074"/>
      <c r="AR76" s="1074"/>
      <c r="AS76" s="1074"/>
      <c r="AT76" s="1075"/>
      <c r="AU76" s="1076">
        <v>32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589</v>
      </c>
      <c r="C77" s="1070"/>
      <c r="D77" s="1070"/>
      <c r="E77" s="1070"/>
      <c r="F77" s="1070"/>
      <c r="G77" s="1070"/>
      <c r="H77" s="1070"/>
      <c r="I77" s="1070"/>
      <c r="J77" s="1070"/>
      <c r="K77" s="1070"/>
      <c r="L77" s="1070"/>
      <c r="M77" s="1070"/>
      <c r="N77" s="1070"/>
      <c r="O77" s="1070"/>
      <c r="P77" s="1071"/>
      <c r="Q77" s="1073">
        <v>5011</v>
      </c>
      <c r="R77" s="1074"/>
      <c r="S77" s="1074"/>
      <c r="T77" s="1074"/>
      <c r="U77" s="1075"/>
      <c r="V77" s="1076">
        <v>4888</v>
      </c>
      <c r="W77" s="1074"/>
      <c r="X77" s="1074"/>
      <c r="Y77" s="1074"/>
      <c r="Z77" s="1075"/>
      <c r="AA77" s="1076">
        <v>123</v>
      </c>
      <c r="AB77" s="1074"/>
      <c r="AC77" s="1074"/>
      <c r="AD77" s="1074"/>
      <c r="AE77" s="1075"/>
      <c r="AF77" s="1076">
        <v>123</v>
      </c>
      <c r="AG77" s="1074"/>
      <c r="AH77" s="1074"/>
      <c r="AI77" s="1074"/>
      <c r="AJ77" s="1075"/>
      <c r="AK77" s="1076">
        <v>109</v>
      </c>
      <c r="AL77" s="1074"/>
      <c r="AM77" s="1074"/>
      <c r="AN77" s="1074"/>
      <c r="AO77" s="1075"/>
      <c r="AP77" s="1076">
        <v>2616</v>
      </c>
      <c r="AQ77" s="1074"/>
      <c r="AR77" s="1074"/>
      <c r="AS77" s="1074"/>
      <c r="AT77" s="1075"/>
      <c r="AU77" s="1076">
        <v>269</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590</v>
      </c>
      <c r="C78" s="1070"/>
      <c r="D78" s="1070"/>
      <c r="E78" s="1070"/>
      <c r="F78" s="1070"/>
      <c r="G78" s="1070"/>
      <c r="H78" s="1070"/>
      <c r="I78" s="1070"/>
      <c r="J78" s="1070"/>
      <c r="K78" s="1070"/>
      <c r="L78" s="1070"/>
      <c r="M78" s="1070"/>
      <c r="N78" s="1070"/>
      <c r="O78" s="1070"/>
      <c r="P78" s="1071"/>
      <c r="Q78" s="1072">
        <v>148</v>
      </c>
      <c r="R78" s="1066"/>
      <c r="S78" s="1066"/>
      <c r="T78" s="1066"/>
      <c r="U78" s="1066"/>
      <c r="V78" s="1066">
        <v>142</v>
      </c>
      <c r="W78" s="1066"/>
      <c r="X78" s="1066"/>
      <c r="Y78" s="1066"/>
      <c r="Z78" s="1066"/>
      <c r="AA78" s="1066">
        <v>6</v>
      </c>
      <c r="AB78" s="1066"/>
      <c r="AC78" s="1066"/>
      <c r="AD78" s="1066"/>
      <c r="AE78" s="1066"/>
      <c r="AF78" s="1066">
        <v>6</v>
      </c>
      <c r="AG78" s="1066"/>
      <c r="AH78" s="1066"/>
      <c r="AI78" s="1066"/>
      <c r="AJ78" s="1066"/>
      <c r="AK78" s="1066">
        <v>12</v>
      </c>
      <c r="AL78" s="1066"/>
      <c r="AM78" s="1066"/>
      <c r="AN78" s="1066"/>
      <c r="AO78" s="1066"/>
      <c r="AP78" s="1066" t="s">
        <v>592</v>
      </c>
      <c r="AQ78" s="1066"/>
      <c r="AR78" s="1066"/>
      <c r="AS78" s="1066"/>
      <c r="AT78" s="1066"/>
      <c r="AU78" s="1066" t="s">
        <v>594</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591</v>
      </c>
      <c r="C79" s="1070"/>
      <c r="D79" s="1070"/>
      <c r="E79" s="1070"/>
      <c r="F79" s="1070"/>
      <c r="G79" s="1070"/>
      <c r="H79" s="1070"/>
      <c r="I79" s="1070"/>
      <c r="J79" s="1070"/>
      <c r="K79" s="1070"/>
      <c r="L79" s="1070"/>
      <c r="M79" s="1070"/>
      <c r="N79" s="1070"/>
      <c r="O79" s="1070"/>
      <c r="P79" s="1071"/>
      <c r="Q79" s="1072">
        <v>704</v>
      </c>
      <c r="R79" s="1066"/>
      <c r="S79" s="1066"/>
      <c r="T79" s="1066"/>
      <c r="U79" s="1066"/>
      <c r="V79" s="1066">
        <v>685</v>
      </c>
      <c r="W79" s="1066"/>
      <c r="X79" s="1066"/>
      <c r="Y79" s="1066"/>
      <c r="Z79" s="1066"/>
      <c r="AA79" s="1066">
        <v>19</v>
      </c>
      <c r="AB79" s="1066"/>
      <c r="AC79" s="1066"/>
      <c r="AD79" s="1066"/>
      <c r="AE79" s="1066"/>
      <c r="AF79" s="1066">
        <v>19</v>
      </c>
      <c r="AG79" s="1066"/>
      <c r="AH79" s="1066"/>
      <c r="AI79" s="1066"/>
      <c r="AJ79" s="1066"/>
      <c r="AK79" s="1066">
        <v>14</v>
      </c>
      <c r="AL79" s="1066"/>
      <c r="AM79" s="1066"/>
      <c r="AN79" s="1066"/>
      <c r="AO79" s="1066"/>
      <c r="AP79" s="1066" t="s">
        <v>595</v>
      </c>
      <c r="AQ79" s="1066"/>
      <c r="AR79" s="1066"/>
      <c r="AS79" s="1066"/>
      <c r="AT79" s="1066"/>
      <c r="AU79" s="1066" t="s">
        <v>592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18246</v>
      </c>
      <c r="AG88" s="1054"/>
      <c r="AH88" s="1054"/>
      <c r="AI88" s="1054"/>
      <c r="AJ88" s="1054"/>
      <c r="AK88" s="1058"/>
      <c r="AL88" s="1058"/>
      <c r="AM88" s="1058"/>
      <c r="AN88" s="1058"/>
      <c r="AO88" s="1058"/>
      <c r="AP88" s="1054">
        <v>9853</v>
      </c>
      <c r="AQ88" s="1054"/>
      <c r="AR88" s="1054"/>
      <c r="AS88" s="1054"/>
      <c r="AT88" s="1054"/>
      <c r="AU88" s="1054">
        <v>628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29</v>
      </c>
      <c r="CS102" s="1046"/>
      <c r="CT102" s="1046"/>
      <c r="CU102" s="1046"/>
      <c r="CV102" s="1047"/>
      <c r="CW102" s="1045">
        <v>42</v>
      </c>
      <c r="CX102" s="1046"/>
      <c r="CY102" s="1046"/>
      <c r="CZ102" s="1046"/>
      <c r="DA102" s="1047"/>
      <c r="DB102" s="1045">
        <v>648</v>
      </c>
      <c r="DC102" s="1046"/>
      <c r="DD102" s="1046"/>
      <c r="DE102" s="1046"/>
      <c r="DF102" s="1047"/>
      <c r="DG102" s="1045" t="s">
        <v>612</v>
      </c>
      <c r="DH102" s="1046"/>
      <c r="DI102" s="1046"/>
      <c r="DJ102" s="1046"/>
      <c r="DK102" s="1047"/>
      <c r="DL102" s="1045" t="s">
        <v>607</v>
      </c>
      <c r="DM102" s="1046"/>
      <c r="DN102" s="1046"/>
      <c r="DO102" s="1046"/>
      <c r="DP102" s="1047"/>
      <c r="DQ102" s="1045" t="s">
        <v>606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307</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307</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307</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2233834</v>
      </c>
      <c r="AB110" s="982"/>
      <c r="AC110" s="982"/>
      <c r="AD110" s="982"/>
      <c r="AE110" s="983"/>
      <c r="AF110" s="984">
        <v>1961666</v>
      </c>
      <c r="AG110" s="982"/>
      <c r="AH110" s="982"/>
      <c r="AI110" s="982"/>
      <c r="AJ110" s="983"/>
      <c r="AK110" s="984">
        <v>2001235</v>
      </c>
      <c r="AL110" s="982"/>
      <c r="AM110" s="982"/>
      <c r="AN110" s="982"/>
      <c r="AO110" s="983"/>
      <c r="AP110" s="985">
        <v>23.2</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12842641</v>
      </c>
      <c r="BR110" s="929"/>
      <c r="BS110" s="929"/>
      <c r="BT110" s="929"/>
      <c r="BU110" s="929"/>
      <c r="BV110" s="929">
        <v>15957682</v>
      </c>
      <c r="BW110" s="929"/>
      <c r="BX110" s="929"/>
      <c r="BY110" s="929"/>
      <c r="BZ110" s="929"/>
      <c r="CA110" s="929">
        <v>15763373</v>
      </c>
      <c r="CB110" s="929"/>
      <c r="CC110" s="929"/>
      <c r="CD110" s="929"/>
      <c r="CE110" s="929"/>
      <c r="CF110" s="953">
        <v>183.1</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413</v>
      </c>
      <c r="DM110" s="929"/>
      <c r="DN110" s="929"/>
      <c r="DO110" s="929"/>
      <c r="DP110" s="929"/>
      <c r="DQ110" s="929" t="s">
        <v>413</v>
      </c>
      <c r="DR110" s="929"/>
      <c r="DS110" s="929"/>
      <c r="DT110" s="929"/>
      <c r="DU110" s="929"/>
      <c r="DV110" s="930" t="s">
        <v>413</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413</v>
      </c>
      <c r="AB111" s="1010"/>
      <c r="AC111" s="1010"/>
      <c r="AD111" s="1010"/>
      <c r="AE111" s="1011"/>
      <c r="AF111" s="1012" t="s">
        <v>413</v>
      </c>
      <c r="AG111" s="1010"/>
      <c r="AH111" s="1010"/>
      <c r="AI111" s="1010"/>
      <c r="AJ111" s="1011"/>
      <c r="AK111" s="1012" t="s">
        <v>413</v>
      </c>
      <c r="AL111" s="1010"/>
      <c r="AM111" s="1010"/>
      <c r="AN111" s="1010"/>
      <c r="AO111" s="1011"/>
      <c r="AP111" s="1013" t="s">
        <v>413</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8067</v>
      </c>
      <c r="BR111" s="901"/>
      <c r="BS111" s="901"/>
      <c r="BT111" s="901"/>
      <c r="BU111" s="901"/>
      <c r="BV111" s="901">
        <v>2689</v>
      </c>
      <c r="BW111" s="901"/>
      <c r="BX111" s="901"/>
      <c r="BY111" s="901"/>
      <c r="BZ111" s="901"/>
      <c r="CA111" s="901" t="s">
        <v>413</v>
      </c>
      <c r="CB111" s="901"/>
      <c r="CC111" s="901"/>
      <c r="CD111" s="901"/>
      <c r="CE111" s="901"/>
      <c r="CF111" s="962" t="s">
        <v>413</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413</v>
      </c>
      <c r="DH111" s="901"/>
      <c r="DI111" s="901"/>
      <c r="DJ111" s="901"/>
      <c r="DK111" s="901"/>
      <c r="DL111" s="901" t="s">
        <v>413</v>
      </c>
      <c r="DM111" s="901"/>
      <c r="DN111" s="901"/>
      <c r="DO111" s="901"/>
      <c r="DP111" s="901"/>
      <c r="DQ111" s="901" t="s">
        <v>413</v>
      </c>
      <c r="DR111" s="901"/>
      <c r="DS111" s="901"/>
      <c r="DT111" s="901"/>
      <c r="DU111" s="901"/>
      <c r="DV111" s="878" t="s">
        <v>413</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139</v>
      </c>
      <c r="AB112" s="864"/>
      <c r="AC112" s="864"/>
      <c r="AD112" s="864"/>
      <c r="AE112" s="865"/>
      <c r="AF112" s="866" t="s">
        <v>139</v>
      </c>
      <c r="AG112" s="864"/>
      <c r="AH112" s="864"/>
      <c r="AI112" s="864"/>
      <c r="AJ112" s="865"/>
      <c r="AK112" s="866" t="s">
        <v>139</v>
      </c>
      <c r="AL112" s="864"/>
      <c r="AM112" s="864"/>
      <c r="AN112" s="864"/>
      <c r="AO112" s="865"/>
      <c r="AP112" s="911" t="s">
        <v>139</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3797045</v>
      </c>
      <c r="BR112" s="901"/>
      <c r="BS112" s="901"/>
      <c r="BT112" s="901"/>
      <c r="BU112" s="901"/>
      <c r="BV112" s="901">
        <v>3298191</v>
      </c>
      <c r="BW112" s="901"/>
      <c r="BX112" s="901"/>
      <c r="BY112" s="901"/>
      <c r="BZ112" s="901"/>
      <c r="CA112" s="901">
        <v>2829181</v>
      </c>
      <c r="CB112" s="901"/>
      <c r="CC112" s="901"/>
      <c r="CD112" s="901"/>
      <c r="CE112" s="901"/>
      <c r="CF112" s="962">
        <v>32.9</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8067</v>
      </c>
      <c r="DH112" s="901"/>
      <c r="DI112" s="901"/>
      <c r="DJ112" s="901"/>
      <c r="DK112" s="901"/>
      <c r="DL112" s="901">
        <v>2689</v>
      </c>
      <c r="DM112" s="901"/>
      <c r="DN112" s="901"/>
      <c r="DO112" s="901"/>
      <c r="DP112" s="901"/>
      <c r="DQ112" s="901" t="s">
        <v>139</v>
      </c>
      <c r="DR112" s="901"/>
      <c r="DS112" s="901"/>
      <c r="DT112" s="901"/>
      <c r="DU112" s="901"/>
      <c r="DV112" s="878" t="s">
        <v>139</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562126</v>
      </c>
      <c r="AB113" s="1010"/>
      <c r="AC113" s="1010"/>
      <c r="AD113" s="1010"/>
      <c r="AE113" s="1011"/>
      <c r="AF113" s="1012">
        <v>465495</v>
      </c>
      <c r="AG113" s="1010"/>
      <c r="AH113" s="1010"/>
      <c r="AI113" s="1010"/>
      <c r="AJ113" s="1011"/>
      <c r="AK113" s="1012">
        <v>403942</v>
      </c>
      <c r="AL113" s="1010"/>
      <c r="AM113" s="1010"/>
      <c r="AN113" s="1010"/>
      <c r="AO113" s="1011"/>
      <c r="AP113" s="1013">
        <v>4.7</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773483</v>
      </c>
      <c r="BR113" s="901"/>
      <c r="BS113" s="901"/>
      <c r="BT113" s="901"/>
      <c r="BU113" s="901"/>
      <c r="BV113" s="901">
        <v>676108</v>
      </c>
      <c r="BW113" s="901"/>
      <c r="BX113" s="901"/>
      <c r="BY113" s="901"/>
      <c r="BZ113" s="901"/>
      <c r="CA113" s="901">
        <v>627918</v>
      </c>
      <c r="CB113" s="901"/>
      <c r="CC113" s="901"/>
      <c r="CD113" s="901"/>
      <c r="CE113" s="901"/>
      <c r="CF113" s="962">
        <v>7.3</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139</v>
      </c>
      <c r="DH113" s="864"/>
      <c r="DI113" s="864"/>
      <c r="DJ113" s="864"/>
      <c r="DK113" s="865"/>
      <c r="DL113" s="866" t="s">
        <v>139</v>
      </c>
      <c r="DM113" s="864"/>
      <c r="DN113" s="864"/>
      <c r="DO113" s="864"/>
      <c r="DP113" s="865"/>
      <c r="DQ113" s="866" t="s">
        <v>139</v>
      </c>
      <c r="DR113" s="864"/>
      <c r="DS113" s="864"/>
      <c r="DT113" s="864"/>
      <c r="DU113" s="865"/>
      <c r="DV113" s="911" t="s">
        <v>139</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110537</v>
      </c>
      <c r="AB114" s="864"/>
      <c r="AC114" s="864"/>
      <c r="AD114" s="864"/>
      <c r="AE114" s="865"/>
      <c r="AF114" s="866">
        <v>101637</v>
      </c>
      <c r="AG114" s="864"/>
      <c r="AH114" s="864"/>
      <c r="AI114" s="864"/>
      <c r="AJ114" s="865"/>
      <c r="AK114" s="866">
        <v>103968</v>
      </c>
      <c r="AL114" s="864"/>
      <c r="AM114" s="864"/>
      <c r="AN114" s="864"/>
      <c r="AO114" s="865"/>
      <c r="AP114" s="911">
        <v>1.2</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2345199</v>
      </c>
      <c r="BR114" s="901"/>
      <c r="BS114" s="901"/>
      <c r="BT114" s="901"/>
      <c r="BU114" s="901"/>
      <c r="BV114" s="901">
        <v>2238131</v>
      </c>
      <c r="BW114" s="901"/>
      <c r="BX114" s="901"/>
      <c r="BY114" s="901"/>
      <c r="BZ114" s="901"/>
      <c r="CA114" s="901">
        <v>2068461</v>
      </c>
      <c r="CB114" s="901"/>
      <c r="CC114" s="901"/>
      <c r="CD114" s="901"/>
      <c r="CE114" s="901"/>
      <c r="CF114" s="962">
        <v>24</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139</v>
      </c>
      <c r="DH114" s="864"/>
      <c r="DI114" s="864"/>
      <c r="DJ114" s="864"/>
      <c r="DK114" s="865"/>
      <c r="DL114" s="866" t="s">
        <v>139</v>
      </c>
      <c r="DM114" s="864"/>
      <c r="DN114" s="864"/>
      <c r="DO114" s="864"/>
      <c r="DP114" s="865"/>
      <c r="DQ114" s="866" t="s">
        <v>139</v>
      </c>
      <c r="DR114" s="864"/>
      <c r="DS114" s="864"/>
      <c r="DT114" s="864"/>
      <c r="DU114" s="865"/>
      <c r="DV114" s="911" t="s">
        <v>139</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5327</v>
      </c>
      <c r="AB115" s="1010"/>
      <c r="AC115" s="1010"/>
      <c r="AD115" s="1010"/>
      <c r="AE115" s="1011"/>
      <c r="AF115" s="1012">
        <v>5203</v>
      </c>
      <c r="AG115" s="1010"/>
      <c r="AH115" s="1010"/>
      <c r="AI115" s="1010"/>
      <c r="AJ115" s="1011"/>
      <c r="AK115" s="1012">
        <v>2753</v>
      </c>
      <c r="AL115" s="1010"/>
      <c r="AM115" s="1010"/>
      <c r="AN115" s="1010"/>
      <c r="AO115" s="1011"/>
      <c r="AP115" s="1013">
        <v>0</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139</v>
      </c>
      <c r="BR115" s="901"/>
      <c r="BS115" s="901"/>
      <c r="BT115" s="901"/>
      <c r="BU115" s="901"/>
      <c r="BV115" s="901" t="s">
        <v>139</v>
      </c>
      <c r="BW115" s="901"/>
      <c r="BX115" s="901"/>
      <c r="BY115" s="901"/>
      <c r="BZ115" s="901"/>
      <c r="CA115" s="901" t="s">
        <v>139</v>
      </c>
      <c r="CB115" s="901"/>
      <c r="CC115" s="901"/>
      <c r="CD115" s="901"/>
      <c r="CE115" s="901"/>
      <c r="CF115" s="962" t="s">
        <v>139</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139</v>
      </c>
      <c r="DH115" s="864"/>
      <c r="DI115" s="864"/>
      <c r="DJ115" s="864"/>
      <c r="DK115" s="865"/>
      <c r="DL115" s="866" t="s">
        <v>139</v>
      </c>
      <c r="DM115" s="864"/>
      <c r="DN115" s="864"/>
      <c r="DO115" s="864"/>
      <c r="DP115" s="865"/>
      <c r="DQ115" s="866" t="s">
        <v>139</v>
      </c>
      <c r="DR115" s="864"/>
      <c r="DS115" s="864"/>
      <c r="DT115" s="864"/>
      <c r="DU115" s="865"/>
      <c r="DV115" s="911" t="s">
        <v>139</v>
      </c>
      <c r="DW115" s="912"/>
      <c r="DX115" s="912"/>
      <c r="DY115" s="912"/>
      <c r="DZ115" s="913"/>
    </row>
    <row r="116" spans="1:130" s="248" customFormat="1" ht="26.25" customHeight="1" x14ac:dyDescent="0.15">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139</v>
      </c>
      <c r="AB116" s="864"/>
      <c r="AC116" s="864"/>
      <c r="AD116" s="864"/>
      <c r="AE116" s="865"/>
      <c r="AF116" s="866" t="s">
        <v>139</v>
      </c>
      <c r="AG116" s="864"/>
      <c r="AH116" s="864"/>
      <c r="AI116" s="864"/>
      <c r="AJ116" s="865"/>
      <c r="AK116" s="866" t="s">
        <v>139</v>
      </c>
      <c r="AL116" s="864"/>
      <c r="AM116" s="864"/>
      <c r="AN116" s="864"/>
      <c r="AO116" s="865"/>
      <c r="AP116" s="911" t="s">
        <v>139</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139</v>
      </c>
      <c r="BR116" s="901"/>
      <c r="BS116" s="901"/>
      <c r="BT116" s="901"/>
      <c r="BU116" s="901"/>
      <c r="BV116" s="901" t="s">
        <v>139</v>
      </c>
      <c r="BW116" s="901"/>
      <c r="BX116" s="901"/>
      <c r="BY116" s="901"/>
      <c r="BZ116" s="901"/>
      <c r="CA116" s="901" t="s">
        <v>139</v>
      </c>
      <c r="CB116" s="901"/>
      <c r="CC116" s="901"/>
      <c r="CD116" s="901"/>
      <c r="CE116" s="901"/>
      <c r="CF116" s="962" t="s">
        <v>139</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139</v>
      </c>
      <c r="DH116" s="864"/>
      <c r="DI116" s="864"/>
      <c r="DJ116" s="864"/>
      <c r="DK116" s="865"/>
      <c r="DL116" s="866" t="s">
        <v>139</v>
      </c>
      <c r="DM116" s="864"/>
      <c r="DN116" s="864"/>
      <c r="DO116" s="864"/>
      <c r="DP116" s="865"/>
      <c r="DQ116" s="866" t="s">
        <v>139</v>
      </c>
      <c r="DR116" s="864"/>
      <c r="DS116" s="864"/>
      <c r="DT116" s="864"/>
      <c r="DU116" s="865"/>
      <c r="DV116" s="911" t="s">
        <v>139</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2911824</v>
      </c>
      <c r="AB117" s="996"/>
      <c r="AC117" s="996"/>
      <c r="AD117" s="996"/>
      <c r="AE117" s="997"/>
      <c r="AF117" s="998">
        <v>2534001</v>
      </c>
      <c r="AG117" s="996"/>
      <c r="AH117" s="996"/>
      <c r="AI117" s="996"/>
      <c r="AJ117" s="997"/>
      <c r="AK117" s="998">
        <v>2511898</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139</v>
      </c>
      <c r="BR117" s="901"/>
      <c r="BS117" s="901"/>
      <c r="BT117" s="901"/>
      <c r="BU117" s="901"/>
      <c r="BV117" s="901" t="s">
        <v>139</v>
      </c>
      <c r="BW117" s="901"/>
      <c r="BX117" s="901"/>
      <c r="BY117" s="901"/>
      <c r="BZ117" s="901"/>
      <c r="CA117" s="901" t="s">
        <v>139</v>
      </c>
      <c r="CB117" s="901"/>
      <c r="CC117" s="901"/>
      <c r="CD117" s="901"/>
      <c r="CE117" s="901"/>
      <c r="CF117" s="962" t="s">
        <v>139</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139</v>
      </c>
      <c r="DH117" s="864"/>
      <c r="DI117" s="864"/>
      <c r="DJ117" s="864"/>
      <c r="DK117" s="865"/>
      <c r="DL117" s="866" t="s">
        <v>139</v>
      </c>
      <c r="DM117" s="864"/>
      <c r="DN117" s="864"/>
      <c r="DO117" s="864"/>
      <c r="DP117" s="865"/>
      <c r="DQ117" s="866" t="s">
        <v>139</v>
      </c>
      <c r="DR117" s="864"/>
      <c r="DS117" s="864"/>
      <c r="DT117" s="864"/>
      <c r="DU117" s="865"/>
      <c r="DV117" s="911" t="s">
        <v>139</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307</v>
      </c>
      <c r="AL118" s="989"/>
      <c r="AM118" s="989"/>
      <c r="AN118" s="989"/>
      <c r="AO118" s="990"/>
      <c r="AP118" s="992" t="s">
        <v>432</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139</v>
      </c>
      <c r="BR118" s="932"/>
      <c r="BS118" s="932"/>
      <c r="BT118" s="932"/>
      <c r="BU118" s="932"/>
      <c r="BV118" s="932" t="s">
        <v>139</v>
      </c>
      <c r="BW118" s="932"/>
      <c r="BX118" s="932"/>
      <c r="BY118" s="932"/>
      <c r="BZ118" s="932"/>
      <c r="CA118" s="932" t="s">
        <v>139</v>
      </c>
      <c r="CB118" s="932"/>
      <c r="CC118" s="932"/>
      <c r="CD118" s="932"/>
      <c r="CE118" s="932"/>
      <c r="CF118" s="962" t="s">
        <v>139</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139</v>
      </c>
      <c r="DH118" s="864"/>
      <c r="DI118" s="864"/>
      <c r="DJ118" s="864"/>
      <c r="DK118" s="865"/>
      <c r="DL118" s="866" t="s">
        <v>139</v>
      </c>
      <c r="DM118" s="864"/>
      <c r="DN118" s="864"/>
      <c r="DO118" s="864"/>
      <c r="DP118" s="865"/>
      <c r="DQ118" s="866" t="s">
        <v>139</v>
      </c>
      <c r="DR118" s="864"/>
      <c r="DS118" s="864"/>
      <c r="DT118" s="864"/>
      <c r="DU118" s="865"/>
      <c r="DV118" s="911" t="s">
        <v>139</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139</v>
      </c>
      <c r="AB119" s="982"/>
      <c r="AC119" s="982"/>
      <c r="AD119" s="982"/>
      <c r="AE119" s="983"/>
      <c r="AF119" s="984" t="s">
        <v>139</v>
      </c>
      <c r="AG119" s="982"/>
      <c r="AH119" s="982"/>
      <c r="AI119" s="982"/>
      <c r="AJ119" s="983"/>
      <c r="AK119" s="984" t="s">
        <v>139</v>
      </c>
      <c r="AL119" s="982"/>
      <c r="AM119" s="982"/>
      <c r="AN119" s="982"/>
      <c r="AO119" s="983"/>
      <c r="AP119" s="985" t="s">
        <v>139</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463</v>
      </c>
      <c r="BP119" s="965"/>
      <c r="BQ119" s="969">
        <v>19766435</v>
      </c>
      <c r="BR119" s="932"/>
      <c r="BS119" s="932"/>
      <c r="BT119" s="932"/>
      <c r="BU119" s="932"/>
      <c r="BV119" s="932">
        <v>22172801</v>
      </c>
      <c r="BW119" s="932"/>
      <c r="BX119" s="932"/>
      <c r="BY119" s="932"/>
      <c r="BZ119" s="932"/>
      <c r="CA119" s="932">
        <v>21288933</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139</v>
      </c>
      <c r="DH119" s="847"/>
      <c r="DI119" s="847"/>
      <c r="DJ119" s="847"/>
      <c r="DK119" s="848"/>
      <c r="DL119" s="849" t="s">
        <v>139</v>
      </c>
      <c r="DM119" s="847"/>
      <c r="DN119" s="847"/>
      <c r="DO119" s="847"/>
      <c r="DP119" s="848"/>
      <c r="DQ119" s="849" t="s">
        <v>139</v>
      </c>
      <c r="DR119" s="847"/>
      <c r="DS119" s="847"/>
      <c r="DT119" s="847"/>
      <c r="DU119" s="848"/>
      <c r="DV119" s="935" t="s">
        <v>139</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139</v>
      </c>
      <c r="AB120" s="864"/>
      <c r="AC120" s="864"/>
      <c r="AD120" s="864"/>
      <c r="AE120" s="865"/>
      <c r="AF120" s="866" t="s">
        <v>139</v>
      </c>
      <c r="AG120" s="864"/>
      <c r="AH120" s="864"/>
      <c r="AI120" s="864"/>
      <c r="AJ120" s="865"/>
      <c r="AK120" s="866" t="s">
        <v>139</v>
      </c>
      <c r="AL120" s="864"/>
      <c r="AM120" s="864"/>
      <c r="AN120" s="864"/>
      <c r="AO120" s="865"/>
      <c r="AP120" s="911" t="s">
        <v>139</v>
      </c>
      <c r="AQ120" s="912"/>
      <c r="AR120" s="912"/>
      <c r="AS120" s="912"/>
      <c r="AT120" s="913"/>
      <c r="AU120" s="970" t="s">
        <v>465</v>
      </c>
      <c r="AV120" s="971"/>
      <c r="AW120" s="971"/>
      <c r="AX120" s="971"/>
      <c r="AY120" s="972"/>
      <c r="AZ120" s="947" t="s">
        <v>466</v>
      </c>
      <c r="BA120" s="892"/>
      <c r="BB120" s="892"/>
      <c r="BC120" s="892"/>
      <c r="BD120" s="892"/>
      <c r="BE120" s="892"/>
      <c r="BF120" s="892"/>
      <c r="BG120" s="892"/>
      <c r="BH120" s="892"/>
      <c r="BI120" s="892"/>
      <c r="BJ120" s="892"/>
      <c r="BK120" s="892"/>
      <c r="BL120" s="892"/>
      <c r="BM120" s="892"/>
      <c r="BN120" s="892"/>
      <c r="BO120" s="892"/>
      <c r="BP120" s="893"/>
      <c r="BQ120" s="948">
        <v>9044084</v>
      </c>
      <c r="BR120" s="929"/>
      <c r="BS120" s="929"/>
      <c r="BT120" s="929"/>
      <c r="BU120" s="929"/>
      <c r="BV120" s="929">
        <v>8722381</v>
      </c>
      <c r="BW120" s="929"/>
      <c r="BX120" s="929"/>
      <c r="BY120" s="929"/>
      <c r="BZ120" s="929"/>
      <c r="CA120" s="929">
        <v>8618370</v>
      </c>
      <c r="CB120" s="929"/>
      <c r="CC120" s="929"/>
      <c r="CD120" s="929"/>
      <c r="CE120" s="929"/>
      <c r="CF120" s="953">
        <v>100.1</v>
      </c>
      <c r="CG120" s="954"/>
      <c r="CH120" s="954"/>
      <c r="CI120" s="954"/>
      <c r="CJ120" s="954"/>
      <c r="CK120" s="955" t="s">
        <v>467</v>
      </c>
      <c r="CL120" s="939"/>
      <c r="CM120" s="939"/>
      <c r="CN120" s="939"/>
      <c r="CO120" s="940"/>
      <c r="CP120" s="959" t="s">
        <v>411</v>
      </c>
      <c r="CQ120" s="960"/>
      <c r="CR120" s="960"/>
      <c r="CS120" s="960"/>
      <c r="CT120" s="960"/>
      <c r="CU120" s="960"/>
      <c r="CV120" s="960"/>
      <c r="CW120" s="960"/>
      <c r="CX120" s="960"/>
      <c r="CY120" s="960"/>
      <c r="CZ120" s="960"/>
      <c r="DA120" s="960"/>
      <c r="DB120" s="960"/>
      <c r="DC120" s="960"/>
      <c r="DD120" s="960"/>
      <c r="DE120" s="960"/>
      <c r="DF120" s="961"/>
      <c r="DG120" s="948">
        <v>3782700</v>
      </c>
      <c r="DH120" s="929"/>
      <c r="DI120" s="929"/>
      <c r="DJ120" s="929"/>
      <c r="DK120" s="929"/>
      <c r="DL120" s="929">
        <v>3293699</v>
      </c>
      <c r="DM120" s="929"/>
      <c r="DN120" s="929"/>
      <c r="DO120" s="929"/>
      <c r="DP120" s="929"/>
      <c r="DQ120" s="929">
        <v>2824202</v>
      </c>
      <c r="DR120" s="929"/>
      <c r="DS120" s="929"/>
      <c r="DT120" s="929"/>
      <c r="DU120" s="929"/>
      <c r="DV120" s="930">
        <v>32.799999999999997</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5012</v>
      </c>
      <c r="AB121" s="864"/>
      <c r="AC121" s="864"/>
      <c r="AD121" s="864"/>
      <c r="AE121" s="865"/>
      <c r="AF121" s="866">
        <v>5155</v>
      </c>
      <c r="AG121" s="864"/>
      <c r="AH121" s="864"/>
      <c r="AI121" s="864"/>
      <c r="AJ121" s="865"/>
      <c r="AK121" s="866">
        <v>2689</v>
      </c>
      <c r="AL121" s="864"/>
      <c r="AM121" s="864"/>
      <c r="AN121" s="864"/>
      <c r="AO121" s="865"/>
      <c r="AP121" s="911">
        <v>0</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787863</v>
      </c>
      <c r="BR121" s="901"/>
      <c r="BS121" s="901"/>
      <c r="BT121" s="901"/>
      <c r="BU121" s="901"/>
      <c r="BV121" s="901">
        <v>717793</v>
      </c>
      <c r="BW121" s="901"/>
      <c r="BX121" s="901"/>
      <c r="BY121" s="901"/>
      <c r="BZ121" s="901"/>
      <c r="CA121" s="901">
        <v>647723</v>
      </c>
      <c r="CB121" s="901"/>
      <c r="CC121" s="901"/>
      <c r="CD121" s="901"/>
      <c r="CE121" s="901"/>
      <c r="CF121" s="962">
        <v>7.5</v>
      </c>
      <c r="CG121" s="963"/>
      <c r="CH121" s="963"/>
      <c r="CI121" s="963"/>
      <c r="CJ121" s="963"/>
      <c r="CK121" s="956"/>
      <c r="CL121" s="942"/>
      <c r="CM121" s="942"/>
      <c r="CN121" s="942"/>
      <c r="CO121" s="943"/>
      <c r="CP121" s="922" t="s">
        <v>408</v>
      </c>
      <c r="CQ121" s="923"/>
      <c r="CR121" s="923"/>
      <c r="CS121" s="923"/>
      <c r="CT121" s="923"/>
      <c r="CU121" s="923"/>
      <c r="CV121" s="923"/>
      <c r="CW121" s="923"/>
      <c r="CX121" s="923"/>
      <c r="CY121" s="923"/>
      <c r="CZ121" s="923"/>
      <c r="DA121" s="923"/>
      <c r="DB121" s="923"/>
      <c r="DC121" s="923"/>
      <c r="DD121" s="923"/>
      <c r="DE121" s="923"/>
      <c r="DF121" s="924"/>
      <c r="DG121" s="900">
        <v>11525</v>
      </c>
      <c r="DH121" s="901"/>
      <c r="DI121" s="901"/>
      <c r="DJ121" s="901"/>
      <c r="DK121" s="901"/>
      <c r="DL121" s="901">
        <v>2684</v>
      </c>
      <c r="DM121" s="901"/>
      <c r="DN121" s="901"/>
      <c r="DO121" s="901"/>
      <c r="DP121" s="901"/>
      <c r="DQ121" s="901">
        <v>2764</v>
      </c>
      <c r="DR121" s="901"/>
      <c r="DS121" s="901"/>
      <c r="DT121" s="901"/>
      <c r="DU121" s="901"/>
      <c r="DV121" s="878">
        <v>0</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139</v>
      </c>
      <c r="AB122" s="864"/>
      <c r="AC122" s="864"/>
      <c r="AD122" s="864"/>
      <c r="AE122" s="865"/>
      <c r="AF122" s="866" t="s">
        <v>139</v>
      </c>
      <c r="AG122" s="864"/>
      <c r="AH122" s="864"/>
      <c r="AI122" s="864"/>
      <c r="AJ122" s="865"/>
      <c r="AK122" s="866" t="s">
        <v>139</v>
      </c>
      <c r="AL122" s="864"/>
      <c r="AM122" s="864"/>
      <c r="AN122" s="864"/>
      <c r="AO122" s="865"/>
      <c r="AP122" s="911" t="s">
        <v>139</v>
      </c>
      <c r="AQ122" s="912"/>
      <c r="AR122" s="912"/>
      <c r="AS122" s="912"/>
      <c r="AT122" s="913"/>
      <c r="AU122" s="973"/>
      <c r="AV122" s="974"/>
      <c r="AW122" s="974"/>
      <c r="AX122" s="974"/>
      <c r="AY122" s="975"/>
      <c r="AZ122" s="966" t="s">
        <v>470</v>
      </c>
      <c r="BA122" s="967"/>
      <c r="BB122" s="967"/>
      <c r="BC122" s="967"/>
      <c r="BD122" s="967"/>
      <c r="BE122" s="967"/>
      <c r="BF122" s="967"/>
      <c r="BG122" s="967"/>
      <c r="BH122" s="967"/>
      <c r="BI122" s="967"/>
      <c r="BJ122" s="967"/>
      <c r="BK122" s="967"/>
      <c r="BL122" s="967"/>
      <c r="BM122" s="967"/>
      <c r="BN122" s="967"/>
      <c r="BO122" s="967"/>
      <c r="BP122" s="968"/>
      <c r="BQ122" s="969">
        <v>18334883</v>
      </c>
      <c r="BR122" s="932"/>
      <c r="BS122" s="932"/>
      <c r="BT122" s="932"/>
      <c r="BU122" s="932"/>
      <c r="BV122" s="932">
        <v>18948874</v>
      </c>
      <c r="BW122" s="932"/>
      <c r="BX122" s="932"/>
      <c r="BY122" s="932"/>
      <c r="BZ122" s="932"/>
      <c r="CA122" s="932">
        <v>18639914</v>
      </c>
      <c r="CB122" s="932"/>
      <c r="CC122" s="932"/>
      <c r="CD122" s="932"/>
      <c r="CE122" s="932"/>
      <c r="CF122" s="933">
        <v>216.5</v>
      </c>
      <c r="CG122" s="934"/>
      <c r="CH122" s="934"/>
      <c r="CI122" s="934"/>
      <c r="CJ122" s="934"/>
      <c r="CK122" s="956"/>
      <c r="CL122" s="942"/>
      <c r="CM122" s="942"/>
      <c r="CN122" s="942"/>
      <c r="CO122" s="943"/>
      <c r="CP122" s="922" t="s">
        <v>412</v>
      </c>
      <c r="CQ122" s="923"/>
      <c r="CR122" s="923"/>
      <c r="CS122" s="923"/>
      <c r="CT122" s="923"/>
      <c r="CU122" s="923"/>
      <c r="CV122" s="923"/>
      <c r="CW122" s="923"/>
      <c r="CX122" s="923"/>
      <c r="CY122" s="923"/>
      <c r="CZ122" s="923"/>
      <c r="DA122" s="923"/>
      <c r="DB122" s="923"/>
      <c r="DC122" s="923"/>
      <c r="DD122" s="923"/>
      <c r="DE122" s="923"/>
      <c r="DF122" s="924"/>
      <c r="DG122" s="900">
        <v>2569</v>
      </c>
      <c r="DH122" s="901"/>
      <c r="DI122" s="901"/>
      <c r="DJ122" s="901"/>
      <c r="DK122" s="901"/>
      <c r="DL122" s="901">
        <v>1692</v>
      </c>
      <c r="DM122" s="901"/>
      <c r="DN122" s="901"/>
      <c r="DO122" s="901"/>
      <c r="DP122" s="901"/>
      <c r="DQ122" s="901">
        <v>2184</v>
      </c>
      <c r="DR122" s="901"/>
      <c r="DS122" s="901"/>
      <c r="DT122" s="901"/>
      <c r="DU122" s="901"/>
      <c r="DV122" s="878">
        <v>0</v>
      </c>
      <c r="DW122" s="878"/>
      <c r="DX122" s="878"/>
      <c r="DY122" s="878"/>
      <c r="DZ122" s="879"/>
    </row>
    <row r="123" spans="1:130" s="248" customFormat="1" ht="26.25" customHeight="1" x14ac:dyDescent="0.15">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139</v>
      </c>
      <c r="AB123" s="864"/>
      <c r="AC123" s="864"/>
      <c r="AD123" s="864"/>
      <c r="AE123" s="865"/>
      <c r="AF123" s="866" t="s">
        <v>139</v>
      </c>
      <c r="AG123" s="864"/>
      <c r="AH123" s="864"/>
      <c r="AI123" s="864"/>
      <c r="AJ123" s="865"/>
      <c r="AK123" s="866" t="s">
        <v>139</v>
      </c>
      <c r="AL123" s="864"/>
      <c r="AM123" s="864"/>
      <c r="AN123" s="864"/>
      <c r="AO123" s="865"/>
      <c r="AP123" s="911" t="s">
        <v>139</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471</v>
      </c>
      <c r="BP123" s="965"/>
      <c r="BQ123" s="919">
        <v>28166830</v>
      </c>
      <c r="BR123" s="920"/>
      <c r="BS123" s="920"/>
      <c r="BT123" s="920"/>
      <c r="BU123" s="920"/>
      <c r="BV123" s="920">
        <v>28389048</v>
      </c>
      <c r="BW123" s="920"/>
      <c r="BX123" s="920"/>
      <c r="BY123" s="920"/>
      <c r="BZ123" s="920"/>
      <c r="CA123" s="920">
        <v>27906007</v>
      </c>
      <c r="CB123" s="920"/>
      <c r="CC123" s="920"/>
      <c r="CD123" s="920"/>
      <c r="CE123" s="920"/>
      <c r="CF123" s="830"/>
      <c r="CG123" s="831"/>
      <c r="CH123" s="831"/>
      <c r="CI123" s="831"/>
      <c r="CJ123" s="921"/>
      <c r="CK123" s="956"/>
      <c r="CL123" s="942"/>
      <c r="CM123" s="942"/>
      <c r="CN123" s="942"/>
      <c r="CO123" s="943"/>
      <c r="CP123" s="922" t="s">
        <v>409</v>
      </c>
      <c r="CQ123" s="923"/>
      <c r="CR123" s="923"/>
      <c r="CS123" s="923"/>
      <c r="CT123" s="923"/>
      <c r="CU123" s="923"/>
      <c r="CV123" s="923"/>
      <c r="CW123" s="923"/>
      <c r="CX123" s="923"/>
      <c r="CY123" s="923"/>
      <c r="CZ123" s="923"/>
      <c r="DA123" s="923"/>
      <c r="DB123" s="923"/>
      <c r="DC123" s="923"/>
      <c r="DD123" s="923"/>
      <c r="DE123" s="923"/>
      <c r="DF123" s="924"/>
      <c r="DG123" s="863">
        <v>251</v>
      </c>
      <c r="DH123" s="864"/>
      <c r="DI123" s="864"/>
      <c r="DJ123" s="864"/>
      <c r="DK123" s="865"/>
      <c r="DL123" s="866">
        <v>116</v>
      </c>
      <c r="DM123" s="864"/>
      <c r="DN123" s="864"/>
      <c r="DO123" s="864"/>
      <c r="DP123" s="865"/>
      <c r="DQ123" s="866">
        <v>31</v>
      </c>
      <c r="DR123" s="864"/>
      <c r="DS123" s="864"/>
      <c r="DT123" s="864"/>
      <c r="DU123" s="865"/>
      <c r="DV123" s="911">
        <v>0</v>
      </c>
      <c r="DW123" s="912"/>
      <c r="DX123" s="912"/>
      <c r="DY123" s="912"/>
      <c r="DZ123" s="913"/>
    </row>
    <row r="124" spans="1:130" s="248"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139</v>
      </c>
      <c r="AB124" s="864"/>
      <c r="AC124" s="864"/>
      <c r="AD124" s="864"/>
      <c r="AE124" s="865"/>
      <c r="AF124" s="866" t="s">
        <v>139</v>
      </c>
      <c r="AG124" s="864"/>
      <c r="AH124" s="864"/>
      <c r="AI124" s="864"/>
      <c r="AJ124" s="865"/>
      <c r="AK124" s="866" t="s">
        <v>139</v>
      </c>
      <c r="AL124" s="864"/>
      <c r="AM124" s="864"/>
      <c r="AN124" s="864"/>
      <c r="AO124" s="865"/>
      <c r="AP124" s="911" t="s">
        <v>139</v>
      </c>
      <c r="AQ124" s="912"/>
      <c r="AR124" s="912"/>
      <c r="AS124" s="912"/>
      <c r="AT124" s="913"/>
      <c r="AU124" s="914" t="s">
        <v>472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139</v>
      </c>
      <c r="BR124" s="918"/>
      <c r="BS124" s="918"/>
      <c r="BT124" s="918"/>
      <c r="BU124" s="918"/>
      <c r="BV124" s="918" t="s">
        <v>139</v>
      </c>
      <c r="BW124" s="918"/>
      <c r="BX124" s="918"/>
      <c r="BY124" s="918"/>
      <c r="BZ124" s="918"/>
      <c r="CA124" s="918" t="s">
        <v>139</v>
      </c>
      <c r="CB124" s="918"/>
      <c r="CC124" s="918"/>
      <c r="CD124" s="918"/>
      <c r="CE124" s="918"/>
      <c r="CF124" s="808"/>
      <c r="CG124" s="809"/>
      <c r="CH124" s="809"/>
      <c r="CI124" s="809"/>
      <c r="CJ124" s="949"/>
      <c r="CK124" s="957"/>
      <c r="CL124" s="957"/>
      <c r="CM124" s="957"/>
      <c r="CN124" s="957"/>
      <c r="CO124" s="958"/>
      <c r="CP124" s="922" t="s">
        <v>473</v>
      </c>
      <c r="CQ124" s="923"/>
      <c r="CR124" s="923"/>
      <c r="CS124" s="923"/>
      <c r="CT124" s="923"/>
      <c r="CU124" s="923"/>
      <c r="CV124" s="923"/>
      <c r="CW124" s="923"/>
      <c r="CX124" s="923"/>
      <c r="CY124" s="923"/>
      <c r="CZ124" s="923"/>
      <c r="DA124" s="923"/>
      <c r="DB124" s="923"/>
      <c r="DC124" s="923"/>
      <c r="DD124" s="923"/>
      <c r="DE124" s="923"/>
      <c r="DF124" s="924"/>
      <c r="DG124" s="846" t="s">
        <v>139</v>
      </c>
      <c r="DH124" s="847"/>
      <c r="DI124" s="847"/>
      <c r="DJ124" s="847"/>
      <c r="DK124" s="848"/>
      <c r="DL124" s="849" t="s">
        <v>139</v>
      </c>
      <c r="DM124" s="847"/>
      <c r="DN124" s="847"/>
      <c r="DO124" s="847"/>
      <c r="DP124" s="848"/>
      <c r="DQ124" s="849" t="s">
        <v>139</v>
      </c>
      <c r="DR124" s="847"/>
      <c r="DS124" s="847"/>
      <c r="DT124" s="847"/>
      <c r="DU124" s="848"/>
      <c r="DV124" s="935" t="s">
        <v>139</v>
      </c>
      <c r="DW124" s="936"/>
      <c r="DX124" s="936"/>
      <c r="DY124" s="936"/>
      <c r="DZ124" s="937"/>
    </row>
    <row r="125" spans="1:130" s="248" customFormat="1" ht="26.25" customHeight="1" x14ac:dyDescent="0.15">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139</v>
      </c>
      <c r="AB125" s="864"/>
      <c r="AC125" s="864"/>
      <c r="AD125" s="864"/>
      <c r="AE125" s="865"/>
      <c r="AF125" s="866" t="s">
        <v>139</v>
      </c>
      <c r="AG125" s="864"/>
      <c r="AH125" s="864"/>
      <c r="AI125" s="864"/>
      <c r="AJ125" s="865"/>
      <c r="AK125" s="866" t="s">
        <v>139</v>
      </c>
      <c r="AL125" s="864"/>
      <c r="AM125" s="864"/>
      <c r="AN125" s="864"/>
      <c r="AO125" s="865"/>
      <c r="AP125" s="911" t="s">
        <v>139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474</v>
      </c>
      <c r="CL125" s="939"/>
      <c r="CM125" s="939"/>
      <c r="CN125" s="939"/>
      <c r="CO125" s="940"/>
      <c r="CP125" s="947" t="s">
        <v>475</v>
      </c>
      <c r="CQ125" s="892"/>
      <c r="CR125" s="892"/>
      <c r="CS125" s="892"/>
      <c r="CT125" s="892"/>
      <c r="CU125" s="892"/>
      <c r="CV125" s="892"/>
      <c r="CW125" s="892"/>
      <c r="CX125" s="892"/>
      <c r="CY125" s="892"/>
      <c r="CZ125" s="892"/>
      <c r="DA125" s="892"/>
      <c r="DB125" s="892"/>
      <c r="DC125" s="892"/>
      <c r="DD125" s="892"/>
      <c r="DE125" s="892"/>
      <c r="DF125" s="893"/>
      <c r="DG125" s="948" t="s">
        <v>139</v>
      </c>
      <c r="DH125" s="929"/>
      <c r="DI125" s="929"/>
      <c r="DJ125" s="929"/>
      <c r="DK125" s="929"/>
      <c r="DL125" s="929" t="s">
        <v>139</v>
      </c>
      <c r="DM125" s="929"/>
      <c r="DN125" s="929"/>
      <c r="DO125" s="929"/>
      <c r="DP125" s="929"/>
      <c r="DQ125" s="929" t="s">
        <v>139</v>
      </c>
      <c r="DR125" s="929"/>
      <c r="DS125" s="929"/>
      <c r="DT125" s="929"/>
      <c r="DU125" s="929"/>
      <c r="DV125" s="930" t="s">
        <v>139</v>
      </c>
      <c r="DW125" s="930"/>
      <c r="DX125" s="930"/>
      <c r="DY125" s="930"/>
      <c r="DZ125" s="931"/>
    </row>
    <row r="126" spans="1:130" s="248" customFormat="1" ht="26.25" customHeight="1" thickBot="1" x14ac:dyDescent="0.2">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139</v>
      </c>
      <c r="AB126" s="864"/>
      <c r="AC126" s="864"/>
      <c r="AD126" s="864"/>
      <c r="AE126" s="865"/>
      <c r="AF126" s="866" t="s">
        <v>139</v>
      </c>
      <c r="AG126" s="864"/>
      <c r="AH126" s="864"/>
      <c r="AI126" s="864"/>
      <c r="AJ126" s="865"/>
      <c r="AK126" s="866" t="s">
        <v>139</v>
      </c>
      <c r="AL126" s="864"/>
      <c r="AM126" s="864"/>
      <c r="AN126" s="864"/>
      <c r="AO126" s="865"/>
      <c r="AP126" s="911" t="s">
        <v>139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476</v>
      </c>
      <c r="CQ126" s="834"/>
      <c r="CR126" s="834"/>
      <c r="CS126" s="834"/>
      <c r="CT126" s="834"/>
      <c r="CU126" s="834"/>
      <c r="CV126" s="834"/>
      <c r="CW126" s="834"/>
      <c r="CX126" s="834"/>
      <c r="CY126" s="834"/>
      <c r="CZ126" s="834"/>
      <c r="DA126" s="834"/>
      <c r="DB126" s="834"/>
      <c r="DC126" s="834"/>
      <c r="DD126" s="834"/>
      <c r="DE126" s="834"/>
      <c r="DF126" s="835"/>
      <c r="DG126" s="900" t="s">
        <v>139</v>
      </c>
      <c r="DH126" s="901"/>
      <c r="DI126" s="901"/>
      <c r="DJ126" s="901"/>
      <c r="DK126" s="901"/>
      <c r="DL126" s="901" t="s">
        <v>139</v>
      </c>
      <c r="DM126" s="901"/>
      <c r="DN126" s="901"/>
      <c r="DO126" s="901"/>
      <c r="DP126" s="901"/>
      <c r="DQ126" s="901" t="s">
        <v>139</v>
      </c>
      <c r="DR126" s="901"/>
      <c r="DS126" s="901"/>
      <c r="DT126" s="901"/>
      <c r="DU126" s="901"/>
      <c r="DV126" s="878" t="s">
        <v>139</v>
      </c>
      <c r="DW126" s="878"/>
      <c r="DX126" s="878"/>
      <c r="DY126" s="878"/>
      <c r="DZ126" s="879"/>
    </row>
    <row r="127" spans="1:130" s="248" customFormat="1" ht="26.25" customHeight="1" x14ac:dyDescent="0.15">
      <c r="A127" s="906"/>
      <c r="B127" s="907"/>
      <c r="C127" s="925" t="s">
        <v>477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315</v>
      </c>
      <c r="AB127" s="864"/>
      <c r="AC127" s="864"/>
      <c r="AD127" s="864"/>
      <c r="AE127" s="865"/>
      <c r="AF127" s="866">
        <v>48</v>
      </c>
      <c r="AG127" s="864"/>
      <c r="AH127" s="864"/>
      <c r="AI127" s="864"/>
      <c r="AJ127" s="865"/>
      <c r="AK127" s="866">
        <v>64</v>
      </c>
      <c r="AL127" s="864"/>
      <c r="AM127" s="864"/>
      <c r="AN127" s="864"/>
      <c r="AO127" s="865"/>
      <c r="AP127" s="911">
        <v>0</v>
      </c>
      <c r="AQ127" s="912"/>
      <c r="AR127" s="912"/>
      <c r="AS127" s="912"/>
      <c r="AT127" s="913"/>
      <c r="AU127" s="284"/>
      <c r="AV127" s="284"/>
      <c r="AW127" s="284"/>
      <c r="AX127" s="928" t="s">
        <v>478</v>
      </c>
      <c r="AY127" s="896"/>
      <c r="AZ127" s="896"/>
      <c r="BA127" s="896"/>
      <c r="BB127" s="896"/>
      <c r="BC127" s="896"/>
      <c r="BD127" s="896"/>
      <c r="BE127" s="897"/>
      <c r="BF127" s="895" t="s">
        <v>479</v>
      </c>
      <c r="BG127" s="896"/>
      <c r="BH127" s="896"/>
      <c r="BI127" s="896"/>
      <c r="BJ127" s="896"/>
      <c r="BK127" s="896"/>
      <c r="BL127" s="897"/>
      <c r="BM127" s="895" t="s">
        <v>480</v>
      </c>
      <c r="BN127" s="896"/>
      <c r="BO127" s="896"/>
      <c r="BP127" s="896"/>
      <c r="BQ127" s="896"/>
      <c r="BR127" s="896"/>
      <c r="BS127" s="897"/>
      <c r="BT127" s="895" t="s">
        <v>481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482</v>
      </c>
      <c r="CQ127" s="834"/>
      <c r="CR127" s="834"/>
      <c r="CS127" s="834"/>
      <c r="CT127" s="834"/>
      <c r="CU127" s="834"/>
      <c r="CV127" s="834"/>
      <c r="CW127" s="834"/>
      <c r="CX127" s="834"/>
      <c r="CY127" s="834"/>
      <c r="CZ127" s="834"/>
      <c r="DA127" s="834"/>
      <c r="DB127" s="834"/>
      <c r="DC127" s="834"/>
      <c r="DD127" s="834"/>
      <c r="DE127" s="834"/>
      <c r="DF127" s="835"/>
      <c r="DG127" s="900" t="s">
        <v>139</v>
      </c>
      <c r="DH127" s="901"/>
      <c r="DI127" s="901"/>
      <c r="DJ127" s="901"/>
      <c r="DK127" s="901"/>
      <c r="DL127" s="901" t="s">
        <v>139</v>
      </c>
      <c r="DM127" s="901"/>
      <c r="DN127" s="901"/>
      <c r="DO127" s="901"/>
      <c r="DP127" s="901"/>
      <c r="DQ127" s="901" t="s">
        <v>139</v>
      </c>
      <c r="DR127" s="901"/>
      <c r="DS127" s="901"/>
      <c r="DT127" s="901"/>
      <c r="DU127" s="901"/>
      <c r="DV127" s="878" t="s">
        <v>139</v>
      </c>
      <c r="DW127" s="878"/>
      <c r="DX127" s="878"/>
      <c r="DY127" s="878"/>
      <c r="DZ127" s="879"/>
    </row>
    <row r="128" spans="1:130" s="248" customFormat="1" ht="26.25" customHeight="1" thickBot="1" x14ac:dyDescent="0.2">
      <c r="A128" s="880" t="s">
        <v>483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484</v>
      </c>
      <c r="X128" s="882"/>
      <c r="Y128" s="882"/>
      <c r="Z128" s="883"/>
      <c r="AA128" s="884">
        <v>70070</v>
      </c>
      <c r="AB128" s="885"/>
      <c r="AC128" s="885"/>
      <c r="AD128" s="885"/>
      <c r="AE128" s="886"/>
      <c r="AF128" s="887">
        <v>70070</v>
      </c>
      <c r="AG128" s="885"/>
      <c r="AH128" s="885"/>
      <c r="AI128" s="885"/>
      <c r="AJ128" s="886"/>
      <c r="AK128" s="887">
        <v>70070</v>
      </c>
      <c r="AL128" s="885"/>
      <c r="AM128" s="885"/>
      <c r="AN128" s="885"/>
      <c r="AO128" s="886"/>
      <c r="AP128" s="888"/>
      <c r="AQ128" s="889"/>
      <c r="AR128" s="889"/>
      <c r="AS128" s="889"/>
      <c r="AT128" s="890"/>
      <c r="AU128" s="284"/>
      <c r="AV128" s="284"/>
      <c r="AW128" s="284"/>
      <c r="AX128" s="891" t="s">
        <v>485</v>
      </c>
      <c r="AY128" s="892"/>
      <c r="AZ128" s="892"/>
      <c r="BA128" s="892"/>
      <c r="BB128" s="892"/>
      <c r="BC128" s="892"/>
      <c r="BD128" s="892"/>
      <c r="BE128" s="893"/>
      <c r="BF128" s="870" t="s">
        <v>139</v>
      </c>
      <c r="BG128" s="871"/>
      <c r="BH128" s="871"/>
      <c r="BI128" s="871"/>
      <c r="BJ128" s="871"/>
      <c r="BK128" s="871"/>
      <c r="BL128" s="894"/>
      <c r="BM128" s="870">
        <v>13.27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486</v>
      </c>
      <c r="CQ128" s="812"/>
      <c r="CR128" s="812"/>
      <c r="CS128" s="812"/>
      <c r="CT128" s="812"/>
      <c r="CU128" s="812"/>
      <c r="CV128" s="812"/>
      <c r="CW128" s="812"/>
      <c r="CX128" s="812"/>
      <c r="CY128" s="812"/>
      <c r="CZ128" s="812"/>
      <c r="DA128" s="812"/>
      <c r="DB128" s="812"/>
      <c r="DC128" s="812"/>
      <c r="DD128" s="812"/>
      <c r="DE128" s="812"/>
      <c r="DF128" s="813"/>
      <c r="DG128" s="874" t="s">
        <v>139</v>
      </c>
      <c r="DH128" s="875"/>
      <c r="DI128" s="875"/>
      <c r="DJ128" s="875"/>
      <c r="DK128" s="875"/>
      <c r="DL128" s="875" t="s">
        <v>139</v>
      </c>
      <c r="DM128" s="875"/>
      <c r="DN128" s="875"/>
      <c r="DO128" s="875"/>
      <c r="DP128" s="875"/>
      <c r="DQ128" s="875" t="s">
        <v>139</v>
      </c>
      <c r="DR128" s="875"/>
      <c r="DS128" s="875"/>
      <c r="DT128" s="875"/>
      <c r="DU128" s="875"/>
      <c r="DV128" s="876" t="s">
        <v>139</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487</v>
      </c>
      <c r="X129" s="861"/>
      <c r="Y129" s="861"/>
      <c r="Z129" s="862"/>
      <c r="AA129" s="863">
        <v>10383365</v>
      </c>
      <c r="AB129" s="864"/>
      <c r="AC129" s="864"/>
      <c r="AD129" s="864"/>
      <c r="AE129" s="865"/>
      <c r="AF129" s="866">
        <v>10208099</v>
      </c>
      <c r="AG129" s="864"/>
      <c r="AH129" s="864"/>
      <c r="AI129" s="864"/>
      <c r="AJ129" s="865"/>
      <c r="AK129" s="866">
        <v>10377068</v>
      </c>
      <c r="AL129" s="864"/>
      <c r="AM129" s="864"/>
      <c r="AN129" s="864"/>
      <c r="AO129" s="865"/>
      <c r="AP129" s="867"/>
      <c r="AQ129" s="868"/>
      <c r="AR129" s="868"/>
      <c r="AS129" s="868"/>
      <c r="AT129" s="869"/>
      <c r="AU129" s="286"/>
      <c r="AV129" s="286"/>
      <c r="AW129" s="286"/>
      <c r="AX129" s="833" t="s">
        <v>488</v>
      </c>
      <c r="AY129" s="834"/>
      <c r="AZ129" s="834"/>
      <c r="BA129" s="834"/>
      <c r="BB129" s="834"/>
      <c r="BC129" s="834"/>
      <c r="BD129" s="834"/>
      <c r="BE129" s="835"/>
      <c r="BF129" s="853" t="s">
        <v>139</v>
      </c>
      <c r="BG129" s="854"/>
      <c r="BH129" s="854"/>
      <c r="BI129" s="854"/>
      <c r="BJ129" s="854"/>
      <c r="BK129" s="854"/>
      <c r="BL129" s="855"/>
      <c r="BM129" s="853">
        <v>18.27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490</v>
      </c>
      <c r="X130" s="861"/>
      <c r="Y130" s="861"/>
      <c r="Z130" s="862"/>
      <c r="AA130" s="863">
        <v>1920630</v>
      </c>
      <c r="AB130" s="864"/>
      <c r="AC130" s="864"/>
      <c r="AD130" s="864"/>
      <c r="AE130" s="865"/>
      <c r="AF130" s="866">
        <v>1783246</v>
      </c>
      <c r="AG130" s="864"/>
      <c r="AH130" s="864"/>
      <c r="AI130" s="864"/>
      <c r="AJ130" s="865"/>
      <c r="AK130" s="866">
        <v>1767725</v>
      </c>
      <c r="AL130" s="864"/>
      <c r="AM130" s="864"/>
      <c r="AN130" s="864"/>
      <c r="AO130" s="865"/>
      <c r="AP130" s="867"/>
      <c r="AQ130" s="868"/>
      <c r="AR130" s="868"/>
      <c r="AS130" s="868"/>
      <c r="AT130" s="869"/>
      <c r="AU130" s="286"/>
      <c r="AV130" s="286"/>
      <c r="AW130" s="286"/>
      <c r="AX130" s="833" t="s">
        <v>491</v>
      </c>
      <c r="AY130" s="834"/>
      <c r="AZ130" s="834"/>
      <c r="BA130" s="834"/>
      <c r="BB130" s="834"/>
      <c r="BC130" s="834"/>
      <c r="BD130" s="834"/>
      <c r="BE130" s="835"/>
      <c r="BF130" s="836">
        <v>8.9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492</v>
      </c>
      <c r="X131" s="844"/>
      <c r="Y131" s="844"/>
      <c r="Z131" s="845"/>
      <c r="AA131" s="846">
        <v>8462735</v>
      </c>
      <c r="AB131" s="847"/>
      <c r="AC131" s="847"/>
      <c r="AD131" s="847"/>
      <c r="AE131" s="848"/>
      <c r="AF131" s="849">
        <v>8424853</v>
      </c>
      <c r="AG131" s="847"/>
      <c r="AH131" s="847"/>
      <c r="AI131" s="847"/>
      <c r="AJ131" s="848"/>
      <c r="AK131" s="849">
        <v>8609343</v>
      </c>
      <c r="AL131" s="847"/>
      <c r="AM131" s="847"/>
      <c r="AN131" s="847"/>
      <c r="AO131" s="848"/>
      <c r="AP131" s="850"/>
      <c r="AQ131" s="851"/>
      <c r="AR131" s="851"/>
      <c r="AS131" s="851"/>
      <c r="AT131" s="852"/>
      <c r="AU131" s="286"/>
      <c r="AV131" s="286"/>
      <c r="AW131" s="286"/>
      <c r="AX131" s="811" t="s">
        <v>493</v>
      </c>
      <c r="AY131" s="812"/>
      <c r="AZ131" s="812"/>
      <c r="BA131" s="812"/>
      <c r="BB131" s="812"/>
      <c r="BC131" s="812"/>
      <c r="BD131" s="812"/>
      <c r="BE131" s="813"/>
      <c r="BF131" s="814" t="s">
        <v>139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495</v>
      </c>
      <c r="W132" s="824"/>
      <c r="X132" s="824"/>
      <c r="Y132" s="824"/>
      <c r="Z132" s="825"/>
      <c r="AA132" s="826">
        <v>10.884471749999999</v>
      </c>
      <c r="AB132" s="827"/>
      <c r="AC132" s="827"/>
      <c r="AD132" s="827"/>
      <c r="AE132" s="828"/>
      <c r="AF132" s="829">
        <v>8.0794881519999997</v>
      </c>
      <c r="AG132" s="827"/>
      <c r="AH132" s="827"/>
      <c r="AI132" s="827"/>
      <c r="AJ132" s="828"/>
      <c r="AK132" s="829">
        <v>7.8299006090000001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496</v>
      </c>
      <c r="W133" s="803"/>
      <c r="X133" s="803"/>
      <c r="Y133" s="803"/>
      <c r="Z133" s="804"/>
      <c r="AA133" s="805">
        <v>11.7</v>
      </c>
      <c r="AB133" s="806"/>
      <c r="AC133" s="806"/>
      <c r="AD133" s="806"/>
      <c r="AE133" s="807"/>
      <c r="AF133" s="805">
        <v>10.199999999999999</v>
      </c>
      <c r="AG133" s="806"/>
      <c r="AH133" s="806"/>
      <c r="AI133" s="806"/>
      <c r="AJ133" s="807"/>
      <c r="AK133" s="805">
        <v>8.9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rlaPNI6kuS0kJu+jdXlsxTqDEmbfjmb0GWWdS0ycfhKffAXZTLmbH1m029QZAeZVOtT3BTY4a6Ks7CNvXe1zA==" saltValue="N0+Y7pfXqQfRg9lcyMgG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L74" sqref="AL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FrVL6Q1DUEupv2G2OEBF+Igvy6Pc2XtHoRTVibakLJ3Gd9qR1duupQ7teavxvj82noSmgEqF+ZfdDxRzETpCg==" saltValue="Ht0ek0I0veITq0FXHJbT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bIPS3H8h9t0E0PO5HvfLZMFT6zIt9F3Wqaq9cc948X0w/bMbLeW2cOJuF/x57L9/dGvQCd6RAnaRcMvt5m0pw==" saltValue="pcd/ziqJ2mMtnV0Bc/SJ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F42" sqref="F4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505</v>
      </c>
      <c r="AL9" s="1228"/>
      <c r="AM9" s="1228"/>
      <c r="AN9" s="1229"/>
      <c r="AO9" s="314">
        <v>2348184</v>
      </c>
      <c r="AP9" s="314">
        <v>76468</v>
      </c>
      <c r="AQ9" s="315">
        <v>94370</v>
      </c>
      <c r="AR9" s="316">
        <v>-19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506</v>
      </c>
      <c r="AL10" s="1228"/>
      <c r="AM10" s="1228"/>
      <c r="AN10" s="1229"/>
      <c r="AO10" s="317">
        <v>570161</v>
      </c>
      <c r="AP10" s="317">
        <v>18567</v>
      </c>
      <c r="AQ10" s="318">
        <v>9302</v>
      </c>
      <c r="AR10" s="319">
        <v>99.6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507</v>
      </c>
      <c r="AL11" s="1228"/>
      <c r="AM11" s="1228"/>
      <c r="AN11" s="1229"/>
      <c r="AO11" s="317">
        <v>29225</v>
      </c>
      <c r="AP11" s="317">
        <v>952</v>
      </c>
      <c r="AQ11" s="318">
        <v>1639</v>
      </c>
      <c r="AR11" s="319">
        <v>-41.9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508</v>
      </c>
      <c r="AL12" s="1228"/>
      <c r="AM12" s="1228"/>
      <c r="AN12" s="1229"/>
      <c r="AO12" s="317" t="s">
        <v>509</v>
      </c>
      <c r="AP12" s="317" t="s">
        <v>509</v>
      </c>
      <c r="AQ12" s="318">
        <v>4</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510</v>
      </c>
      <c r="AL13" s="1228"/>
      <c r="AM13" s="1228"/>
      <c r="AN13" s="1229"/>
      <c r="AO13" s="317">
        <v>99964</v>
      </c>
      <c r="AP13" s="317">
        <v>3255</v>
      </c>
      <c r="AQ13" s="318">
        <v>3374</v>
      </c>
      <c r="AR13" s="319">
        <v>-3.5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511</v>
      </c>
      <c r="AL14" s="1228"/>
      <c r="AM14" s="1228"/>
      <c r="AN14" s="1229"/>
      <c r="AO14" s="317">
        <v>79826</v>
      </c>
      <c r="AP14" s="317">
        <v>2600</v>
      </c>
      <c r="AQ14" s="318">
        <v>2035</v>
      </c>
      <c r="AR14" s="319">
        <v>27.8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512</v>
      </c>
      <c r="AL15" s="1231"/>
      <c r="AM15" s="1231"/>
      <c r="AN15" s="1232"/>
      <c r="AO15" s="317">
        <v>-325586</v>
      </c>
      <c r="AP15" s="317">
        <v>-10603</v>
      </c>
      <c r="AQ15" s="318">
        <v>-7711</v>
      </c>
      <c r="AR15" s="319">
        <v>37.5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2801774</v>
      </c>
      <c r="AP16" s="317">
        <v>91239</v>
      </c>
      <c r="AQ16" s="318">
        <v>103011</v>
      </c>
      <c r="AR16" s="319">
        <v>-11.4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517</v>
      </c>
      <c r="AL21" s="1234"/>
      <c r="AM21" s="1234"/>
      <c r="AN21" s="1235"/>
      <c r="AO21" s="330">
        <v>8.86</v>
      </c>
      <c r="AP21" s="331">
        <v>9.8800000000000008</v>
      </c>
      <c r="AQ21" s="332">
        <v>-1.02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518</v>
      </c>
      <c r="AL22" s="1234"/>
      <c r="AM22" s="1234"/>
      <c r="AN22" s="1235"/>
      <c r="AO22" s="335">
        <v>94.7</v>
      </c>
      <c r="AP22" s="336">
        <v>97.4</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522</v>
      </c>
      <c r="AL32" s="1217"/>
      <c r="AM32" s="1217"/>
      <c r="AN32" s="1218"/>
      <c r="AO32" s="345">
        <v>2001235</v>
      </c>
      <c r="AP32" s="345">
        <v>65170</v>
      </c>
      <c r="AQ32" s="346">
        <v>65683</v>
      </c>
      <c r="AR32" s="347">
        <v>-0.8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523</v>
      </c>
      <c r="AL33" s="1217"/>
      <c r="AM33" s="1217"/>
      <c r="AN33" s="1218"/>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524</v>
      </c>
      <c r="AL34" s="1217"/>
      <c r="AM34" s="1217"/>
      <c r="AN34" s="1218"/>
      <c r="AO34" s="345" t="s">
        <v>509</v>
      </c>
      <c r="AP34" s="345" t="s">
        <v>509</v>
      </c>
      <c r="AQ34" s="346">
        <v>9</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525</v>
      </c>
      <c r="AL35" s="1217"/>
      <c r="AM35" s="1217"/>
      <c r="AN35" s="1218"/>
      <c r="AO35" s="345">
        <v>403942</v>
      </c>
      <c r="AP35" s="345">
        <v>13154</v>
      </c>
      <c r="AQ35" s="346">
        <v>17466</v>
      </c>
      <c r="AR35" s="347">
        <v>-24.7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526</v>
      </c>
      <c r="AL36" s="1217"/>
      <c r="AM36" s="1217"/>
      <c r="AN36" s="1218"/>
      <c r="AO36" s="345">
        <v>103968</v>
      </c>
      <c r="AP36" s="345">
        <v>3386</v>
      </c>
      <c r="AQ36" s="346">
        <v>3476</v>
      </c>
      <c r="AR36" s="347">
        <v>-2.6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527</v>
      </c>
      <c r="AL37" s="1217"/>
      <c r="AM37" s="1217"/>
      <c r="AN37" s="1218"/>
      <c r="AO37" s="345">
        <v>2753</v>
      </c>
      <c r="AP37" s="345">
        <v>90</v>
      </c>
      <c r="AQ37" s="346">
        <v>810</v>
      </c>
      <c r="AR37" s="347">
        <v>-88.9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528</v>
      </c>
      <c r="AL38" s="1214"/>
      <c r="AM38" s="1214"/>
      <c r="AN38" s="1215"/>
      <c r="AO38" s="348" t="s">
        <v>509</v>
      </c>
      <c r="AP38" s="348" t="s">
        <v>509</v>
      </c>
      <c r="AQ38" s="349">
        <v>2</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529</v>
      </c>
      <c r="AL39" s="1214"/>
      <c r="AM39" s="1214"/>
      <c r="AN39" s="1215"/>
      <c r="AO39" s="345">
        <v>-70070</v>
      </c>
      <c r="AP39" s="345">
        <v>-2282</v>
      </c>
      <c r="AQ39" s="346">
        <v>-2801</v>
      </c>
      <c r="AR39" s="347">
        <v>-18.5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530</v>
      </c>
      <c r="AL40" s="1217"/>
      <c r="AM40" s="1217"/>
      <c r="AN40" s="1218"/>
      <c r="AO40" s="345">
        <v>-1767725</v>
      </c>
      <c r="AP40" s="345">
        <v>-57566</v>
      </c>
      <c r="AQ40" s="346">
        <v>-61607</v>
      </c>
      <c r="AR40" s="347">
        <v>-6.6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674103</v>
      </c>
      <c r="AP41" s="345">
        <v>21952</v>
      </c>
      <c r="AQ41" s="346">
        <v>23038</v>
      </c>
      <c r="AR41" s="347">
        <v>-4.7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500</v>
      </c>
      <c r="AN49" s="1224" t="s">
        <v>534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3099557</v>
      </c>
      <c r="AN51" s="367">
        <v>96822</v>
      </c>
      <c r="AO51" s="368">
        <v>48.2</v>
      </c>
      <c r="AP51" s="369">
        <v>78864</v>
      </c>
      <c r="AQ51" s="370">
        <v>-10.4</v>
      </c>
      <c r="AR51" s="371">
        <v>58.6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2202473</v>
      </c>
      <c r="AN52" s="375">
        <v>68799</v>
      </c>
      <c r="AO52" s="376">
        <v>40.299999999999997</v>
      </c>
      <c r="AP52" s="377">
        <v>46136</v>
      </c>
      <c r="AQ52" s="378">
        <v>-4.2</v>
      </c>
      <c r="AR52" s="379">
        <v>44.5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3538758</v>
      </c>
      <c r="AN53" s="367">
        <v>111605</v>
      </c>
      <c r="AO53" s="368">
        <v>15.3</v>
      </c>
      <c r="AP53" s="369">
        <v>85042</v>
      </c>
      <c r="AQ53" s="370">
        <v>7.8</v>
      </c>
      <c r="AR53" s="371">
        <v>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2811928</v>
      </c>
      <c r="AN54" s="375">
        <v>88682</v>
      </c>
      <c r="AO54" s="376">
        <v>28.9</v>
      </c>
      <c r="AP54" s="377">
        <v>50806</v>
      </c>
      <c r="AQ54" s="378">
        <v>10.1</v>
      </c>
      <c r="AR54" s="379">
        <v>18.8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4293226</v>
      </c>
      <c r="AN55" s="367">
        <v>136475</v>
      </c>
      <c r="AO55" s="368">
        <v>22.3</v>
      </c>
      <c r="AP55" s="369">
        <v>83774</v>
      </c>
      <c r="AQ55" s="370">
        <v>-1.5</v>
      </c>
      <c r="AR55" s="371">
        <v>23.8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2854219</v>
      </c>
      <c r="AN56" s="375">
        <v>90731</v>
      </c>
      <c r="AO56" s="376">
        <v>2.2999999999999998</v>
      </c>
      <c r="AP56" s="377">
        <v>52179</v>
      </c>
      <c r="AQ56" s="378">
        <v>2.7</v>
      </c>
      <c r="AR56" s="379">
        <v>-0.4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5752236</v>
      </c>
      <c r="AN57" s="367">
        <v>184888</v>
      </c>
      <c r="AO57" s="368">
        <v>35.5</v>
      </c>
      <c r="AP57" s="369">
        <v>132981</v>
      </c>
      <c r="AQ57" s="370">
        <v>58.7</v>
      </c>
      <c r="AR57" s="371">
        <v>-23.2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5200204</v>
      </c>
      <c r="AN58" s="375">
        <v>167145</v>
      </c>
      <c r="AO58" s="376">
        <v>84.2</v>
      </c>
      <c r="AP58" s="377">
        <v>56973</v>
      </c>
      <c r="AQ58" s="378">
        <v>9.1999999999999993</v>
      </c>
      <c r="AR58" s="379">
        <v>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2797889</v>
      </c>
      <c r="AN59" s="367">
        <v>91113</v>
      </c>
      <c r="AO59" s="368">
        <v>-50.7</v>
      </c>
      <c r="AP59" s="369">
        <v>128523</v>
      </c>
      <c r="AQ59" s="370">
        <v>-3.4</v>
      </c>
      <c r="AR59" s="371">
        <v>-47.3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2177858</v>
      </c>
      <c r="AN60" s="375">
        <v>70922</v>
      </c>
      <c r="AO60" s="376">
        <v>-57.6</v>
      </c>
      <c r="AP60" s="377">
        <v>56792</v>
      </c>
      <c r="AQ60" s="378">
        <v>-0.3</v>
      </c>
      <c r="AR60" s="379">
        <v>-57.3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3896333</v>
      </c>
      <c r="AN61" s="382">
        <v>124181</v>
      </c>
      <c r="AO61" s="383">
        <v>14.1</v>
      </c>
      <c r="AP61" s="384">
        <v>101837</v>
      </c>
      <c r="AQ61" s="385">
        <v>10.199999999999999</v>
      </c>
      <c r="AR61" s="371">
        <v>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3049336</v>
      </c>
      <c r="AN62" s="375">
        <v>97256</v>
      </c>
      <c r="AO62" s="376">
        <v>19.600000000000001</v>
      </c>
      <c r="AP62" s="377">
        <v>52577</v>
      </c>
      <c r="AQ62" s="378">
        <v>3.5</v>
      </c>
      <c r="AR62" s="379">
        <v>16.100000000000001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1rmj2SaZrvZqyivk6jTpd/1nQ4IAEQXTKU8JZLmO1heHaheZe7d1rDDGe0mtsWDW6tj0hBAaswJueGn9sffaw==" saltValue="ggRl1ZzmijMQULsxKdGl5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K17" sqref="BK1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Kn4NKhXwW9XCDBsYNeorNk0hObP0553ihloOTmL+wZrjsbOk693BIzauhl+wVpP6cDtyFQ2FpgaVMDpCTQUMNw==" saltValue="TygEnm2YCnrlRm4orJuH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kG7k4h+bk2rRGvVLROgv5C/FmfwCx/OhCQh2X80lU9HquRCH+GlQsweRSH8AtpTB13pF0FGYDU7/M0OCwI08iw==" saltValue="MbSwENSzn1S7l5UdmIWr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8" t="s">
        <v>3</v>
      </c>
      <c r="D47" s="1238"/>
      <c r="E47" s="1239"/>
      <c r="F47" s="11">
        <v>25.89</v>
      </c>
      <c r="G47" s="12">
        <v>26.52</v>
      </c>
      <c r="H47" s="12">
        <v>26.71</v>
      </c>
      <c r="I47" s="12">
        <v>24.19</v>
      </c>
      <c r="J47" s="13">
        <v>26.85</v>
      </c>
    </row>
    <row r="48" spans="2:10" ht="57.75" customHeight="1" x14ac:dyDescent="0.15">
      <c r="B48" s="14"/>
      <c r="C48" s="1240" t="s">
        <v>4</v>
      </c>
      <c r="D48" s="1240"/>
      <c r="E48" s="1241"/>
      <c r="F48" s="15">
        <v>4.53</v>
      </c>
      <c r="G48" s="16">
        <v>4.21</v>
      </c>
      <c r="H48" s="16">
        <v>4.1500000000000004</v>
      </c>
      <c r="I48" s="16">
        <v>5.29</v>
      </c>
      <c r="J48" s="17">
        <v>5.42</v>
      </c>
    </row>
    <row r="49" spans="2:10" ht="57.75" customHeight="1" thickBot="1" x14ac:dyDescent="0.2">
      <c r="B49" s="18"/>
      <c r="C49" s="1242" t="s">
        <v>5</v>
      </c>
      <c r="D49" s="1242"/>
      <c r="E49" s="1243"/>
      <c r="F49" s="19">
        <v>0.71</v>
      </c>
      <c r="G49" s="20" t="s">
        <v>555</v>
      </c>
      <c r="H49" s="20" t="s">
        <v>556</v>
      </c>
      <c r="I49" s="20" t="s">
        <v>557</v>
      </c>
      <c r="J49" s="21" t="s">
        <v>558</v>
      </c>
    </row>
    <row r="50" spans="2:10" ht="13.5" customHeight="1" x14ac:dyDescent="0.15"/>
  </sheetData>
  <sheetProtection algorithmName="SHA-512" hashValue="FuW8sasegV9PXRMGarn7SwTpQE1TLhJjDbvQzDzi4u4KUHkR4YFNSJGf0ODNLn1YnTHQYnXKJvQDFebO+9Bpgw==" saltValue="4AeydNIuFAZMwFDJUhZW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2022-09-21T01:21:01Z</cp:lastPrinted>
  <dcterms:created xsi:type="dcterms:W3CDTF">2022-02-02T03:26:11Z</dcterms:created>
  <dcterms:modified xsi:type="dcterms:W3CDTF">2022-09-28T01:59:38Z</dcterms:modified>
  <cp:category/>
</cp:coreProperties>
</file>