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20490" windowHeight="7560" tabRatio="90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BE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AM35" i="10" s="1"/>
  <c r="BE34" i="10" s="1"/>
  <c r="BW34" i="10" l="1"/>
  <c r="BW35" i="10" s="1"/>
  <c r="BW36" i="10" s="1"/>
  <c r="BW37" i="10" s="1"/>
  <c r="BW38" i="10" s="1"/>
  <c r="BW39" i="10" s="1"/>
  <c r="BW40" i="10" s="1"/>
  <c r="BW41" i="10" s="1"/>
  <c r="BW42" i="10" s="1"/>
  <c r="BW43" i="10" s="1"/>
  <c r="CO34" i="10" s="1"/>
  <c r="CO35" i="10" s="1"/>
  <c r="CO36" i="10" s="1"/>
</calcChain>
</file>

<file path=xl/sharedStrings.xml><?xml version="1.0" encoding="utf-8"?>
<sst xmlns="http://schemas.openxmlformats.org/spreadsheetml/2006/main" count="1085" uniqueCount="615">
  <si>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</si>
  <si>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</si>
  <si>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</si>
  <si>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</si>
  <si>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</si>
  <si>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</si>
  <si>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</si>
  <si>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</si>
  <si>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</si>
  <si>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</si>
  <si>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</si>
  <si>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</si>
  <si>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</si>
  <si>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</si>
  <si>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</si>
  <si>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</si>
  <si>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</si>
  <si>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</si>
  <si>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</si>
  <si>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</si>
  <si>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</si>
  <si>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</si>
  <si>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</si>
  <si>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</si>
  <si>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</si>
  <si>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</si>
  <si>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</si>
  <si>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</si>
  <si>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</si>
  <si>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</si>
  <si>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</si>
  <si>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</si>
  <si>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</si>
  <si>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</si>
  <si>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</si>
  <si>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</si>
  <si>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</si>
  <si>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</si>
  <si>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</si>
  <si>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</si>
  <si>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</si>
  <si>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</si>
  <si>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</si>
  <si>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</si>
  <si>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</si>
  <si>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</si>
  <si>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</si>
  <si>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</si>
  <si>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</si>
  <si>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</si>
  <si>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</si>
  <si>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</si>
  <si>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</si>
  <si>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</si>
  <si>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</si>
  <si>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</si>
  <si>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</si>
  <si>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</si>
  <si>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</si>
  <si>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</si>
  <si>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</si>
  <si>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</si>
  <si>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</si>
  <si>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</si>
  <si>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</si>
  <si>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</si>
  <si>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</si>
  <si>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</si>
  <si>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</si>
  <si>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</si>
  <si>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</si>
  <si>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</si>
  <si>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</si>
  <si>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</si>
  <si>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</si>
  <si>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</si>
  <si>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</si>
  <si>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</si>
  <si>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</si>
  <si>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</si>
  <si>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</si>
  <si>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</si>
  <si>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</si>
  <si>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</si>
  <si>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</si>
  <si>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</si>
  <si>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</si>
  <si>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</si>
  <si>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</si>
  <si>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</si>
  <si>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</si>
  <si>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</si>
  <si>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</si>
  <si>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</si>
  <si>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</si>
  <si>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</si>
  <si>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</si>
  <si>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</si>
  <si>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</si>
  <si>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</si>
  <si>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</si>
  <si>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</si>
  <si>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</si>
  <si>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</si>
  <si>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</si>
  <si>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</si>
  <si>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</si>
  <si>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</si>
  <si>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</si>
  <si>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</si>
  <si>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</si>
  <si>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</si>
  <si>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</si>
  <si>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</si>
  <si>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</si>
  <si>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</si>
  <si>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</si>
  <si>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</si>
  <si>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</si>
  <si>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</si>
  <si>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</si>
  <si>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</si>
  <si>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</si>
  <si>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</si>
  <si>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</si>
  <si>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</si>
  <si>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</si>
  <si>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</si>
  <si>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</si>
  <si>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</si>
  <si>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</si>
  <si>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</si>
  <si>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</si>
  <si>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</si>
  <si>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</si>
  <si>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</si>
  <si>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</si>
  <si>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</si>
  <si>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</si>
  <si>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</si>
  <si>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</si>
  <si>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</si>
  <si>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</si>
  <si>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</si>
  <si>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</si>
  <si>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</si>
  <si>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</si>
  <si>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</si>
  <si>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</si>
  <si>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</si>
  <si>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</si>
  <si>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</si>
  <si>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</si>
  <si>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</si>
  <si>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</si>
  <si>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</si>
  <si>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</si>
  <si>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</si>
  <si>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</si>
  <si>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</si>
  <si>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</si>
  <si>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</si>
  <si>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</si>
  <si>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</si>
  <si>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</si>
  <si>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</si>
  <si>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</si>
  <si>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</si>
  <si>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</si>
  <si>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</si>
  <si>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</si>
  <si>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</si>
  <si>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</si>
  <si>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</si>
  <si>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</si>
  <si>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</si>
  <si>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</si>
  <si>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</si>
  <si>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</si>
  <si>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</si>
  <si>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</si>
  <si>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</si>
  <si>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</si>
  <si>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</si>
  <si>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</si>
  <si>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</si>
  <si>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</si>
  <si>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</si>
  <si>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</si>
  <si>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</si>
  <si>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</si>
  <si>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</si>
  <si>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</si>
  <si>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</si>
  <si>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</si>
  <si>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</si>
  <si>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</si>
  <si>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</si>
  <si>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</si>
  <si>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</si>
  <si>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</si>
  <si>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</si>
  <si>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</si>
  <si>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</si>
  <si>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</si>
  <si>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</si>
  <si>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</si>
  <si>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</si>
  <si>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</si>
  <si>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</si>
  <si>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</si>
  <si>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</si>
  <si>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</si>
  <si>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</si>
  <si>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</si>
  <si>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</si>
  <si>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青森県平川市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</si>
  <si>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</si>
  <si>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</si>
  <si>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</si>
  <si>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</si>
  <si>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</si>
  <si>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</si>
  <si>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</si>
  <si>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</si>
  <si>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</si>
  <si>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</si>
  <si>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</si>
  <si>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</si>
  <si>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</si>
  <si>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</si>
  <si>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</si>
  <si>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</si>
  <si>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</si>
  <si>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</si>
  <si>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</si>
  <si>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</si>
  <si>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</si>
  <si>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</si>
  <si>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</si>
  <si>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</si>
  <si>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</si>
  <si>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</si>
  <si>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</si>
  <si>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</si>
  <si>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</si>
  <si>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</si>
  <si>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</si>
  <si>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</si>
  <si>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</si>
  <si>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</si>
  <si>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</si>
  <si>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</si>
  <si>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</si>
  <si>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</si>
  <si>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</si>
  <si>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</si>
  <si>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</si>
  <si>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</si>
  <si>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</si>
  <si>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</si>
  <si>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</si>
  <si>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</si>
  <si>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</si>
  <si>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</si>
  <si>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</si>
  <si>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</si>
  <si>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</si>
  <si>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</si>
  <si>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</si>
  <si>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</si>
  <si>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</si>
  <si>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</si>
  <si>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</si>
  <si>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</si>
  <si>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</si>
  <si>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</si>
  <si>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</si>
  <si>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</si>
  <si>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</si>
  <si>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</si>
  <si>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</si>
  <si>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</si>
  <si>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</si>
  <si>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</si>
  <si>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</si>
  <si>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</si>
  <si>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</si>
  <si>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</si>
  <si>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</si>
  <si>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</si>
  <si>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</si>
  <si>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</si>
  <si>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</si>
  <si>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</si>
  <si>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</si>
  <si>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</si>
  <si>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</si>
  <si>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</si>
  <si>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</si>
  <si>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</si>
  <si>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</si>
  <si>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</si>
  <si>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</si>
  <si>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</si>
  <si>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</si>
  <si>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</si>
  <si>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</si>
  <si>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</si>
  <si>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</si>
  <si>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</si>
  <si>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</si>
  <si>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</si>
  <si>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</si>
  <si>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</si>
  <si>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</si>
  <si>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</si>
  <si>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</si>
  <si>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</si>
  <si>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</si>
  <si>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</si>
  <si>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</si>
  <si>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</si>
  <si>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</si>
  <si>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</si>
  <si>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</si>
  <si>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</si>
  <si>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</si>
  <si>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</si>
  <si>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</si>
  <si>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</si>
  <si>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</si>
  <si>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</si>
  <si>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</si>
  <si>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</si>
  <si>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</si>
  <si>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</si>
  <si>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</si>
  <si>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</si>
  <si>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</si>
  <si>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</si>
  <si>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</si>
  <si>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</si>
  <si>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</si>
  <si>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</si>
  <si>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</si>
  <si>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</si>
  <si>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</si>
  <si>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</si>
  <si>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</si>
  <si>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</si>
  <si>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</si>
  <si>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</si>
  <si>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</si>
  <si>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</si>
  <si>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</si>
  <si>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</si>
  <si>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</si>
  <si>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</si>
  <si>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</si>
  <si>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</si>
  <si>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</si>
  <si>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</si>
  <si>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</si>
  <si>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</si>
  <si>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青森県平川市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</si>
  <si>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</si>
  <si>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</si>
  <si>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</si>
  <si>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</si>
  <si>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</si>
  <si>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</si>
  <si>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</si>
  <si>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</si>
  <si>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</si>
  <si>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</si>
  <si>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</si>
  <si>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</si>
  <si>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</si>
  <si>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</si>
  <si>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</si>
  <si>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</si>
  <si>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</si>
  <si>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</si>
  <si>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</si>
  <si>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学校給食センター特別会計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</si>
  <si>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</si>
  <si>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</si>
  <si>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</si>
  <si>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</si>
  <si>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</si>
  <si>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</si>
  <si>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</si>
  <si>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</si>
  <si>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</si>
  <si>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</si>
  <si>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</si>
  <si>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</si>
  <si>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</si>
  <si>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</si>
  <si>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</si>
  <si>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国民健康保険診療施設事業診療所特別会計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</si>
  <si>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</si>
  <si>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</si>
  <si>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</si>
  <si>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</si>
  <si>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</si>
  <si>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</si>
  <si>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</si>
  <si>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</si>
  <si>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</si>
  <si>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</si>
  <si>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</si>
  <si>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</si>
  <si>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</si>
  <si>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</si>
  <si>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</si>
  <si>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</si>
  <si>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</si>
  <si>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</si>
  <si>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</si>
  <si>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</si>
  <si>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</si>
  <si>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</si>
  <si>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</si>
  <si>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</si>
  <si>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</si>
  <si>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</si>
  <si>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</si>
  <si>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</si>
  <si>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</si>
  <si>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</si>
  <si>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</si>
  <si>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</si>
  <si>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</si>
  <si>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</si>
  <si>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</si>
  <si>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</si>
  <si>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</si>
  <si>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</si>
  <si>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</si>
  <si>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</si>
  <si>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</si>
  <si>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</si>
  <si>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</si>
  <si>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</si>
  <si>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</si>
  <si>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</si>
  <si>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</si>
  <si>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</si>
  <si>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</si>
  <si>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</si>
  <si>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</si>
  <si>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</si>
  <si>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</si>
  <si>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</si>
  <si>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</si>
  <si>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</si>
  <si>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</si>
  <si>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</si>
  <si>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</si>
  <si>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</si>
  <si>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</si>
  <si>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簡易水道特別会計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</si>
  <si>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</si>
  <si>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</si>
  <si>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</si>
  <si>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</si>
  <si>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</si>
  <si>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</si>
  <si>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</si>
  <si>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</si>
  <si>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</si>
  <si>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</si>
  <si>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</si>
  <si>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</si>
  <si>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</si>
  <si>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</si>
  <si>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</si>
  <si>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</si>
  <si>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</si>
  <si>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</si>
  <si>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</si>
  <si>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</si>
  <si>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</si>
  <si>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</si>
  <si>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</si>
  <si>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</si>
  <si>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</si>
  <si>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</si>
  <si>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</si>
  <si>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</si>
  <si>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</si>
  <si>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</si>
  <si>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</si>
  <si>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</si>
  <si>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</si>
  <si>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</si>
  <si>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</si>
  <si>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</si>
  <si>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</si>
  <si>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</si>
  <si>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</si>
  <si>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</si>
  <si>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</si>
  <si>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</si>
  <si>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</si>
  <si>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</si>
  <si>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</si>
  <si>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</si>
  <si>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</si>
  <si>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</si>
  <si>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</si>
  <si>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</si>
  <si>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</si>
  <si>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</si>
  <si>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</si>
  <si>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</si>
  <si>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</si>
  <si>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</si>
  <si>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</si>
  <si>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</si>
  <si>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</si>
  <si>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</si>
  <si>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</si>
  <si>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</si>
  <si>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</si>
  <si>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</si>
  <si>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</si>
  <si>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</si>
  <si>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</si>
  <si>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</si>
  <si>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</si>
  <si>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</si>
  <si>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</si>
  <si>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</si>
  <si>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</si>
  <si>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</si>
  <si>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</si>
  <si>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</si>
  <si>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</si>
  <si>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</si>
  <si>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</si>
  <si>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</si>
  <si>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</si>
  <si>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</si>
  <si>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</si>
  <si>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</si>
  <si>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</si>
  <si>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</si>
  <si>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2.75</t>
  </si>
  <si>
    <t>▲ 3.03</t>
  </si>
  <si>
    <t>平川市水道事業会計</t>
  </si>
  <si>
    <t>一般会計</t>
  </si>
  <si>
    <t>介護保険特別会計</t>
  </si>
  <si>
    <t>平川市下水道事業会計</t>
  </si>
  <si>
    <t>国民健康保険特別会計</t>
  </si>
  <si>
    <t>尾上地区住宅団地温泉事業特別会計</t>
  </si>
  <si>
    <t>後期高齢者医療特別会計</t>
  </si>
  <si>
    <t>学校給食センター特別会計</t>
  </si>
  <si>
    <t>その他会計（赤字）</t>
  </si>
  <si>
    <t>その他会計（黒字）</t>
  </si>
  <si>
    <t>H25末</t>
    <phoneticPr fontId="5"/>
  </si>
  <si>
    <t>H26末</t>
    <phoneticPr fontId="5"/>
  </si>
  <si>
    <t>H27末</t>
    <phoneticPr fontId="5"/>
  </si>
  <si>
    <t>H28末</t>
    <phoneticPr fontId="5"/>
  </si>
  <si>
    <t>H29末</t>
    <phoneticPr fontId="5"/>
  </si>
  <si>
    <t>青森県市長会館管理組合</t>
    <rPh sb="0" eb="3">
      <t>アオモリケン</t>
    </rPh>
    <rPh sb="3" eb="5">
      <t>シチョウ</t>
    </rPh>
    <rPh sb="5" eb="7">
      <t>カイカン</t>
    </rPh>
    <rPh sb="7" eb="9">
      <t>カンリ</t>
    </rPh>
    <rPh sb="9" eb="11">
      <t>クミアイ</t>
    </rPh>
    <phoneticPr fontId="19"/>
  </si>
  <si>
    <t>青森県市町村職員退職手当組合</t>
    <rPh sb="0" eb="3">
      <t>アオモリケン</t>
    </rPh>
    <rPh sb="3" eb="6">
      <t>シチョウソン</t>
    </rPh>
    <rPh sb="6" eb="8">
      <t>ショクイン</t>
    </rPh>
    <rPh sb="8" eb="10">
      <t>タイショク</t>
    </rPh>
    <rPh sb="10" eb="12">
      <t>テアテ</t>
    </rPh>
    <rPh sb="12" eb="14">
      <t>クミアイ</t>
    </rPh>
    <phoneticPr fontId="19"/>
  </si>
  <si>
    <t>津軽広域連合</t>
    <rPh sb="0" eb="2">
      <t>ツガル</t>
    </rPh>
    <rPh sb="2" eb="4">
      <t>コウイキ</t>
    </rPh>
    <rPh sb="4" eb="6">
      <t>レンゴウ</t>
    </rPh>
    <phoneticPr fontId="19"/>
  </si>
  <si>
    <t>津軽広域水道企業団（津軽事業部）</t>
    <rPh sb="0" eb="2">
      <t>ツガル</t>
    </rPh>
    <rPh sb="2" eb="4">
      <t>コウイキ</t>
    </rPh>
    <rPh sb="4" eb="6">
      <t>スイドウ</t>
    </rPh>
    <rPh sb="6" eb="8">
      <t>キギョウ</t>
    </rPh>
    <rPh sb="8" eb="9">
      <t>ダン</t>
    </rPh>
    <rPh sb="10" eb="12">
      <t>ツガル</t>
    </rPh>
    <rPh sb="12" eb="15">
      <t>ジギョウブ</t>
    </rPh>
    <phoneticPr fontId="19"/>
  </si>
  <si>
    <t>久吉ダム水道企業団</t>
    <rPh sb="0" eb="2">
      <t>ヒサヨシ</t>
    </rPh>
    <rPh sb="4" eb="6">
      <t>スイドウ</t>
    </rPh>
    <rPh sb="6" eb="8">
      <t>キギョウ</t>
    </rPh>
    <rPh sb="8" eb="9">
      <t>ダン</t>
    </rPh>
    <phoneticPr fontId="19"/>
  </si>
  <si>
    <t>南黒地方福祉事務組合</t>
    <rPh sb="0" eb="1">
      <t>ミナミ</t>
    </rPh>
    <rPh sb="1" eb="2">
      <t>クロ</t>
    </rPh>
    <rPh sb="2" eb="4">
      <t>チホウ</t>
    </rPh>
    <rPh sb="4" eb="6">
      <t>フクシ</t>
    </rPh>
    <rPh sb="6" eb="8">
      <t>ジム</t>
    </rPh>
    <rPh sb="8" eb="10">
      <t>クミアイ</t>
    </rPh>
    <phoneticPr fontId="19"/>
  </si>
  <si>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9"/>
  </si>
  <si>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19"/>
  </si>
  <si>
    <t>弘前地区環境整備事務組合</t>
    <rPh sb="0" eb="2">
      <t>ヒロサキ</t>
    </rPh>
    <rPh sb="2" eb="4">
      <t>チク</t>
    </rPh>
    <rPh sb="4" eb="6">
      <t>カンキョウ</t>
    </rPh>
    <rPh sb="6" eb="8">
      <t>セイビ</t>
    </rPh>
    <rPh sb="8" eb="10">
      <t>ジム</t>
    </rPh>
    <rPh sb="10" eb="12">
      <t>クミアイ</t>
    </rPh>
    <phoneticPr fontId="19"/>
  </si>
  <si>
    <t>黒石地区清掃施設組合</t>
    <rPh sb="0" eb="2">
      <t>クロイシ</t>
    </rPh>
    <rPh sb="2" eb="4">
      <t>チク</t>
    </rPh>
    <rPh sb="4" eb="6">
      <t>セイソウ</t>
    </rPh>
    <rPh sb="6" eb="8">
      <t>シセツ</t>
    </rPh>
    <rPh sb="8" eb="10">
      <t>クミアイ</t>
    </rPh>
    <phoneticPr fontId="19"/>
  </si>
  <si>
    <t>弘前地区消防事務組合</t>
    <rPh sb="0" eb="2">
      <t>ヒロサキ</t>
    </rPh>
    <rPh sb="2" eb="4">
      <t>チク</t>
    </rPh>
    <rPh sb="4" eb="6">
      <t>ショウボウ</t>
    </rPh>
    <rPh sb="6" eb="8">
      <t>ジム</t>
    </rPh>
    <rPh sb="8" eb="10">
      <t>クミアイ</t>
    </rPh>
    <phoneticPr fontId="19"/>
  </si>
  <si>
    <t>青森県交通災害共済組合</t>
    <rPh sb="0" eb="3">
      <t>アオモリケン</t>
    </rPh>
    <rPh sb="3" eb="5">
      <t>コウツウ</t>
    </rPh>
    <rPh sb="5" eb="7">
      <t>サイガイ</t>
    </rPh>
    <rPh sb="7" eb="9">
      <t>キョウサイ</t>
    </rPh>
    <rPh sb="9" eb="11">
      <t>クミアイ</t>
    </rPh>
    <phoneticPr fontId="19"/>
  </si>
  <si>
    <t>青森県市町村総合事務組合</t>
    <rPh sb="0" eb="3">
      <t>アオモリケン</t>
    </rPh>
    <rPh sb="3" eb="6">
      <t>シチョウソン</t>
    </rPh>
    <rPh sb="6" eb="8">
      <t>ソウゴウ</t>
    </rPh>
    <rPh sb="8" eb="10">
      <t>ジム</t>
    </rPh>
    <rPh sb="10" eb="12">
      <t>クミアイ</t>
    </rPh>
    <phoneticPr fontId="19"/>
  </si>
  <si>
    <t>平川市土地開発公社</t>
    <rPh sb="0" eb="3">
      <t>ヒラカワシ</t>
    </rPh>
    <rPh sb="3" eb="5">
      <t>トチ</t>
    </rPh>
    <rPh sb="5" eb="7">
      <t>カイハツ</t>
    </rPh>
    <rPh sb="7" eb="9">
      <t>コウシャ</t>
    </rPh>
    <phoneticPr fontId="2"/>
  </si>
  <si>
    <t>碇ヶ関開発</t>
    <rPh sb="0" eb="3">
      <t>イカリガセキ</t>
    </rPh>
    <rPh sb="3" eb="5">
      <t>カイハツ</t>
    </rPh>
    <phoneticPr fontId="2"/>
  </si>
  <si>
    <t>津軽バイオマスエナジー</t>
    <rPh sb="0" eb="2">
      <t>ツガル</t>
    </rPh>
    <phoneticPr fontId="2"/>
  </si>
  <si>
    <t>○</t>
    <phoneticPr fontId="2"/>
  </si>
  <si>
    <t>公共施設等整備基金</t>
    <rPh sb="0" eb="2">
      <t>コウキョウ</t>
    </rPh>
    <rPh sb="2" eb="4">
      <t>シセツ</t>
    </rPh>
    <rPh sb="4" eb="5">
      <t>トウ</t>
    </rPh>
    <rPh sb="5" eb="7">
      <t>セイビ</t>
    </rPh>
    <rPh sb="7" eb="9">
      <t>キキン</t>
    </rPh>
    <phoneticPr fontId="11"/>
  </si>
  <si>
    <t>合併振興基金</t>
    <rPh sb="0" eb="2">
      <t>ガッペイ</t>
    </rPh>
    <rPh sb="2" eb="4">
      <t>シンコウ</t>
    </rPh>
    <rPh sb="4" eb="6">
      <t>キキン</t>
    </rPh>
    <phoneticPr fontId="11"/>
  </si>
  <si>
    <t>温泉管理基金</t>
    <rPh sb="0" eb="2">
      <t>オンセン</t>
    </rPh>
    <rPh sb="2" eb="4">
      <t>カンリ</t>
    </rPh>
    <rPh sb="4" eb="6">
      <t>キキン</t>
    </rPh>
    <phoneticPr fontId="11"/>
  </si>
  <si>
    <t>一般会計</t>
    <phoneticPr fontId="5"/>
  </si>
  <si>
    <t>-</t>
    <phoneticPr fontId="5"/>
  </si>
  <si>
    <t>尾上地区住宅団地温泉事業特別会計</t>
    <phoneticPr fontId="5"/>
  </si>
  <si>
    <t>国民健康保険特別会計</t>
    <phoneticPr fontId="5"/>
  </si>
  <si>
    <t>介護保険特別会計</t>
    <phoneticPr fontId="5"/>
  </si>
  <si>
    <t>後期高齢者医療特別会計</t>
    <phoneticPr fontId="5"/>
  </si>
  <si>
    <t>-</t>
    <phoneticPr fontId="5"/>
  </si>
  <si>
    <t>平川市水道事業会計</t>
    <phoneticPr fontId="5"/>
  </si>
  <si>
    <t>法適用企業</t>
    <phoneticPr fontId="5"/>
  </si>
  <si>
    <t>平川市下水道事業会計</t>
    <phoneticPr fontId="5"/>
  </si>
  <si>
    <t>平川市簡易水道特別会計</t>
    <phoneticPr fontId="5"/>
  </si>
  <si>
    <t>法非適用企業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</si>
  <si>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</si>
  <si>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</si>
  <si>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</si>
  <si>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おいては、地方債の発行にあたっては交付税措置率の高い有利な地方債を活用してきたほか、基金等の充当可能財源も増加していることから、類似団体に比べると低い水準にある。また、有形固定資産減価償却率においても、類似団体に比べると低い水準にある。これは、平成28年度に策定した公共施設等総合管理計画に基づき、老朽化した施設の集約化・複合化に積極的に進めてきたことにより、新たな施設の建設に係る起債額が増加する一方、老朽化した施設の除却が進んだためであると考えられる。一時的に将来負担が増加しているものの、今後、公共施設等の維持管理に要する経費が減少することが見込まれる。</t>
    <rPh sb="1" eb="3">
      <t>ショウライ</t>
    </rPh>
    <rPh sb="3" eb="5">
      <t>フタン</t>
    </rPh>
    <rPh sb="5" eb="7">
      <t>ヒリツ</t>
    </rPh>
    <rPh sb="13" eb="16">
      <t>チホウサイ</t>
    </rPh>
    <rPh sb="17" eb="19">
      <t>ハッコウ</t>
    </rPh>
    <rPh sb="25" eb="28">
      <t>コウフゼイ</t>
    </rPh>
    <rPh sb="28" eb="30">
      <t>ソチ</t>
    </rPh>
    <rPh sb="30" eb="31">
      <t>リツ</t>
    </rPh>
    <rPh sb="32" eb="33">
      <t>タカ</t>
    </rPh>
    <rPh sb="34" eb="36">
      <t>ユウリ</t>
    </rPh>
    <rPh sb="37" eb="40">
      <t>チホウサイ</t>
    </rPh>
    <rPh sb="41" eb="43">
      <t>カツヨウ</t>
    </rPh>
    <rPh sb="50" eb="52">
      <t>キキン</t>
    </rPh>
    <rPh sb="52" eb="53">
      <t>トウ</t>
    </rPh>
    <rPh sb="54" eb="56">
      <t>ジュウトウ</t>
    </rPh>
    <rPh sb="56" eb="58">
      <t>カノウ</t>
    </rPh>
    <rPh sb="58" eb="60">
      <t>ザイゲン</t>
    </rPh>
    <rPh sb="61" eb="63">
      <t>ゾウカ</t>
    </rPh>
    <rPh sb="72" eb="74">
      <t>ルイジ</t>
    </rPh>
    <rPh sb="74" eb="76">
      <t>ダンタイ</t>
    </rPh>
    <rPh sb="77" eb="78">
      <t>クラ</t>
    </rPh>
    <rPh sb="81" eb="82">
      <t>ヒク</t>
    </rPh>
    <rPh sb="83" eb="85">
      <t>スイジュン</t>
    </rPh>
    <rPh sb="92" eb="94">
      <t>ユウケイ</t>
    </rPh>
    <rPh sb="94" eb="96">
      <t>コテイ</t>
    </rPh>
    <rPh sb="96" eb="98">
      <t>シサン</t>
    </rPh>
    <rPh sb="98" eb="100">
      <t>ゲンカ</t>
    </rPh>
    <rPh sb="100" eb="102">
      <t>ショウキャク</t>
    </rPh>
    <rPh sb="102" eb="103">
      <t>リツ</t>
    </rPh>
    <rPh sb="109" eb="111">
      <t>ルイジ</t>
    </rPh>
    <rPh sb="111" eb="113">
      <t>ダンタイ</t>
    </rPh>
    <rPh sb="114" eb="115">
      <t>クラ</t>
    </rPh>
    <rPh sb="118" eb="119">
      <t>ヒク</t>
    </rPh>
    <rPh sb="120" eb="122">
      <t>スイジュン</t>
    </rPh>
    <rPh sb="153" eb="154">
      <t>モト</t>
    </rPh>
    <rPh sb="173" eb="176">
      <t>セッキョクテキ</t>
    </rPh>
    <rPh sb="177" eb="178">
      <t>スス</t>
    </rPh>
    <rPh sb="188" eb="189">
      <t>アラ</t>
    </rPh>
    <rPh sb="191" eb="193">
      <t>シセツ</t>
    </rPh>
    <rPh sb="194" eb="196">
      <t>ケンセツ</t>
    </rPh>
    <rPh sb="197" eb="198">
      <t>カカ</t>
    </rPh>
    <rPh sb="199" eb="201">
      <t>キサイ</t>
    </rPh>
    <rPh sb="201" eb="202">
      <t>ガク</t>
    </rPh>
    <rPh sb="203" eb="205">
      <t>ゾウカ</t>
    </rPh>
    <rPh sb="207" eb="209">
      <t>イッポウ</t>
    </rPh>
    <rPh sb="210" eb="213">
      <t>ロウキュウカ</t>
    </rPh>
    <rPh sb="215" eb="217">
      <t>シセツ</t>
    </rPh>
    <rPh sb="218" eb="220">
      <t>ジョキャク</t>
    </rPh>
    <rPh sb="221" eb="222">
      <t>スス</t>
    </rPh>
    <rPh sb="230" eb="231">
      <t>カンガ</t>
    </rPh>
    <rPh sb="236" eb="239">
      <t>イチジテキ</t>
    </rPh>
    <rPh sb="240" eb="242">
      <t>ショウライ</t>
    </rPh>
    <rPh sb="242" eb="244">
      <t>フタン</t>
    </rPh>
    <rPh sb="245" eb="247">
      <t>ゾウカ</t>
    </rPh>
    <rPh sb="255" eb="257">
      <t>コンゴ</t>
    </rPh>
    <rPh sb="258" eb="260">
      <t>コウキョウ</t>
    </rPh>
    <rPh sb="260" eb="262">
      <t>シセツ</t>
    </rPh>
    <rPh sb="262" eb="263">
      <t>トウ</t>
    </rPh>
    <rPh sb="264" eb="266">
      <t>イジ</t>
    </rPh>
    <rPh sb="266" eb="268">
      <t>カンリ</t>
    </rPh>
    <rPh sb="269" eb="270">
      <t>ヨウ</t>
    </rPh>
    <rPh sb="272" eb="274">
      <t>ケイヒ</t>
    </rPh>
    <rPh sb="275" eb="277">
      <t>ゲンショウ</t>
    </rPh>
    <rPh sb="282" eb="284">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</si>
  <si>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</si>
  <si>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</si>
  <si>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</si>
  <si>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</si>
  <si>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</si>
  <si>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</si>
  <si>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べると高いものの、将来負担比率は「比率なし」であり、類似団体よりも低くなっている。これは、償還年数を短く設定して発行した地方債が影響しているものである。しかし、平成30年度債以降は、一部をこれまでよりも長い償還年数に設定した借入を行っていることから、単年度の公債費は抑制され、実質公債費についても低下してくるものと想定される。</t>
    <rPh sb="1" eb="3">
      <t>ジッシツ</t>
    </rPh>
    <rPh sb="3" eb="6">
      <t>コウサイヒ</t>
    </rPh>
    <rPh sb="6" eb="8">
      <t>ヒリツ</t>
    </rPh>
    <rPh sb="9" eb="11">
      <t>ルイジ</t>
    </rPh>
    <rPh sb="11" eb="13">
      <t>ダンタイ</t>
    </rPh>
    <rPh sb="14" eb="15">
      <t>クラ</t>
    </rPh>
    <rPh sb="18" eb="19">
      <t>タカ</t>
    </rPh>
    <rPh sb="24" eb="26">
      <t>ショウライ</t>
    </rPh>
    <rPh sb="26" eb="28">
      <t>フタン</t>
    </rPh>
    <rPh sb="28" eb="30">
      <t>ヒリツ</t>
    </rPh>
    <rPh sb="32" eb="34">
      <t>ヒリツ</t>
    </rPh>
    <rPh sb="41" eb="43">
      <t>ルイジ</t>
    </rPh>
    <rPh sb="43" eb="45">
      <t>ダンタイ</t>
    </rPh>
    <rPh sb="48" eb="49">
      <t>ヒク</t>
    </rPh>
    <rPh sb="60" eb="62">
      <t>ショウカン</t>
    </rPh>
    <rPh sb="62" eb="64">
      <t>ネンスウ</t>
    </rPh>
    <rPh sb="65" eb="66">
      <t>ミジカ</t>
    </rPh>
    <rPh sb="67" eb="69">
      <t>セッテイ</t>
    </rPh>
    <rPh sb="71" eb="73">
      <t>ハッコウ</t>
    </rPh>
    <rPh sb="75" eb="78">
      <t>チホウサイ</t>
    </rPh>
    <rPh sb="79" eb="81">
      <t>エイキョウ</t>
    </rPh>
    <rPh sb="95" eb="97">
      <t>ヘイセイ</t>
    </rPh>
    <rPh sb="99" eb="101">
      <t>ネンド</t>
    </rPh>
    <rPh sb="101" eb="102">
      <t>サイ</t>
    </rPh>
    <rPh sb="102" eb="104">
      <t>イコウ</t>
    </rPh>
    <rPh sb="106" eb="108">
      <t>イチブ</t>
    </rPh>
    <rPh sb="116" eb="117">
      <t>ナガ</t>
    </rPh>
    <rPh sb="118" eb="120">
      <t>ショウカン</t>
    </rPh>
    <rPh sb="120" eb="122">
      <t>ネンスウ</t>
    </rPh>
    <rPh sb="123" eb="125">
      <t>セッテイ</t>
    </rPh>
    <rPh sb="127" eb="129">
      <t>カリイレ</t>
    </rPh>
    <rPh sb="130" eb="131">
      <t>オコナ</t>
    </rPh>
    <rPh sb="140" eb="141">
      <t>タン</t>
    </rPh>
    <rPh sb="141" eb="143">
      <t>ネンド</t>
    </rPh>
    <rPh sb="144" eb="147">
      <t>コウサイヒ</t>
    </rPh>
    <rPh sb="148" eb="150">
      <t>ヨクセイ</t>
    </rPh>
    <rPh sb="153" eb="155">
      <t>ジッシツ</t>
    </rPh>
    <rPh sb="155" eb="158">
      <t>コウサイヒ</t>
    </rPh>
    <rPh sb="163" eb="165">
      <t>テイカ</t>
    </rPh>
    <rPh sb="172" eb="174">
      <t>ソウテイ</t>
    </rPh>
    <phoneticPr fontId="5"/>
  </si>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</sst>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7" fillId="0" borderId="137" xfId="12" applyNumberFormat="1" applyFont="1" applyBorder="1" applyAlignment="1" applyProtection="1">
      <alignment horizontal="right" vertical="center" shrinkToFit="1"/>
      <protection locked="0"/>
    </xf>
    <xf numFmtId="187" fontId="37" fillId="0" borderId="137" xfId="12" applyNumberFormat="1" applyFont="1" applyBorder="1" applyAlignment="1" applyProtection="1">
      <alignment horizontal="right" vertical="center" shrinkToFit="1"/>
      <protection locked="0"/>
    </xf>
    <xf numFmtId="0" fontId="37" fillId="0" borderId="137" xfId="12" applyFont="1" applyBorder="1" applyAlignment="1" applyProtection="1">
      <alignment horizontal="left" vertical="center" shrinkToFit="1"/>
      <protection locked="0"/>
    </xf>
    <xf numFmtId="0" fontId="37" fillId="0" borderId="140" xfId="12" applyFont="1" applyBorder="1" applyAlignment="1" applyProtection="1">
      <alignment horizontal="left" vertical="center" shrinkToFit="1"/>
      <protection locked="0"/>
    </xf>
    <xf numFmtId="177" fontId="37" fillId="0" borderId="136" xfId="14" applyNumberFormat="1" applyFont="1" applyBorder="1" applyAlignment="1" applyProtection="1">
      <alignment horizontal="right" vertical="center" shrinkToFit="1"/>
      <protection locked="0"/>
    </xf>
    <xf numFmtId="177" fontId="37" fillId="0" borderId="137" xfId="14" applyNumberFormat="1" applyFont="1" applyBorder="1" applyAlignment="1" applyProtection="1">
      <alignment horizontal="right" vertical="center" shrinkToFit="1"/>
      <protection locked="0"/>
    </xf>
    <xf numFmtId="177" fontId="37" fillId="0" borderId="138" xfId="14" applyNumberFormat="1" applyFont="1" applyBorder="1" applyAlignment="1" applyProtection="1">
      <alignment horizontal="right" vertical="center" shrinkToFit="1"/>
      <protection locked="0"/>
    </xf>
    <xf numFmtId="177" fontId="37" fillId="0" borderId="139" xfId="14" applyNumberFormat="1" applyFont="1" applyBorder="1" applyAlignment="1" applyProtection="1">
      <alignment horizontal="right" vertical="center" shrinkToFit="1"/>
      <protection locked="0"/>
    </xf>
    <xf numFmtId="177" fontId="37" fillId="0" borderId="140" xfId="14" applyNumberFormat="1" applyFont="1" applyBorder="1" applyAlignment="1" applyProtection="1">
      <alignment horizontal="right" vertical="center" shrinkToFit="1"/>
      <protection locked="0"/>
    </xf>
    <xf numFmtId="177" fontId="37" fillId="0" borderId="141" xfId="12" applyNumberFormat="1" applyFont="1" applyBorder="1" applyAlignment="1" applyProtection="1">
      <alignment horizontal="right" vertical="center" shrinkToFit="1"/>
      <protection locked="0"/>
    </xf>
    <xf numFmtId="177" fontId="37" fillId="0" borderId="115"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177" fontId="37" fillId="0" borderId="117" xfId="14" applyNumberFormat="1" applyFont="1" applyBorder="1" applyAlignment="1" applyProtection="1">
      <alignment horizontal="right" vertical="center" shrinkToFit="1"/>
      <protection locked="0"/>
    </xf>
    <xf numFmtId="177" fontId="37" fillId="0" borderId="118" xfId="14" applyNumberFormat="1" applyFont="1" applyBorder="1" applyAlignment="1" applyProtection="1">
      <alignment horizontal="right" vertical="center" shrinkToFit="1"/>
      <protection locked="0"/>
    </xf>
    <xf numFmtId="177" fontId="37" fillId="0" borderId="113" xfId="14" applyNumberFormat="1" applyFont="1" applyBorder="1" applyAlignment="1" applyProtection="1">
      <alignment horizontal="right" vertical="center" shrinkToFit="1"/>
      <protection locked="0"/>
    </xf>
    <xf numFmtId="177" fontId="37" fillId="0" borderId="119" xfId="14" applyNumberFormat="1" applyFont="1" applyBorder="1" applyAlignment="1" applyProtection="1">
      <alignment horizontal="right" vertical="center" shrinkToFit="1"/>
      <protection locked="0"/>
    </xf>
    <xf numFmtId="0" fontId="37" fillId="0" borderId="116" xfId="12" applyFont="1" applyBorder="1" applyAlignment="1" applyProtection="1">
      <alignment horizontal="left" vertical="center" shrinkToFit="1"/>
      <protection locked="0"/>
    </xf>
    <xf numFmtId="0" fontId="37" fillId="0" borderId="121" xfId="12" applyFont="1" applyBorder="1" applyAlignment="1" applyProtection="1">
      <alignment horizontal="lef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87" fontId="37" fillId="0" borderId="116"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7"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7"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7"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7" fillId="8" borderId="129"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0001-4CFC-8D1E-952DE90992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61783</c:v>
                </c:pt>
                <c:pt idx="1">
                  <c:v>65332</c:v>
                </c:pt>
                <c:pt idx="2">
                  <c:v>96822</c:v>
                </c:pt>
                <c:pt idx="3">
                  <c:v>111605</c:v>
                </c:pt>
                <c:pt idx="4">
                  <c:v>136475</c:v>
                </c:pt>
              </c:numCache>
            </c:numRef>
          </c:val>
          <c:smooth val="0"/>
          <c:extLst>
            <c:ext xmlns:c16="http://schemas.microsoft.com/office/drawing/2014/chart" uri="{C3380CC4-5D6E-409C-BE32-E72D297353CC}">
              <c16:uniqueId val="{00000001-0001-4CFC-8D1E-952DE90992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2.14</c:v>
                </c:pt>
                <c:pt idx="1">
                  <c:v>3.88</c:v>
                </c:pt>
                <c:pt idx="2">
                  <c:v>4.53</c:v>
                </c:pt>
                <c:pt idx="3">
                  <c:v>4.21</c:v>
                </c:pt>
                <c:pt idx="4">
                  <c:v>4.1500000000000004</c:v>
                </c:pt>
              </c:numCache>
            </c:numRef>
          </c:val>
          <c:extLst>
            <c:ext xmlns:c16="http://schemas.microsoft.com/office/drawing/2014/chart" uri="{C3380CC4-5D6E-409C-BE32-E72D297353CC}">
              <c16:uniqueId val="{00000000-6F2E-49F8-A448-C14FBFB56B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23.87</c:v>
                </c:pt>
                <c:pt idx="1">
                  <c:v>25.71</c:v>
                </c:pt>
                <c:pt idx="2">
                  <c:v>25.89</c:v>
                </c:pt>
                <c:pt idx="3">
                  <c:v>26.52</c:v>
                </c:pt>
                <c:pt idx="4">
                  <c:v>26.71</c:v>
                </c:pt>
              </c:numCache>
            </c:numRef>
          </c:val>
          <c:extLst>
            <c:ext xmlns:c16="http://schemas.microsoft.com/office/drawing/2014/chart" uri="{C3380CC4-5D6E-409C-BE32-E72D297353CC}">
              <c16:uniqueId val="{00000001-6F2E-49F8-A448-C14FBFB56B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1.64</c:v>
                </c:pt>
                <c:pt idx="1">
                  <c:v>4.2</c:v>
                </c:pt>
                <c:pt idx="2">
                  <c:v>0.71</c:v>
                </c:pt>
                <c:pt idx="3">
                  <c:v>-2.75</c:v>
                </c:pt>
                <c:pt idx="4">
                  <c:v>-3.03</c:v>
                </c:pt>
              </c:numCache>
            </c:numRef>
          </c:val>
          <c:smooth val="0"/>
          <c:extLst>
            <c:ext xmlns:c16="http://schemas.microsoft.com/office/drawing/2014/chart" uri="{C3380CC4-5D6E-409C-BE32-E72D297353CC}">
              <c16:uniqueId val="{00000002-6F2E-49F8-A448-C14FBFB56B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B2A-474D-AACB-0B2C3F81E5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2A-474D-AACB-0B2C3F81E578}"/>
            </c:ext>
          </c:extLst>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B2A-474D-AACB-0B2C3F81E57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B2A-474D-AACB-0B2C3F81E578}"/>
            </c:ext>
          </c:extLst>
        </c:ser>
        <c:ser>
          <c:idx val="4"/>
          <c:order val="4"/>
          <c:tx>
            <c:strRef>
              <c:f>データシート!$A$31</c:f>
              <c:strCache>
                <c:ptCount val="1"/>
                <c:pt idx="0">
                  <c:v>尾上地区住宅団地温泉事業特別会計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c:v>
                </c:pt>
                <c:pt idx="8">
                  <c:v>#N/A</c:v>
                </c:pt>
                <c:pt idx="9">
                  <c:v>0.04</c:v>
                </c:pt>
              </c:numCache>
            </c:numRef>
          </c:val>
          <c:extLst>
            <c:ext xmlns:c16="http://schemas.microsoft.com/office/drawing/2014/chart" uri="{C3380CC4-5D6E-409C-BE32-E72D297353CC}">
              <c16:uniqueId val="{00000004-DB2A-474D-AACB-0B2C3F81E57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0.37</c:v>
                </c:pt>
                <c:pt idx="2">
                  <c:v>#N/A</c:v>
                </c:pt>
                <c:pt idx="3">
                  <c:v>0.03</c:v>
                </c:pt>
                <c:pt idx="4">
                  <c:v>#N/A</c:v>
                </c:pt>
                <c:pt idx="5">
                  <c:v>1.06</c:v>
                </c:pt>
                <c:pt idx="6">
                  <c:v>#N/A</c:v>
                </c:pt>
                <c:pt idx="7">
                  <c:v>1.52</c:v>
                </c:pt>
                <c:pt idx="8">
                  <c:v>#N/A</c:v>
                </c:pt>
                <c:pt idx="9">
                  <c:v>0.39</c:v>
                </c:pt>
              </c:numCache>
            </c:numRef>
          </c:val>
          <c:extLst>
            <c:ext xmlns:c16="http://schemas.microsoft.com/office/drawing/2014/chart" uri="{C3380CC4-5D6E-409C-BE32-E72D297353CC}">
              <c16:uniqueId val="{00000005-DB2A-474D-AACB-0B2C3F81E578}"/>
            </c:ext>
          </c:extLst>
        </c:ser>
        <c:ser>
          <c:idx val="6"/>
          <c:order val="6"/>
          <c:tx>
            <c:strRef>
              <c:f>データシート!$A$33</c:f>
              <c:strCache>
                <c:ptCount val="1"/>
                <c:pt idx="0">
                  <c:v>平川市下水道事業会計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c:v>
                </c:pt>
                <c:pt idx="2">
                  <c:v>#N/A</c:v>
                </c:pt>
                <c:pt idx="3">
                  <c:v>1.42</c:v>
                </c:pt>
                <c:pt idx="4">
                  <c:v>#N/A</c:v>
                </c:pt>
                <c:pt idx="5">
                  <c:v>1.34</c:v>
                </c:pt>
                <c:pt idx="6">
                  <c:v>#N/A</c:v>
                </c:pt>
                <c:pt idx="7">
                  <c:v>1.1000000000000001</c:v>
                </c:pt>
                <c:pt idx="8">
                  <c:v>#N/A</c:v>
                </c:pt>
                <c:pt idx="9">
                  <c:v>1.1499999999999999</c:v>
                </c:pt>
              </c:numCache>
            </c:numRef>
          </c:val>
          <c:extLst>
            <c:ext xmlns:c16="http://schemas.microsoft.com/office/drawing/2014/chart" uri="{C3380CC4-5D6E-409C-BE32-E72D297353CC}">
              <c16:uniqueId val="{00000006-DB2A-474D-AACB-0B2C3F81E57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0.68</c:v>
                </c:pt>
                <c:pt idx="2">
                  <c:v>#N/A</c:v>
                </c:pt>
                <c:pt idx="3">
                  <c:v>1.08</c:v>
                </c:pt>
                <c:pt idx="4">
                  <c:v>#N/A</c:v>
                </c:pt>
                <c:pt idx="5">
                  <c:v>0.89</c:v>
                </c:pt>
                <c:pt idx="6">
                  <c:v>#N/A</c:v>
                </c:pt>
                <c:pt idx="7">
                  <c:v>1.84</c:v>
                </c:pt>
                <c:pt idx="8">
                  <c:v>#N/A</c:v>
                </c:pt>
                <c:pt idx="9">
                  <c:v>1.35</c:v>
                </c:pt>
              </c:numCache>
            </c:numRef>
          </c:val>
          <c:extLst>
            <c:ext xmlns:c16="http://schemas.microsoft.com/office/drawing/2014/chart" uri="{C3380CC4-5D6E-409C-BE32-E72D297353CC}">
              <c16:uniqueId val="{00000007-DB2A-474D-AACB-0B2C3F81E5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2.11</c:v>
                </c:pt>
                <c:pt idx="2">
                  <c:v>#N/A</c:v>
                </c:pt>
                <c:pt idx="3">
                  <c:v>3.87</c:v>
                </c:pt>
                <c:pt idx="4">
                  <c:v>#N/A</c:v>
                </c:pt>
                <c:pt idx="5">
                  <c:v>4.4800000000000004</c:v>
                </c:pt>
                <c:pt idx="6">
                  <c:v>#N/A</c:v>
                </c:pt>
                <c:pt idx="7">
                  <c:v>4.2</c:v>
                </c:pt>
                <c:pt idx="8">
                  <c:v>#N/A</c:v>
                </c:pt>
                <c:pt idx="9">
                  <c:v>4.0999999999999996</c:v>
                </c:pt>
              </c:numCache>
            </c:numRef>
          </c:val>
          <c:extLst>
            <c:ext xmlns:c16="http://schemas.microsoft.com/office/drawing/2014/chart" uri="{C3380CC4-5D6E-409C-BE32-E72D297353CC}">
              <c16:uniqueId val="{00000008-DB2A-474D-AACB-0B2C3F81E578}"/>
            </c:ext>
          </c:extLst>
        </c:ser>
        <c:ser>
          <c:idx val="9"/>
          <c:order val="9"/>
          <c:tx>
            <c:strRef>
              <c:f>データシート!$A$36</c:f>
              <c:strCache>
                <c:ptCount val="1"/>
                <c:pt idx="0">
                  <c:v>平川市水道事業会計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3.86</c:v>
                </c:pt>
                <c:pt idx="2">
                  <c:v>#N/A</c:v>
                </c:pt>
                <c:pt idx="3">
                  <c:v>4.3600000000000003</c:v>
                </c:pt>
                <c:pt idx="4">
                  <c:v>#N/A</c:v>
                </c:pt>
                <c:pt idx="5">
                  <c:v>5.17</c:v>
                </c:pt>
                <c:pt idx="6">
                  <c:v>#N/A</c:v>
                </c:pt>
                <c:pt idx="7">
                  <c:v>6.2</c:v>
                </c:pt>
                <c:pt idx="8">
                  <c:v>#N/A</c:v>
                </c:pt>
                <c:pt idx="9">
                  <c:v>7.4</c:v>
                </c:pt>
              </c:numCache>
            </c:numRef>
          </c:val>
          <c:extLst>
            <c:ext xmlns:c16="http://schemas.microsoft.com/office/drawing/2014/chart" uri="{C3380CC4-5D6E-409C-BE32-E72D297353CC}">
              <c16:uniqueId val="{00000009-DB2A-474D-AACB-0B2C3F81E5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2022</c:v>
                </c:pt>
                <c:pt idx="5">
                  <c:v>2018</c:v>
                </c:pt>
                <c:pt idx="8">
                  <c:v>2043</c:v>
                </c:pt>
                <c:pt idx="11">
                  <c:v>2012</c:v>
                </c:pt>
                <c:pt idx="14">
                  <c:v>1990</c:v>
                </c:pt>
              </c:numCache>
            </c:numRef>
          </c:val>
          <c:extLst>
            <c:ext xmlns:c16="http://schemas.microsoft.com/office/drawing/2014/chart" uri="{C3380CC4-5D6E-409C-BE32-E72D297353CC}">
              <c16:uniqueId val="{00000000-A02F-4BDD-AAC5-0E7BBC936B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2F-4BDD-AAC5-0E7BBC936B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10</c:v>
                </c:pt>
                <c:pt idx="6">
                  <c:v>7</c:v>
                </c:pt>
                <c:pt idx="9">
                  <c:v>5</c:v>
                </c:pt>
                <c:pt idx="12">
                  <c:v>5</c:v>
                </c:pt>
              </c:numCache>
            </c:numRef>
          </c:val>
          <c:extLst>
            <c:ext xmlns:c16="http://schemas.microsoft.com/office/drawing/2014/chart" uri="{C3380CC4-5D6E-409C-BE32-E72D297353CC}">
              <c16:uniqueId val="{00000002-A02F-4BDD-AAC5-0E7BBC936B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108</c:v>
                </c:pt>
                <c:pt idx="3">
                  <c:v>106</c:v>
                </c:pt>
                <c:pt idx="6">
                  <c:v>131</c:v>
                </c:pt>
                <c:pt idx="9">
                  <c:v>144</c:v>
                </c:pt>
                <c:pt idx="12">
                  <c:v>111</c:v>
                </c:pt>
              </c:numCache>
            </c:numRef>
          </c:val>
          <c:extLst>
            <c:ext xmlns:c16="http://schemas.microsoft.com/office/drawing/2014/chart" uri="{C3380CC4-5D6E-409C-BE32-E72D297353CC}">
              <c16:uniqueId val="{00000003-A02F-4BDD-AAC5-0E7BBC936B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776</c:v>
                </c:pt>
                <c:pt idx="3">
                  <c:v>650</c:v>
                </c:pt>
                <c:pt idx="6">
                  <c:v>637</c:v>
                </c:pt>
                <c:pt idx="9">
                  <c:v>610</c:v>
                </c:pt>
                <c:pt idx="12">
                  <c:v>562</c:v>
                </c:pt>
              </c:numCache>
            </c:numRef>
          </c:val>
          <c:extLst>
            <c:ext xmlns:c16="http://schemas.microsoft.com/office/drawing/2014/chart" uri="{C3380CC4-5D6E-409C-BE32-E72D297353CC}">
              <c16:uniqueId val="{00000004-A02F-4BDD-AAC5-0E7BBC936B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2F-4BDD-AAC5-0E7BBC936B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2F-4BDD-AAC5-0E7BBC936B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2496</c:v>
                </c:pt>
                <c:pt idx="3">
                  <c:v>2507</c:v>
                </c:pt>
                <c:pt idx="6">
                  <c:v>2389</c:v>
                </c:pt>
                <c:pt idx="9">
                  <c:v>2266</c:v>
                </c:pt>
                <c:pt idx="12">
                  <c:v>2234</c:v>
                </c:pt>
              </c:numCache>
            </c:numRef>
          </c:val>
          <c:extLst>
            <c:ext xmlns:c16="http://schemas.microsoft.com/office/drawing/2014/chart" uri="{C3380CC4-5D6E-409C-BE32-E72D297353CC}">
              <c16:uniqueId val="{00000007-A02F-4BDD-AAC5-0E7BBC936B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1372</c:v>
                </c:pt>
                <c:pt idx="2">
                  <c:v>#N/A</c:v>
                </c:pt>
                <c:pt idx="3">
                  <c:v>#N/A</c:v>
                </c:pt>
                <c:pt idx="4">
                  <c:v>1255</c:v>
                </c:pt>
                <c:pt idx="5">
                  <c:v>#N/A</c:v>
                </c:pt>
                <c:pt idx="6">
                  <c:v>#N/A</c:v>
                </c:pt>
                <c:pt idx="7">
                  <c:v>1121</c:v>
                </c:pt>
                <c:pt idx="8">
                  <c:v>#N/A</c:v>
                </c:pt>
                <c:pt idx="9">
                  <c:v>#N/A</c:v>
                </c:pt>
                <c:pt idx="10">
                  <c:v>1013</c:v>
                </c:pt>
                <c:pt idx="11">
                  <c:v>#N/A</c:v>
                </c:pt>
                <c:pt idx="12">
                  <c:v>#N/A</c:v>
                </c:pt>
                <c:pt idx="13">
                  <c:v>922</c:v>
                </c:pt>
                <c:pt idx="14">
                  <c:v>#N/A</c:v>
                </c:pt>
              </c:numCache>
            </c:numRef>
          </c:val>
          <c:smooth val="0"/>
          <c:extLst>
            <c:ext xmlns:c16="http://schemas.microsoft.com/office/drawing/2014/chart" uri="{C3380CC4-5D6E-409C-BE32-E72D297353CC}">
              <c16:uniqueId val="{00000008-A02F-4BDD-AAC5-0E7BBC936B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16492</c:v>
                </c:pt>
                <c:pt idx="5">
                  <c:v>16042</c:v>
                </c:pt>
                <c:pt idx="8">
                  <c:v>16046</c:v>
                </c:pt>
                <c:pt idx="11">
                  <c:v>16376</c:v>
                </c:pt>
                <c:pt idx="14">
                  <c:v>18335</c:v>
                </c:pt>
              </c:numCache>
            </c:numRef>
          </c:val>
          <c:extLst>
            <c:ext xmlns:c16="http://schemas.microsoft.com/office/drawing/2014/chart" uri="{C3380CC4-5D6E-409C-BE32-E72D297353CC}">
              <c16:uniqueId val="{00000000-15C7-4AF0-A817-BF64F32470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943</c:v>
                </c:pt>
                <c:pt idx="8">
                  <c:v>928</c:v>
                </c:pt>
                <c:pt idx="11">
                  <c:v>858</c:v>
                </c:pt>
                <c:pt idx="14">
                  <c:v>788</c:v>
                </c:pt>
              </c:numCache>
            </c:numRef>
          </c:val>
          <c:extLst>
            <c:ext xmlns:c16="http://schemas.microsoft.com/office/drawing/2014/chart" uri="{C3380CC4-5D6E-409C-BE32-E72D297353CC}">
              <c16:uniqueId val="{00000001-15C7-4AF0-A817-BF64F32470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7611</c:v>
                </c:pt>
                <c:pt idx="5">
                  <c:v>8079</c:v>
                </c:pt>
                <c:pt idx="8">
                  <c:v>8537</c:v>
                </c:pt>
                <c:pt idx="11">
                  <c:v>9415</c:v>
                </c:pt>
                <c:pt idx="14">
                  <c:v>9044</c:v>
                </c:pt>
              </c:numCache>
            </c:numRef>
          </c:val>
          <c:extLst>
            <c:ext xmlns:c16="http://schemas.microsoft.com/office/drawing/2014/chart" uri="{C3380CC4-5D6E-409C-BE32-E72D297353CC}">
              <c16:uniqueId val="{00000002-15C7-4AF0-A817-BF64F32470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C7-4AF0-A817-BF64F32470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C7-4AF0-A817-BF64F32470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C7-4AF0-A817-BF64F32470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3020</c:v>
                </c:pt>
                <c:pt idx="3">
                  <c:v>2813</c:v>
                </c:pt>
                <c:pt idx="6">
                  <c:v>2610</c:v>
                </c:pt>
                <c:pt idx="9">
                  <c:v>2554</c:v>
                </c:pt>
                <c:pt idx="12">
                  <c:v>2345</c:v>
                </c:pt>
              </c:numCache>
            </c:numRef>
          </c:val>
          <c:extLst>
            <c:ext xmlns:c16="http://schemas.microsoft.com/office/drawing/2014/chart" uri="{C3380CC4-5D6E-409C-BE32-E72D297353CC}">
              <c16:uniqueId val="{00000006-15C7-4AF0-A817-BF64F32470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1005</c:v>
                </c:pt>
                <c:pt idx="3">
                  <c:v>1044</c:v>
                </c:pt>
                <c:pt idx="6">
                  <c:v>927</c:v>
                </c:pt>
                <c:pt idx="9">
                  <c:v>830</c:v>
                </c:pt>
                <c:pt idx="12">
                  <c:v>773</c:v>
                </c:pt>
              </c:numCache>
            </c:numRef>
          </c:val>
          <c:extLst>
            <c:ext xmlns:c16="http://schemas.microsoft.com/office/drawing/2014/chart" uri="{C3380CC4-5D6E-409C-BE32-E72D297353CC}">
              <c16:uniqueId val="{00000007-15C7-4AF0-A817-BF64F32470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6348</c:v>
                </c:pt>
                <c:pt idx="3">
                  <c:v>5675</c:v>
                </c:pt>
                <c:pt idx="6">
                  <c:v>5112</c:v>
                </c:pt>
                <c:pt idx="9">
                  <c:v>4337</c:v>
                </c:pt>
                <c:pt idx="12">
                  <c:v>3797</c:v>
                </c:pt>
              </c:numCache>
            </c:numRef>
          </c:val>
          <c:extLst>
            <c:ext xmlns:c16="http://schemas.microsoft.com/office/drawing/2014/chart" uri="{C3380CC4-5D6E-409C-BE32-E72D297353CC}">
              <c16:uniqueId val="{00000008-15C7-4AF0-A817-BF64F32470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34</c:v>
                </c:pt>
                <c:pt idx="3">
                  <c:v>25</c:v>
                </c:pt>
                <c:pt idx="6">
                  <c:v>19</c:v>
                </c:pt>
                <c:pt idx="9">
                  <c:v>13</c:v>
                </c:pt>
                <c:pt idx="12">
                  <c:v>8</c:v>
                </c:pt>
              </c:numCache>
            </c:numRef>
          </c:val>
          <c:extLst>
            <c:ext xmlns:c16="http://schemas.microsoft.com/office/drawing/2014/chart" uri="{C3380CC4-5D6E-409C-BE32-E72D297353CC}">
              <c16:uniqueId val="{00000009-15C7-4AF0-A817-BF64F32470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11825</c:v>
                </c:pt>
                <c:pt idx="3">
                  <c:v>11323</c:v>
                </c:pt>
                <c:pt idx="6">
                  <c:v>10977</c:v>
                </c:pt>
                <c:pt idx="9">
                  <c:v>11767</c:v>
                </c:pt>
                <c:pt idx="12">
                  <c:v>12843</c:v>
                </c:pt>
              </c:numCache>
            </c:numRef>
          </c:val>
          <c:extLst>
            <c:ext xmlns:c16="http://schemas.microsoft.com/office/drawing/2014/chart" uri="{C3380CC4-5D6E-409C-BE32-E72D297353CC}">
              <c16:uniqueId val="{0000000A-15C7-4AF0-A817-BF64F32470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C7-4AF0-A817-BF64F32470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2818</c:v>
                </c:pt>
                <c:pt idx="1">
                  <c:v>2821</c:v>
                </c:pt>
                <c:pt idx="2">
                  <c:v>2773</c:v>
                </c:pt>
              </c:numCache>
            </c:numRef>
          </c:val>
          <c:extLst>
            <c:ext xmlns:c16="http://schemas.microsoft.com/office/drawing/2014/chart" uri="{C3380CC4-5D6E-409C-BE32-E72D297353CC}">
              <c16:uniqueId val="{00000000-BF1A-4EFC-A270-96D91E2F07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1861</c:v>
                </c:pt>
                <c:pt idx="1">
                  <c:v>1864</c:v>
                </c:pt>
                <c:pt idx="2">
                  <c:v>1865</c:v>
                </c:pt>
              </c:numCache>
            </c:numRef>
          </c:val>
          <c:extLst>
            <c:ext xmlns:c16="http://schemas.microsoft.com/office/drawing/2014/chart" uri="{C3380CC4-5D6E-409C-BE32-E72D297353CC}">
              <c16:uniqueId val="{00000001-BF1A-4EFC-A270-96D91E2F07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4468</c:v>
                </c:pt>
                <c:pt idx="1">
                  <c:v>5229</c:v>
                </c:pt>
                <c:pt idx="2">
                  <c:v>5343</c:v>
                </c:pt>
              </c:numCache>
            </c:numRef>
          </c:val>
          <c:extLst>
            <c:ext xmlns:c16="http://schemas.microsoft.com/office/drawing/2014/chart" uri="{C3380CC4-5D6E-409C-BE32-E72D297353CC}">
              <c16:uniqueId val="{00000002-BF1A-4EFC-A270-96D91E2F07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{6FA57362-B0BE-485B-B369-9A1D53DEE507}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F7F-4BC1-972A-9917479E37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{8560C4A7-350C-496A-8016-965325DB4619}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7F-4BC1-972A-9917479E37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{04AFF360-672E-4926-B842-CE8A025DBE4C}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7F-4BC1-972A-9917479E37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{A9C6B045-758F-4AA9-85FD-483E2AF41BC4}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7F-4BC1-972A-9917479E37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{C01E1C7D-65F9-4A01-B98B-1FC29A37C7F4}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7F-4BC1-972A-9917479E371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{213CC5AC-39C3-471B-8EEC-70AD335ECFA1}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F7F-4BC1-972A-9917479E371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{CD33E5F5-8DED-4B05-8AC4-615DC7D3D36B}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F7F-4BC1-972A-9917479E371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{942E4C3E-9878-49AB-9C94-75C104193323}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F7F-4BC1-972A-9917479E371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{3DCD00EF-1A5C-49A8-8634-5B7591CBCD7F}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F7F-4BC1-972A-9917479E37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44.5</c:v>
                </c:pt>
                <c:pt idx="24">
                  <c:v>52.2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F7F-4BC1-972A-9917479E37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{0FE96357-69AD-44F4-99D1-D804240DFCB1}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F7F-4BC1-972A-9917479E37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{B00374E5-B53F-458D-AA2F-55EB3E6DACCB}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7F-4BC1-972A-9917479E37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{3983EC14-42B9-4954-A39D-BA5F68CBAFDC}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7F-4BC1-972A-9917479E37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{DA47BA92-73E9-457B-BAEB-5610947190D1}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7F-4BC1-972A-9917479E37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{31B68932-C1DB-4185-BF77-E018BE59CD20}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7F-4BC1-972A-9917479E371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{826AE183-D2CC-492F-A253-90D32EEDD198}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F7F-4BC1-972A-9917479E371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{A053E67B-946E-439B-B3B0-893B4D287EDC}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F7F-4BC1-972A-9917479E371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{DEFF2481-4A3B-47C4-87FE-B57DBE75D1FF}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F7F-4BC1-972A-9917479E371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{D36F0E0A-6DA8-4756-B0F6-A3A45295039D}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F7F-4BC1-972A-9917479E37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53.6</c:v>
                </c:pt>
                <c:pt idx="24">
                  <c:v>56.1</c:v>
                </c:pt>
              </c:numCache>
            </c:numRef>
          </c:xVal>
          <c:yVal>
            <c:numRef>
              <c:f>公会計指標分析・財政指標組合せ分析表!$BP$55:$DC$55</c:f>
              <c:numCache>
                <c:formatCode>#,##0.0;"▲ "#,##0.0</c:formatCode>
                <c:ptCount val="40"/>
                <c:pt idx="16">
                  <c:v>20.2</c:v>
                </c:pt>
                <c:pt idx="24">
                  <c:v>19</c:v>
                </c:pt>
              </c:numCache>
            </c:numRef>
          </c:yVal>
          <c:smooth val="0"/>
          <c:extLst>
            <c:ext xmlns:c16="http://schemas.microsoft.com/office/drawing/2014/chart" uri="{C3380CC4-5D6E-409C-BE32-E72D297353CC}">
              <c16:uniqueId val="{00000013-6F7F-4BC1-972A-9917479E371D}"/>
            </c:ext>
          </c:extLst>
        </c:ser>
        <c:dLbls>
          <c:showLegendKey val="0"/>
          <c:showVal val="1"/>
          <c:showCatName val="0"/>
          <c:showSerName val="0"/>
          <c:showPercent val="0"/>
          <c:showBubbleSize val="0"/>
        </c:dLbls>
        <c:axId val="46179840"/>
        <c:axId val="46181760"/>
      </c:scatterChart>
      <c:valAx>
        <c:axId val="46179840"/>
        <c:scaling>
          <c:orientation val="minMax"/>
          <c:max val="56.4"/>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399999999999999"/>
          <c:min val="1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{E0B22C0D-B9D2-4BF6-87ED-6065F673BFC2}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CFE-40F1-B250-CA1505C05D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{E494DA7C-B510-4071-B90D-A9AA10D66B95}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FE-40F1-B250-CA1505C05D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{89FAA692-D795-497D-A789-CD439C1D3DDE}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FE-40F1-B250-CA1505C05D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{06DF0509-6D04-4939-8C9E-FCC63C727AF9}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FE-40F1-B250-CA1505C05D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{61DEEC9B-4FF3-451F-B6B2-B77A0B85D8C9}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FE-40F1-B250-CA1505C05D9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{6C3E940A-872E-4F29-9349-E7666850BB0D}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CFE-40F1-B250-CA1505C05D9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{C80CC033-39D4-4951-8D73-6535FCD26CB4}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CFE-40F1-B250-CA1505C05D9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{DE065616-3E8E-46CF-B127-7E954E066812}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CFE-40F1-B250-CA1505C05D9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{011DE426-ADD6-421A-A92C-34D4B4FACF0A}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CFE-40F1-B250-CA1505C05D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14.7</c:v>
                </c:pt>
                <c:pt idx="16">
                  <c:v>13.8</c:v>
                </c:pt>
                <c:pt idx="24">
                  <c:v>12.6</c:v>
                </c:pt>
                <c:pt idx="32">
                  <c:v>11.7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CFE-40F1-B250-CA1505C05D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{61F2E66B-8717-4265-A605-9C06E4929CBA}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CFE-40F1-B250-CA1505C05D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{B3B5F92E-6061-47E1-A3A2-AC55343AFF5F}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FE-40F1-B250-CA1505C05D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{CE6E963F-C087-48EB-8123-B60C24FEEFAF}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FE-40F1-B250-CA1505C05D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{56C63722-99A8-492C-83C4-F2D31B3A6248}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FE-40F1-B250-CA1505C05D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{280DD41A-D66C-4EDF-9973-D442B794D8E8}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FE-40F1-B250-CA1505C05D9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{02DD30C9-7049-45E7-9F06-231A342C2530}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CFE-40F1-B250-CA1505C05D9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{4F312EF1-77B8-475B-BEE5-381E70E09D2F}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CFE-40F1-B250-CA1505C05D9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{E5789D64-113B-464E-B406-161F9A4FEC59}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CFE-40F1-B250-CA1505C05D9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{CF063477-1021-4FA7-8D09-3AF4C4DC1C6D}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CFE-40F1-B250-CA1505C05D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c:ext xmlns:c16="http://schemas.microsoft.com/office/drawing/2014/chart" uri="{C3380CC4-5D6E-409C-BE32-E72D297353CC}">
              <c16:uniqueId val="{00000013-DCFE-40F1-B250-CA1505C05D93}"/>
            </c:ext>
          </c:extLst>
        </c:ser>
        <c:dLbls>
          <c:showLegendKey val="0"/>
          <c:showVal val="1"/>
          <c:showCatName val="0"/>
          <c:showSerName val="0"/>
          <c:showPercent val="0"/>
          <c:showBubbleSize val="0"/>
        </c:dLbls>
        <c:axId val="84219776"/>
        <c:axId val="84234240"/>
      </c:scatterChart>
      <c:valAx>
        <c:axId val="84219776"/>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地方債繰上償還（</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4,321,439</a:t>
          </a:r>
          <a:r>
            <a:rPr kumimoji="1" lang="ja-JP" altLang="en-US" sz="1400">
              <a:latin typeface="ＭＳ ゴシック" pitchFamily="49" charset="-128"/>
              <a:ea typeface="ＭＳ ゴシック" pitchFamily="49" charset="-128"/>
            </a:rPr>
            <a:t>千円）を行うことで、元利償還金の上昇抑制に努めている。</a:t>
          </a:r>
        </a:p>
        <a:p>
          <a:r>
            <a:rPr kumimoji="1" lang="ja-JP" altLang="en-US" sz="1400">
              <a:latin typeface="ＭＳ ゴシック" pitchFamily="49" charset="-128"/>
              <a:ea typeface="ＭＳ ゴシック" pitchFamily="49" charset="-128"/>
            </a:rPr>
            <a:t>　今後、老朽化した施設の改築・改修などで元利償還金が増加する見込みだが、長期総合プランに基づいた地方債の計画的な発行、合併特例債や過疎対策事業債といった交付税措置の有利な地方債の活用により、財政の一層の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満期一括償還地方債の発行はない。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将来負担比率は減少して推移しており、平成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年度と同様に充当可能財源等が将来負担額を上回り、比率なしとなった。</a:t>
          </a:r>
        </a:p>
        <a:p>
          <a:r>
            <a:rPr kumimoji="1" lang="ja-JP" altLang="en-US" sz="1400">
              <a:latin typeface="ＭＳ ゴシック" pitchFamily="49" charset="-128"/>
              <a:ea typeface="ＭＳ ゴシック" pitchFamily="49" charset="-128"/>
            </a:rPr>
            <a:t>　将来負担額については、地方債の現在高が普通建設事業の増加に伴う新規借入により、前年より増えているが、引き続き地方債の計画的な発行に努めるとともに、充当可能財源等においても、基金の効率的な運用により、後世への負担を軽減できるよう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青森県平川市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公共施設の老朽化による建替えや大規模改修、除却に備え公共施設等整備基金に１億１千万円を積立した。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公共施設の老朽化による建替えや大規模改修を予定しており、中長期的には取り崩しにより減少傾向となる見込みである。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公共施設等整備基金・・・庁舎以外の公共施設等の整備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合併振興基金・・・まちづくり推進、庁舎以外の公共施設等の整備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温泉管理基金・・・財政需要等に備えるためのもの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公共施設の老朽化による建替えや大規模改修、除却に備え公共施設等整備基金に１億１千万円を積立した。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公共施設の老朽化による建替えや大規模改修を予定しており、中長期的には取り崩しにより減少傾向となる見込みである。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前年度剰余金のうち、２億５千万円を積み立てたが、財源調整により３憶円を取り崩し、約５千万円の減少となった。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普通交付税の合併算定替による特例措置の適用期限終了や公共施設等の老朽化対策等に係る経費の増大に備え、現在の基金水準を維持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預金により基金を管理しており、これにより生じた利子を積立した。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公共施設の老朽化による建替えや大規模改修を予定しており、地方債残高が増加する見込であることから、現在の基金水準を維持でき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31,458
31,383
346.01
20,013,979
19,357,122
430,929
10,383,365
12,843,062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年度に策定した公共施設等総合管理計画において、公共施設等の延べ床面積の縮減を基本方針の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つに掲げており、老朽化した施設の集約化・複合化や除却を進めている。有形固定資産減価償却率については上昇傾向にあるものの、類似団体に比べると低い水準にあり、今後も当該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9" name="直線コネクタ 68"/>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70"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71" name="直線コネクタ 70"/>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72"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73" name="直線コネクタ 72"/>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74"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5" name="フローチャート: 判断 74"/>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6" name="フローチャート: 判断 75"/>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7" name="フローチャート: 判断 76"/>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8" name="フローチャート: 判断 77"/>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19177</xdr:rowOff>
    </xdr:from>
    <xdr:to>
      <xdr:col>19</xdr:col>
      <xdr:colOff>187325</xdr:colOff>
      <xdr:row>30</xdr:row>
      <xdr:rowOff>120777</xdr:rowOff>
    </xdr:to>
    <xdr:sp macro="" textlink="">
      <xdr:nvSpPr>
        <xdr:cNvPr id="84" name="楕円 83"/>
        <xdr:cNvSpPr/>
      </xdr:nvSpPr>
      <xdr:spPr>
        <a:xfrm>
          <a:off x="4000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13970</xdr:rowOff>
    </xdr:from>
    <xdr:to>
      <xdr:col>15</xdr:col>
      <xdr:colOff>187325</xdr:colOff>
      <xdr:row>31</xdr:row>
      <xdr:rowOff>115570</xdr:rowOff>
    </xdr:to>
    <xdr:sp macro="" textlink="">
      <xdr:nvSpPr>
        <xdr:cNvPr id="85" name="楕円 84"/>
        <xdr:cNvSpPr/>
      </xdr:nvSpPr>
      <xdr:spPr>
        <a:xfrm>
          <a:off x="3238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69977</xdr:rowOff>
    </xdr:from>
    <xdr:to>
      <xdr:col>19</xdr:col>
      <xdr:colOff>136525</xdr:colOff>
      <xdr:row>31</xdr:row>
      <xdr:rowOff>64770</xdr:rowOff>
    </xdr:to>
    <xdr:cxnSp macro="">
      <xdr:nvCxnSpPr>
        <xdr:cNvPr id="86" name="直線コネクタ 85"/>
        <xdr:cNvCxnSpPr/>
      </xdr:nvCxnSpPr>
      <xdr:spPr>
        <a:xfrm flipV="1">
          <a:off x="3289300" y="5985002"/>
          <a:ext cx="762000" cy="16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53103</xdr:rowOff>
    </xdr:from>
    <xdr:ext cx="405111" cy="259045"/>
    <xdr:sp macro="" textlink="">
      <xdr:nvSpPr>
        <xdr:cNvPr id="87" name="n_1aveValue有形固定資産減価償却率"/>
        <xdr:cNvSpPr txBox="1"/>
      </xdr:nvSpPr>
      <xdr:spPr>
        <a:xfrm>
          <a:off x="3836044" y="562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88" name="n_2aveValue有形固定資産減価償却率"/>
        <xdr:cNvSpPr txBox="1"/>
      </xdr:nvSpPr>
      <xdr:spPr>
        <a:xfrm>
          <a:off x="30867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89" name="n_3aveValue有形固定資産減価償却率"/>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111904</xdr:rowOff>
    </xdr:from>
    <xdr:ext cx="405111" cy="259045"/>
    <xdr:sp macro="" textlink="">
      <xdr:nvSpPr>
        <xdr:cNvPr id="90" name="n_1mainValue有形固定資産減価償却率"/>
        <xdr:cNvSpPr txBox="1"/>
      </xdr:nvSpPr>
      <xdr:spPr>
        <a:xfrm>
          <a:off x="3836044" y="6026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106697</xdr:rowOff>
    </xdr:from>
    <xdr:ext cx="405111" cy="259045"/>
    <xdr:sp macro="" textlink="">
      <xdr:nvSpPr>
        <xdr:cNvPr id="91" name="n_2mainValue有形固定資産減価償却率"/>
        <xdr:cNvSpPr txBox="1"/>
      </xdr:nvSpPr>
      <xdr:spPr>
        <a:xfrm>
          <a:off x="30867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平賀東小・猿賀小学校改築事業や給食センター増築改修事業などの普通建設事業が集中し、地方債の現在高が増加したため、前年度に比べると比率が上昇したが、類似団体に比べると低い水準にある。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ただし、今後も新本庁舎建設事業などの大型建設事業が計画されており、地方債の現在高は令和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まで増加する見込みであるため、業務委託の推進や技能労務職の退職不補充などによる人件費の削減や、指定管理者制度の効果的な運用による物件費の削減など、経常経費充当一般財源が減少するよう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20" name="直線コネクタ 119"/>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3"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4" name="直線コネクタ 123"/>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25" name="債務償還比率平均値テキスト"/>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6" name="フローチャート: 判断 125"/>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7" name="フローチャート: 判断 126"/>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84928</xdr:rowOff>
    </xdr:from>
    <xdr:to>
      <xdr:col>76</xdr:col>
      <xdr:colOff>73025</xdr:colOff>
      <xdr:row>33</xdr:row>
      <xdr:rowOff>15078</xdr:rowOff>
    </xdr:to>
    <xdr:sp macro="" textlink="">
      <xdr:nvSpPr>
        <xdr:cNvPr id="133" name="楕円 132"/>
        <xdr:cNvSpPr/>
      </xdr:nvSpPr>
      <xdr:spPr>
        <a:xfrm>
          <a:off x="14744700" y="63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63355</xdr:rowOff>
    </xdr:from>
    <xdr:ext cx="469744" cy="259045"/>
    <xdr:sp macro="" textlink="">
      <xdr:nvSpPr>
        <xdr:cNvPr id="134" name="債務償還比率該当値テキスト"/>
        <xdr:cNvSpPr txBox="1"/>
      </xdr:nvSpPr>
      <xdr:spPr>
        <a:xfrm>
          <a:off x="14846300" y="632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152696</xdr:rowOff>
    </xdr:from>
    <xdr:to>
      <xdr:col>72</xdr:col>
      <xdr:colOff>123825</xdr:colOff>
      <xdr:row>33</xdr:row>
      <xdr:rowOff>82846</xdr:rowOff>
    </xdr:to>
    <xdr:sp macro="" textlink="">
      <xdr:nvSpPr>
        <xdr:cNvPr id="135" name="楕円 134"/>
        <xdr:cNvSpPr/>
      </xdr:nvSpPr>
      <xdr:spPr>
        <a:xfrm>
          <a:off x="14033500" y="64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135728</xdr:rowOff>
    </xdr:from>
    <xdr:to>
      <xdr:col>76</xdr:col>
      <xdr:colOff>22225</xdr:colOff>
      <xdr:row>33</xdr:row>
      <xdr:rowOff>32046</xdr:rowOff>
    </xdr:to>
    <xdr:cxnSp macro="">
      <xdr:nvCxnSpPr>
        <xdr:cNvPr id="136" name="直線コネクタ 135"/>
        <xdr:cNvCxnSpPr/>
      </xdr:nvCxnSpPr>
      <xdr:spPr>
        <a:xfrm flipV="1">
          <a:off x="14084300" y="6393653"/>
          <a:ext cx="711200" cy="6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37" name="n_1aveValue債務償還比率"/>
        <xdr:cNvSpPr txBox="1"/>
      </xdr:nvSpPr>
      <xdr:spPr>
        <a:xfrm>
          <a:off x="13836727" y="57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73973</xdr:rowOff>
    </xdr:from>
    <xdr:ext cx="469744" cy="259045"/>
    <xdr:sp macro="" textlink="">
      <xdr:nvSpPr>
        <xdr:cNvPr id="138" name="n_1mainValue債務償還比率"/>
        <xdr:cNvSpPr txBox="1"/>
      </xdr:nvSpPr>
      <xdr:spPr>
        <a:xfrm>
          <a:off x="13836727" y="65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31,458
31,383
346.01
20,013,979
19,357,122
430,929
10,383,365
12,843,062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130175</xdr:rowOff>
    </xdr:from>
    <xdr:to>
      <xdr:col>20</xdr:col>
      <xdr:colOff>38100</xdr:colOff>
      <xdr:row>39</xdr:row>
      <xdr:rowOff>60325</xdr:rowOff>
    </xdr:to>
    <xdr:sp macro="" textlink="">
      <xdr:nvSpPr>
        <xdr:cNvPr id="71" name="楕円 70"/>
        <xdr:cNvSpPr/>
      </xdr:nvSpPr>
      <xdr:spPr>
        <a:xfrm>
          <a:off x="3746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82550</xdr:rowOff>
    </xdr:from>
    <xdr:to>
      <xdr:col>15</xdr:col>
      <xdr:colOff>101600</xdr:colOff>
      <xdr:row>39</xdr:row>
      <xdr:rowOff>12700</xdr:rowOff>
    </xdr:to>
    <xdr:sp macro="" textlink="">
      <xdr:nvSpPr>
        <xdr:cNvPr id="72" name="楕円 71"/>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39</xdr:row>
      <xdr:rowOff>9525</xdr:rowOff>
    </xdr:to>
    <xdr:cxnSp macro="">
      <xdr:nvCxnSpPr>
        <xdr:cNvPr id="73" name="直線コネクタ 72"/>
        <xdr:cNvCxnSpPr/>
      </xdr:nvCxnSpPr>
      <xdr:spPr>
        <a:xfrm>
          <a:off x="2908300" y="6648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147337</xdr:rowOff>
    </xdr:from>
    <xdr:ext cx="405111" cy="259045"/>
    <xdr:sp macro="" textlink="">
      <xdr:nvSpPr>
        <xdr:cNvPr id="74" name="n_1aveValue【道路】&#10;有形固定資産減価償却率"/>
        <xdr:cNvSpPr txBox="1"/>
      </xdr:nvSpPr>
      <xdr:spPr>
        <a:xfrm>
          <a:off x="3582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12082</xdr:rowOff>
    </xdr:from>
    <xdr:ext cx="405111" cy="259045"/>
    <xdr:sp macro="" textlink="">
      <xdr:nvSpPr>
        <xdr:cNvPr id="75" name="n_2aveValue【道路】&#10;有形固定資産減価償却率"/>
        <xdr:cNvSpPr txBox="1"/>
      </xdr:nvSpPr>
      <xdr:spPr>
        <a:xfrm>
          <a:off x="27057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76" name="n_3aveValue【道路】&#10;有形固定資産減価償却率"/>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51452</xdr:rowOff>
    </xdr:from>
    <xdr:ext cx="405111" cy="259045"/>
    <xdr:sp macro="" textlink="">
      <xdr:nvSpPr>
        <xdr:cNvPr id="77" name="n_1mainValue【道路】&#10;有形固定資産減価償却率"/>
        <xdr:cNvSpPr txBox="1"/>
      </xdr:nvSpPr>
      <xdr:spPr>
        <a:xfrm>
          <a:off x="3582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78" name="n_2mainValue【道路】&#10;有形固定資産減価償却率"/>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2" name="直線コネクタ 101"/>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3"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04" name="直線コネクタ 103"/>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05"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06" name="直線コネクタ 105"/>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111059</xdr:rowOff>
    </xdr:from>
    <xdr:ext cx="534377" cy="259045"/>
    <xdr:sp macro="" textlink="">
      <xdr:nvSpPr>
        <xdr:cNvPr id="107" name="【道路】&#10;一人当たり延長平均値テキスト"/>
        <xdr:cNvSpPr txBox="1"/>
      </xdr:nvSpPr>
      <xdr:spPr>
        <a:xfrm>
          <a:off x="10515600" y="662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08" name="フローチャート: 判断 107"/>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09" name="フローチャート: 判断 108"/>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0" name="フローチャート: 判断 109"/>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1" name="フローチャート: 判断 110"/>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37954</xdr:rowOff>
    </xdr:from>
    <xdr:to>
      <xdr:col>50</xdr:col>
      <xdr:colOff>165100</xdr:colOff>
      <xdr:row>38</xdr:row>
      <xdr:rowOff>139554</xdr:rowOff>
    </xdr:to>
    <xdr:sp macro="" textlink="">
      <xdr:nvSpPr>
        <xdr:cNvPr id="117" name="楕円 116"/>
        <xdr:cNvSpPr/>
      </xdr:nvSpPr>
      <xdr:spPr>
        <a:xfrm>
          <a:off x="9588500" y="65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17532</xdr:rowOff>
    </xdr:from>
    <xdr:to>
      <xdr:col>46</xdr:col>
      <xdr:colOff>38100</xdr:colOff>
      <xdr:row>34</xdr:row>
      <xdr:rowOff>119132</xdr:rowOff>
    </xdr:to>
    <xdr:sp macro="" textlink="">
      <xdr:nvSpPr>
        <xdr:cNvPr id="118" name="楕円 117"/>
        <xdr:cNvSpPr/>
      </xdr:nvSpPr>
      <xdr:spPr>
        <a:xfrm>
          <a:off x="8699500" y="5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68332</xdr:rowOff>
    </xdr:from>
    <xdr:to>
      <xdr:col>50</xdr:col>
      <xdr:colOff>114300</xdr:colOff>
      <xdr:row>38</xdr:row>
      <xdr:rowOff>88754</xdr:rowOff>
    </xdr:to>
    <xdr:cxnSp macro="">
      <xdr:nvCxnSpPr>
        <xdr:cNvPr id="119" name="直線コネクタ 118"/>
        <xdr:cNvCxnSpPr/>
      </xdr:nvCxnSpPr>
      <xdr:spPr>
        <a:xfrm>
          <a:off x="8750300" y="5897632"/>
          <a:ext cx="889000" cy="7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54024</xdr:rowOff>
    </xdr:from>
    <xdr:ext cx="534377" cy="259045"/>
    <xdr:sp macro="" textlink="">
      <xdr:nvSpPr>
        <xdr:cNvPr id="120" name="n_1aveValue【道路】&#10;一人当たり延長"/>
        <xdr:cNvSpPr txBox="1"/>
      </xdr:nvSpPr>
      <xdr:spPr>
        <a:xfrm>
          <a:off x="93594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10704</xdr:rowOff>
    </xdr:from>
    <xdr:ext cx="534377" cy="259045"/>
    <xdr:sp macro="" textlink="">
      <xdr:nvSpPr>
        <xdr:cNvPr id="121" name="n_2aveValue【道路】&#10;一人当たり延長"/>
        <xdr:cNvSpPr txBox="1"/>
      </xdr:nvSpPr>
      <xdr:spPr>
        <a:xfrm>
          <a:off x="8483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2"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156081</xdr:rowOff>
    </xdr:from>
    <xdr:ext cx="534377" cy="259045"/>
    <xdr:sp macro="" textlink="">
      <xdr:nvSpPr>
        <xdr:cNvPr id="123" name="n_1mainValue【道路】&#10;一人当たり延長"/>
        <xdr:cNvSpPr txBox="1"/>
      </xdr:nvSpPr>
      <xdr:spPr>
        <a:xfrm>
          <a:off x="9359411" y="63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135659</xdr:rowOff>
    </xdr:from>
    <xdr:ext cx="534377" cy="259045"/>
    <xdr:sp macro="" textlink="">
      <xdr:nvSpPr>
        <xdr:cNvPr id="124" name="n_2mainValue【道路】&#10;一人当たり延長"/>
        <xdr:cNvSpPr txBox="1"/>
      </xdr:nvSpPr>
      <xdr:spPr>
        <a:xfrm>
          <a:off x="8483111" y="56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50" name="直線コネクタ 149"/>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51"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52" name="直線コネクタ 151"/>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53"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54" name="直線コネクタ 153"/>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100710</xdr:rowOff>
    </xdr:from>
    <xdr:ext cx="405111" cy="259045"/>
    <xdr:sp macro="" textlink="">
      <xdr:nvSpPr>
        <xdr:cNvPr id="155" name="【橋りょう・トンネル】&#10;有形固定資産減価償却率平均値テキスト"/>
        <xdr:cNvSpPr txBox="1"/>
      </xdr:nvSpPr>
      <xdr:spPr>
        <a:xfrm>
          <a:off x="46736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56" name="フローチャート: 判断 155"/>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57" name="フローチャート: 判断 156"/>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58" name="フローチャート: 判断 157"/>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59" name="フローチャート: 判断 158"/>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48804</xdr:rowOff>
    </xdr:from>
    <xdr:to>
      <xdr:col>20</xdr:col>
      <xdr:colOff>38100</xdr:colOff>
      <xdr:row>64</xdr:row>
      <xdr:rowOff>150404</xdr:rowOff>
    </xdr:to>
    <xdr:sp macro="" textlink="">
      <xdr:nvSpPr>
        <xdr:cNvPr id="165" name="楕円 164"/>
        <xdr:cNvSpPr/>
      </xdr:nvSpPr>
      <xdr:spPr>
        <a:xfrm>
          <a:off x="3746500" y="110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74930</xdr:rowOff>
    </xdr:from>
    <xdr:to>
      <xdr:col>15</xdr:col>
      <xdr:colOff>101600</xdr:colOff>
      <xdr:row>63</xdr:row>
      <xdr:rowOff>5080</xdr:rowOff>
    </xdr:to>
    <xdr:sp macro="" textlink="">
      <xdr:nvSpPr>
        <xdr:cNvPr id="166" name="楕円 165"/>
        <xdr:cNvSpPr/>
      </xdr:nvSpPr>
      <xdr:spPr>
        <a:xfrm>
          <a:off x="2857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125730</xdr:rowOff>
    </xdr:from>
    <xdr:to>
      <xdr:col>19</xdr:col>
      <xdr:colOff>177800</xdr:colOff>
      <xdr:row>64</xdr:row>
      <xdr:rowOff>99604</xdr:rowOff>
    </xdr:to>
    <xdr:cxnSp macro="">
      <xdr:nvCxnSpPr>
        <xdr:cNvPr id="167" name="直線コネクタ 166"/>
        <xdr:cNvCxnSpPr/>
      </xdr:nvCxnSpPr>
      <xdr:spPr>
        <a:xfrm>
          <a:off x="2908300" y="10755630"/>
          <a:ext cx="8890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68"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69"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70"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141531</xdr:rowOff>
    </xdr:from>
    <xdr:ext cx="340478" cy="259045"/>
    <xdr:sp macro="" textlink="">
      <xdr:nvSpPr>
        <xdr:cNvPr id="171" name="n_1mainValue【橋りょう・トンネル】&#10;有形固定資産減価償却率"/>
        <xdr:cNvSpPr txBox="1"/>
      </xdr:nvSpPr>
      <xdr:spPr>
        <a:xfrm>
          <a:off x="3614361" y="111143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167657</xdr:rowOff>
    </xdr:from>
    <xdr:ext cx="405111" cy="259045"/>
    <xdr:sp macro="" textlink="">
      <xdr:nvSpPr>
        <xdr:cNvPr id="172" name="n_2mainValue【橋りょう・トンネル】&#10;有形固定資産減価償却率"/>
        <xdr:cNvSpPr txBox="1"/>
      </xdr:nvSpPr>
      <xdr:spPr>
        <a:xfrm>
          <a:off x="2705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4" name="テキスト ボックス 18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6" name="テキスト ボックス 18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8" name="テキスト ボックス 18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0" name="テキスト ボックス 18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2" name="テキスト ボックス 19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4" name="テキスト ボックス 19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198" name="直線コネクタ 197"/>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199"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00" name="直線コネクタ 199"/>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01"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02" name="直線コネクタ 201"/>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203" name="【橋りょう・トンネル】&#10;一人当たり有形固定資産（償却資産）額平均値テキスト"/>
        <xdr:cNvSpPr txBox="1"/>
      </xdr:nvSpPr>
      <xdr:spPr>
        <a:xfrm>
          <a:off x="10515600" y="10719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04" name="フローチャート: 判断 203"/>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05" name="フローチャート: 判断 204"/>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06" name="フローチャート: 判断 205"/>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07" name="フローチャート: 判断 206"/>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68233</xdr:rowOff>
    </xdr:from>
    <xdr:to>
      <xdr:col>50</xdr:col>
      <xdr:colOff>165100</xdr:colOff>
      <xdr:row>64</xdr:row>
      <xdr:rowOff>169833</xdr:rowOff>
    </xdr:to>
    <xdr:sp macro="" textlink="">
      <xdr:nvSpPr>
        <xdr:cNvPr id="213" name="楕円 212"/>
        <xdr:cNvSpPr/>
      </xdr:nvSpPr>
      <xdr:spPr>
        <a:xfrm>
          <a:off x="9588500" y="110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37218</xdr:rowOff>
    </xdr:from>
    <xdr:to>
      <xdr:col>46</xdr:col>
      <xdr:colOff>38100</xdr:colOff>
      <xdr:row>64</xdr:row>
      <xdr:rowOff>138818</xdr:rowOff>
    </xdr:to>
    <xdr:sp macro="" textlink="">
      <xdr:nvSpPr>
        <xdr:cNvPr id="214" name="楕円 213"/>
        <xdr:cNvSpPr/>
      </xdr:nvSpPr>
      <xdr:spPr>
        <a:xfrm>
          <a:off x="8699500" y="1101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88018</xdr:rowOff>
    </xdr:from>
    <xdr:to>
      <xdr:col>50</xdr:col>
      <xdr:colOff>114300</xdr:colOff>
      <xdr:row>64</xdr:row>
      <xdr:rowOff>119033</xdr:rowOff>
    </xdr:to>
    <xdr:cxnSp macro="">
      <xdr:nvCxnSpPr>
        <xdr:cNvPr id="215" name="直線コネクタ 214"/>
        <xdr:cNvCxnSpPr/>
      </xdr:nvCxnSpPr>
      <xdr:spPr>
        <a:xfrm>
          <a:off x="8750300" y="11060818"/>
          <a:ext cx="889000" cy="3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69367</xdr:rowOff>
    </xdr:from>
    <xdr:ext cx="599010" cy="259045"/>
    <xdr:sp macro="" textlink="">
      <xdr:nvSpPr>
        <xdr:cNvPr id="216" name="n_1aveValue【橋りょう・トンネル】&#10;一人当たり有形固定資産（償却資産）額"/>
        <xdr:cNvSpPr txBox="1"/>
      </xdr:nvSpPr>
      <xdr:spPr>
        <a:xfrm>
          <a:off x="93270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17" name="n_2aveValue【橋りょう・トンネル】&#10;一人当たり有形固定資産（償却資産）額"/>
        <xdr:cNvSpPr txBox="1"/>
      </xdr:nvSpPr>
      <xdr:spPr>
        <a:xfrm>
          <a:off x="8450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18" name="n_3aveValue【橋りょう・トンネル】&#10;一人当たり有形固定資産（償却資産）額"/>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160960</xdr:rowOff>
    </xdr:from>
    <xdr:ext cx="534377" cy="259045"/>
    <xdr:sp macro="" textlink="">
      <xdr:nvSpPr>
        <xdr:cNvPr id="219" name="n_1mainValue【橋りょう・トンネル】&#10;一人当たり有形固定資産（償却資産）額"/>
        <xdr:cNvSpPr txBox="1"/>
      </xdr:nvSpPr>
      <xdr:spPr>
        <a:xfrm>
          <a:off x="9359411" y="111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129945</xdr:rowOff>
    </xdr:from>
    <xdr:ext cx="534377" cy="259045"/>
    <xdr:sp macro="" textlink="">
      <xdr:nvSpPr>
        <xdr:cNvPr id="220" name="n_2mainValue【橋りょう・トンネル】&#10;一人当たり有形固定資産（償却資産）額"/>
        <xdr:cNvSpPr txBox="1"/>
      </xdr:nvSpPr>
      <xdr:spPr>
        <a:xfrm>
          <a:off x="8483111" y="1110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45" name="直線コネクタ 244"/>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46"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47" name="直線コネクタ 246"/>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48"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49" name="直線コネクタ 248"/>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50"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51" name="フローチャート: 判断 250"/>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52" name="フローチャート: 判断 251"/>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53" name="フローチャート: 判断 252"/>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54" name="フローチャート: 判断 253"/>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52070</xdr:rowOff>
    </xdr:from>
    <xdr:to>
      <xdr:col>20</xdr:col>
      <xdr:colOff>38100</xdr:colOff>
      <xdr:row>83</xdr:row>
      <xdr:rowOff>153670</xdr:rowOff>
    </xdr:to>
    <xdr:sp macro="" textlink="">
      <xdr:nvSpPr>
        <xdr:cNvPr id="260" name="楕円 259"/>
        <xdr:cNvSpPr/>
      </xdr:nvSpPr>
      <xdr:spPr>
        <a:xfrm>
          <a:off x="3746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93980</xdr:rowOff>
    </xdr:from>
    <xdr:to>
      <xdr:col>15</xdr:col>
      <xdr:colOff>101600</xdr:colOff>
      <xdr:row>84</xdr:row>
      <xdr:rowOff>24130</xdr:rowOff>
    </xdr:to>
    <xdr:sp macro="" textlink="">
      <xdr:nvSpPr>
        <xdr:cNvPr id="261" name="楕円 260"/>
        <xdr:cNvSpPr/>
      </xdr:nvSpPr>
      <xdr:spPr>
        <a:xfrm>
          <a:off x="2857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102870</xdr:rowOff>
    </xdr:from>
    <xdr:to>
      <xdr:col>19</xdr:col>
      <xdr:colOff>177800</xdr:colOff>
      <xdr:row>83</xdr:row>
      <xdr:rowOff>144780</xdr:rowOff>
    </xdr:to>
    <xdr:cxnSp macro="">
      <xdr:nvCxnSpPr>
        <xdr:cNvPr id="262" name="直線コネクタ 261"/>
        <xdr:cNvCxnSpPr/>
      </xdr:nvCxnSpPr>
      <xdr:spPr>
        <a:xfrm flipV="1">
          <a:off x="2908300" y="14333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116857</xdr:rowOff>
    </xdr:from>
    <xdr:ext cx="405111" cy="259045"/>
    <xdr:sp macro="" textlink="">
      <xdr:nvSpPr>
        <xdr:cNvPr id="263" name="n_1aveValue【公営住宅】&#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64" name="n_2aveValue【公営住宅】&#10;有形固定資産減価償却率"/>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65"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144797</xdr:rowOff>
    </xdr:from>
    <xdr:ext cx="405111" cy="259045"/>
    <xdr:sp macro="" textlink="">
      <xdr:nvSpPr>
        <xdr:cNvPr id="266" name="n_1mainValue【公営住宅】&#10;有形固定資産減価償却率"/>
        <xdr:cNvSpPr txBox="1"/>
      </xdr:nvSpPr>
      <xdr:spPr>
        <a:xfrm>
          <a:off x="3582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267" name="n_2mainValue【公営住宅】&#10;有形固定資産減価償却率"/>
        <xdr:cNvSpPr txBox="1"/>
      </xdr:nvSpPr>
      <xdr:spPr>
        <a:xfrm>
          <a:off x="2705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289" name="直線コネクタ 288"/>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290"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291" name="直線コネクタ 290"/>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292"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293" name="直線コネクタ 292"/>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85056</xdr:rowOff>
    </xdr:from>
    <xdr:ext cx="469744" cy="259045"/>
    <xdr:sp macro="" textlink="">
      <xdr:nvSpPr>
        <xdr:cNvPr id="294" name="【公営住宅】&#10;一人当たり面積平均値テキスト"/>
        <xdr:cNvSpPr txBox="1"/>
      </xdr:nvSpPr>
      <xdr:spPr>
        <a:xfrm>
          <a:off x="10515600" y="14315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295" name="フローチャート: 判断 294"/>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296" name="フローチャート: 判断 295"/>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297" name="フローチャート: 判断 296"/>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298" name="フローチャート: 判断 297"/>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75997</xdr:rowOff>
    </xdr:from>
    <xdr:to>
      <xdr:col>50</xdr:col>
      <xdr:colOff>165100</xdr:colOff>
      <xdr:row>86</xdr:row>
      <xdr:rowOff>6147</xdr:rowOff>
    </xdr:to>
    <xdr:sp macro="" textlink="">
      <xdr:nvSpPr>
        <xdr:cNvPr id="304" name="楕円 303"/>
        <xdr:cNvSpPr/>
      </xdr:nvSpPr>
      <xdr:spPr>
        <a:xfrm>
          <a:off x="9588500" y="14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76454</xdr:rowOff>
    </xdr:from>
    <xdr:to>
      <xdr:col>46</xdr:col>
      <xdr:colOff>38100</xdr:colOff>
      <xdr:row>86</xdr:row>
      <xdr:rowOff>6604</xdr:rowOff>
    </xdr:to>
    <xdr:sp macro="" textlink="">
      <xdr:nvSpPr>
        <xdr:cNvPr id="305" name="楕円 304"/>
        <xdr:cNvSpPr/>
      </xdr:nvSpPr>
      <xdr:spPr>
        <a:xfrm>
          <a:off x="8699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126797</xdr:rowOff>
    </xdr:from>
    <xdr:to>
      <xdr:col>50</xdr:col>
      <xdr:colOff>114300</xdr:colOff>
      <xdr:row>85</xdr:row>
      <xdr:rowOff>127254</xdr:rowOff>
    </xdr:to>
    <xdr:cxnSp macro="">
      <xdr:nvCxnSpPr>
        <xdr:cNvPr id="306" name="直線コネクタ 305"/>
        <xdr:cNvCxnSpPr/>
      </xdr:nvCxnSpPr>
      <xdr:spPr>
        <a:xfrm flipV="1">
          <a:off x="8750300" y="1470004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59250</xdr:rowOff>
    </xdr:from>
    <xdr:ext cx="469744" cy="259045"/>
    <xdr:sp macro="" textlink="">
      <xdr:nvSpPr>
        <xdr:cNvPr id="307" name="n_1aveValue【公営住宅】&#10;一人当たり面積"/>
        <xdr:cNvSpPr txBox="1"/>
      </xdr:nvSpPr>
      <xdr:spPr>
        <a:xfrm>
          <a:off x="93917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08" name="n_2aveValue【公営住宅】&#10;一人当たり面積"/>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09" name="n_3aveValue【公営住宅】&#10;一人当たり面積"/>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168724</xdr:rowOff>
    </xdr:from>
    <xdr:ext cx="469744" cy="259045"/>
    <xdr:sp macro="" textlink="">
      <xdr:nvSpPr>
        <xdr:cNvPr id="310" name="n_1mainValue【公営住宅】&#10;一人当たり面積"/>
        <xdr:cNvSpPr txBox="1"/>
      </xdr:nvSpPr>
      <xdr:spPr>
        <a:xfrm>
          <a:off x="9391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169181</xdr:rowOff>
    </xdr:from>
    <xdr:ext cx="469744" cy="259045"/>
    <xdr:sp macro="" textlink="">
      <xdr:nvSpPr>
        <xdr:cNvPr id="311" name="n_2mainValue【公営住宅】&#10;一人当たり面積"/>
        <xdr:cNvSpPr txBox="1"/>
      </xdr:nvSpPr>
      <xdr:spPr>
        <a:xfrm>
          <a:off x="8515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5" name="直線コネクタ 3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56" name="テキスト ボックス 35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7" name="直線コネクタ 3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8" name="テキスト ボックス 3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9" name="直線コネクタ 3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0" name="テキスト ボックス 3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1" name="直線コネクタ 3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2" name="テキスト ボックス 3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3" name="直線コネクタ 3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4" name="テキスト ボックス 3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5" name="直線コネクタ 3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66" name="テキスト ボックス 36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7" name="直線コネクタ 3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8" name="テキスト ボックス 3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370" name="直線コネクタ 369"/>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371"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72" name="直線コネクタ 37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373"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374" name="直線コネクタ 373"/>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375" name="【学校施設】&#10;有形固定資産減価償却率平均値テキスト"/>
        <xdr:cNvSpPr txBox="1"/>
      </xdr:nvSpPr>
      <xdr:spPr>
        <a:xfrm>
          <a:off x="16357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376" name="フローチャート: 判断 375"/>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377" name="フローチャート: 判断 376"/>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78" name="フローチャート: 判断 377"/>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379" name="フローチャート: 判断 378"/>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48804</xdr:rowOff>
    </xdr:from>
    <xdr:to>
      <xdr:col>81</xdr:col>
      <xdr:colOff>101600</xdr:colOff>
      <xdr:row>59</xdr:row>
      <xdr:rowOff>150404</xdr:rowOff>
    </xdr:to>
    <xdr:sp macro="" textlink="">
      <xdr:nvSpPr>
        <xdr:cNvPr id="385" name="楕円 384"/>
        <xdr:cNvSpPr/>
      </xdr:nvSpPr>
      <xdr:spPr>
        <a:xfrm>
          <a:off x="15430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386" name="楕円 385"/>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99604</xdr:rowOff>
    </xdr:from>
    <xdr:to>
      <xdr:col>81</xdr:col>
      <xdr:colOff>50800</xdr:colOff>
      <xdr:row>59</xdr:row>
      <xdr:rowOff>155122</xdr:rowOff>
    </xdr:to>
    <xdr:cxnSp macro="">
      <xdr:nvCxnSpPr>
        <xdr:cNvPr id="387" name="直線コネクタ 386"/>
        <xdr:cNvCxnSpPr/>
      </xdr:nvCxnSpPr>
      <xdr:spPr>
        <a:xfrm flipV="1">
          <a:off x="14592300" y="1021515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111414</xdr:rowOff>
    </xdr:from>
    <xdr:ext cx="405111" cy="259045"/>
    <xdr:sp macro="" textlink="">
      <xdr:nvSpPr>
        <xdr:cNvPr id="388" name="n_1aveValue【学校施設】&#10;有形固定資産減価償却率"/>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8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390" name="n_3aveValue【学校施設】&#10;有形固定資産減価償却率"/>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141531</xdr:rowOff>
    </xdr:from>
    <xdr:ext cx="405111" cy="259045"/>
    <xdr:sp macro="" textlink="">
      <xdr:nvSpPr>
        <xdr:cNvPr id="391" name="n_1mainValue【学校施設】&#10;有形固定資産減価償却率"/>
        <xdr:cNvSpPr txBox="1"/>
      </xdr:nvSpPr>
      <xdr:spPr>
        <a:xfrm>
          <a:off x="152660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392" name="n_2main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3" name="テキスト ボックス 4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04" name="直線コネクタ 4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5" name="テキスト ボックス 4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6" name="直線コネクタ 4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7" name="テキスト ボックス 4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8" name="直線コネクタ 4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9" name="テキスト ボックス 4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0" name="直線コネクタ 4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1" name="テキスト ボックス 4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2" name="直線コネクタ 4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3" name="テキスト ボックス 41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417" name="直線コネクタ 416"/>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418"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419" name="直線コネクタ 418"/>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420"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421" name="直線コネクタ 420"/>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56024</xdr:rowOff>
    </xdr:from>
    <xdr:ext cx="469744" cy="259045"/>
    <xdr:sp macro="" textlink="">
      <xdr:nvSpPr>
        <xdr:cNvPr id="422" name="【学校施設】&#10;一人当たり面積平均値テキスト"/>
        <xdr:cNvSpPr txBox="1"/>
      </xdr:nvSpPr>
      <xdr:spPr>
        <a:xfrm>
          <a:off x="22199600" y="1051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423" name="フローチャート: 判断 422"/>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424" name="フローチャート: 判断 423"/>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425" name="フローチャート: 判断 424"/>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426" name="フローチャート: 判断 425"/>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7" name="テキスト ボックス 4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8" name="テキスト ボックス 4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9" name="テキスト ボックス 4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0" name="テキスト ボックス 4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1" name="テキスト ボックス 4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93599</xdr:rowOff>
    </xdr:from>
    <xdr:to>
      <xdr:col>112</xdr:col>
      <xdr:colOff>38100</xdr:colOff>
      <xdr:row>62</xdr:row>
      <xdr:rowOff>23749</xdr:rowOff>
    </xdr:to>
    <xdr:sp macro="" textlink="">
      <xdr:nvSpPr>
        <xdr:cNvPr id="432" name="楕円 431"/>
        <xdr:cNvSpPr/>
      </xdr:nvSpPr>
      <xdr:spPr>
        <a:xfrm>
          <a:off x="21272500" y="105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41021</xdr:rowOff>
    </xdr:from>
    <xdr:to>
      <xdr:col>107</xdr:col>
      <xdr:colOff>101600</xdr:colOff>
      <xdr:row>61</xdr:row>
      <xdr:rowOff>142621</xdr:rowOff>
    </xdr:to>
    <xdr:sp macro="" textlink="">
      <xdr:nvSpPr>
        <xdr:cNvPr id="433" name="楕円 432"/>
        <xdr:cNvSpPr/>
      </xdr:nvSpPr>
      <xdr:spPr>
        <a:xfrm>
          <a:off x="20383500" y="104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91821</xdr:rowOff>
    </xdr:from>
    <xdr:to>
      <xdr:col>111</xdr:col>
      <xdr:colOff>177800</xdr:colOff>
      <xdr:row>61</xdr:row>
      <xdr:rowOff>144399</xdr:rowOff>
    </xdr:to>
    <xdr:cxnSp macro="">
      <xdr:nvCxnSpPr>
        <xdr:cNvPr id="434" name="直線コネクタ 433"/>
        <xdr:cNvCxnSpPr/>
      </xdr:nvCxnSpPr>
      <xdr:spPr>
        <a:xfrm>
          <a:off x="20434300" y="1055027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435"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436" name="n_2aveValue【学校施設】&#10;一人当たり面積"/>
        <xdr:cNvSpPr txBox="1"/>
      </xdr:nvSpPr>
      <xdr:spPr>
        <a:xfrm>
          <a:off x="20199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437" name="n_3aveValue【学校施設】&#10;一人当たり面積"/>
        <xdr:cNvSpPr txBox="1"/>
      </xdr:nvSpPr>
      <xdr:spPr>
        <a:xfrm>
          <a:off x="19310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14876</xdr:rowOff>
    </xdr:from>
    <xdr:ext cx="469744" cy="259045"/>
    <xdr:sp macro="" textlink="">
      <xdr:nvSpPr>
        <xdr:cNvPr id="438" name="n_1mainValue【学校施設】&#10;一人当たり面積"/>
        <xdr:cNvSpPr txBox="1"/>
      </xdr:nvSpPr>
      <xdr:spPr>
        <a:xfrm>
          <a:off x="21075727" y="1064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159148</xdr:rowOff>
    </xdr:from>
    <xdr:ext cx="469744" cy="259045"/>
    <xdr:sp macro="" textlink="">
      <xdr:nvSpPr>
        <xdr:cNvPr id="439" name="n_2mainValue【学校施設】&#10;一人当たり面積"/>
        <xdr:cNvSpPr txBox="1"/>
      </xdr:nvSpPr>
      <xdr:spPr>
        <a:xfrm>
          <a:off x="20199427" y="1027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0" name="テキスト ボックス 4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1" name="直線コネクタ 4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2" name="テキスト ボックス 4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3" name="直線コネクタ 4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4" name="テキスト ボックス 4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5" name="直線コネクタ 4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6" name="テキスト ボックス 4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7" name="直線コネクタ 4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8" name="テキスト ボックス 4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9" name="直線コネクタ 4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0" name="テキスト ボックス 4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464" name="直線コネクタ 463"/>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465" name="【児童館】&#10;有形固定資産減価償却率最小値テキスト"/>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466" name="直線コネクタ 465"/>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8" name="直線コネクタ 46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169563</xdr:rowOff>
    </xdr:from>
    <xdr:ext cx="405111" cy="259045"/>
    <xdr:sp macro="" textlink="">
      <xdr:nvSpPr>
        <xdr:cNvPr id="469" name="【児童館】&#10;有形固定資産減価償却率平均値テキスト"/>
        <xdr:cNvSpPr txBox="1"/>
      </xdr:nvSpPr>
      <xdr:spPr>
        <a:xfrm>
          <a:off x="16357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470" name="フローチャート: 判断 469"/>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471" name="フローチャート: 判断 470"/>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472" name="フローチャート: 判断 471"/>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73" name="フローチャート: 判断 472"/>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151130</xdr:rowOff>
    </xdr:from>
    <xdr:to>
      <xdr:col>81</xdr:col>
      <xdr:colOff>101600</xdr:colOff>
      <xdr:row>84</xdr:row>
      <xdr:rowOff>81280</xdr:rowOff>
    </xdr:to>
    <xdr:sp macro="" textlink="">
      <xdr:nvSpPr>
        <xdr:cNvPr id="479" name="楕円 478"/>
        <xdr:cNvSpPr/>
      </xdr:nvSpPr>
      <xdr:spPr>
        <a:xfrm>
          <a:off x="15430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25400</xdr:rowOff>
    </xdr:from>
    <xdr:to>
      <xdr:col>76</xdr:col>
      <xdr:colOff>165100</xdr:colOff>
      <xdr:row>84</xdr:row>
      <xdr:rowOff>127000</xdr:rowOff>
    </xdr:to>
    <xdr:sp macro="" textlink="">
      <xdr:nvSpPr>
        <xdr:cNvPr id="480" name="楕円 479"/>
        <xdr:cNvSpPr/>
      </xdr:nvSpPr>
      <xdr:spPr>
        <a:xfrm>
          <a:off x="14541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30480</xdr:rowOff>
    </xdr:from>
    <xdr:to>
      <xdr:col>81</xdr:col>
      <xdr:colOff>50800</xdr:colOff>
      <xdr:row>84</xdr:row>
      <xdr:rowOff>76200</xdr:rowOff>
    </xdr:to>
    <xdr:cxnSp macro="">
      <xdr:nvCxnSpPr>
        <xdr:cNvPr id="481" name="直線コネクタ 480"/>
        <xdr:cNvCxnSpPr/>
      </xdr:nvCxnSpPr>
      <xdr:spPr>
        <a:xfrm flipV="1">
          <a:off x="14592300" y="14432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13988</xdr:rowOff>
    </xdr:from>
    <xdr:ext cx="405111" cy="259045"/>
    <xdr:sp macro="" textlink="">
      <xdr:nvSpPr>
        <xdr:cNvPr id="482" name="n_1aveValue【児童館】&#10;有形固定資産減価償却率"/>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483"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484" name="n_3aveValue【児童館】&#10;有形固定資産減価償却率"/>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72407</xdr:rowOff>
    </xdr:from>
    <xdr:ext cx="405111" cy="259045"/>
    <xdr:sp macro="" textlink="">
      <xdr:nvSpPr>
        <xdr:cNvPr id="485" name="n_1mainValue【児童館】&#10;有形固定資産減価償却率"/>
        <xdr:cNvSpPr txBox="1"/>
      </xdr:nvSpPr>
      <xdr:spPr>
        <a:xfrm>
          <a:off x="15266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118127</xdr:rowOff>
    </xdr:from>
    <xdr:ext cx="405111" cy="259045"/>
    <xdr:sp macro="" textlink="">
      <xdr:nvSpPr>
        <xdr:cNvPr id="486" name="n_2mainValue【児童館】&#10;有形固定資産減価償却率"/>
        <xdr:cNvSpPr txBox="1"/>
      </xdr:nvSpPr>
      <xdr:spPr>
        <a:xfrm>
          <a:off x="14389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7" name="直線コネクタ 4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8" name="テキスト ボックス 4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9" name="直線コネクタ 4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0" name="テキスト ボックス 4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1" name="直線コネクタ 5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2" name="テキスト ボックス 5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3" name="直線コネクタ 5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4" name="テキスト ボックス 5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5" name="直線コネクタ 5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6" name="テキスト ボックス 5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7" name="直線コネクタ 5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8" name="テキスト ボックス 5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512" name="直線コネクタ 511"/>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13"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14" name="直線コネクタ 51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515"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516" name="直線コネクタ 515"/>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17"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18" name="フローチャート: 判断 517"/>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19" name="フローチャート: 判断 51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520" name="フローチャート: 判断 519"/>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521" name="フローチャート: 判断 520"/>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527" name="楕円 526"/>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44450</xdr:rowOff>
    </xdr:from>
    <xdr:to>
      <xdr:col>107</xdr:col>
      <xdr:colOff>101600</xdr:colOff>
      <xdr:row>85</xdr:row>
      <xdr:rowOff>146050</xdr:rowOff>
    </xdr:to>
    <xdr:sp macro="" textlink="">
      <xdr:nvSpPr>
        <xdr:cNvPr id="528" name="楕円 527"/>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529" name="直線コネクタ 528"/>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30"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531"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532"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533"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534"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5" name="テキスト ボックス 54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6" name="直線コネクタ 5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7" name="テキスト ボックス 54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8" name="直線コネクタ 5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9" name="テキスト ボックス 5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0" name="直線コネクタ 5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1" name="テキスト ボックス 5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2" name="直線コネクタ 5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3" name="テキスト ボックス 5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4" name="直線コネクタ 5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5" name="テキスト ボックス 55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7" name="テキスト ボックス 5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559" name="直線コネクタ 558"/>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60"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61" name="直線コネクタ 560"/>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562"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563" name="直線コネクタ 562"/>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89552</xdr:rowOff>
    </xdr:from>
    <xdr:ext cx="405111" cy="259045"/>
    <xdr:sp macro="" textlink="">
      <xdr:nvSpPr>
        <xdr:cNvPr id="564" name="【公民館】&#10;有形固定資産減価償却率平均値テキスト"/>
        <xdr:cNvSpPr txBox="1"/>
      </xdr:nvSpPr>
      <xdr:spPr>
        <a:xfrm>
          <a:off x="16357600" y="17577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565" name="フローチャート: 判断 564"/>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66" name="フローチャート: 判断 565"/>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567" name="フローチャート: 判断 566"/>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568" name="フローチャート: 判断 567"/>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61595</xdr:rowOff>
    </xdr:from>
    <xdr:to>
      <xdr:col>81</xdr:col>
      <xdr:colOff>101600</xdr:colOff>
      <xdr:row>102</xdr:row>
      <xdr:rowOff>163195</xdr:rowOff>
    </xdr:to>
    <xdr:sp macro="" textlink="">
      <xdr:nvSpPr>
        <xdr:cNvPr id="574" name="楕円 573"/>
        <xdr:cNvSpPr/>
      </xdr:nvSpPr>
      <xdr:spPr>
        <a:xfrm>
          <a:off x="15430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575" name="楕円 574"/>
        <xdr:cNvSpPr/>
      </xdr:nvSpPr>
      <xdr:spPr>
        <a:xfrm>
          <a:off x="1454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112395</xdr:rowOff>
    </xdr:from>
    <xdr:to>
      <xdr:col>81</xdr:col>
      <xdr:colOff>50800</xdr:colOff>
      <xdr:row>102</xdr:row>
      <xdr:rowOff>144780</xdr:rowOff>
    </xdr:to>
    <xdr:cxnSp macro="">
      <xdr:nvCxnSpPr>
        <xdr:cNvPr id="576" name="直線コネクタ 575"/>
        <xdr:cNvCxnSpPr/>
      </xdr:nvCxnSpPr>
      <xdr:spPr>
        <a:xfrm flipV="1">
          <a:off x="14592300" y="176002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577"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578" name="n_2ave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579"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8272</xdr:rowOff>
    </xdr:from>
    <xdr:ext cx="405111" cy="259045"/>
    <xdr:sp macro="" textlink="">
      <xdr:nvSpPr>
        <xdr:cNvPr id="580" name="n_1mainValue【公民館】&#10;有形固定資産減価償却率"/>
        <xdr:cNvSpPr txBox="1"/>
      </xdr:nvSpPr>
      <xdr:spPr>
        <a:xfrm>
          <a:off x="152660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40657</xdr:rowOff>
    </xdr:from>
    <xdr:ext cx="405111" cy="259045"/>
    <xdr:sp macro="" textlink="">
      <xdr:nvSpPr>
        <xdr:cNvPr id="581" name="n_2mainValue【公民館】&#10;有形固定資産減価償却率"/>
        <xdr:cNvSpPr txBox="1"/>
      </xdr:nvSpPr>
      <xdr:spPr>
        <a:xfrm>
          <a:off x="14389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2" name="直線コネクタ 5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3" name="テキスト ボックス 5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4" name="直線コネクタ 5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5" name="テキスト ボックス 5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6" name="直線コネクタ 5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7" name="テキスト ボックス 5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8" name="直線コネクタ 5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9" name="テキスト ボックス 5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0" name="直線コネクタ 5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1" name="テキスト ボックス 6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2" name="直線コネクタ 6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3" name="テキスト ボックス 6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607" name="直線コネクタ 606"/>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608"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609" name="直線コネクタ 608"/>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610"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611" name="直線コネクタ 610"/>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27232</xdr:rowOff>
    </xdr:from>
    <xdr:ext cx="469744" cy="259045"/>
    <xdr:sp macro="" textlink="">
      <xdr:nvSpPr>
        <xdr:cNvPr id="612" name="【公民館】&#10;一人当たり面積平均値テキスト"/>
        <xdr:cNvSpPr txBox="1"/>
      </xdr:nvSpPr>
      <xdr:spPr>
        <a:xfrm>
          <a:off x="22199600" y="1837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613" name="フローチャート: 判断 612"/>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614" name="フローチャート: 判断 613"/>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615" name="フローチャート: 判断 614"/>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616" name="フローチャート: 判断 615"/>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4718</xdr:rowOff>
    </xdr:from>
    <xdr:to>
      <xdr:col>112</xdr:col>
      <xdr:colOff>38100</xdr:colOff>
      <xdr:row>108</xdr:row>
      <xdr:rowOff>106318</xdr:rowOff>
    </xdr:to>
    <xdr:sp macro="" textlink="">
      <xdr:nvSpPr>
        <xdr:cNvPr id="622" name="楕円 621"/>
        <xdr:cNvSpPr/>
      </xdr:nvSpPr>
      <xdr:spPr>
        <a:xfrm>
          <a:off x="21272500" y="185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147864</xdr:rowOff>
    </xdr:from>
    <xdr:to>
      <xdr:col>107</xdr:col>
      <xdr:colOff>101600</xdr:colOff>
      <xdr:row>108</xdr:row>
      <xdr:rowOff>78014</xdr:rowOff>
    </xdr:to>
    <xdr:sp macro="" textlink="">
      <xdr:nvSpPr>
        <xdr:cNvPr id="623" name="楕円 622"/>
        <xdr:cNvSpPr/>
      </xdr:nvSpPr>
      <xdr:spPr>
        <a:xfrm>
          <a:off x="20383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55518</xdr:rowOff>
    </xdr:to>
    <xdr:cxnSp macro="">
      <xdr:nvCxnSpPr>
        <xdr:cNvPr id="624" name="直線コネクタ 623"/>
        <xdr:cNvCxnSpPr/>
      </xdr:nvCxnSpPr>
      <xdr:spPr>
        <a:xfrm>
          <a:off x="20434300" y="18543814"/>
          <a:ext cx="889000" cy="2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625" name="n_1aveValue【公民館】&#10;一人当たり面積"/>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626" name="n_2aveValue【公民館】&#10;一人当たり面積"/>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627" name="n_3ave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97445</xdr:rowOff>
    </xdr:from>
    <xdr:ext cx="469744" cy="259045"/>
    <xdr:sp macro="" textlink="">
      <xdr:nvSpPr>
        <xdr:cNvPr id="628" name="n_1mainValue【公民館】&#10;一人当たり面積"/>
        <xdr:cNvSpPr txBox="1"/>
      </xdr:nvSpPr>
      <xdr:spPr>
        <a:xfrm>
          <a:off x="21075727" y="1861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629" name="n_2mainValue【公民館】&#10;一人当たり面積"/>
        <xdr:cNvSpPr txBox="1"/>
      </xdr:nvSpPr>
      <xdr:spPr>
        <a:xfrm>
          <a:off x="20199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ほとんどの類型において、有形固定資産減価償却率は類似団体平均を下回っているものの、公民館については、類似団体平均を上回っている。これは、築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年以上の建物が残っているためであるが、平成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年度には碇ヶ関総合支所と公民館を複合化する改修を行ったため、有形固定資産減価償却率が低下してくるものと想定される。また、久吉公民館、古懸公民館は令和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年度までに廃止となる計画となっており、一人当たり面積についても減少するものと想定され、今後の維持管理費用の減少が見込まれるものである。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については、有形固定資産減価償却率が類似団体とほぼ同率となっているが、現在、小学校の建替えを順次行っているところであり、今後も、児童・生徒数の推移に基づき学校の適正配置を検討しながら、長寿命化や更新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橋りょう・トンネル、公営住宅の有形固定資産減価償却率は類似団体を大きく下回っているが、これは、橋梁・トンネルについては、橋梁長寿命化修繕計画に基づき、危険度の高い橋梁から順次補修を行っているためであり、公営住宅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年度にかけて改修工事を行ったためである。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31,458
31,383
346.01
20,013,979
19,357,122
430,929
10,383,365
12,843,062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2"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129903</xdr:rowOff>
    </xdr:from>
    <xdr:to>
      <xdr:col>15</xdr:col>
      <xdr:colOff>101600</xdr:colOff>
      <xdr:row>40</xdr:row>
      <xdr:rowOff>60053</xdr:rowOff>
    </xdr:to>
    <xdr:sp macro="" textlink="">
      <xdr:nvSpPr>
        <xdr:cNvPr id="66" name="フローチャート: 判断 65"/>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40</xdr:row>
      <xdr:rowOff>51180</xdr:rowOff>
    </xdr:from>
    <xdr:ext cx="405111" cy="259045"/>
    <xdr:sp macro="" textlink="">
      <xdr:nvSpPr>
        <xdr:cNvPr id="67" name="n_2ave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xdr:rowOff>
    </xdr:from>
    <xdr:to>
      <xdr:col>10</xdr:col>
      <xdr:colOff>165100</xdr:colOff>
      <xdr:row>38</xdr:row>
      <xdr:rowOff>102507</xdr:rowOff>
    </xdr:to>
    <xdr:sp macro="" textlink="">
      <xdr:nvSpPr>
        <xdr:cNvPr id="68" name="フローチャート: 判断 67"/>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119034</xdr:rowOff>
    </xdr:from>
    <xdr:ext cx="405111" cy="259045"/>
    <xdr:sp macro="" textlink="">
      <xdr:nvSpPr>
        <xdr:cNvPr id="69" name="n_3aveValue【図書館】&#10;有形固定資産減価償却率"/>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144599</xdr:rowOff>
    </xdr:from>
    <xdr:to>
      <xdr:col>20</xdr:col>
      <xdr:colOff>38100</xdr:colOff>
      <xdr:row>39</xdr:row>
      <xdr:rowOff>74749</xdr:rowOff>
    </xdr:to>
    <xdr:sp macro="" textlink="">
      <xdr:nvSpPr>
        <xdr:cNvPr id="75" name="楕円 74"/>
        <xdr:cNvSpPr/>
      </xdr:nvSpPr>
      <xdr:spPr>
        <a:xfrm>
          <a:off x="3746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116840</xdr:rowOff>
    </xdr:from>
    <xdr:to>
      <xdr:col>15</xdr:col>
      <xdr:colOff>101600</xdr:colOff>
      <xdr:row>38</xdr:row>
      <xdr:rowOff>46990</xdr:rowOff>
    </xdr:to>
    <xdr:sp macro="" textlink="">
      <xdr:nvSpPr>
        <xdr:cNvPr id="76" name="楕円 75"/>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39</xdr:row>
      <xdr:rowOff>23949</xdr:rowOff>
    </xdr:to>
    <xdr:cxnSp macro="">
      <xdr:nvCxnSpPr>
        <xdr:cNvPr id="77" name="直線コネクタ 76"/>
        <xdr:cNvCxnSpPr/>
      </xdr:nvCxnSpPr>
      <xdr:spPr>
        <a:xfrm>
          <a:off x="2908300" y="6511290"/>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78" name="n_1mainValue【図書館】&#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79" name="n_2mainValue【図書館】&#10;有形固定資産減価償却率"/>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3" name="直線コネクタ 102"/>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4"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5" name="直線コネクタ 104"/>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6"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7" name="直線コネクタ 106"/>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137177</xdr:rowOff>
    </xdr:from>
    <xdr:ext cx="469744" cy="259045"/>
    <xdr:sp macro="" textlink="">
      <xdr:nvSpPr>
        <xdr:cNvPr id="108" name="【図書館】&#10;一人当たり面積平均値テキスト"/>
        <xdr:cNvSpPr txBox="1"/>
      </xdr:nvSpPr>
      <xdr:spPr>
        <a:xfrm>
          <a:off x="105156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09" name="フローチャート: 判断 108"/>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0" name="フローチャート: 判断 109"/>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130827</xdr:rowOff>
    </xdr:from>
    <xdr:ext cx="469744" cy="259045"/>
    <xdr:sp macro="" textlink="">
      <xdr:nvSpPr>
        <xdr:cNvPr id="111" name="n_1ave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38100</xdr:rowOff>
    </xdr:from>
    <xdr:to>
      <xdr:col>46</xdr:col>
      <xdr:colOff>38100</xdr:colOff>
      <xdr:row>38</xdr:row>
      <xdr:rowOff>139700</xdr:rowOff>
    </xdr:to>
    <xdr:sp macro="" textlink="">
      <xdr:nvSpPr>
        <xdr:cNvPr id="112" name="フローチャート: 判断 111"/>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130827</xdr:rowOff>
    </xdr:from>
    <xdr:ext cx="469744" cy="259045"/>
    <xdr:sp macro="" textlink="">
      <xdr:nvSpPr>
        <xdr:cNvPr id="113" name="n_2aveValue【図書館】&#10;一人当たり面積"/>
        <xdr:cNvSpPr txBox="1"/>
      </xdr:nvSpPr>
      <xdr:spPr>
        <a:xfrm>
          <a:off x="8515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133350</xdr:rowOff>
    </xdr:from>
    <xdr:to>
      <xdr:col>41</xdr:col>
      <xdr:colOff>101600</xdr:colOff>
      <xdr:row>38</xdr:row>
      <xdr:rowOff>63500</xdr:rowOff>
    </xdr:to>
    <xdr:sp macro="" textlink="">
      <xdr:nvSpPr>
        <xdr:cNvPr id="114" name="フローチャート: 判断 113"/>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80027</xdr:rowOff>
    </xdr:from>
    <xdr:ext cx="469744" cy="259045"/>
    <xdr:sp macro="" textlink="">
      <xdr:nvSpPr>
        <xdr:cNvPr id="115" name="n_3ave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1" name="楕円 120"/>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22" name="楕円 121"/>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88900</xdr:rowOff>
    </xdr:from>
    <xdr:to>
      <xdr:col>50</xdr:col>
      <xdr:colOff>114300</xdr:colOff>
      <xdr:row>39</xdr:row>
      <xdr:rowOff>19050</xdr:rowOff>
    </xdr:to>
    <xdr:cxnSp macro="">
      <xdr:nvCxnSpPr>
        <xdr:cNvPr id="123" name="直線コネクタ 122"/>
        <xdr:cNvCxnSpPr/>
      </xdr:nvCxnSpPr>
      <xdr:spPr>
        <a:xfrm>
          <a:off x="8750300" y="6604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4"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25" name="n_2main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51" name="直線コネクタ 150"/>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2"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3" name="直線コネクタ 152"/>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54"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55" name="直線コネクタ 154"/>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56" name="【体育館・プール】&#10;有形固定資産減価償却率平均値テキスト"/>
        <xdr:cNvSpPr txBox="1"/>
      </xdr:nvSpPr>
      <xdr:spPr>
        <a:xfrm>
          <a:off x="4673600" y="1002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57" name="フローチャート: 判断 156"/>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58" name="フローチャート: 判断 157"/>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91820</xdr:rowOff>
    </xdr:from>
    <xdr:ext cx="405111" cy="259045"/>
    <xdr:sp macro="" textlink="">
      <xdr:nvSpPr>
        <xdr:cNvPr id="159" name="n_1aveValue【体育館・プール】&#10;有形固定資産減価償却率"/>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143510</xdr:rowOff>
    </xdr:from>
    <xdr:to>
      <xdr:col>15</xdr:col>
      <xdr:colOff>101600</xdr:colOff>
      <xdr:row>59</xdr:row>
      <xdr:rowOff>73660</xdr:rowOff>
    </xdr:to>
    <xdr:sp macro="" textlink="">
      <xdr:nvSpPr>
        <xdr:cNvPr id="160" name="フローチャート: 判断 159"/>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64787</xdr:rowOff>
    </xdr:from>
    <xdr:ext cx="405111" cy="259045"/>
    <xdr:sp macro="" textlink="">
      <xdr:nvSpPr>
        <xdr:cNvPr id="161" name="n_2aveValue【体育館・プー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87993</xdr:rowOff>
    </xdr:from>
    <xdr:to>
      <xdr:col>10</xdr:col>
      <xdr:colOff>165100</xdr:colOff>
      <xdr:row>59</xdr:row>
      <xdr:rowOff>18143</xdr:rowOff>
    </xdr:to>
    <xdr:sp macro="" textlink="">
      <xdr:nvSpPr>
        <xdr:cNvPr id="162" name="フローチャート: 判断 161"/>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34670</xdr:rowOff>
    </xdr:from>
    <xdr:ext cx="405111" cy="259045"/>
    <xdr:sp macro="" textlink="">
      <xdr:nvSpPr>
        <xdr:cNvPr id="163" name="n_3aveValue【体育館・プー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141877</xdr:rowOff>
    </xdr:from>
    <xdr:to>
      <xdr:col>20</xdr:col>
      <xdr:colOff>38100</xdr:colOff>
      <xdr:row>60</xdr:row>
      <xdr:rowOff>72027</xdr:rowOff>
    </xdr:to>
    <xdr:sp macro="" textlink="">
      <xdr:nvSpPr>
        <xdr:cNvPr id="169" name="楕円 168"/>
        <xdr:cNvSpPr/>
      </xdr:nvSpPr>
      <xdr:spPr>
        <a:xfrm>
          <a:off x="3746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xdr:rowOff>
    </xdr:from>
    <xdr:to>
      <xdr:col>15</xdr:col>
      <xdr:colOff>101600</xdr:colOff>
      <xdr:row>58</xdr:row>
      <xdr:rowOff>117747</xdr:rowOff>
    </xdr:to>
    <xdr:sp macro="" textlink="">
      <xdr:nvSpPr>
        <xdr:cNvPr id="170" name="楕円 169"/>
        <xdr:cNvSpPr/>
      </xdr:nvSpPr>
      <xdr:spPr>
        <a:xfrm>
          <a:off x="2857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66947</xdr:rowOff>
    </xdr:from>
    <xdr:to>
      <xdr:col>19</xdr:col>
      <xdr:colOff>177800</xdr:colOff>
      <xdr:row>60</xdr:row>
      <xdr:rowOff>21227</xdr:rowOff>
    </xdr:to>
    <xdr:cxnSp macro="">
      <xdr:nvCxnSpPr>
        <xdr:cNvPr id="171" name="直線コネクタ 170"/>
        <xdr:cNvCxnSpPr/>
      </xdr:nvCxnSpPr>
      <xdr:spPr>
        <a:xfrm>
          <a:off x="2908300" y="10011047"/>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63154</xdr:rowOff>
    </xdr:from>
    <xdr:ext cx="405111" cy="259045"/>
    <xdr:sp macro="" textlink="">
      <xdr:nvSpPr>
        <xdr:cNvPr id="172" name="n_1mainValue【体育館・プール】&#10;有形固定資産減価償却率"/>
        <xdr:cNvSpPr txBox="1"/>
      </xdr:nvSpPr>
      <xdr:spPr>
        <a:xfrm>
          <a:off x="35820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134274</xdr:rowOff>
    </xdr:from>
    <xdr:ext cx="405111" cy="259045"/>
    <xdr:sp macro="" textlink="">
      <xdr:nvSpPr>
        <xdr:cNvPr id="173" name="n_2mainValue【体育館・プール】&#10;有形固定資産減価償却率"/>
        <xdr:cNvSpPr txBox="1"/>
      </xdr:nvSpPr>
      <xdr:spPr>
        <a:xfrm>
          <a:off x="27057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197" name="直線コネクタ 196"/>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198"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199" name="直線コネクタ 198"/>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00"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01" name="直線コネクタ 200"/>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20972</xdr:rowOff>
    </xdr:from>
    <xdr:ext cx="469744" cy="259045"/>
    <xdr:sp macro="" textlink="">
      <xdr:nvSpPr>
        <xdr:cNvPr id="202" name="【体育館・プール】&#10;一人当たり面積平均値テキスト"/>
        <xdr:cNvSpPr txBox="1"/>
      </xdr:nvSpPr>
      <xdr:spPr>
        <a:xfrm>
          <a:off x="10515600" y="1030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03" name="フローチャート: 判断 202"/>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04" name="フローチャート: 判断 203"/>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164482</xdr:rowOff>
    </xdr:from>
    <xdr:ext cx="469744" cy="259045"/>
    <xdr:sp macro="" textlink="">
      <xdr:nvSpPr>
        <xdr:cNvPr id="205" name="n_1aveValue【体育館・プール】&#10;一人当たり面積"/>
        <xdr:cNvSpPr txBox="1"/>
      </xdr:nvSpPr>
      <xdr:spPr>
        <a:xfrm>
          <a:off x="93917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53975</xdr:rowOff>
    </xdr:from>
    <xdr:to>
      <xdr:col>46</xdr:col>
      <xdr:colOff>38100</xdr:colOff>
      <xdr:row>60</xdr:row>
      <xdr:rowOff>155575</xdr:rowOff>
    </xdr:to>
    <xdr:sp macro="" textlink="">
      <xdr:nvSpPr>
        <xdr:cNvPr id="206" name="フローチャート: 判断 205"/>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652</xdr:rowOff>
    </xdr:from>
    <xdr:ext cx="469744" cy="259045"/>
    <xdr:sp macro="" textlink="">
      <xdr:nvSpPr>
        <xdr:cNvPr id="207" name="n_2aveValue【体育館・プール】&#10;一人当たり面積"/>
        <xdr:cNvSpPr txBox="1"/>
      </xdr:nvSpPr>
      <xdr:spPr>
        <a:xfrm>
          <a:off x="8515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97790</xdr:rowOff>
    </xdr:from>
    <xdr:to>
      <xdr:col>41</xdr:col>
      <xdr:colOff>101600</xdr:colOff>
      <xdr:row>61</xdr:row>
      <xdr:rowOff>27940</xdr:rowOff>
    </xdr:to>
    <xdr:sp macro="" textlink="">
      <xdr:nvSpPr>
        <xdr:cNvPr id="208" name="フローチャート: 判断 207"/>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44467</xdr:rowOff>
    </xdr:from>
    <xdr:ext cx="469744" cy="259045"/>
    <xdr:sp macro="" textlink="">
      <xdr:nvSpPr>
        <xdr:cNvPr id="209" name="n_3ave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149225</xdr:rowOff>
    </xdr:from>
    <xdr:to>
      <xdr:col>50</xdr:col>
      <xdr:colOff>165100</xdr:colOff>
      <xdr:row>61</xdr:row>
      <xdr:rowOff>79375</xdr:rowOff>
    </xdr:to>
    <xdr:sp macro="" textlink="">
      <xdr:nvSpPr>
        <xdr:cNvPr id="215" name="楕円 214"/>
        <xdr:cNvSpPr/>
      </xdr:nvSpPr>
      <xdr:spPr>
        <a:xfrm>
          <a:off x="9588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156845</xdr:rowOff>
    </xdr:from>
    <xdr:to>
      <xdr:col>46</xdr:col>
      <xdr:colOff>38100</xdr:colOff>
      <xdr:row>61</xdr:row>
      <xdr:rowOff>86995</xdr:rowOff>
    </xdr:to>
    <xdr:sp macro="" textlink="">
      <xdr:nvSpPr>
        <xdr:cNvPr id="216" name="楕円 215"/>
        <xdr:cNvSpPr/>
      </xdr:nvSpPr>
      <xdr:spPr>
        <a:xfrm>
          <a:off x="8699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28575</xdr:rowOff>
    </xdr:from>
    <xdr:to>
      <xdr:col>50</xdr:col>
      <xdr:colOff>114300</xdr:colOff>
      <xdr:row>61</xdr:row>
      <xdr:rowOff>36195</xdr:rowOff>
    </xdr:to>
    <xdr:cxnSp macro="">
      <xdr:nvCxnSpPr>
        <xdr:cNvPr id="217" name="直線コネクタ 216"/>
        <xdr:cNvCxnSpPr/>
      </xdr:nvCxnSpPr>
      <xdr:spPr>
        <a:xfrm flipV="1">
          <a:off x="8750300" y="104870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70502</xdr:rowOff>
    </xdr:from>
    <xdr:ext cx="469744" cy="259045"/>
    <xdr:sp macro="" textlink="">
      <xdr:nvSpPr>
        <xdr:cNvPr id="218" name="n_1mainValue【体育館・プール】&#10;一人当たり面積"/>
        <xdr:cNvSpPr txBox="1"/>
      </xdr:nvSpPr>
      <xdr:spPr>
        <a:xfrm>
          <a:off x="9391727"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78122</xdr:rowOff>
    </xdr:from>
    <xdr:ext cx="469744" cy="259045"/>
    <xdr:sp macro="" textlink="">
      <xdr:nvSpPr>
        <xdr:cNvPr id="219" name="n_2mainValue【体育館・プール】&#10;一人当たり面積"/>
        <xdr:cNvSpPr txBox="1"/>
      </xdr:nvSpPr>
      <xdr:spPr>
        <a:xfrm>
          <a:off x="8515427" y="1053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5" name="正方形/長方形 23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4" name="テキスト ボックス 2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5" name="直線コネクタ 2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6" name="直線コネクタ 24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7" name="テキスト ボックス 24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8" name="直線コネクタ 24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9" name="テキスト ボックス 24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0" name="直線コネクタ 24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1" name="テキスト ボックス 25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2" name="直線コネクタ 25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3" name="テキスト ボックス 25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4" name="直線コネクタ 25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5" name="テキスト ボックス 25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6" name="直線コネクタ 25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7" name="テキスト ボックス 25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8" name="直線コネクタ 2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9" name="テキスト ボックス 25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61" name="直線コネクタ 260"/>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62"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63" name="直線コネクタ 262"/>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6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5" name="直線コネクタ 26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123026</xdr:rowOff>
    </xdr:from>
    <xdr:ext cx="405111" cy="259045"/>
    <xdr:sp macro="" textlink="">
      <xdr:nvSpPr>
        <xdr:cNvPr id="266" name="【市民会館】&#10;有形固定資産減価償却率平均値テキスト"/>
        <xdr:cNvSpPr txBox="1"/>
      </xdr:nvSpPr>
      <xdr:spPr>
        <a:xfrm>
          <a:off x="4673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267" name="フローチャート: 判断 266"/>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268" name="フローチャート: 判断 267"/>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159856</xdr:rowOff>
    </xdr:from>
    <xdr:ext cx="405111" cy="259045"/>
    <xdr:sp macro="" textlink="">
      <xdr:nvSpPr>
        <xdr:cNvPr id="269" name="n_1aveValue【市民会館】&#10;有形固定資産減価償却率"/>
        <xdr:cNvSpPr txBox="1"/>
      </xdr:nvSpPr>
      <xdr:spPr>
        <a:xfrm>
          <a:off x="3582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134801</xdr:rowOff>
    </xdr:from>
    <xdr:to>
      <xdr:col>15</xdr:col>
      <xdr:colOff>101600</xdr:colOff>
      <xdr:row>104</xdr:row>
      <xdr:rowOff>64951</xdr:rowOff>
    </xdr:to>
    <xdr:sp macro="" textlink="">
      <xdr:nvSpPr>
        <xdr:cNvPr id="270" name="フローチャート: 判断 269"/>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81478</xdr:rowOff>
    </xdr:from>
    <xdr:ext cx="405111" cy="259045"/>
    <xdr:sp macro="" textlink="">
      <xdr:nvSpPr>
        <xdr:cNvPr id="271" name="n_2aveValue【市民会館】&#10;有形固定資産減価償却率"/>
        <xdr:cNvSpPr txBox="1"/>
      </xdr:nvSpPr>
      <xdr:spPr>
        <a:xfrm>
          <a:off x="2705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49893</xdr:rowOff>
    </xdr:from>
    <xdr:to>
      <xdr:col>10</xdr:col>
      <xdr:colOff>165100</xdr:colOff>
      <xdr:row>104</xdr:row>
      <xdr:rowOff>151493</xdr:rowOff>
    </xdr:to>
    <xdr:sp macro="" textlink="">
      <xdr:nvSpPr>
        <xdr:cNvPr id="272" name="フローチャート: 判断 271"/>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168020</xdr:rowOff>
    </xdr:from>
    <xdr:ext cx="405111" cy="259045"/>
    <xdr:sp macro="" textlink="">
      <xdr:nvSpPr>
        <xdr:cNvPr id="273"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4" name="テキスト ボックス 2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5" name="テキスト ボックス 2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6" name="テキスト ボックス 2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7" name="テキスト ボックス 2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8" name="テキスト ボックス 2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87449</xdr:rowOff>
    </xdr:from>
    <xdr:to>
      <xdr:col>20</xdr:col>
      <xdr:colOff>38100</xdr:colOff>
      <xdr:row>106</xdr:row>
      <xdr:rowOff>17599</xdr:rowOff>
    </xdr:to>
    <xdr:sp macro="" textlink="">
      <xdr:nvSpPr>
        <xdr:cNvPr id="279" name="楕円 278"/>
        <xdr:cNvSpPr/>
      </xdr:nvSpPr>
      <xdr:spPr>
        <a:xfrm>
          <a:off x="3746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280" name="楕円 279"/>
        <xdr:cNvSpPr/>
      </xdr:nvSpPr>
      <xdr:spPr>
        <a:xfrm>
          <a:off x="2857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130084</xdr:rowOff>
    </xdr:from>
    <xdr:to>
      <xdr:col>19</xdr:col>
      <xdr:colOff>177800</xdr:colOff>
      <xdr:row>105</xdr:row>
      <xdr:rowOff>138249</xdr:rowOff>
    </xdr:to>
    <xdr:cxnSp macro="">
      <xdr:nvCxnSpPr>
        <xdr:cNvPr id="281" name="直線コネクタ 280"/>
        <xdr:cNvCxnSpPr/>
      </xdr:nvCxnSpPr>
      <xdr:spPr>
        <a:xfrm>
          <a:off x="2908300" y="17960884"/>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8726</xdr:rowOff>
    </xdr:from>
    <xdr:ext cx="405111" cy="259045"/>
    <xdr:sp macro="" textlink="">
      <xdr:nvSpPr>
        <xdr:cNvPr id="282" name="n_1mainValue【市民会館】&#10;有形固定資産減価償却率"/>
        <xdr:cNvSpPr txBox="1"/>
      </xdr:nvSpPr>
      <xdr:spPr>
        <a:xfrm>
          <a:off x="3582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283" name="n_2mainValue【市民会館】&#10;有形固定資産減価償却率"/>
        <xdr:cNvSpPr txBox="1"/>
      </xdr:nvSpPr>
      <xdr:spPr>
        <a:xfrm>
          <a:off x="2705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4" name="直線コネクタ 29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5" name="テキスト ボックス 29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6" name="直線コネクタ 29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7" name="テキスト ボックス 29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8" name="直線コネクタ 29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9" name="テキスト ボックス 29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0" name="直線コネクタ 29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1" name="テキスト ボックス 30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2" name="直線コネクタ 30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3" name="テキスト ボックス 30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4" name="直線コネクタ 30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5" name="テキスト ボックス 30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307" name="直線コネクタ 306"/>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08"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09" name="直線コネクタ 308"/>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310" name="【市民会館】&#10;一人当たり面積最大値テキスト"/>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311" name="直線コネクタ 310"/>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12"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13" name="フローチャート: 判断 312"/>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314" name="フローチャート: 判断 313"/>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167657</xdr:rowOff>
    </xdr:from>
    <xdr:ext cx="469744" cy="259045"/>
    <xdr:sp macro="" textlink="">
      <xdr:nvSpPr>
        <xdr:cNvPr id="315" name="n_1aveValue【市民会館】&#10;一人当たり面積"/>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55880</xdr:rowOff>
    </xdr:from>
    <xdr:to>
      <xdr:col>46</xdr:col>
      <xdr:colOff>38100</xdr:colOff>
      <xdr:row>105</xdr:row>
      <xdr:rowOff>157480</xdr:rowOff>
    </xdr:to>
    <xdr:sp macro="" textlink="">
      <xdr:nvSpPr>
        <xdr:cNvPr id="316" name="フローチャート: 判断 315"/>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148607</xdr:rowOff>
    </xdr:from>
    <xdr:ext cx="469744" cy="259045"/>
    <xdr:sp macro="" textlink="">
      <xdr:nvSpPr>
        <xdr:cNvPr id="317" name="n_2aveValue【市民会館】&#10;一人当たり面積"/>
        <xdr:cNvSpPr txBox="1"/>
      </xdr:nvSpPr>
      <xdr:spPr>
        <a:xfrm>
          <a:off x="8515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74930</xdr:rowOff>
    </xdr:from>
    <xdr:to>
      <xdr:col>41</xdr:col>
      <xdr:colOff>101600</xdr:colOff>
      <xdr:row>105</xdr:row>
      <xdr:rowOff>5080</xdr:rowOff>
    </xdr:to>
    <xdr:sp macro="" textlink="">
      <xdr:nvSpPr>
        <xdr:cNvPr id="318" name="フローチャート: 判断 317"/>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21607</xdr:rowOff>
    </xdr:from>
    <xdr:ext cx="469744" cy="259045"/>
    <xdr:sp macro="" textlink="">
      <xdr:nvSpPr>
        <xdr:cNvPr id="319" name="n_3ave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82550</xdr:rowOff>
    </xdr:from>
    <xdr:to>
      <xdr:col>50</xdr:col>
      <xdr:colOff>165100</xdr:colOff>
      <xdr:row>105</xdr:row>
      <xdr:rowOff>12700</xdr:rowOff>
    </xdr:to>
    <xdr:sp macro="" textlink="">
      <xdr:nvSpPr>
        <xdr:cNvPr id="325" name="楕円 324"/>
        <xdr:cNvSpPr/>
      </xdr:nvSpPr>
      <xdr:spPr>
        <a:xfrm>
          <a:off x="9588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170180</xdr:rowOff>
    </xdr:from>
    <xdr:to>
      <xdr:col>46</xdr:col>
      <xdr:colOff>38100</xdr:colOff>
      <xdr:row>105</xdr:row>
      <xdr:rowOff>100330</xdr:rowOff>
    </xdr:to>
    <xdr:sp macro="" textlink="">
      <xdr:nvSpPr>
        <xdr:cNvPr id="326" name="楕円 325"/>
        <xdr:cNvSpPr/>
      </xdr:nvSpPr>
      <xdr:spPr>
        <a:xfrm>
          <a:off x="8699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133350</xdr:rowOff>
    </xdr:from>
    <xdr:to>
      <xdr:col>50</xdr:col>
      <xdr:colOff>114300</xdr:colOff>
      <xdr:row>105</xdr:row>
      <xdr:rowOff>49530</xdr:rowOff>
    </xdr:to>
    <xdr:cxnSp macro="">
      <xdr:nvCxnSpPr>
        <xdr:cNvPr id="327" name="直線コネクタ 326"/>
        <xdr:cNvCxnSpPr/>
      </xdr:nvCxnSpPr>
      <xdr:spPr>
        <a:xfrm flipV="1">
          <a:off x="8750300" y="179641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328" name="n_1main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116857</xdr:rowOff>
    </xdr:from>
    <xdr:ext cx="469744" cy="259045"/>
    <xdr:sp macro="" textlink="">
      <xdr:nvSpPr>
        <xdr:cNvPr id="329" name="n_2mainValue【市民会館】&#10;一人当たり面積"/>
        <xdr:cNvSpPr txBox="1"/>
      </xdr:nvSpPr>
      <xdr:spPr>
        <a:xfrm>
          <a:off x="8515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355" name="直線コネクタ 354"/>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356"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57" name="直線コネクタ 356"/>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58"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59" name="直線コネクタ 358"/>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360" name="【一般廃棄物処理施設】&#10;有形固定資産減価償却率平均値テキスト"/>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361" name="フローチャート: 判断 360"/>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362" name="フローチャート: 判断 361"/>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95267</xdr:rowOff>
    </xdr:from>
    <xdr:ext cx="405111" cy="259045"/>
    <xdr:sp macro="" textlink="">
      <xdr:nvSpPr>
        <xdr:cNvPr id="363" name="n_1aveValue【一般廃棄物処理施設】&#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33564</xdr:rowOff>
    </xdr:from>
    <xdr:to>
      <xdr:col>76</xdr:col>
      <xdr:colOff>165100</xdr:colOff>
      <xdr:row>37</xdr:row>
      <xdr:rowOff>135164</xdr:rowOff>
    </xdr:to>
    <xdr:sp macro="" textlink="">
      <xdr:nvSpPr>
        <xdr:cNvPr id="364" name="フローチャート: 判断 363"/>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126292</xdr:rowOff>
    </xdr:from>
    <xdr:ext cx="405111" cy="259045"/>
    <xdr:sp macro="" textlink="">
      <xdr:nvSpPr>
        <xdr:cNvPr id="365" name="n_2aveValue【一般廃棄物処理施設】&#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92347</xdr:rowOff>
    </xdr:from>
    <xdr:to>
      <xdr:col>72</xdr:col>
      <xdr:colOff>38100</xdr:colOff>
      <xdr:row>37</xdr:row>
      <xdr:rowOff>22497</xdr:rowOff>
    </xdr:to>
    <xdr:sp macro="" textlink="">
      <xdr:nvSpPr>
        <xdr:cNvPr id="366" name="フローチャート: 判断 365"/>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39024</xdr:rowOff>
    </xdr:from>
    <xdr:ext cx="405111" cy="259045"/>
    <xdr:sp macro="" textlink="">
      <xdr:nvSpPr>
        <xdr:cNvPr id="367"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43361</xdr:rowOff>
    </xdr:from>
    <xdr:to>
      <xdr:col>81</xdr:col>
      <xdr:colOff>101600</xdr:colOff>
      <xdr:row>35</xdr:row>
      <xdr:rowOff>144961</xdr:rowOff>
    </xdr:to>
    <xdr:sp macro="" textlink="">
      <xdr:nvSpPr>
        <xdr:cNvPr id="373" name="楕円 372"/>
        <xdr:cNvSpPr/>
      </xdr:nvSpPr>
      <xdr:spPr>
        <a:xfrm>
          <a:off x="15430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90714</xdr:rowOff>
    </xdr:from>
    <xdr:to>
      <xdr:col>76</xdr:col>
      <xdr:colOff>165100</xdr:colOff>
      <xdr:row>36</xdr:row>
      <xdr:rowOff>20864</xdr:rowOff>
    </xdr:to>
    <xdr:sp macro="" textlink="">
      <xdr:nvSpPr>
        <xdr:cNvPr id="374" name="楕円 373"/>
        <xdr:cNvSpPr/>
      </xdr:nvSpPr>
      <xdr:spPr>
        <a:xfrm>
          <a:off x="14541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94161</xdr:rowOff>
    </xdr:from>
    <xdr:to>
      <xdr:col>81</xdr:col>
      <xdr:colOff>50800</xdr:colOff>
      <xdr:row>35</xdr:row>
      <xdr:rowOff>141514</xdr:rowOff>
    </xdr:to>
    <xdr:cxnSp macro="">
      <xdr:nvCxnSpPr>
        <xdr:cNvPr id="375" name="直線コネクタ 374"/>
        <xdr:cNvCxnSpPr/>
      </xdr:nvCxnSpPr>
      <xdr:spPr>
        <a:xfrm flipV="1">
          <a:off x="14592300" y="609491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161488</xdr:rowOff>
    </xdr:from>
    <xdr:ext cx="405111" cy="259045"/>
    <xdr:sp macro="" textlink="">
      <xdr:nvSpPr>
        <xdr:cNvPr id="376" name="n_1mainValue【一般廃棄物処理施設】&#10;有形固定資産減価償却率"/>
        <xdr:cNvSpPr txBox="1"/>
      </xdr:nvSpPr>
      <xdr:spPr>
        <a:xfrm>
          <a:off x="152660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37391</xdr:rowOff>
    </xdr:from>
    <xdr:ext cx="405111" cy="259045"/>
    <xdr:sp macro="" textlink="">
      <xdr:nvSpPr>
        <xdr:cNvPr id="377" name="n_2mainValue【一般廃棄物処理施設】&#10;有形固定資産減価償却率"/>
        <xdr:cNvSpPr txBox="1"/>
      </xdr:nvSpPr>
      <xdr:spPr>
        <a:xfrm>
          <a:off x="143897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9" name="テキスト ボックス 38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1" name="テキスト ボックス 39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3" name="テキスト ボックス 39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5" name="テキスト ボックス 39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399" name="直線コネクタ 398"/>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400"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401" name="直線コネクタ 400"/>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402"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403" name="直線コネクタ 402"/>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165754</xdr:rowOff>
    </xdr:from>
    <xdr:ext cx="534377" cy="259045"/>
    <xdr:sp macro="" textlink="">
      <xdr:nvSpPr>
        <xdr:cNvPr id="404" name="【一般廃棄物処理施設】&#10;一人当たり有形固定資産（償却資産）額平均値テキスト"/>
        <xdr:cNvSpPr txBox="1"/>
      </xdr:nvSpPr>
      <xdr:spPr>
        <a:xfrm>
          <a:off x="22199600" y="668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405" name="フローチャート: 判断 404"/>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406" name="フローチャート: 判断 405"/>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5489</xdr:rowOff>
    </xdr:from>
    <xdr:ext cx="534377" cy="259045"/>
    <xdr:sp macro="" textlink="">
      <xdr:nvSpPr>
        <xdr:cNvPr id="407" name="n_1aveValue【一般廃棄物処理施設】&#10;一人当たり有形固定資産（償却資産）額"/>
        <xdr:cNvSpPr txBox="1"/>
      </xdr:nvSpPr>
      <xdr:spPr>
        <a:xfrm>
          <a:off x="210434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68249</xdr:rowOff>
    </xdr:from>
    <xdr:to>
      <xdr:col>107</xdr:col>
      <xdr:colOff>101600</xdr:colOff>
      <xdr:row>39</xdr:row>
      <xdr:rowOff>169849</xdr:rowOff>
    </xdr:to>
    <xdr:sp macro="" textlink="">
      <xdr:nvSpPr>
        <xdr:cNvPr id="408" name="フローチャート: 判断 407"/>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14926</xdr:rowOff>
    </xdr:from>
    <xdr:ext cx="534377" cy="259045"/>
    <xdr:sp macro="" textlink="">
      <xdr:nvSpPr>
        <xdr:cNvPr id="409" name="n_2aveValue【一般廃棄物処理施設】&#10;一人当たり有形固定資産（償却資産）額"/>
        <xdr:cNvSpPr txBox="1"/>
      </xdr:nvSpPr>
      <xdr:spPr>
        <a:xfrm>
          <a:off x="20167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5110</xdr:rowOff>
    </xdr:from>
    <xdr:to>
      <xdr:col>102</xdr:col>
      <xdr:colOff>165100</xdr:colOff>
      <xdr:row>40</xdr:row>
      <xdr:rowOff>106710</xdr:rowOff>
    </xdr:to>
    <xdr:sp macro="" textlink="">
      <xdr:nvSpPr>
        <xdr:cNvPr id="410" name="フローチャート: 判断 409"/>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123237</xdr:rowOff>
    </xdr:from>
    <xdr:ext cx="534377" cy="259045"/>
    <xdr:sp macro="" textlink="">
      <xdr:nvSpPr>
        <xdr:cNvPr id="411"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65812</xdr:rowOff>
    </xdr:from>
    <xdr:to>
      <xdr:col>112</xdr:col>
      <xdr:colOff>38100</xdr:colOff>
      <xdr:row>41</xdr:row>
      <xdr:rowOff>167412</xdr:rowOff>
    </xdr:to>
    <xdr:sp macro="" textlink="">
      <xdr:nvSpPr>
        <xdr:cNvPr id="417" name="楕円 416"/>
        <xdr:cNvSpPr/>
      </xdr:nvSpPr>
      <xdr:spPr>
        <a:xfrm>
          <a:off x="21272500" y="70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65967</xdr:rowOff>
    </xdr:from>
    <xdr:to>
      <xdr:col>107</xdr:col>
      <xdr:colOff>101600</xdr:colOff>
      <xdr:row>41</xdr:row>
      <xdr:rowOff>167567</xdr:rowOff>
    </xdr:to>
    <xdr:sp macro="" textlink="">
      <xdr:nvSpPr>
        <xdr:cNvPr id="418" name="楕円 417"/>
        <xdr:cNvSpPr/>
      </xdr:nvSpPr>
      <xdr:spPr>
        <a:xfrm>
          <a:off x="20383500" y="70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116612</xdr:rowOff>
    </xdr:from>
    <xdr:to>
      <xdr:col>111</xdr:col>
      <xdr:colOff>177800</xdr:colOff>
      <xdr:row>41</xdr:row>
      <xdr:rowOff>116767</xdr:rowOff>
    </xdr:to>
    <xdr:cxnSp macro="">
      <xdr:nvCxnSpPr>
        <xdr:cNvPr id="419" name="直線コネクタ 418"/>
        <xdr:cNvCxnSpPr/>
      </xdr:nvCxnSpPr>
      <xdr:spPr>
        <a:xfrm flipV="1">
          <a:off x="20434300" y="7146062"/>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41</xdr:row>
      <xdr:rowOff>158539</xdr:rowOff>
    </xdr:from>
    <xdr:ext cx="469744" cy="259045"/>
    <xdr:sp macro="" textlink="">
      <xdr:nvSpPr>
        <xdr:cNvPr id="420" name="n_1mainValue【一般廃棄物処理施設】&#10;一人当たり有形固定資産（償却資産）額"/>
        <xdr:cNvSpPr txBox="1"/>
      </xdr:nvSpPr>
      <xdr:spPr>
        <a:xfrm>
          <a:off x="21075728" y="71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158694</xdr:rowOff>
    </xdr:from>
    <xdr:ext cx="469744" cy="259045"/>
    <xdr:sp macro="" textlink="">
      <xdr:nvSpPr>
        <xdr:cNvPr id="421" name="n_2mainValue【一般廃棄物処理施設】&#10;一人当たり有形固定資産（償却資産）額"/>
        <xdr:cNvSpPr txBox="1"/>
      </xdr:nvSpPr>
      <xdr:spPr>
        <a:xfrm>
          <a:off x="20199428" y="71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2" name="直線コネクタ 4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3" name="テキスト ボックス 43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4" name="直線コネクタ 4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5" name="テキスト ボックス 4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6" name="直線コネクタ 4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7" name="テキスト ボックス 4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8" name="直線コネクタ 4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9" name="テキスト ボックス 4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0" name="直線コネクタ 4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1" name="テキスト ボックス 4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2" name="直線コネクタ 4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3" name="テキスト ボックス 44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447" name="直線コネクタ 446"/>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48"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9" name="直線コネクタ 44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450"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451" name="直線コネクタ 450"/>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452"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53" name="フローチャート: 判断 452"/>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454" name="フローチャート: 判断 453"/>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86014</xdr:rowOff>
    </xdr:from>
    <xdr:ext cx="405111" cy="259045"/>
    <xdr:sp macro="" textlink="">
      <xdr:nvSpPr>
        <xdr:cNvPr id="455" name="n_1ave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456" name="フローチャート: 判断 455"/>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161126</xdr:rowOff>
    </xdr:from>
    <xdr:ext cx="405111" cy="259045"/>
    <xdr:sp macro="" textlink="">
      <xdr:nvSpPr>
        <xdr:cNvPr id="457"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105954</xdr:rowOff>
    </xdr:from>
    <xdr:to>
      <xdr:col>72</xdr:col>
      <xdr:colOff>38100</xdr:colOff>
      <xdr:row>61</xdr:row>
      <xdr:rowOff>36104</xdr:rowOff>
    </xdr:to>
    <xdr:sp macro="" textlink="">
      <xdr:nvSpPr>
        <xdr:cNvPr id="458" name="フローチャート: 判断 457"/>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52631</xdr:rowOff>
    </xdr:from>
    <xdr:ext cx="405111" cy="259045"/>
    <xdr:sp macro="" textlink="">
      <xdr:nvSpPr>
        <xdr:cNvPr id="459"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70031</xdr:rowOff>
    </xdr:from>
    <xdr:to>
      <xdr:col>81</xdr:col>
      <xdr:colOff>101600</xdr:colOff>
      <xdr:row>60</xdr:row>
      <xdr:rowOff>181</xdr:rowOff>
    </xdr:to>
    <xdr:sp macro="" textlink="">
      <xdr:nvSpPr>
        <xdr:cNvPr id="465" name="楕円 464"/>
        <xdr:cNvSpPr/>
      </xdr:nvSpPr>
      <xdr:spPr>
        <a:xfrm>
          <a:off x="15430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60234</xdr:rowOff>
    </xdr:from>
    <xdr:to>
      <xdr:col>76</xdr:col>
      <xdr:colOff>165100</xdr:colOff>
      <xdr:row>60</xdr:row>
      <xdr:rowOff>161834</xdr:rowOff>
    </xdr:to>
    <xdr:sp macro="" textlink="">
      <xdr:nvSpPr>
        <xdr:cNvPr id="466" name="楕円 465"/>
        <xdr:cNvSpPr/>
      </xdr:nvSpPr>
      <xdr:spPr>
        <a:xfrm>
          <a:off x="14541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120831</xdr:rowOff>
    </xdr:from>
    <xdr:to>
      <xdr:col>81</xdr:col>
      <xdr:colOff>50800</xdr:colOff>
      <xdr:row>60</xdr:row>
      <xdr:rowOff>111034</xdr:rowOff>
    </xdr:to>
    <xdr:cxnSp macro="">
      <xdr:nvCxnSpPr>
        <xdr:cNvPr id="467" name="直線コネクタ 466"/>
        <xdr:cNvCxnSpPr/>
      </xdr:nvCxnSpPr>
      <xdr:spPr>
        <a:xfrm flipV="1">
          <a:off x="14592300" y="10236381"/>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16708</xdr:rowOff>
    </xdr:from>
    <xdr:ext cx="405111" cy="259045"/>
    <xdr:sp macro="" textlink="">
      <xdr:nvSpPr>
        <xdr:cNvPr id="468" name="n_1mainValue【保健センター・保健所】&#10;有形固定資産減価償却率"/>
        <xdr:cNvSpPr txBox="1"/>
      </xdr:nvSpPr>
      <xdr:spPr>
        <a:xfrm>
          <a:off x="152660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6911</xdr:rowOff>
    </xdr:from>
    <xdr:ext cx="405111" cy="259045"/>
    <xdr:sp macro="" textlink="">
      <xdr:nvSpPr>
        <xdr:cNvPr id="469" name="n_2mainValue【保健センター・保健所】&#10;有形固定資産減価償却率"/>
        <xdr:cNvSpPr txBox="1"/>
      </xdr:nvSpPr>
      <xdr:spPr>
        <a:xfrm>
          <a:off x="14389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495" name="直線コネクタ 494"/>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96"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97" name="直線コネクタ 496"/>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498"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499" name="直線コネクタ 498"/>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500"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01" name="フローチャート: 判断 500"/>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502" name="フローチャート: 判断 501"/>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112140</xdr:rowOff>
    </xdr:from>
    <xdr:ext cx="469744" cy="259045"/>
    <xdr:sp macro="" textlink="">
      <xdr:nvSpPr>
        <xdr:cNvPr id="503" name="n_1aveValue【保健センター・保健所】&#10;一人当たり面積"/>
        <xdr:cNvSpPr txBox="1"/>
      </xdr:nvSpPr>
      <xdr:spPr>
        <a:xfrm>
          <a:off x="210757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154940</xdr:rowOff>
    </xdr:from>
    <xdr:to>
      <xdr:col>107</xdr:col>
      <xdr:colOff>101600</xdr:colOff>
      <xdr:row>63</xdr:row>
      <xdr:rowOff>85090</xdr:rowOff>
    </xdr:to>
    <xdr:sp macro="" textlink="">
      <xdr:nvSpPr>
        <xdr:cNvPr id="504" name="フローチャート: 判断 503"/>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76217</xdr:rowOff>
    </xdr:from>
    <xdr:ext cx="469744" cy="259045"/>
    <xdr:sp macro="" textlink="">
      <xdr:nvSpPr>
        <xdr:cNvPr id="505" name="n_2ave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154940</xdr:rowOff>
    </xdr:from>
    <xdr:to>
      <xdr:col>102</xdr:col>
      <xdr:colOff>165100</xdr:colOff>
      <xdr:row>63</xdr:row>
      <xdr:rowOff>85090</xdr:rowOff>
    </xdr:to>
    <xdr:sp macro="" textlink="">
      <xdr:nvSpPr>
        <xdr:cNvPr id="506" name="フローチャート: 判断 505"/>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101617</xdr:rowOff>
    </xdr:from>
    <xdr:ext cx="469744" cy="259045"/>
    <xdr:sp macro="" textlink="">
      <xdr:nvSpPr>
        <xdr:cNvPr id="507"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104322</xdr:rowOff>
    </xdr:from>
    <xdr:to>
      <xdr:col>112</xdr:col>
      <xdr:colOff>38100</xdr:colOff>
      <xdr:row>62</xdr:row>
      <xdr:rowOff>34472</xdr:rowOff>
    </xdr:to>
    <xdr:sp macro="" textlink="">
      <xdr:nvSpPr>
        <xdr:cNvPr id="513" name="楕円 512"/>
        <xdr:cNvSpPr/>
      </xdr:nvSpPr>
      <xdr:spPr>
        <a:xfrm>
          <a:off x="2127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60234</xdr:rowOff>
    </xdr:from>
    <xdr:to>
      <xdr:col>107</xdr:col>
      <xdr:colOff>101600</xdr:colOff>
      <xdr:row>60</xdr:row>
      <xdr:rowOff>161834</xdr:rowOff>
    </xdr:to>
    <xdr:sp macro="" textlink="">
      <xdr:nvSpPr>
        <xdr:cNvPr id="514" name="楕円 513"/>
        <xdr:cNvSpPr/>
      </xdr:nvSpPr>
      <xdr:spPr>
        <a:xfrm>
          <a:off x="20383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111034</xdr:rowOff>
    </xdr:from>
    <xdr:to>
      <xdr:col>111</xdr:col>
      <xdr:colOff>177800</xdr:colOff>
      <xdr:row>61</xdr:row>
      <xdr:rowOff>155122</xdr:rowOff>
    </xdr:to>
    <xdr:cxnSp macro="">
      <xdr:nvCxnSpPr>
        <xdr:cNvPr id="515" name="直線コネクタ 514"/>
        <xdr:cNvCxnSpPr/>
      </xdr:nvCxnSpPr>
      <xdr:spPr>
        <a:xfrm>
          <a:off x="20434300" y="10398034"/>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50999</xdr:rowOff>
    </xdr:from>
    <xdr:ext cx="469744" cy="259045"/>
    <xdr:sp macro="" textlink="">
      <xdr:nvSpPr>
        <xdr:cNvPr id="516" name="n_1mainValue【保健センター・保健所】&#10;一人当たり面積"/>
        <xdr:cNvSpPr txBox="1"/>
      </xdr:nvSpPr>
      <xdr:spPr>
        <a:xfrm>
          <a:off x="21075727"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6911</xdr:rowOff>
    </xdr:from>
    <xdr:ext cx="469744" cy="259045"/>
    <xdr:sp macro="" textlink="">
      <xdr:nvSpPr>
        <xdr:cNvPr id="517" name="n_2mainValue【保健センター・保健所】&#10;一人当たり面積"/>
        <xdr:cNvSpPr txBox="1"/>
      </xdr:nvSpPr>
      <xdr:spPr>
        <a:xfrm>
          <a:off x="20199427" y="1012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0" name="テキスト ボックス 5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8" name="テキスト ボックス 5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542" name="直線コネクタ 541"/>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543"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544" name="直線コネクタ 543"/>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545"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546" name="直線コネクタ 545"/>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547"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48" name="フローチャート: 判断 547"/>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549" name="フローチャート: 判断 548"/>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5732</xdr:rowOff>
    </xdr:from>
    <xdr:ext cx="405111" cy="259045"/>
    <xdr:sp macro="" textlink="">
      <xdr:nvSpPr>
        <xdr:cNvPr id="550" name="n_1aveValue【消防施設】&#10;有形固定資産減価償却率"/>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71120</xdr:rowOff>
    </xdr:from>
    <xdr:to>
      <xdr:col>76</xdr:col>
      <xdr:colOff>165100</xdr:colOff>
      <xdr:row>83</xdr:row>
      <xdr:rowOff>1270</xdr:rowOff>
    </xdr:to>
    <xdr:sp macro="" textlink="">
      <xdr:nvSpPr>
        <xdr:cNvPr id="551" name="フローチャート: 判断 550"/>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163847</xdr:rowOff>
    </xdr:from>
    <xdr:ext cx="405111" cy="259045"/>
    <xdr:sp macro="" textlink="">
      <xdr:nvSpPr>
        <xdr:cNvPr id="552" name="n_2aveValue【消防施設】&#10;有形固定資産減価償却率"/>
        <xdr:cNvSpPr txBox="1"/>
      </xdr:nvSpPr>
      <xdr:spPr>
        <a:xfrm>
          <a:off x="14389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126364</xdr:rowOff>
    </xdr:from>
    <xdr:to>
      <xdr:col>72</xdr:col>
      <xdr:colOff>38100</xdr:colOff>
      <xdr:row>83</xdr:row>
      <xdr:rowOff>56514</xdr:rowOff>
    </xdr:to>
    <xdr:sp macro="" textlink="">
      <xdr:nvSpPr>
        <xdr:cNvPr id="553" name="フローチャート: 判断 552"/>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73041</xdr:rowOff>
    </xdr:from>
    <xdr:ext cx="405111" cy="259045"/>
    <xdr:sp macro="" textlink="">
      <xdr:nvSpPr>
        <xdr:cNvPr id="554" name="n_3aveValue【消防施設】&#10;有形固定資産減価償却率"/>
        <xdr:cNvSpPr txBox="1"/>
      </xdr:nvSpPr>
      <xdr:spPr>
        <a:xfrm>
          <a:off x="13500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120650</xdr:rowOff>
    </xdr:from>
    <xdr:to>
      <xdr:col>81</xdr:col>
      <xdr:colOff>101600</xdr:colOff>
      <xdr:row>81</xdr:row>
      <xdr:rowOff>50800</xdr:rowOff>
    </xdr:to>
    <xdr:sp macro="" textlink="">
      <xdr:nvSpPr>
        <xdr:cNvPr id="560" name="楕円 559"/>
        <xdr:cNvSpPr/>
      </xdr:nvSpPr>
      <xdr:spPr>
        <a:xfrm>
          <a:off x="15430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124461</xdr:rowOff>
    </xdr:from>
    <xdr:to>
      <xdr:col>76</xdr:col>
      <xdr:colOff>165100</xdr:colOff>
      <xdr:row>81</xdr:row>
      <xdr:rowOff>54611</xdr:rowOff>
    </xdr:to>
    <xdr:sp macro="" textlink="">
      <xdr:nvSpPr>
        <xdr:cNvPr id="561" name="楕円 560"/>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0</xdr:rowOff>
    </xdr:from>
    <xdr:to>
      <xdr:col>81</xdr:col>
      <xdr:colOff>50800</xdr:colOff>
      <xdr:row>81</xdr:row>
      <xdr:rowOff>3811</xdr:rowOff>
    </xdr:to>
    <xdr:cxnSp macro="">
      <xdr:nvCxnSpPr>
        <xdr:cNvPr id="562" name="直線コネクタ 561"/>
        <xdr:cNvCxnSpPr/>
      </xdr:nvCxnSpPr>
      <xdr:spPr>
        <a:xfrm flipV="1">
          <a:off x="14592300" y="13887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563" name="n_1main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564" name="n_2mainValue【消防施設】&#10;有形固定資産減価償却率"/>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5" name="直線コネクタ 57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6" name="テキスト ボックス 57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7" name="直線コネクタ 57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8" name="テキスト ボックス 57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9" name="直線コネクタ 57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0" name="テキスト ボックス 57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1" name="直線コネクタ 58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2" name="テキスト ボックス 58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586" name="直線コネクタ 585"/>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587"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588" name="直線コネクタ 587"/>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589"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590" name="直線コネクタ 589"/>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118890</xdr:rowOff>
    </xdr:from>
    <xdr:ext cx="469744" cy="259045"/>
    <xdr:sp macro="" textlink="">
      <xdr:nvSpPr>
        <xdr:cNvPr id="591" name="【消防施設】&#10;一人当たり面積平均値テキスト"/>
        <xdr:cNvSpPr txBox="1"/>
      </xdr:nvSpPr>
      <xdr:spPr>
        <a:xfrm>
          <a:off x="22199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592" name="フローチャート: 判断 591"/>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593" name="フローチャート: 判断 592"/>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64025</xdr:rowOff>
    </xdr:from>
    <xdr:ext cx="469744" cy="259045"/>
    <xdr:sp macro="" textlink="">
      <xdr:nvSpPr>
        <xdr:cNvPr id="594" name="n_1aveValue【消防施設】&#10;一人当たり面積"/>
        <xdr:cNvSpPr txBox="1"/>
      </xdr:nvSpPr>
      <xdr:spPr>
        <a:xfrm>
          <a:off x="210757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21589</xdr:rowOff>
    </xdr:from>
    <xdr:to>
      <xdr:col>107</xdr:col>
      <xdr:colOff>101600</xdr:colOff>
      <xdr:row>84</xdr:row>
      <xdr:rowOff>123189</xdr:rowOff>
    </xdr:to>
    <xdr:sp macro="" textlink="">
      <xdr:nvSpPr>
        <xdr:cNvPr id="595" name="フローチャート: 判断 594"/>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139716</xdr:rowOff>
    </xdr:from>
    <xdr:ext cx="469744" cy="259045"/>
    <xdr:sp macro="" textlink="">
      <xdr:nvSpPr>
        <xdr:cNvPr id="596"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3302</xdr:rowOff>
    </xdr:from>
    <xdr:to>
      <xdr:col>102</xdr:col>
      <xdr:colOff>165100</xdr:colOff>
      <xdr:row>84</xdr:row>
      <xdr:rowOff>104902</xdr:rowOff>
    </xdr:to>
    <xdr:sp macro="" textlink="">
      <xdr:nvSpPr>
        <xdr:cNvPr id="597" name="フローチャート: 判断 596"/>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121429</xdr:rowOff>
    </xdr:from>
    <xdr:ext cx="469744" cy="259045"/>
    <xdr:sp macro="" textlink="">
      <xdr:nvSpPr>
        <xdr:cNvPr id="598" name="n_3aveValue【消防施設】&#10;一人当たり面積"/>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94742</xdr:rowOff>
    </xdr:from>
    <xdr:to>
      <xdr:col>112</xdr:col>
      <xdr:colOff>38100</xdr:colOff>
      <xdr:row>82</xdr:row>
      <xdr:rowOff>24892</xdr:rowOff>
    </xdr:to>
    <xdr:sp macro="" textlink="">
      <xdr:nvSpPr>
        <xdr:cNvPr id="604" name="楕円 603"/>
        <xdr:cNvSpPr/>
      </xdr:nvSpPr>
      <xdr:spPr>
        <a:xfrm>
          <a:off x="21272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605" name="楕円 604"/>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145542</xdr:rowOff>
    </xdr:from>
    <xdr:to>
      <xdr:col>111</xdr:col>
      <xdr:colOff>177800</xdr:colOff>
      <xdr:row>84</xdr:row>
      <xdr:rowOff>102108</xdr:rowOff>
    </xdr:to>
    <xdr:cxnSp macro="">
      <xdr:nvCxnSpPr>
        <xdr:cNvPr id="606" name="直線コネクタ 605"/>
        <xdr:cNvCxnSpPr/>
      </xdr:nvCxnSpPr>
      <xdr:spPr>
        <a:xfrm flipV="1">
          <a:off x="20434300" y="14032992"/>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41419</xdr:rowOff>
    </xdr:from>
    <xdr:ext cx="469744" cy="259045"/>
    <xdr:sp macro="" textlink="">
      <xdr:nvSpPr>
        <xdr:cNvPr id="607" name="n_1mainValue【消防施設】&#10;一人当たり面積"/>
        <xdr:cNvSpPr txBox="1"/>
      </xdr:nvSpPr>
      <xdr:spPr>
        <a:xfrm>
          <a:off x="21075727"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608" name="n_2main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0" name="テキスト ボックス 61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632" name="直線コネクタ 631"/>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633"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634" name="直線コネクタ 633"/>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635"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636" name="直線コネクタ 635"/>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37"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38" name="フローチャート: 判断 637"/>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639" name="フローチャート: 判断 638"/>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135272</xdr:rowOff>
    </xdr:from>
    <xdr:ext cx="405111" cy="259045"/>
    <xdr:sp macro="" textlink="">
      <xdr:nvSpPr>
        <xdr:cNvPr id="640" name="n_1aveValue【庁舎】&#10;有形固定資産減価償却率"/>
        <xdr:cNvSpPr txBox="1"/>
      </xdr:nvSpPr>
      <xdr:spPr>
        <a:xfrm>
          <a:off x="15266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69214</xdr:rowOff>
    </xdr:from>
    <xdr:to>
      <xdr:col>76</xdr:col>
      <xdr:colOff>165100</xdr:colOff>
      <xdr:row>103</xdr:row>
      <xdr:rowOff>170814</xdr:rowOff>
    </xdr:to>
    <xdr:sp macro="" textlink="">
      <xdr:nvSpPr>
        <xdr:cNvPr id="641" name="フローチャート: 判断 640"/>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161941</xdr:rowOff>
    </xdr:from>
    <xdr:ext cx="405111" cy="259045"/>
    <xdr:sp macro="" textlink="">
      <xdr:nvSpPr>
        <xdr:cNvPr id="642" name="n_2aveValue【庁舎】&#10;有形固定資産減価償却率"/>
        <xdr:cNvSpPr txBox="1"/>
      </xdr:nvSpPr>
      <xdr:spPr>
        <a:xfrm>
          <a:off x="14389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166370</xdr:rowOff>
    </xdr:from>
    <xdr:to>
      <xdr:col>72</xdr:col>
      <xdr:colOff>38100</xdr:colOff>
      <xdr:row>103</xdr:row>
      <xdr:rowOff>96520</xdr:rowOff>
    </xdr:to>
    <xdr:sp macro="" textlink="">
      <xdr:nvSpPr>
        <xdr:cNvPr id="643" name="フローチャート: 判断 642"/>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113047</xdr:rowOff>
    </xdr:from>
    <xdr:ext cx="405111" cy="259045"/>
    <xdr:sp macro="" textlink="">
      <xdr:nvSpPr>
        <xdr:cNvPr id="644" name="n_3aveValue【庁舎】&#10;有形固定資産減価償却率"/>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650" name="楕円 649"/>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51" name="楕円 650"/>
        <xdr:cNvSpPr/>
      </xdr:nvSpPr>
      <xdr:spPr>
        <a:xfrm>
          <a:off x="14541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103</xdr:row>
      <xdr:rowOff>45720</xdr:rowOff>
    </xdr:to>
    <xdr:cxnSp macro="">
      <xdr:nvCxnSpPr>
        <xdr:cNvPr id="652" name="直線コネクタ 651"/>
        <xdr:cNvCxnSpPr/>
      </xdr:nvCxnSpPr>
      <xdr:spPr>
        <a:xfrm flipV="1">
          <a:off x="14592300" y="176098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17797</xdr:rowOff>
    </xdr:from>
    <xdr:ext cx="405111" cy="259045"/>
    <xdr:sp macro="" textlink="">
      <xdr:nvSpPr>
        <xdr:cNvPr id="653" name="n_1mainValue【庁舎】&#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654" name="n_2mainValue【庁舎】&#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5" name="直線コネクタ 6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6" name="テキスト ボックス 6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7" name="直線コネクタ 6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8" name="テキスト ボックス 6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9" name="直線コネクタ 6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0" name="テキスト ボックス 6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1" name="直線コネクタ 6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2" name="テキスト ボックス 6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3" name="直線コネクタ 6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4" name="テキスト ボックス 6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5" name="直線コネクタ 6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6" name="テキスト ボックス 6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680" name="直線コネクタ 679"/>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681"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682" name="直線コネクタ 681"/>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683"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684" name="直線コネクタ 683"/>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685"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686" name="フローチャート: 判断 685"/>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687" name="フローチャート: 判断 686"/>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40657</xdr:rowOff>
    </xdr:from>
    <xdr:ext cx="469744" cy="259045"/>
    <xdr:sp macro="" textlink="">
      <xdr:nvSpPr>
        <xdr:cNvPr id="688" name="n_1aveValue【庁舎】&#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61323</xdr:rowOff>
    </xdr:from>
    <xdr:to>
      <xdr:col>107</xdr:col>
      <xdr:colOff>101600</xdr:colOff>
      <xdr:row>106</xdr:row>
      <xdr:rowOff>162923</xdr:rowOff>
    </xdr:to>
    <xdr:sp macro="" textlink="">
      <xdr:nvSpPr>
        <xdr:cNvPr id="689" name="フローチャート: 判断 688"/>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154050</xdr:rowOff>
    </xdr:from>
    <xdr:ext cx="469744" cy="259045"/>
    <xdr:sp macro="" textlink="">
      <xdr:nvSpPr>
        <xdr:cNvPr id="690" name="n_2aveValue【庁舎】&#10;一人当たり面積"/>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144055</xdr:rowOff>
    </xdr:from>
    <xdr:to>
      <xdr:col>102</xdr:col>
      <xdr:colOff>165100</xdr:colOff>
      <xdr:row>107</xdr:row>
      <xdr:rowOff>74205</xdr:rowOff>
    </xdr:to>
    <xdr:sp macro="" textlink="">
      <xdr:nvSpPr>
        <xdr:cNvPr id="691" name="フローチャート: 判断 690"/>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90732</xdr:rowOff>
    </xdr:from>
    <xdr:ext cx="469744" cy="259045"/>
    <xdr:sp macro="" textlink="">
      <xdr:nvSpPr>
        <xdr:cNvPr id="692" name="n_3aveValue【庁舎】&#10;一人当たり面積"/>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171269</xdr:rowOff>
    </xdr:from>
    <xdr:to>
      <xdr:col>112</xdr:col>
      <xdr:colOff>38100</xdr:colOff>
      <xdr:row>107</xdr:row>
      <xdr:rowOff>101419</xdr:rowOff>
    </xdr:to>
    <xdr:sp macro="" textlink="">
      <xdr:nvSpPr>
        <xdr:cNvPr id="698" name="楕円 697"/>
        <xdr:cNvSpPr/>
      </xdr:nvSpPr>
      <xdr:spPr>
        <a:xfrm>
          <a:off x="212725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70031</xdr:rowOff>
    </xdr:from>
    <xdr:to>
      <xdr:col>107</xdr:col>
      <xdr:colOff>101600</xdr:colOff>
      <xdr:row>103</xdr:row>
      <xdr:rowOff>181</xdr:rowOff>
    </xdr:to>
    <xdr:sp macro="" textlink="">
      <xdr:nvSpPr>
        <xdr:cNvPr id="699" name="楕円 698"/>
        <xdr:cNvSpPr/>
      </xdr:nvSpPr>
      <xdr:spPr>
        <a:xfrm>
          <a:off x="20383500" y="175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120831</xdr:rowOff>
    </xdr:from>
    <xdr:to>
      <xdr:col>111</xdr:col>
      <xdr:colOff>177800</xdr:colOff>
      <xdr:row>107</xdr:row>
      <xdr:rowOff>50619</xdr:rowOff>
    </xdr:to>
    <xdr:cxnSp macro="">
      <xdr:nvCxnSpPr>
        <xdr:cNvPr id="700" name="直線コネクタ 699"/>
        <xdr:cNvCxnSpPr/>
      </xdr:nvCxnSpPr>
      <xdr:spPr>
        <a:xfrm>
          <a:off x="20434300" y="17608731"/>
          <a:ext cx="889000" cy="78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92546</xdr:rowOff>
    </xdr:from>
    <xdr:ext cx="469744" cy="259045"/>
    <xdr:sp macro="" textlink="">
      <xdr:nvSpPr>
        <xdr:cNvPr id="701" name="n_1mainValue【庁舎】&#10;一人当たり面積"/>
        <xdr:cNvSpPr txBox="1"/>
      </xdr:nvSpPr>
      <xdr:spPr>
        <a:xfrm>
          <a:off x="210757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16708</xdr:rowOff>
    </xdr:from>
    <xdr:ext cx="469744" cy="259045"/>
    <xdr:sp macro="" textlink="">
      <xdr:nvSpPr>
        <xdr:cNvPr id="702" name="n_2mainValue【庁舎】&#10;一人当たり面積"/>
        <xdr:cNvSpPr txBox="1"/>
      </xdr:nvSpPr>
      <xdr:spPr>
        <a:xfrm>
          <a:off x="20199427" y="173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類似団体と比較すると、近年、大規模改修を実施した図書館、市民会館（文化センター）、体育館・プール（総合運動施設、</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尾上体育館）を除き、ほとんどの施設で有形固定資産減価償却率が高くなっているが、特に、一般廃棄物処理施設及び消防施設において</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％を超えている状況である。　一般廃棄物処理施設については、平賀最終処分場の残容量がひっ迫していることから、現在焼却灰のみを搬入しており、今後の施設のあり方について検討が必要である。　消防施設については、築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年が経過している平川消防署碇ヶ関分署と碇ヶ関屯所を令和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年度までに改築する予定であり、その他の消防施設についても主要消防設備等整備方針に基づき、計画的な改修及び更新を行っていく。</a:t>
          </a:r>
        </a:p>
        <a:p>
          <a:r>
            <a:rPr kumimoji="1" lang="ja-JP" altLang="en-US" sz="1300">
              <a:latin typeface="ＭＳ Ｐゴシック" panose="020B0600070205080204" pitchFamily="50" charset="-128"/>
              <a:ea typeface="ＭＳ Ｐゴシック" panose="020B0600070205080204" pitchFamily="50" charset="-128"/>
            </a:rPr>
            <a:t>　また、類似団体と比較して一人当たり面積が高くなっている施設として、保健センター・保健所が挙げられるが、保健センターについては、合併旧市町村それぞれに点在しており、早急な統合や廃止は難しいが、民間活力の導入や移譲、存廃を含め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31,458
31,383
346.01
20,013,979
19,357,122
430,929
10,383,365
12,843,062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自主財源が２割と乏しく、財政基盤が弱い状況であることから、類似団体を大きく下回っている。定住促進や地域産業の活性化を図りつつ、行政の効率化に努めることにより財政の健全化を図っていく。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104775</xdr:rowOff>
    </xdr:to>
    <xdr:cxnSp macro="">
      <xdr:nvCxnSpPr>
        <xdr:cNvPr id="75" name="直線コネクタ 74"/>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人件費に係るものが </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％、公債費に係るものが </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％と全体の大部分を占めており、扶助費においても、</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％と年々増加傾向である。</a:t>
          </a:r>
        </a:p>
        <a:p>
          <a:r>
            <a:rPr kumimoji="1" lang="ja-JP" altLang="en-US" sz="1300">
              <a:latin typeface="ＭＳ Ｐゴシック" panose="020B0600070205080204" pitchFamily="50" charset="-128"/>
              <a:ea typeface="ＭＳ Ｐゴシック" panose="020B0600070205080204" pitchFamily="50" charset="-128"/>
            </a:rPr>
            <a:t>　公債費については地方債繰上償還（Ｈ</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4,321,439</a:t>
          </a:r>
          <a:r>
            <a:rPr kumimoji="1" lang="ja-JP" altLang="en-US" sz="1300">
              <a:latin typeface="ＭＳ Ｐゴシック" panose="020B0600070205080204" pitchFamily="50" charset="-128"/>
              <a:ea typeface="ＭＳ Ｐゴシック" panose="020B0600070205080204" pitchFamily="50" charset="-128"/>
            </a:rPr>
            <a:t>千円）、借換債発行（</a:t>
          </a:r>
          <a:r>
            <a:rPr kumimoji="1" lang="en-US" altLang="ja-JP" sz="1300">
              <a:latin typeface="ＭＳ Ｐゴシック" panose="020B0600070205080204" pitchFamily="50" charset="-128"/>
              <a:ea typeface="ＭＳ Ｐゴシック" panose="020B0600070205080204" pitchFamily="50" charset="-128"/>
            </a:rPr>
            <a:t>H19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364,200</a:t>
          </a:r>
          <a:r>
            <a:rPr kumimoji="1" lang="ja-JP" altLang="en-US" sz="1300">
              <a:latin typeface="ＭＳ Ｐゴシック" panose="020B0600070205080204" pitchFamily="50" charset="-128"/>
              <a:ea typeface="ＭＳ Ｐゴシック" panose="020B0600070205080204" pitchFamily="50" charset="-128"/>
            </a:rPr>
            <a:t>千円）を行うなど、同比率の改善を図っている。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62</xdr:row>
      <xdr:rowOff>157056</xdr:rowOff>
    </xdr:to>
    <xdr:cxnSp macro="">
      <xdr:nvCxnSpPr>
        <xdr:cNvPr id="132" name="直線コネクタ 131"/>
        <xdr:cNvCxnSpPr/>
      </xdr:nvCxnSpPr>
      <xdr:spPr>
        <a:xfrm>
          <a:off x="4114800" y="10521527"/>
          <a:ext cx="8382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81704</xdr:rowOff>
    </xdr:from>
    <xdr:to>
      <xdr:col>19</xdr:col>
      <xdr:colOff>133350</xdr:colOff>
      <xdr:row>61</xdr:row>
      <xdr:rowOff>63077</xdr:rowOff>
    </xdr:to>
    <xdr:cxnSp macro="">
      <xdr:nvCxnSpPr>
        <xdr:cNvPr id="135" name="直線コネクタ 134"/>
        <xdr:cNvCxnSpPr/>
      </xdr:nvCxnSpPr>
      <xdr:spPr>
        <a:xfrm>
          <a:off x="3225800" y="1036870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108373</xdr:rowOff>
    </xdr:from>
    <xdr:to>
      <xdr:col>15</xdr:col>
      <xdr:colOff>82550</xdr:colOff>
      <xdr:row>60</xdr:row>
      <xdr:rowOff>81704</xdr:rowOff>
    </xdr:to>
    <xdr:cxnSp macro="">
      <xdr:nvCxnSpPr>
        <xdr:cNvPr id="138" name="直線コネクタ 137"/>
        <xdr:cNvCxnSpPr/>
      </xdr:nvCxnSpPr>
      <xdr:spPr>
        <a:xfrm>
          <a:off x="2336800" y="1022392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108373</xdr:rowOff>
    </xdr:from>
    <xdr:to>
      <xdr:col>11</xdr:col>
      <xdr:colOff>31750</xdr:colOff>
      <xdr:row>60</xdr:row>
      <xdr:rowOff>113877</xdr:rowOff>
    </xdr:to>
    <xdr:cxnSp macro="">
      <xdr:nvCxnSpPr>
        <xdr:cNvPr id="141" name="直線コネクタ 140"/>
        <xdr:cNvCxnSpPr/>
      </xdr:nvCxnSpPr>
      <xdr:spPr>
        <a:xfrm flipV="1">
          <a:off x="1447800" y="1022392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78333</xdr:rowOff>
    </xdr:from>
    <xdr:ext cx="762000" cy="259045"/>
    <xdr:sp macro="" textlink="">
      <xdr:nvSpPr>
        <xdr:cNvPr id="152" name="財政構造の弾力性該当値テキスト"/>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12277</xdr:rowOff>
    </xdr:from>
    <xdr:to>
      <xdr:col>19</xdr:col>
      <xdr:colOff>184150</xdr:colOff>
      <xdr:row>61</xdr:row>
      <xdr:rowOff>113877</xdr:rowOff>
    </xdr:to>
    <xdr:sp macro="" textlink="">
      <xdr:nvSpPr>
        <xdr:cNvPr id="153" name="楕円 152"/>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98654</xdr:rowOff>
    </xdr:from>
    <xdr:ext cx="736600" cy="259045"/>
    <xdr:sp macro="" textlink="">
      <xdr:nvSpPr>
        <xdr:cNvPr id="154" name="テキスト ボックス 153"/>
        <xdr:cNvSpPr txBox="1"/>
      </xdr:nvSpPr>
      <xdr:spPr>
        <a:xfrm>
          <a:off x="3733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30904</xdr:rowOff>
    </xdr:from>
    <xdr:to>
      <xdr:col>15</xdr:col>
      <xdr:colOff>133350</xdr:colOff>
      <xdr:row>60</xdr:row>
      <xdr:rowOff>132504</xdr:rowOff>
    </xdr:to>
    <xdr:sp macro="" textlink="">
      <xdr:nvSpPr>
        <xdr:cNvPr id="155" name="楕円 154"/>
        <xdr:cNvSpPr/>
      </xdr:nvSpPr>
      <xdr:spPr>
        <a:xfrm>
          <a:off x="3175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117281</xdr:rowOff>
    </xdr:from>
    <xdr:ext cx="762000" cy="259045"/>
    <xdr:sp macro="" textlink="">
      <xdr:nvSpPr>
        <xdr:cNvPr id="156" name="テキスト ボックス 155"/>
        <xdr:cNvSpPr txBox="1"/>
      </xdr:nvSpPr>
      <xdr:spPr>
        <a:xfrm>
          <a:off x="28448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57573</xdr:rowOff>
    </xdr:from>
    <xdr:to>
      <xdr:col>11</xdr:col>
      <xdr:colOff>82550</xdr:colOff>
      <xdr:row>59</xdr:row>
      <xdr:rowOff>159173</xdr:rowOff>
    </xdr:to>
    <xdr:sp macro="" textlink="">
      <xdr:nvSpPr>
        <xdr:cNvPr id="157" name="楕円 156"/>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143950</xdr:rowOff>
    </xdr:from>
    <xdr:ext cx="762000" cy="259045"/>
    <xdr:sp macro="" textlink="">
      <xdr:nvSpPr>
        <xdr:cNvPr id="158" name="テキスト ボックス 157"/>
        <xdr:cNvSpPr txBox="1"/>
      </xdr:nvSpPr>
      <xdr:spPr>
        <a:xfrm>
          <a:off x="19558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63077</xdr:rowOff>
    </xdr:from>
    <xdr:to>
      <xdr:col>7</xdr:col>
      <xdr:colOff>31750</xdr:colOff>
      <xdr:row>60</xdr:row>
      <xdr:rowOff>164677</xdr:rowOff>
    </xdr:to>
    <xdr:sp macro="" textlink="">
      <xdr:nvSpPr>
        <xdr:cNvPr id="159" name="楕円 158"/>
        <xdr:cNvSpPr/>
      </xdr:nvSpPr>
      <xdr:spPr>
        <a:xfrm>
          <a:off x="1397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149454</xdr:rowOff>
    </xdr:from>
    <xdr:ext cx="762000" cy="259045"/>
    <xdr:sp macro="" textlink="">
      <xdr:nvSpPr>
        <xdr:cNvPr id="160" name="テキスト ボックス 159"/>
        <xdr:cNvSpPr txBox="1"/>
      </xdr:nvSpPr>
      <xdr:spPr>
        <a:xfrm>
          <a:off x="1066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新規採用の抑制及び昇給制度や勧奨退職優遇措置の見直しなどにより減少傾向となっているが、物件費等においては、燃料費の単価および労務単価の増などが要因となり年々増加傾向である。今後も引き続き清掃および植栽管理等の委託料の見直しや、指定管理者制度の効果的な運用など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143562</xdr:rowOff>
    </xdr:from>
    <xdr:to>
      <xdr:col>23</xdr:col>
      <xdr:colOff>133350</xdr:colOff>
      <xdr:row>82</xdr:row>
      <xdr:rowOff>45283</xdr:rowOff>
    </xdr:to>
    <xdr:cxnSp macro="">
      <xdr:nvCxnSpPr>
        <xdr:cNvPr id="195" name="直線コネクタ 194"/>
        <xdr:cNvCxnSpPr/>
      </xdr:nvCxnSpPr>
      <xdr:spPr>
        <a:xfrm>
          <a:off x="4114800" y="14031012"/>
          <a:ext cx="838200" cy="7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6" name="人件費・物件費等の状況平均値テキスト"/>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142677</xdr:rowOff>
    </xdr:from>
    <xdr:to>
      <xdr:col>19</xdr:col>
      <xdr:colOff>133350</xdr:colOff>
      <xdr:row>81</xdr:row>
      <xdr:rowOff>143562</xdr:rowOff>
    </xdr:to>
    <xdr:cxnSp macro="">
      <xdr:nvCxnSpPr>
        <xdr:cNvPr id="198" name="直線コネクタ 197"/>
        <xdr:cNvCxnSpPr/>
      </xdr:nvCxnSpPr>
      <xdr:spPr>
        <a:xfrm>
          <a:off x="3225800" y="14030127"/>
          <a:ext cx="8890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0" name="テキスト ボックス 199"/>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108558</xdr:rowOff>
    </xdr:from>
    <xdr:to>
      <xdr:col>15</xdr:col>
      <xdr:colOff>82550</xdr:colOff>
      <xdr:row>81</xdr:row>
      <xdr:rowOff>142677</xdr:rowOff>
    </xdr:to>
    <xdr:cxnSp macro="">
      <xdr:nvCxnSpPr>
        <xdr:cNvPr id="201" name="直線コネクタ 200"/>
        <xdr:cNvCxnSpPr/>
      </xdr:nvCxnSpPr>
      <xdr:spPr>
        <a:xfrm>
          <a:off x="2336800" y="13996008"/>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203" name="テキスト ボックス 202"/>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91393</xdr:rowOff>
    </xdr:from>
    <xdr:to>
      <xdr:col>11</xdr:col>
      <xdr:colOff>31750</xdr:colOff>
      <xdr:row>81</xdr:row>
      <xdr:rowOff>108558</xdr:rowOff>
    </xdr:to>
    <xdr:cxnSp macro="">
      <xdr:nvCxnSpPr>
        <xdr:cNvPr id="204" name="直線コネクタ 203"/>
        <xdr:cNvCxnSpPr/>
      </xdr:nvCxnSpPr>
      <xdr:spPr>
        <a:xfrm>
          <a:off x="1447800" y="13978843"/>
          <a:ext cx="8890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6" name="テキスト ボックス 205"/>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165933</xdr:rowOff>
    </xdr:from>
    <xdr:to>
      <xdr:col>23</xdr:col>
      <xdr:colOff>184150</xdr:colOff>
      <xdr:row>82</xdr:row>
      <xdr:rowOff>96083</xdr:rowOff>
    </xdr:to>
    <xdr:sp macro="" textlink="">
      <xdr:nvSpPr>
        <xdr:cNvPr id="214" name="楕円 213"/>
        <xdr:cNvSpPr/>
      </xdr:nvSpPr>
      <xdr:spPr>
        <a:xfrm>
          <a:off x="4902200" y="140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11010</xdr:rowOff>
    </xdr:from>
    <xdr:ext cx="762000" cy="259045"/>
    <xdr:sp macro="" textlink="">
      <xdr:nvSpPr>
        <xdr:cNvPr id="215" name="人件費・物件費等の状況該当値テキスト"/>
        <xdr:cNvSpPr txBox="1"/>
      </xdr:nvSpPr>
      <xdr:spPr>
        <a:xfrm>
          <a:off x="5041900" y="1389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92762</xdr:rowOff>
    </xdr:from>
    <xdr:to>
      <xdr:col>19</xdr:col>
      <xdr:colOff>184150</xdr:colOff>
      <xdr:row>82</xdr:row>
      <xdr:rowOff>22912</xdr:rowOff>
    </xdr:to>
    <xdr:sp macro="" textlink="">
      <xdr:nvSpPr>
        <xdr:cNvPr id="216" name="楕円 215"/>
        <xdr:cNvSpPr/>
      </xdr:nvSpPr>
      <xdr:spPr>
        <a:xfrm>
          <a:off x="4064000" y="139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33089</xdr:rowOff>
    </xdr:from>
    <xdr:ext cx="736600" cy="259045"/>
    <xdr:sp macro="" textlink="">
      <xdr:nvSpPr>
        <xdr:cNvPr id="217" name="テキスト ボックス 216"/>
        <xdr:cNvSpPr txBox="1"/>
      </xdr:nvSpPr>
      <xdr:spPr>
        <a:xfrm>
          <a:off x="3733800" y="13749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91877</xdr:rowOff>
    </xdr:from>
    <xdr:to>
      <xdr:col>15</xdr:col>
      <xdr:colOff>133350</xdr:colOff>
      <xdr:row>82</xdr:row>
      <xdr:rowOff>22027</xdr:rowOff>
    </xdr:to>
    <xdr:sp macro="" textlink="">
      <xdr:nvSpPr>
        <xdr:cNvPr id="218" name="楕円 217"/>
        <xdr:cNvSpPr/>
      </xdr:nvSpPr>
      <xdr:spPr>
        <a:xfrm>
          <a:off x="3175000" y="1397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32204</xdr:rowOff>
    </xdr:from>
    <xdr:ext cx="762000" cy="259045"/>
    <xdr:sp macro="" textlink="">
      <xdr:nvSpPr>
        <xdr:cNvPr id="219" name="テキスト ボックス 218"/>
        <xdr:cNvSpPr txBox="1"/>
      </xdr:nvSpPr>
      <xdr:spPr>
        <a:xfrm>
          <a:off x="2844800" y="1374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57758</xdr:rowOff>
    </xdr:from>
    <xdr:to>
      <xdr:col>11</xdr:col>
      <xdr:colOff>82550</xdr:colOff>
      <xdr:row>81</xdr:row>
      <xdr:rowOff>159358</xdr:rowOff>
    </xdr:to>
    <xdr:sp macro="" textlink="">
      <xdr:nvSpPr>
        <xdr:cNvPr id="220" name="楕円 219"/>
        <xdr:cNvSpPr/>
      </xdr:nvSpPr>
      <xdr:spPr>
        <a:xfrm>
          <a:off x="2286000" y="139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169535</xdr:rowOff>
    </xdr:from>
    <xdr:ext cx="762000" cy="259045"/>
    <xdr:sp macro="" textlink="">
      <xdr:nvSpPr>
        <xdr:cNvPr id="221" name="テキスト ボックス 220"/>
        <xdr:cNvSpPr txBox="1"/>
      </xdr:nvSpPr>
      <xdr:spPr>
        <a:xfrm>
          <a:off x="1955800" y="1371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40593</xdr:rowOff>
    </xdr:from>
    <xdr:to>
      <xdr:col>7</xdr:col>
      <xdr:colOff>31750</xdr:colOff>
      <xdr:row>81</xdr:row>
      <xdr:rowOff>142193</xdr:rowOff>
    </xdr:to>
    <xdr:sp macro="" textlink="">
      <xdr:nvSpPr>
        <xdr:cNvPr id="222" name="楕円 221"/>
        <xdr:cNvSpPr/>
      </xdr:nvSpPr>
      <xdr:spPr>
        <a:xfrm>
          <a:off x="1397000" y="1392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152370</xdr:rowOff>
    </xdr:from>
    <xdr:ext cx="762000" cy="259045"/>
    <xdr:sp macro="" textlink="">
      <xdr:nvSpPr>
        <xdr:cNvPr id="223" name="テキスト ボックス 222"/>
        <xdr:cNvSpPr txBox="1"/>
      </xdr:nvSpPr>
      <xdr:spPr>
        <a:xfrm>
          <a:off x="1066800" y="136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年の合併時からこれまで昇給制度や勧奨退職優遇措置の見直しなどにより、類似団体の平均は下回っている。</a:t>
          </a:r>
        </a:p>
        <a:p>
          <a:r>
            <a:rPr kumimoji="1" lang="ja-JP" altLang="en-US" sz="1300">
              <a:latin typeface="ＭＳ Ｐゴシック" panose="020B0600070205080204" pitchFamily="50" charset="-128"/>
              <a:ea typeface="ＭＳ Ｐゴシック" panose="020B0600070205080204" pitchFamily="50" charset="-128"/>
            </a:rPr>
            <a:t>　今後も人事評価制度の適正な運用や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歳超の昇給停止などを通じ、引き続き縮減に努める。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ラスパイレス指数は前年度の数値を引用しております。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45357</xdr:rowOff>
    </xdr:from>
    <xdr:to>
      <xdr:col>81</xdr:col>
      <xdr:colOff>44450</xdr:colOff>
      <xdr:row>83</xdr:row>
      <xdr:rowOff>12700</xdr:rowOff>
    </xdr:to>
    <xdr:cxnSp macro="">
      <xdr:nvCxnSpPr>
        <xdr:cNvPr id="259" name="直線コネクタ 258"/>
        <xdr:cNvCxnSpPr/>
      </xdr:nvCxnSpPr>
      <xdr:spPr>
        <a:xfrm flipV="1">
          <a:off x="16179800" y="13932807"/>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12700</xdr:rowOff>
    </xdr:to>
    <xdr:cxnSp macro="">
      <xdr:nvCxnSpPr>
        <xdr:cNvPr id="262" name="直線コネクタ 261"/>
        <xdr:cNvCxnSpPr/>
      </xdr:nvCxnSpPr>
      <xdr:spPr>
        <a:xfrm>
          <a:off x="15290800" y="142258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4" name="テキスト ボックス 263"/>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166914</xdr:rowOff>
    </xdr:to>
    <xdr:cxnSp macro="">
      <xdr:nvCxnSpPr>
        <xdr:cNvPr id="265" name="直線コネクタ 264"/>
        <xdr:cNvCxnSpPr/>
      </xdr:nvCxnSpPr>
      <xdr:spPr>
        <a:xfrm>
          <a:off x="14401800" y="1403622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7" name="テキスト ボックス 266"/>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82</xdr:row>
      <xdr:rowOff>80736</xdr:rowOff>
    </xdr:to>
    <xdr:cxnSp macro="">
      <xdr:nvCxnSpPr>
        <xdr:cNvPr id="268" name="直線コネクタ 267"/>
        <xdr:cNvCxnSpPr/>
      </xdr:nvCxnSpPr>
      <xdr:spPr>
        <a:xfrm flipV="1">
          <a:off x="13512800" y="1403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2" name="テキスト ボックス 271"/>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166007</xdr:rowOff>
    </xdr:from>
    <xdr:to>
      <xdr:col>81</xdr:col>
      <xdr:colOff>95250</xdr:colOff>
      <xdr:row>81</xdr:row>
      <xdr:rowOff>96157</xdr:rowOff>
    </xdr:to>
    <xdr:sp macro="" textlink="">
      <xdr:nvSpPr>
        <xdr:cNvPr id="278" name="楕円 277"/>
        <xdr:cNvSpPr/>
      </xdr:nvSpPr>
      <xdr:spPr>
        <a:xfrm>
          <a:off x="169672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87284</xdr:rowOff>
    </xdr:from>
    <xdr:ext cx="762000" cy="259045"/>
    <xdr:sp macro="" textlink="">
      <xdr:nvSpPr>
        <xdr:cNvPr id="279" name="給与水準   （国との比較）該当値テキスト"/>
        <xdr:cNvSpPr txBox="1"/>
      </xdr:nvSpPr>
      <xdr:spPr>
        <a:xfrm>
          <a:off x="17106900" y="1380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0" name="楕円 279"/>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1" name="テキスト ボックス 280"/>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2" name="楕円 281"/>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3" name="テキスト ボックス 282"/>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97971</xdr:rowOff>
    </xdr:from>
    <xdr:to>
      <xdr:col>68</xdr:col>
      <xdr:colOff>203200</xdr:colOff>
      <xdr:row>82</xdr:row>
      <xdr:rowOff>28121</xdr:rowOff>
    </xdr:to>
    <xdr:sp macro="" textlink="">
      <xdr:nvSpPr>
        <xdr:cNvPr id="284" name="楕円 283"/>
        <xdr:cNvSpPr/>
      </xdr:nvSpPr>
      <xdr:spPr>
        <a:xfrm>
          <a:off x="14351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38298</xdr:rowOff>
    </xdr:from>
    <xdr:ext cx="762000" cy="259045"/>
    <xdr:sp macro="" textlink="">
      <xdr:nvSpPr>
        <xdr:cNvPr id="285" name="テキスト ボックス 284"/>
        <xdr:cNvSpPr txBox="1"/>
      </xdr:nvSpPr>
      <xdr:spPr>
        <a:xfrm>
          <a:off x="14020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29936</xdr:rowOff>
    </xdr:from>
    <xdr:to>
      <xdr:col>64</xdr:col>
      <xdr:colOff>152400</xdr:colOff>
      <xdr:row>82</xdr:row>
      <xdr:rowOff>131536</xdr:rowOff>
    </xdr:to>
    <xdr:sp macro="" textlink="">
      <xdr:nvSpPr>
        <xdr:cNvPr id="286" name="楕円 285"/>
        <xdr:cNvSpPr/>
      </xdr:nvSpPr>
      <xdr:spPr>
        <a:xfrm>
          <a:off x="13462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141713</xdr:rowOff>
    </xdr:from>
    <xdr:ext cx="762000" cy="259045"/>
    <xdr:sp macro="" textlink="">
      <xdr:nvSpPr>
        <xdr:cNvPr id="287" name="テキスト ボックス 286"/>
        <xdr:cNvSpPr txBox="1"/>
      </xdr:nvSpPr>
      <xdr:spPr>
        <a:xfrm>
          <a:off x="13131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年の合併時からこれまでの新規採用を抑制してきたことにより、類似団体平均を下回っている。今後も引き続き、職員数については平成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年度を初年度とし、令和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年間で、業務委託の推進や技能労務職の退職不補充などにより、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％の削減を目標とする。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111578</xdr:rowOff>
    </xdr:from>
    <xdr:to>
      <xdr:col>81</xdr:col>
      <xdr:colOff>44450</xdr:colOff>
      <xdr:row>60</xdr:row>
      <xdr:rowOff>123644</xdr:rowOff>
    </xdr:to>
    <xdr:cxnSp macro="">
      <xdr:nvCxnSpPr>
        <xdr:cNvPr id="324" name="直線コネクタ 323"/>
        <xdr:cNvCxnSpPr/>
      </xdr:nvCxnSpPr>
      <xdr:spPr>
        <a:xfrm>
          <a:off x="16179800" y="10398578"/>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5"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97790</xdr:rowOff>
    </xdr:from>
    <xdr:to>
      <xdr:col>77</xdr:col>
      <xdr:colOff>44450</xdr:colOff>
      <xdr:row>60</xdr:row>
      <xdr:rowOff>111578</xdr:rowOff>
    </xdr:to>
    <xdr:cxnSp macro="">
      <xdr:nvCxnSpPr>
        <xdr:cNvPr id="327" name="直線コネクタ 326"/>
        <xdr:cNvCxnSpPr/>
      </xdr:nvCxnSpPr>
      <xdr:spPr>
        <a:xfrm>
          <a:off x="15290800" y="103847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9" name="テキスト ボックス 328"/>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89172</xdr:rowOff>
    </xdr:from>
    <xdr:to>
      <xdr:col>72</xdr:col>
      <xdr:colOff>203200</xdr:colOff>
      <xdr:row>60</xdr:row>
      <xdr:rowOff>97790</xdr:rowOff>
    </xdr:to>
    <xdr:cxnSp macro="">
      <xdr:nvCxnSpPr>
        <xdr:cNvPr id="330" name="直線コネクタ 329"/>
        <xdr:cNvCxnSpPr/>
      </xdr:nvCxnSpPr>
      <xdr:spPr>
        <a:xfrm>
          <a:off x="14401800" y="1037617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66766</xdr:rowOff>
    </xdr:from>
    <xdr:to>
      <xdr:col>68</xdr:col>
      <xdr:colOff>152400</xdr:colOff>
      <xdr:row>60</xdr:row>
      <xdr:rowOff>89172</xdr:rowOff>
    </xdr:to>
    <xdr:cxnSp macro="">
      <xdr:nvCxnSpPr>
        <xdr:cNvPr id="333" name="直線コネクタ 332"/>
        <xdr:cNvCxnSpPr/>
      </xdr:nvCxnSpPr>
      <xdr:spPr>
        <a:xfrm>
          <a:off x="13512800" y="1035376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7" name="テキスト ボックス 336"/>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72844</xdr:rowOff>
    </xdr:from>
    <xdr:to>
      <xdr:col>81</xdr:col>
      <xdr:colOff>95250</xdr:colOff>
      <xdr:row>61</xdr:row>
      <xdr:rowOff>2994</xdr:rowOff>
    </xdr:to>
    <xdr:sp macro="" textlink="">
      <xdr:nvSpPr>
        <xdr:cNvPr id="343" name="楕円 342"/>
        <xdr:cNvSpPr/>
      </xdr:nvSpPr>
      <xdr:spPr>
        <a:xfrm>
          <a:off x="169672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89371</xdr:rowOff>
    </xdr:from>
    <xdr:ext cx="762000" cy="259045"/>
    <xdr:sp macro="" textlink="">
      <xdr:nvSpPr>
        <xdr:cNvPr id="344" name="定員管理の状況該当値テキスト"/>
        <xdr:cNvSpPr txBox="1"/>
      </xdr:nvSpPr>
      <xdr:spPr>
        <a:xfrm>
          <a:off x="17106900" y="1020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60778</xdr:rowOff>
    </xdr:from>
    <xdr:to>
      <xdr:col>77</xdr:col>
      <xdr:colOff>95250</xdr:colOff>
      <xdr:row>60</xdr:row>
      <xdr:rowOff>162378</xdr:rowOff>
    </xdr:to>
    <xdr:sp macro="" textlink="">
      <xdr:nvSpPr>
        <xdr:cNvPr id="345" name="楕円 344"/>
        <xdr:cNvSpPr/>
      </xdr:nvSpPr>
      <xdr:spPr>
        <a:xfrm>
          <a:off x="16129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1105</xdr:rowOff>
    </xdr:from>
    <xdr:ext cx="736600" cy="259045"/>
    <xdr:sp macro="" textlink="">
      <xdr:nvSpPr>
        <xdr:cNvPr id="346" name="テキスト ボックス 345"/>
        <xdr:cNvSpPr txBox="1"/>
      </xdr:nvSpPr>
      <xdr:spPr>
        <a:xfrm>
          <a:off x="15798800" y="1011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47" name="楕円 346"/>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8" name="テキスト ボックス 347"/>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38372</xdr:rowOff>
    </xdr:from>
    <xdr:to>
      <xdr:col>68</xdr:col>
      <xdr:colOff>203200</xdr:colOff>
      <xdr:row>60</xdr:row>
      <xdr:rowOff>139972</xdr:rowOff>
    </xdr:to>
    <xdr:sp macro="" textlink="">
      <xdr:nvSpPr>
        <xdr:cNvPr id="349" name="楕円 348"/>
        <xdr:cNvSpPr/>
      </xdr:nvSpPr>
      <xdr:spPr>
        <a:xfrm>
          <a:off x="14351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150149</xdr:rowOff>
    </xdr:from>
    <xdr:ext cx="762000" cy="259045"/>
    <xdr:sp macro="" textlink="">
      <xdr:nvSpPr>
        <xdr:cNvPr id="350" name="テキスト ボックス 349"/>
        <xdr:cNvSpPr txBox="1"/>
      </xdr:nvSpPr>
      <xdr:spPr>
        <a:xfrm>
          <a:off x="14020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15966</xdr:rowOff>
    </xdr:from>
    <xdr:to>
      <xdr:col>64</xdr:col>
      <xdr:colOff>152400</xdr:colOff>
      <xdr:row>60</xdr:row>
      <xdr:rowOff>117566</xdr:rowOff>
    </xdr:to>
    <xdr:sp macro="" textlink="">
      <xdr:nvSpPr>
        <xdr:cNvPr id="351" name="楕円 350"/>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127743</xdr:rowOff>
    </xdr:from>
    <xdr:ext cx="762000" cy="259045"/>
    <xdr:sp macro="" textlink="">
      <xdr:nvSpPr>
        <xdr:cNvPr id="352" name="テキスト ボックス 351"/>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普通建設事業に係る起債の償還等により、類似団体平均を上回っているが、元利償還金や公営企業の地方債償還に充てる繰入金の減により、前年に比べ比率は下がっている。</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今後も引き続き、長期総合プランに基づいた地方債の計画的な発行に努めるとともに、地方債繰上償還（</a:t>
          </a:r>
          <a:r>
            <a:rPr kumimoji="1" lang="en-US" altLang="ja-JP" sz="1300">
              <a:latin typeface="ＭＳ Ｐゴシック" panose="020B0600070205080204" pitchFamily="50" charset="-128"/>
              <a:ea typeface="ＭＳ Ｐゴシック" panose="020B0600070205080204" pitchFamily="50" charset="-128"/>
            </a:rPr>
            <a:t>H19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 </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4,321,439</a:t>
          </a:r>
          <a:r>
            <a:rPr kumimoji="1" lang="ja-JP" altLang="en-US" sz="1300">
              <a:latin typeface="ＭＳ Ｐゴシック" panose="020B0600070205080204" pitchFamily="50" charset="-128"/>
              <a:ea typeface="ＭＳ Ｐゴシック" panose="020B0600070205080204" pitchFamily="50" charset="-128"/>
            </a:rPr>
            <a:t>千円）や借換債発行 （</a:t>
          </a:r>
          <a:r>
            <a:rPr kumimoji="1" lang="en-US" altLang="ja-JP" sz="1300">
              <a:latin typeface="ＭＳ Ｐゴシック" panose="020B0600070205080204" pitchFamily="50" charset="-128"/>
              <a:ea typeface="ＭＳ Ｐゴシック" panose="020B0600070205080204" pitchFamily="50" charset="-128"/>
            </a:rPr>
            <a:t>H19 </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364,200</a:t>
          </a:r>
          <a:r>
            <a:rPr kumimoji="1" lang="ja-JP" altLang="en-US" sz="1300">
              <a:latin typeface="ＭＳ Ｐゴシック" panose="020B0600070205080204" pitchFamily="50" charset="-128"/>
              <a:ea typeface="ＭＳ Ｐゴシック" panose="020B0600070205080204" pitchFamily="50" charset="-128"/>
            </a:rPr>
            <a:t>千円）を行うことで、将来への負担を軽減し一層の財政健全化を図る。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18034</xdr:rowOff>
    </xdr:from>
    <xdr:to>
      <xdr:col>81</xdr:col>
      <xdr:colOff>44450</xdr:colOff>
      <xdr:row>43</xdr:row>
      <xdr:rowOff>104902</xdr:rowOff>
    </xdr:to>
    <xdr:cxnSp macro="">
      <xdr:nvCxnSpPr>
        <xdr:cNvPr id="384" name="直線コネクタ 383"/>
        <xdr:cNvCxnSpPr/>
      </xdr:nvCxnSpPr>
      <xdr:spPr>
        <a:xfrm flipV="1">
          <a:off x="16179800" y="73903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5"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104902</xdr:rowOff>
    </xdr:from>
    <xdr:to>
      <xdr:col>77</xdr:col>
      <xdr:colOff>44450</xdr:colOff>
      <xdr:row>44</xdr:row>
      <xdr:rowOff>49276</xdr:rowOff>
    </xdr:to>
    <xdr:cxnSp macro="">
      <xdr:nvCxnSpPr>
        <xdr:cNvPr id="387" name="直線コネクタ 386"/>
        <xdr:cNvCxnSpPr/>
      </xdr:nvCxnSpPr>
      <xdr:spPr>
        <a:xfrm flipV="1">
          <a:off x="15290800" y="74772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9" name="テキスト ボックス 38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49276</xdr:rowOff>
    </xdr:from>
    <xdr:to>
      <xdr:col>72</xdr:col>
      <xdr:colOff>203200</xdr:colOff>
      <xdr:row>44</xdr:row>
      <xdr:rowOff>136144</xdr:rowOff>
    </xdr:to>
    <xdr:cxnSp macro="">
      <xdr:nvCxnSpPr>
        <xdr:cNvPr id="390" name="直線コネクタ 389"/>
        <xdr:cNvCxnSpPr/>
      </xdr:nvCxnSpPr>
      <xdr:spPr>
        <a:xfrm flipV="1">
          <a:off x="14401800" y="75930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136144</xdr:rowOff>
    </xdr:from>
    <xdr:to>
      <xdr:col>68</xdr:col>
      <xdr:colOff>152400</xdr:colOff>
      <xdr:row>44</xdr:row>
      <xdr:rowOff>155448</xdr:rowOff>
    </xdr:to>
    <xdr:cxnSp macro="">
      <xdr:nvCxnSpPr>
        <xdr:cNvPr id="393" name="直線コネクタ 392"/>
        <xdr:cNvCxnSpPr/>
      </xdr:nvCxnSpPr>
      <xdr:spPr>
        <a:xfrm flipV="1">
          <a:off x="13512800" y="76799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124985</xdr:rowOff>
    </xdr:from>
    <xdr:ext cx="762000" cy="259045"/>
    <xdr:sp macro="" textlink="">
      <xdr:nvSpPr>
        <xdr:cNvPr id="397" name="テキスト ボックス 396"/>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138684</xdr:rowOff>
    </xdr:from>
    <xdr:to>
      <xdr:col>81</xdr:col>
      <xdr:colOff>95250</xdr:colOff>
      <xdr:row>43</xdr:row>
      <xdr:rowOff>68834</xdr:rowOff>
    </xdr:to>
    <xdr:sp macro="" textlink="">
      <xdr:nvSpPr>
        <xdr:cNvPr id="403" name="楕円 402"/>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110761</xdr:rowOff>
    </xdr:from>
    <xdr:ext cx="762000" cy="259045"/>
    <xdr:sp macro="" textlink="">
      <xdr:nvSpPr>
        <xdr:cNvPr id="404" name="公債費負担の状況該当値テキスト"/>
        <xdr:cNvSpPr txBox="1"/>
      </xdr:nvSpPr>
      <xdr:spPr>
        <a:xfrm>
          <a:off x="17106900" y="73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54102</xdr:rowOff>
    </xdr:from>
    <xdr:to>
      <xdr:col>77</xdr:col>
      <xdr:colOff>95250</xdr:colOff>
      <xdr:row>43</xdr:row>
      <xdr:rowOff>155702</xdr:rowOff>
    </xdr:to>
    <xdr:sp macro="" textlink="">
      <xdr:nvSpPr>
        <xdr:cNvPr id="405" name="楕円 404"/>
        <xdr:cNvSpPr/>
      </xdr:nvSpPr>
      <xdr:spPr>
        <a:xfrm>
          <a:off x="16129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140479</xdr:rowOff>
    </xdr:from>
    <xdr:ext cx="736600" cy="259045"/>
    <xdr:sp macro="" textlink="">
      <xdr:nvSpPr>
        <xdr:cNvPr id="406" name="テキスト ボックス 405"/>
        <xdr:cNvSpPr txBox="1"/>
      </xdr:nvSpPr>
      <xdr:spPr>
        <a:xfrm>
          <a:off x="15798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169926</xdr:rowOff>
    </xdr:from>
    <xdr:to>
      <xdr:col>73</xdr:col>
      <xdr:colOff>44450</xdr:colOff>
      <xdr:row>44</xdr:row>
      <xdr:rowOff>100076</xdr:rowOff>
    </xdr:to>
    <xdr:sp macro="" textlink="">
      <xdr:nvSpPr>
        <xdr:cNvPr id="407" name="楕円 406"/>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84853</xdr:rowOff>
    </xdr:from>
    <xdr:ext cx="762000" cy="259045"/>
    <xdr:sp macro="" textlink="">
      <xdr:nvSpPr>
        <xdr:cNvPr id="408" name="テキスト ボックス 407"/>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85344</xdr:rowOff>
    </xdr:from>
    <xdr:to>
      <xdr:col>68</xdr:col>
      <xdr:colOff>203200</xdr:colOff>
      <xdr:row>45</xdr:row>
      <xdr:rowOff>15494</xdr:rowOff>
    </xdr:to>
    <xdr:sp macro="" textlink="">
      <xdr:nvSpPr>
        <xdr:cNvPr id="409" name="楕円 408"/>
        <xdr:cNvSpPr/>
      </xdr:nvSpPr>
      <xdr:spPr>
        <a:xfrm>
          <a:off x="14351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271</xdr:rowOff>
    </xdr:from>
    <xdr:ext cx="762000" cy="259045"/>
    <xdr:sp macro="" textlink="">
      <xdr:nvSpPr>
        <xdr:cNvPr id="410" name="テキスト ボックス 409"/>
        <xdr:cNvSpPr txBox="1"/>
      </xdr:nvSpPr>
      <xdr:spPr>
        <a:xfrm>
          <a:off x="14020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104648</xdr:rowOff>
    </xdr:from>
    <xdr:to>
      <xdr:col>64</xdr:col>
      <xdr:colOff>152400</xdr:colOff>
      <xdr:row>45</xdr:row>
      <xdr:rowOff>34798</xdr:rowOff>
    </xdr:to>
    <xdr:sp macro="" textlink="">
      <xdr:nvSpPr>
        <xdr:cNvPr id="411" name="楕円 410"/>
        <xdr:cNvSpPr/>
      </xdr:nvSpPr>
      <xdr:spPr>
        <a:xfrm>
          <a:off x="13462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19575</xdr:rowOff>
    </xdr:from>
    <xdr:ext cx="762000" cy="259045"/>
    <xdr:sp macro="" textlink="">
      <xdr:nvSpPr>
        <xdr:cNvPr id="412" name="テキスト ボックス 411"/>
        <xdr:cNvSpPr txBox="1"/>
      </xdr:nvSpPr>
      <xdr:spPr>
        <a:xfrm>
          <a:off x="13131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公営企業債等繰入見込額の減により将来負担比率は減少して推移しており、平成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年度と同様に充当可能財源等が将来負担額を上回り、比率なしとなった。</a:t>
          </a:r>
        </a:p>
        <a:p>
          <a:r>
            <a:rPr kumimoji="1" lang="ja-JP" altLang="en-US" sz="1300">
              <a:latin typeface="ＭＳ Ｐゴシック" panose="020B0600070205080204" pitchFamily="50" charset="-128"/>
              <a:ea typeface="ＭＳ Ｐゴシック" panose="020B0600070205080204" pitchFamily="50" charset="-128"/>
            </a:rPr>
            <a:t>　今後も地方債の計画的な発行や充当可能基金の効率的な運用を行い、後世への負担を軽減できるよう財政の健全化に努めていく。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6"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7" name="フローチャート: 判断 446"/>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8" name="フローチャート: 判断 447"/>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9" name="テキスト ボックス 448"/>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50" name="フローチャート: 判断 449"/>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1" name="テキスト ボックス 450"/>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2" name="フローチャート: 判断 451"/>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3" name="テキスト ボックス 452"/>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4" name="フローチャート: 判断 453"/>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5" name="テキスト ボックス 454"/>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31,458
31,383
346.01
20,013,979
19,357,122
430,929
10,383,365
12,843,062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年の合併時からこれまでの新規採用を抑制してきたことにより、類似団体平均を下回っている。職員数については、今後も引き続き、平成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年間で、業務委託の推進や技能労務職の退職不補充などにより、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％の削減を目標とする。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60325</xdr:rowOff>
    </xdr:from>
    <xdr:to>
      <xdr:col>24</xdr:col>
      <xdr:colOff>25400</xdr:colOff>
      <xdr:row>33</xdr:row>
      <xdr:rowOff>107950</xdr:rowOff>
    </xdr:to>
    <xdr:cxnSp macro="">
      <xdr:nvCxnSpPr>
        <xdr:cNvPr id="70" name="直線コネクタ 69"/>
        <xdr:cNvCxnSpPr/>
      </xdr:nvCxnSpPr>
      <xdr:spPr>
        <a:xfrm>
          <a:off x="3987800" y="57181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60325</xdr:rowOff>
    </xdr:from>
    <xdr:to>
      <xdr:col>19</xdr:col>
      <xdr:colOff>187325</xdr:colOff>
      <xdr:row>33</xdr:row>
      <xdr:rowOff>107950</xdr:rowOff>
    </xdr:to>
    <xdr:cxnSp macro="">
      <xdr:nvCxnSpPr>
        <xdr:cNvPr id="73" name="直線コネクタ 72"/>
        <xdr:cNvCxnSpPr/>
      </xdr:nvCxnSpPr>
      <xdr:spPr>
        <a:xfrm flipV="1">
          <a:off x="3098800" y="5718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33</xdr:row>
      <xdr:rowOff>107950</xdr:rowOff>
    </xdr:to>
    <xdr:cxnSp macro="">
      <xdr:nvCxnSpPr>
        <xdr:cNvPr id="76" name="直線コネクタ 75"/>
        <xdr:cNvCxnSpPr/>
      </xdr:nvCxnSpPr>
      <xdr:spPr>
        <a:xfrm>
          <a:off x="2209800" y="576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86377</xdr:rowOff>
    </xdr:from>
    <xdr:ext cx="762000" cy="259045"/>
    <xdr:sp macro="" textlink="">
      <xdr:nvSpPr>
        <xdr:cNvPr id="78" name="テキスト ボックス 77"/>
        <xdr:cNvSpPr txBox="1"/>
      </xdr:nvSpPr>
      <xdr:spPr>
        <a:xfrm>
          <a:off x="2717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34</xdr:row>
      <xdr:rowOff>3175</xdr:rowOff>
    </xdr:to>
    <xdr:cxnSp macro="">
      <xdr:nvCxnSpPr>
        <xdr:cNvPr id="79" name="直線コネクタ 78"/>
        <xdr:cNvCxnSpPr/>
      </xdr:nvCxnSpPr>
      <xdr:spPr>
        <a:xfrm flipV="1">
          <a:off x="1320800" y="5765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57802</xdr:rowOff>
    </xdr:from>
    <xdr:ext cx="762000" cy="259045"/>
    <xdr:sp macro="" textlink="">
      <xdr:nvSpPr>
        <xdr:cNvPr id="81" name="テキスト ボックス 80"/>
        <xdr:cNvSpPr txBox="1"/>
      </xdr:nvSpPr>
      <xdr:spPr>
        <a:xfrm>
          <a:off x="1828800" y="60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83" name="テキスト ボックス 82"/>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57150</xdr:rowOff>
    </xdr:from>
    <xdr:to>
      <xdr:col>24</xdr:col>
      <xdr:colOff>76200</xdr:colOff>
      <xdr:row>33</xdr:row>
      <xdr:rowOff>158750</xdr:rowOff>
    </xdr:to>
    <xdr:sp macro="" textlink="">
      <xdr:nvSpPr>
        <xdr:cNvPr id="89" name="楕円 88"/>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137177</xdr:rowOff>
    </xdr:from>
    <xdr:ext cx="762000" cy="259045"/>
    <xdr:sp macro="" textlink="">
      <xdr:nvSpPr>
        <xdr:cNvPr id="90" name="人件費該当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9525</xdr:rowOff>
    </xdr:from>
    <xdr:to>
      <xdr:col>20</xdr:col>
      <xdr:colOff>38100</xdr:colOff>
      <xdr:row>33</xdr:row>
      <xdr:rowOff>111125</xdr:rowOff>
    </xdr:to>
    <xdr:sp macro="" textlink="">
      <xdr:nvSpPr>
        <xdr:cNvPr id="91" name="楕円 90"/>
        <xdr:cNvSpPr/>
      </xdr:nvSpPr>
      <xdr:spPr>
        <a:xfrm>
          <a:off x="3937000" y="56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121302</xdr:rowOff>
    </xdr:from>
    <xdr:ext cx="736600" cy="259045"/>
    <xdr:sp macro="" textlink="">
      <xdr:nvSpPr>
        <xdr:cNvPr id="92" name="テキスト ボックス 91"/>
        <xdr:cNvSpPr txBox="1"/>
      </xdr:nvSpPr>
      <xdr:spPr>
        <a:xfrm>
          <a:off x="3606800" y="543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93" name="楕円 92"/>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4" name="テキスト ボックス 93"/>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57150</xdr:rowOff>
    </xdr:from>
    <xdr:to>
      <xdr:col>11</xdr:col>
      <xdr:colOff>60325</xdr:colOff>
      <xdr:row>33</xdr:row>
      <xdr:rowOff>158750</xdr:rowOff>
    </xdr:to>
    <xdr:sp macro="" textlink="">
      <xdr:nvSpPr>
        <xdr:cNvPr id="95" name="楕円 94"/>
        <xdr:cNvSpPr/>
      </xdr:nvSpPr>
      <xdr:spPr>
        <a:xfrm>
          <a:off x="2159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168927</xdr:rowOff>
    </xdr:from>
    <xdr:ext cx="762000" cy="259045"/>
    <xdr:sp macro="" textlink="">
      <xdr:nvSpPr>
        <xdr:cNvPr id="96" name="テキスト ボックス 95"/>
        <xdr:cNvSpPr txBox="1"/>
      </xdr:nvSpPr>
      <xdr:spPr>
        <a:xfrm>
          <a:off x="1828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123825</xdr:rowOff>
    </xdr:from>
    <xdr:to>
      <xdr:col>6</xdr:col>
      <xdr:colOff>171450</xdr:colOff>
      <xdr:row>34</xdr:row>
      <xdr:rowOff>53975</xdr:rowOff>
    </xdr:to>
    <xdr:sp macro="" textlink="">
      <xdr:nvSpPr>
        <xdr:cNvPr id="97" name="楕円 96"/>
        <xdr:cNvSpPr/>
      </xdr:nvSpPr>
      <xdr:spPr>
        <a:xfrm>
          <a:off x="1270000" y="57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64152</xdr:rowOff>
    </xdr:from>
    <xdr:ext cx="762000" cy="259045"/>
    <xdr:sp macro="" textlink="">
      <xdr:nvSpPr>
        <xdr:cNvPr id="98" name="テキスト ボックス 97"/>
        <xdr:cNvSpPr txBox="1"/>
      </xdr:nvSpPr>
      <xdr:spPr>
        <a:xfrm>
          <a:off x="939800" y="555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燃料費の単価および労務単価の増などが要因となり年々増加傾向であるが、今後も引き続き清掃および植栽管理等の委託料の見直しや、指定管理者制度の効果的な運用など削減に努めていく。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18</xdr:row>
      <xdr:rowOff>12700</xdr:rowOff>
    </xdr:to>
    <xdr:cxnSp macro="">
      <xdr:nvCxnSpPr>
        <xdr:cNvPr id="131" name="直線コネクタ 130"/>
        <xdr:cNvCxnSpPr/>
      </xdr:nvCxnSpPr>
      <xdr:spPr>
        <a:xfrm>
          <a:off x="15671800" y="2946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101600</xdr:rowOff>
    </xdr:from>
    <xdr:to>
      <xdr:col>78</xdr:col>
      <xdr:colOff>69850</xdr:colOff>
      <xdr:row>17</xdr:row>
      <xdr:rowOff>31750</xdr:rowOff>
    </xdr:to>
    <xdr:cxnSp macro="">
      <xdr:nvCxnSpPr>
        <xdr:cNvPr id="134" name="直線コネクタ 133"/>
        <xdr:cNvCxnSpPr/>
      </xdr:nvCxnSpPr>
      <xdr:spPr>
        <a:xfrm>
          <a:off x="14782800" y="284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25400</xdr:rowOff>
    </xdr:from>
    <xdr:to>
      <xdr:col>73</xdr:col>
      <xdr:colOff>180975</xdr:colOff>
      <xdr:row>16</xdr:row>
      <xdr:rowOff>101600</xdr:rowOff>
    </xdr:to>
    <xdr:cxnSp macro="">
      <xdr:nvCxnSpPr>
        <xdr:cNvPr id="137" name="直線コネクタ 136"/>
        <xdr:cNvCxnSpPr/>
      </xdr:nvCxnSpPr>
      <xdr:spPr>
        <a:xfrm>
          <a:off x="13893800" y="276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39" name="テキスト ボックス 138"/>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25400</xdr:rowOff>
    </xdr:from>
    <xdr:to>
      <xdr:col>69</xdr:col>
      <xdr:colOff>92075</xdr:colOff>
      <xdr:row>16</xdr:row>
      <xdr:rowOff>25400</xdr:rowOff>
    </xdr:to>
    <xdr:cxnSp macro="">
      <xdr:nvCxnSpPr>
        <xdr:cNvPr id="140" name="直線コネクタ 139"/>
        <xdr:cNvCxnSpPr/>
      </xdr:nvCxnSpPr>
      <xdr:spPr>
        <a:xfrm>
          <a:off x="13004800" y="276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42" name="テキスト ボックス 141"/>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50" name="楕円 149"/>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149877</xdr:rowOff>
    </xdr:from>
    <xdr:ext cx="762000" cy="259045"/>
    <xdr:sp macro="" textlink="">
      <xdr:nvSpPr>
        <xdr:cNvPr id="151"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52" name="楕円 151"/>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53" name="テキスト ボックス 152"/>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4" name="楕円 153"/>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5" name="テキスト ボックス 15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146050</xdr:rowOff>
    </xdr:from>
    <xdr:to>
      <xdr:col>69</xdr:col>
      <xdr:colOff>142875</xdr:colOff>
      <xdr:row>16</xdr:row>
      <xdr:rowOff>76200</xdr:rowOff>
    </xdr:to>
    <xdr:sp macro="" textlink="">
      <xdr:nvSpPr>
        <xdr:cNvPr id="156" name="楕円 155"/>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57" name="テキスト ボックス 156"/>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8" name="楕円 157"/>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9" name="テキスト ボックス 158"/>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類似団体平均を上回っている要因として、介護・訓練等給付費、第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子以降保育料無料化事業に伴う施設型給付費の増、平成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においては、こども医療費の給付対象拡大による給付額の増などが挙げられる。扶助費については今後も増加が続くものと見込まれることから、各種給付費の資格審査の適正化や各種手当への特別加算などの見直しを進めていくことで、財政圧迫を回避でき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31750</xdr:rowOff>
    </xdr:to>
    <xdr:cxnSp macro="">
      <xdr:nvCxnSpPr>
        <xdr:cNvPr id="192" name="直線コネクタ 191"/>
        <xdr:cNvCxnSpPr/>
      </xdr:nvCxnSpPr>
      <xdr:spPr>
        <a:xfrm>
          <a:off x="3987800" y="1003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88900</xdr:rowOff>
    </xdr:to>
    <xdr:cxnSp macro="">
      <xdr:nvCxnSpPr>
        <xdr:cNvPr id="195" name="直線コネクタ 194"/>
        <xdr:cNvCxnSpPr/>
      </xdr:nvCxnSpPr>
      <xdr:spPr>
        <a:xfrm>
          <a:off x="3098800" y="988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107950</xdr:rowOff>
    </xdr:to>
    <xdr:cxnSp macro="">
      <xdr:nvCxnSpPr>
        <xdr:cNvPr id="198" name="直線コネクタ 197"/>
        <xdr:cNvCxnSpPr/>
      </xdr:nvCxnSpPr>
      <xdr:spPr>
        <a:xfrm>
          <a:off x="2209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165100</xdr:rowOff>
    </xdr:to>
    <xdr:cxnSp macro="">
      <xdr:nvCxnSpPr>
        <xdr:cNvPr id="201" name="直線コネクタ 200"/>
        <xdr:cNvCxnSpPr/>
      </xdr:nvCxnSpPr>
      <xdr:spPr>
        <a:xfrm>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3" name="テキスト ボックス 202"/>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11" name="楕円 210"/>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2"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13" name="楕円 212"/>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4" name="テキスト ボックス 213"/>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5" name="楕円 214"/>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6" name="テキスト ボックス 215"/>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7" name="楕円 21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8" name="テキスト ボックス 21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9" name="楕円 218"/>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20" name="テキスト ボックス 219"/>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給付費定率負担、後期高齢者医療給付費定率負担および下水道会計への出資金、診療所特別会計繰出金が多額になっており、同数値を押し上げる要因となっているため、引き続き特別会計及び公営企業会計の経営改善を行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138430</xdr:rowOff>
    </xdr:to>
    <xdr:cxnSp macro="">
      <xdr:nvCxnSpPr>
        <xdr:cNvPr id="253" name="直線コネクタ 252"/>
        <xdr:cNvCxnSpPr/>
      </xdr:nvCxnSpPr>
      <xdr:spPr>
        <a:xfrm>
          <a:off x="15671800" y="988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115570</xdr:rowOff>
    </xdr:to>
    <xdr:cxnSp macro="">
      <xdr:nvCxnSpPr>
        <xdr:cNvPr id="256" name="直線コネクタ 255"/>
        <xdr:cNvCxnSpPr/>
      </xdr:nvCxnSpPr>
      <xdr:spPr>
        <a:xfrm>
          <a:off x="14782800" y="9766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165100</xdr:rowOff>
    </xdr:to>
    <xdr:cxnSp macro="">
      <xdr:nvCxnSpPr>
        <xdr:cNvPr id="259" name="直線コネクタ 258"/>
        <xdr:cNvCxnSpPr/>
      </xdr:nvCxnSpPr>
      <xdr:spPr>
        <a:xfrm>
          <a:off x="13893800" y="9674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157480</xdr:rowOff>
    </xdr:to>
    <xdr:cxnSp macro="">
      <xdr:nvCxnSpPr>
        <xdr:cNvPr id="262" name="直線コネクタ 261"/>
        <xdr:cNvCxnSpPr/>
      </xdr:nvCxnSpPr>
      <xdr:spPr>
        <a:xfrm flipV="1">
          <a:off x="13004800" y="967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2" name="楕円 271"/>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3"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4" name="楕円 273"/>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5" name="テキスト ボックス 274"/>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8" name="楕円 277"/>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9" name="テキスト ボックス 278"/>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80" name="楕円 279"/>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81" name="テキスト ボックス 280"/>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下水道事業会計への補助金やふるさと納税報償費が同数値を押し上げる要因となっている。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年度に消防事務組合の広域合併があったことにより、職員人件費から負担金へのシフトが生じたため、類似団体の平均値を上回っているが、引き続き各種団体運営費補助金の見直しと節減に努める。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134620</xdr:rowOff>
    </xdr:from>
    <xdr:to>
      <xdr:col>82</xdr:col>
      <xdr:colOff>107950</xdr:colOff>
      <xdr:row>38</xdr:row>
      <xdr:rowOff>165100</xdr:rowOff>
    </xdr:to>
    <xdr:cxnSp macro="">
      <xdr:nvCxnSpPr>
        <xdr:cNvPr id="313" name="直線コネクタ 312"/>
        <xdr:cNvCxnSpPr/>
      </xdr:nvCxnSpPr>
      <xdr:spPr>
        <a:xfrm>
          <a:off x="15671800" y="6649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4" name="補助費等平均値テキスト"/>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96520</xdr:rowOff>
    </xdr:from>
    <xdr:to>
      <xdr:col>78</xdr:col>
      <xdr:colOff>69850</xdr:colOff>
      <xdr:row>38</xdr:row>
      <xdr:rowOff>134620</xdr:rowOff>
    </xdr:to>
    <xdr:cxnSp macro="">
      <xdr:nvCxnSpPr>
        <xdr:cNvPr id="316" name="直線コネクタ 315"/>
        <xdr:cNvCxnSpPr/>
      </xdr:nvCxnSpPr>
      <xdr:spPr>
        <a:xfrm>
          <a:off x="14782800" y="661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18" name="テキスト ボックス 317"/>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96520</xdr:rowOff>
    </xdr:from>
    <xdr:to>
      <xdr:col>73</xdr:col>
      <xdr:colOff>180975</xdr:colOff>
      <xdr:row>38</xdr:row>
      <xdr:rowOff>104140</xdr:rowOff>
    </xdr:to>
    <xdr:cxnSp macro="">
      <xdr:nvCxnSpPr>
        <xdr:cNvPr id="319" name="直線コネクタ 318"/>
        <xdr:cNvCxnSpPr/>
      </xdr:nvCxnSpPr>
      <xdr:spPr>
        <a:xfrm flipV="1">
          <a:off x="13893800" y="661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21" name="テキスト ボックス 320"/>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127000</xdr:rowOff>
    </xdr:to>
    <xdr:cxnSp macro="">
      <xdr:nvCxnSpPr>
        <xdr:cNvPr id="322" name="直線コネクタ 321"/>
        <xdr:cNvCxnSpPr/>
      </xdr:nvCxnSpPr>
      <xdr:spPr>
        <a:xfrm flipV="1">
          <a:off x="13004800" y="661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4" name="テキスト ボックス 323"/>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6" name="テキスト ボックス 325"/>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32" name="楕円 331"/>
        <xdr:cNvSpPr/>
      </xdr:nvSpPr>
      <xdr:spPr>
        <a:xfrm>
          <a:off x="16459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86377</xdr:rowOff>
    </xdr:from>
    <xdr:ext cx="762000" cy="259045"/>
    <xdr:sp macro="" textlink="">
      <xdr:nvSpPr>
        <xdr:cNvPr id="333" name="補助費等該当値テキスト"/>
        <xdr:cNvSpPr txBox="1"/>
      </xdr:nvSpPr>
      <xdr:spPr>
        <a:xfrm>
          <a:off x="16598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83820</xdr:rowOff>
    </xdr:from>
    <xdr:to>
      <xdr:col>78</xdr:col>
      <xdr:colOff>120650</xdr:colOff>
      <xdr:row>39</xdr:row>
      <xdr:rowOff>13970</xdr:rowOff>
    </xdr:to>
    <xdr:sp macro="" textlink="">
      <xdr:nvSpPr>
        <xdr:cNvPr id="334" name="楕円 333"/>
        <xdr:cNvSpPr/>
      </xdr:nvSpPr>
      <xdr:spPr>
        <a:xfrm>
          <a:off x="15621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170197</xdr:rowOff>
    </xdr:from>
    <xdr:ext cx="736600" cy="259045"/>
    <xdr:sp macro="" textlink="">
      <xdr:nvSpPr>
        <xdr:cNvPr id="335" name="テキスト ボックス 334"/>
        <xdr:cNvSpPr txBox="1"/>
      </xdr:nvSpPr>
      <xdr:spPr>
        <a:xfrm>
          <a:off x="15290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45720</xdr:rowOff>
    </xdr:from>
    <xdr:to>
      <xdr:col>74</xdr:col>
      <xdr:colOff>31750</xdr:colOff>
      <xdr:row>38</xdr:row>
      <xdr:rowOff>147320</xdr:rowOff>
    </xdr:to>
    <xdr:sp macro="" textlink="">
      <xdr:nvSpPr>
        <xdr:cNvPr id="336" name="楕円 335"/>
        <xdr:cNvSpPr/>
      </xdr:nvSpPr>
      <xdr:spPr>
        <a:xfrm>
          <a:off x="14732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132097</xdr:rowOff>
    </xdr:from>
    <xdr:ext cx="762000" cy="259045"/>
    <xdr:sp macro="" textlink="">
      <xdr:nvSpPr>
        <xdr:cNvPr id="337" name="テキスト ボックス 336"/>
        <xdr:cNvSpPr txBox="1"/>
      </xdr:nvSpPr>
      <xdr:spPr>
        <a:xfrm>
          <a:off x="14401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38" name="楕円 337"/>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9" name="テキスト ボックス 338"/>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40" name="楕円 339"/>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41" name="テキスト ボックス 340"/>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普通建設事業費に係る起債の償還などにより、類似団体平均を上回っている。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今後、老朽化した施設の改築・改修などで元利償還金が増加する見込みであるが、地方債の計画的な発行により、将来への負担を軽減し一層の財政健全化を図る。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78</xdr:row>
      <xdr:rowOff>163576</xdr:rowOff>
    </xdr:to>
    <xdr:cxnSp macro="">
      <xdr:nvCxnSpPr>
        <xdr:cNvPr id="371" name="直線コネクタ 370"/>
        <xdr:cNvCxnSpPr/>
      </xdr:nvCxnSpPr>
      <xdr:spPr>
        <a:xfrm>
          <a:off x="3987800" y="135229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72"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37846</xdr:rowOff>
    </xdr:to>
    <xdr:cxnSp macro="">
      <xdr:nvCxnSpPr>
        <xdr:cNvPr id="374" name="直線コネクタ 373"/>
        <xdr:cNvCxnSpPr/>
      </xdr:nvCxnSpPr>
      <xdr:spPr>
        <a:xfrm flipV="1">
          <a:off x="3098800" y="135229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6" name="テキスト ボックス 375"/>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60706</xdr:rowOff>
    </xdr:to>
    <xdr:cxnSp macro="">
      <xdr:nvCxnSpPr>
        <xdr:cNvPr id="377" name="直線コネクタ 376"/>
        <xdr:cNvCxnSpPr/>
      </xdr:nvCxnSpPr>
      <xdr:spPr>
        <a:xfrm flipV="1">
          <a:off x="2209800" y="13582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79" name="テキスト ボックス 378"/>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60706</xdr:rowOff>
    </xdr:from>
    <xdr:to>
      <xdr:col>11</xdr:col>
      <xdr:colOff>9525</xdr:colOff>
      <xdr:row>79</xdr:row>
      <xdr:rowOff>69850</xdr:rowOff>
    </xdr:to>
    <xdr:cxnSp macro="">
      <xdr:nvCxnSpPr>
        <xdr:cNvPr id="380" name="直線コネクタ 379"/>
        <xdr:cNvCxnSpPr/>
      </xdr:nvCxnSpPr>
      <xdr:spPr>
        <a:xfrm flipV="1">
          <a:off x="1320800" y="136052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84" name="テキスト ボックス 383"/>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90" name="楕円 389"/>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91"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2" name="楕円 391"/>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3" name="テキスト ボックス 392"/>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94" name="楕円 393"/>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95" name="テキスト ボックス 394"/>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9906</xdr:rowOff>
    </xdr:from>
    <xdr:to>
      <xdr:col>11</xdr:col>
      <xdr:colOff>60325</xdr:colOff>
      <xdr:row>79</xdr:row>
      <xdr:rowOff>111506</xdr:rowOff>
    </xdr:to>
    <xdr:sp macro="" textlink="">
      <xdr:nvSpPr>
        <xdr:cNvPr id="396" name="楕円 395"/>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96283</xdr:rowOff>
    </xdr:from>
    <xdr:ext cx="762000" cy="259045"/>
    <xdr:sp macro="" textlink="">
      <xdr:nvSpPr>
        <xdr:cNvPr id="397" name="テキスト ボックス 396"/>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98" name="楕円 397"/>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99" name="テキスト ボックス 398"/>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および維持補修費等は、行政改革を推進し節減に努めているが、介護保険給付費定率負担、後期高齢者医療給付費定率負担および下水道事業会計への出資金などが多額になっており、同数値を押し上げる要因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今後も引き続き特別会計及び公営企業会計の経営改善を行っていく。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77</xdr:row>
      <xdr:rowOff>28702</xdr:rowOff>
    </xdr:to>
    <xdr:cxnSp macro="">
      <xdr:nvCxnSpPr>
        <xdr:cNvPr id="430" name="直線コネクタ 429"/>
        <xdr:cNvCxnSpPr/>
      </xdr:nvCxnSpPr>
      <xdr:spPr>
        <a:xfrm>
          <a:off x="15671800" y="1309319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76</xdr:row>
      <xdr:rowOff>62992</xdr:rowOff>
    </xdr:to>
    <xdr:cxnSp macro="">
      <xdr:nvCxnSpPr>
        <xdr:cNvPr id="433" name="直線コネクタ 432"/>
        <xdr:cNvCxnSpPr/>
      </xdr:nvCxnSpPr>
      <xdr:spPr>
        <a:xfrm>
          <a:off x="14782800" y="129468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5" name="テキスト ボックス 434"/>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154432</xdr:rowOff>
    </xdr:from>
    <xdr:to>
      <xdr:col>73</xdr:col>
      <xdr:colOff>180975</xdr:colOff>
      <xdr:row>75</xdr:row>
      <xdr:rowOff>88138</xdr:rowOff>
    </xdr:to>
    <xdr:cxnSp macro="">
      <xdr:nvCxnSpPr>
        <xdr:cNvPr id="436" name="直線コネクタ 435"/>
        <xdr:cNvCxnSpPr/>
      </xdr:nvCxnSpPr>
      <xdr:spPr>
        <a:xfrm>
          <a:off x="13893800" y="128417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8" name="テキスト ボックス 437"/>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75</xdr:row>
      <xdr:rowOff>74422</xdr:rowOff>
    </xdr:to>
    <xdr:cxnSp macro="">
      <xdr:nvCxnSpPr>
        <xdr:cNvPr id="439" name="直線コネクタ 438"/>
        <xdr:cNvCxnSpPr/>
      </xdr:nvCxnSpPr>
      <xdr:spPr>
        <a:xfrm flipV="1">
          <a:off x="13004800" y="128417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41" name="テキスト ボックス 440"/>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43" name="テキスト ボックス 442"/>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9" name="楕円 448"/>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50"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51" name="楕円 450"/>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52" name="テキスト ボックス 451"/>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53" name="楕円 452"/>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54" name="テキスト ボックス 453"/>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103632</xdr:rowOff>
    </xdr:from>
    <xdr:to>
      <xdr:col>69</xdr:col>
      <xdr:colOff>142875</xdr:colOff>
      <xdr:row>75</xdr:row>
      <xdr:rowOff>33782</xdr:rowOff>
    </xdr:to>
    <xdr:sp macro="" textlink="">
      <xdr:nvSpPr>
        <xdr:cNvPr id="455" name="楕円 454"/>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43959</xdr:rowOff>
    </xdr:from>
    <xdr:ext cx="762000" cy="259045"/>
    <xdr:sp macro="" textlink="">
      <xdr:nvSpPr>
        <xdr:cNvPr id="456" name="テキスト ボックス 455"/>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57" name="楕円 456"/>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8" name="テキスト ボックス 457"/>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33826</xdr:rowOff>
    </xdr:from>
    <xdr:to>
      <xdr:col>29</xdr:col>
      <xdr:colOff>127000</xdr:colOff>
      <xdr:row>17</xdr:row>
      <xdr:rowOff>41675</xdr:rowOff>
    </xdr:to>
    <xdr:cxnSp macro="">
      <xdr:nvCxnSpPr>
        <xdr:cNvPr id="50" name="直線コネクタ 49"/>
        <xdr:cNvCxnSpPr/>
      </xdr:nvCxnSpPr>
      <xdr:spPr bwMode="auto">
        <a:xfrm flipV="1">
          <a:off x="5003800" y="2996101"/>
          <a:ext cx="647700" cy="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14984</xdr:rowOff>
    </xdr:from>
    <xdr:ext cx="762000" cy="259045"/>
    <xdr:sp macro="" textlink="">
      <xdr:nvSpPr>
        <xdr:cNvPr id="51" name="人口1人当たり決算額の推移平均値テキスト130"/>
        <xdr:cNvSpPr txBox="1"/>
      </xdr:nvSpPr>
      <xdr:spPr>
        <a:xfrm>
          <a:off x="5740400" y="263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40151</xdr:rowOff>
    </xdr:from>
    <xdr:to>
      <xdr:col>26</xdr:col>
      <xdr:colOff>50800</xdr:colOff>
      <xdr:row>17</xdr:row>
      <xdr:rowOff>41675</xdr:rowOff>
    </xdr:to>
    <xdr:cxnSp macro="">
      <xdr:nvCxnSpPr>
        <xdr:cNvPr id="53" name="直線コネクタ 52"/>
        <xdr:cNvCxnSpPr/>
      </xdr:nvCxnSpPr>
      <xdr:spPr bwMode="auto">
        <a:xfrm>
          <a:off x="4305300" y="3002426"/>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137285</xdr:rowOff>
    </xdr:from>
    <xdr:ext cx="736600" cy="259045"/>
    <xdr:sp macro="" textlink="">
      <xdr:nvSpPr>
        <xdr:cNvPr id="55" name="テキスト ボックス 54"/>
        <xdr:cNvSpPr txBox="1"/>
      </xdr:nvSpPr>
      <xdr:spPr>
        <a:xfrm>
          <a:off x="4622800" y="25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4451</xdr:rowOff>
    </xdr:from>
    <xdr:to>
      <xdr:col>22</xdr:col>
      <xdr:colOff>114300</xdr:colOff>
      <xdr:row>17</xdr:row>
      <xdr:rowOff>40151</xdr:rowOff>
    </xdr:to>
    <xdr:cxnSp macro="">
      <xdr:nvCxnSpPr>
        <xdr:cNvPr id="56" name="直線コネクタ 55"/>
        <xdr:cNvCxnSpPr/>
      </xdr:nvCxnSpPr>
      <xdr:spPr bwMode="auto">
        <a:xfrm>
          <a:off x="3606800" y="2966726"/>
          <a:ext cx="698500" cy="3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158756</xdr:rowOff>
    </xdr:from>
    <xdr:to>
      <xdr:col>18</xdr:col>
      <xdr:colOff>177800</xdr:colOff>
      <xdr:row>17</xdr:row>
      <xdr:rowOff>4451</xdr:rowOff>
    </xdr:to>
    <xdr:cxnSp macro="">
      <xdr:nvCxnSpPr>
        <xdr:cNvPr id="59" name="直線コネクタ 58"/>
        <xdr:cNvCxnSpPr/>
      </xdr:nvCxnSpPr>
      <xdr:spPr bwMode="auto">
        <a:xfrm>
          <a:off x="2908300" y="2949581"/>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14717</xdr:rowOff>
    </xdr:from>
    <xdr:ext cx="762000" cy="259045"/>
    <xdr:sp macro="" textlink="">
      <xdr:nvSpPr>
        <xdr:cNvPr id="63" name="テキスト ボックス 62"/>
        <xdr:cNvSpPr txBox="1"/>
      </xdr:nvSpPr>
      <xdr:spPr>
        <a:xfrm>
          <a:off x="2527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154476</xdr:rowOff>
    </xdr:from>
    <xdr:to>
      <xdr:col>29</xdr:col>
      <xdr:colOff>177800</xdr:colOff>
      <xdr:row>17</xdr:row>
      <xdr:rowOff>84626</xdr:rowOff>
    </xdr:to>
    <xdr:sp macro="" textlink="">
      <xdr:nvSpPr>
        <xdr:cNvPr id="69" name="楕円 68"/>
        <xdr:cNvSpPr/>
      </xdr:nvSpPr>
      <xdr:spPr bwMode="auto">
        <a:xfrm>
          <a:off x="5600700" y="2945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126553</xdr:rowOff>
    </xdr:from>
    <xdr:ext cx="762000" cy="259045"/>
    <xdr:sp macro="" textlink="">
      <xdr:nvSpPr>
        <xdr:cNvPr id="70" name="人口1人当たり決算額の推移該当値テキスト130"/>
        <xdr:cNvSpPr txBox="1"/>
      </xdr:nvSpPr>
      <xdr:spPr>
        <a:xfrm>
          <a:off x="5740400" y="29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162325</xdr:rowOff>
    </xdr:from>
    <xdr:to>
      <xdr:col>26</xdr:col>
      <xdr:colOff>101600</xdr:colOff>
      <xdr:row>17</xdr:row>
      <xdr:rowOff>92475</xdr:rowOff>
    </xdr:to>
    <xdr:sp macro="" textlink="">
      <xdr:nvSpPr>
        <xdr:cNvPr id="71" name="楕円 70"/>
        <xdr:cNvSpPr/>
      </xdr:nvSpPr>
      <xdr:spPr bwMode="auto">
        <a:xfrm>
          <a:off x="4953000" y="295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77252</xdr:rowOff>
    </xdr:from>
    <xdr:ext cx="736600" cy="259045"/>
    <xdr:sp macro="" textlink="">
      <xdr:nvSpPr>
        <xdr:cNvPr id="72" name="テキスト ボックス 71"/>
        <xdr:cNvSpPr txBox="1"/>
      </xdr:nvSpPr>
      <xdr:spPr>
        <a:xfrm>
          <a:off x="4622800" y="303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160801</xdr:rowOff>
    </xdr:from>
    <xdr:to>
      <xdr:col>22</xdr:col>
      <xdr:colOff>165100</xdr:colOff>
      <xdr:row>17</xdr:row>
      <xdr:rowOff>90951</xdr:rowOff>
    </xdr:to>
    <xdr:sp macro="" textlink="">
      <xdr:nvSpPr>
        <xdr:cNvPr id="73" name="楕円 72"/>
        <xdr:cNvSpPr/>
      </xdr:nvSpPr>
      <xdr:spPr bwMode="auto">
        <a:xfrm>
          <a:off x="4254500" y="2951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75728</xdr:rowOff>
    </xdr:from>
    <xdr:ext cx="762000" cy="259045"/>
    <xdr:sp macro="" textlink="">
      <xdr:nvSpPr>
        <xdr:cNvPr id="74" name="テキスト ボックス 73"/>
        <xdr:cNvSpPr txBox="1"/>
      </xdr:nvSpPr>
      <xdr:spPr>
        <a:xfrm>
          <a:off x="3924300" y="303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125101</xdr:rowOff>
    </xdr:from>
    <xdr:to>
      <xdr:col>19</xdr:col>
      <xdr:colOff>38100</xdr:colOff>
      <xdr:row>17</xdr:row>
      <xdr:rowOff>55251</xdr:rowOff>
    </xdr:to>
    <xdr:sp macro="" textlink="">
      <xdr:nvSpPr>
        <xdr:cNvPr id="75" name="楕円 74"/>
        <xdr:cNvSpPr/>
      </xdr:nvSpPr>
      <xdr:spPr bwMode="auto">
        <a:xfrm>
          <a:off x="3556000" y="2915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40028</xdr:rowOff>
    </xdr:from>
    <xdr:ext cx="762000" cy="259045"/>
    <xdr:sp macro="" textlink="">
      <xdr:nvSpPr>
        <xdr:cNvPr id="76" name="テキスト ボックス 75"/>
        <xdr:cNvSpPr txBox="1"/>
      </xdr:nvSpPr>
      <xdr:spPr>
        <a:xfrm>
          <a:off x="3225800" y="300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107956</xdr:rowOff>
    </xdr:from>
    <xdr:to>
      <xdr:col>15</xdr:col>
      <xdr:colOff>101600</xdr:colOff>
      <xdr:row>17</xdr:row>
      <xdr:rowOff>38106</xdr:rowOff>
    </xdr:to>
    <xdr:sp macro="" textlink="">
      <xdr:nvSpPr>
        <xdr:cNvPr id="77" name="楕円 76"/>
        <xdr:cNvSpPr/>
      </xdr:nvSpPr>
      <xdr:spPr bwMode="auto">
        <a:xfrm>
          <a:off x="2857500" y="2898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22883</xdr:rowOff>
    </xdr:from>
    <xdr:ext cx="762000" cy="259045"/>
    <xdr:sp macro="" textlink="">
      <xdr:nvSpPr>
        <xdr:cNvPr id="78" name="テキスト ボックス 77"/>
        <xdr:cNvSpPr txBox="1"/>
      </xdr:nvSpPr>
      <xdr:spPr>
        <a:xfrm>
          <a:off x="2527300" y="298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299003</xdr:rowOff>
    </xdr:from>
    <xdr:to>
      <xdr:col>29</xdr:col>
      <xdr:colOff>127000</xdr:colOff>
      <xdr:row>35</xdr:row>
      <xdr:rowOff>7328</xdr:rowOff>
    </xdr:to>
    <xdr:cxnSp macro="">
      <xdr:nvCxnSpPr>
        <xdr:cNvPr id="111" name="直線コネクタ 110"/>
        <xdr:cNvCxnSpPr/>
      </xdr:nvCxnSpPr>
      <xdr:spPr bwMode="auto">
        <a:xfrm>
          <a:off x="5003800" y="6566453"/>
          <a:ext cx="647700" cy="51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57231</xdr:rowOff>
    </xdr:from>
    <xdr:ext cx="762000" cy="259045"/>
    <xdr:sp macro="" textlink="">
      <xdr:nvSpPr>
        <xdr:cNvPr id="112" name="人口1人当たり決算額の推移平均値テキスト445"/>
        <xdr:cNvSpPr txBox="1"/>
      </xdr:nvSpPr>
      <xdr:spPr>
        <a:xfrm>
          <a:off x="5740400" y="6667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241529</xdr:rowOff>
    </xdr:from>
    <xdr:to>
      <xdr:col>26</xdr:col>
      <xdr:colOff>50800</xdr:colOff>
      <xdr:row>34</xdr:row>
      <xdr:rowOff>299003</xdr:rowOff>
    </xdr:to>
    <xdr:cxnSp macro="">
      <xdr:nvCxnSpPr>
        <xdr:cNvPr id="114" name="直線コネクタ 113"/>
        <xdr:cNvCxnSpPr/>
      </xdr:nvCxnSpPr>
      <xdr:spPr bwMode="auto">
        <a:xfrm>
          <a:off x="4305300" y="6508979"/>
          <a:ext cx="698500" cy="57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170472</xdr:rowOff>
    </xdr:from>
    <xdr:to>
      <xdr:col>22</xdr:col>
      <xdr:colOff>114300</xdr:colOff>
      <xdr:row>34</xdr:row>
      <xdr:rowOff>241529</xdr:rowOff>
    </xdr:to>
    <xdr:cxnSp macro="">
      <xdr:nvCxnSpPr>
        <xdr:cNvPr id="117" name="直線コネクタ 116"/>
        <xdr:cNvCxnSpPr/>
      </xdr:nvCxnSpPr>
      <xdr:spPr bwMode="auto">
        <a:xfrm>
          <a:off x="3606800" y="6437922"/>
          <a:ext cx="698500" cy="71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111112</xdr:rowOff>
    </xdr:from>
    <xdr:to>
      <xdr:col>18</xdr:col>
      <xdr:colOff>177800</xdr:colOff>
      <xdr:row>34</xdr:row>
      <xdr:rowOff>170472</xdr:rowOff>
    </xdr:to>
    <xdr:cxnSp macro="">
      <xdr:nvCxnSpPr>
        <xdr:cNvPr id="120" name="直線コネクタ 119"/>
        <xdr:cNvCxnSpPr/>
      </xdr:nvCxnSpPr>
      <xdr:spPr bwMode="auto">
        <a:xfrm>
          <a:off x="2908300" y="6378562"/>
          <a:ext cx="698500" cy="59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146556</xdr:rowOff>
    </xdr:from>
    <xdr:ext cx="762000" cy="259045"/>
    <xdr:sp macro="" textlink="">
      <xdr:nvSpPr>
        <xdr:cNvPr id="122" name="テキスト ボックス 121"/>
        <xdr:cNvSpPr txBox="1"/>
      </xdr:nvSpPr>
      <xdr:spPr>
        <a:xfrm>
          <a:off x="32258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146918</xdr:rowOff>
    </xdr:from>
    <xdr:ext cx="762000" cy="259045"/>
    <xdr:sp macro="" textlink="">
      <xdr:nvSpPr>
        <xdr:cNvPr id="124" name="テキスト ボックス 123"/>
        <xdr:cNvSpPr txBox="1"/>
      </xdr:nvSpPr>
      <xdr:spPr>
        <a:xfrm>
          <a:off x="2527300" y="67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299428</xdr:rowOff>
    </xdr:from>
    <xdr:to>
      <xdr:col>29</xdr:col>
      <xdr:colOff>177800</xdr:colOff>
      <xdr:row>35</xdr:row>
      <xdr:rowOff>58128</xdr:rowOff>
    </xdr:to>
    <xdr:sp macro="" textlink="">
      <xdr:nvSpPr>
        <xdr:cNvPr id="130" name="楕円 129"/>
        <xdr:cNvSpPr/>
      </xdr:nvSpPr>
      <xdr:spPr bwMode="auto">
        <a:xfrm>
          <a:off x="5600700" y="656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144505</xdr:rowOff>
    </xdr:from>
    <xdr:ext cx="762000" cy="259045"/>
    <xdr:sp macro="" textlink="">
      <xdr:nvSpPr>
        <xdr:cNvPr id="131" name="人口1人当たり決算額の推移該当値テキスト445"/>
        <xdr:cNvSpPr txBox="1"/>
      </xdr:nvSpPr>
      <xdr:spPr>
        <a:xfrm>
          <a:off x="5740400" y="641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248203</xdr:rowOff>
    </xdr:from>
    <xdr:to>
      <xdr:col>26</xdr:col>
      <xdr:colOff>101600</xdr:colOff>
      <xdr:row>35</xdr:row>
      <xdr:rowOff>6903</xdr:rowOff>
    </xdr:to>
    <xdr:sp macro="" textlink="">
      <xdr:nvSpPr>
        <xdr:cNvPr id="132" name="楕円 131"/>
        <xdr:cNvSpPr/>
      </xdr:nvSpPr>
      <xdr:spPr bwMode="auto">
        <a:xfrm>
          <a:off x="4953000" y="651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17079</xdr:rowOff>
    </xdr:from>
    <xdr:ext cx="736600" cy="259045"/>
    <xdr:sp macro="" textlink="">
      <xdr:nvSpPr>
        <xdr:cNvPr id="133" name="テキスト ボックス 132"/>
        <xdr:cNvSpPr txBox="1"/>
      </xdr:nvSpPr>
      <xdr:spPr>
        <a:xfrm>
          <a:off x="4622800" y="628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190729</xdr:rowOff>
    </xdr:from>
    <xdr:to>
      <xdr:col>22</xdr:col>
      <xdr:colOff>165100</xdr:colOff>
      <xdr:row>34</xdr:row>
      <xdr:rowOff>292329</xdr:rowOff>
    </xdr:to>
    <xdr:sp macro="" textlink="">
      <xdr:nvSpPr>
        <xdr:cNvPr id="134" name="楕円 133"/>
        <xdr:cNvSpPr/>
      </xdr:nvSpPr>
      <xdr:spPr bwMode="auto">
        <a:xfrm>
          <a:off x="4254500" y="645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302506</xdr:rowOff>
    </xdr:from>
    <xdr:ext cx="762000" cy="259045"/>
    <xdr:sp macro="" textlink="">
      <xdr:nvSpPr>
        <xdr:cNvPr id="135" name="テキスト ボックス 134"/>
        <xdr:cNvSpPr txBox="1"/>
      </xdr:nvSpPr>
      <xdr:spPr>
        <a:xfrm>
          <a:off x="3924300" y="622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119672</xdr:rowOff>
    </xdr:from>
    <xdr:to>
      <xdr:col>19</xdr:col>
      <xdr:colOff>38100</xdr:colOff>
      <xdr:row>34</xdr:row>
      <xdr:rowOff>221272</xdr:rowOff>
    </xdr:to>
    <xdr:sp macro="" textlink="">
      <xdr:nvSpPr>
        <xdr:cNvPr id="136" name="楕円 135"/>
        <xdr:cNvSpPr/>
      </xdr:nvSpPr>
      <xdr:spPr bwMode="auto">
        <a:xfrm>
          <a:off x="3556000" y="6387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231449</xdr:rowOff>
    </xdr:from>
    <xdr:ext cx="762000" cy="259045"/>
    <xdr:sp macro="" textlink="">
      <xdr:nvSpPr>
        <xdr:cNvPr id="137" name="テキスト ボックス 136"/>
        <xdr:cNvSpPr txBox="1"/>
      </xdr:nvSpPr>
      <xdr:spPr>
        <a:xfrm>
          <a:off x="3225800" y="615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60312</xdr:rowOff>
    </xdr:from>
    <xdr:to>
      <xdr:col>15</xdr:col>
      <xdr:colOff>101600</xdr:colOff>
      <xdr:row>34</xdr:row>
      <xdr:rowOff>161912</xdr:rowOff>
    </xdr:to>
    <xdr:sp macro="" textlink="">
      <xdr:nvSpPr>
        <xdr:cNvPr id="138" name="楕円 137"/>
        <xdr:cNvSpPr/>
      </xdr:nvSpPr>
      <xdr:spPr bwMode="auto">
        <a:xfrm>
          <a:off x="2857500" y="632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172089</xdr:rowOff>
    </xdr:from>
    <xdr:ext cx="762000" cy="259045"/>
    <xdr:sp macro="" textlink="">
      <xdr:nvSpPr>
        <xdr:cNvPr id="139" name="テキスト ボックス 138"/>
        <xdr:cNvSpPr txBox="1"/>
      </xdr:nvSpPr>
      <xdr:spPr>
        <a:xfrm>
          <a:off x="2527300" y="60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31,458
31,383
346.01
20,013,979
19,357,122
430,929
10,383,365
12,843,062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102765</xdr:rowOff>
    </xdr:from>
    <xdr:to>
      <xdr:col>24</xdr:col>
      <xdr:colOff>63500</xdr:colOff>
      <xdr:row>36</xdr:row>
      <xdr:rowOff>126572</xdr:rowOff>
    </xdr:to>
    <xdr:cxnSp macro="">
      <xdr:nvCxnSpPr>
        <xdr:cNvPr id="63" name="直線コネクタ 62"/>
        <xdr:cNvCxnSpPr/>
      </xdr:nvCxnSpPr>
      <xdr:spPr>
        <a:xfrm>
          <a:off x="3797300" y="6274965"/>
          <a:ext cx="8382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98242</xdr:rowOff>
    </xdr:from>
    <xdr:to>
      <xdr:col>19</xdr:col>
      <xdr:colOff>177800</xdr:colOff>
      <xdr:row>36</xdr:row>
      <xdr:rowOff>102765</xdr:rowOff>
    </xdr:to>
    <xdr:cxnSp macro="">
      <xdr:nvCxnSpPr>
        <xdr:cNvPr id="66" name="直線コネクタ 65"/>
        <xdr:cNvCxnSpPr/>
      </xdr:nvCxnSpPr>
      <xdr:spPr>
        <a:xfrm>
          <a:off x="2908300" y="6270442"/>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65813</xdr:rowOff>
    </xdr:from>
    <xdr:to>
      <xdr:col>15</xdr:col>
      <xdr:colOff>50800</xdr:colOff>
      <xdr:row>36</xdr:row>
      <xdr:rowOff>98242</xdr:rowOff>
    </xdr:to>
    <xdr:cxnSp macro="">
      <xdr:nvCxnSpPr>
        <xdr:cNvPr id="69" name="直線コネクタ 68"/>
        <xdr:cNvCxnSpPr/>
      </xdr:nvCxnSpPr>
      <xdr:spPr>
        <a:xfrm>
          <a:off x="2019300" y="6238013"/>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58384</xdr:rowOff>
    </xdr:from>
    <xdr:to>
      <xdr:col>10</xdr:col>
      <xdr:colOff>114300</xdr:colOff>
      <xdr:row>36</xdr:row>
      <xdr:rowOff>65813</xdr:rowOff>
    </xdr:to>
    <xdr:cxnSp macro="">
      <xdr:nvCxnSpPr>
        <xdr:cNvPr id="72" name="直線コネクタ 71"/>
        <xdr:cNvCxnSpPr/>
      </xdr:nvCxnSpPr>
      <xdr:spPr>
        <a:xfrm>
          <a:off x="1130300" y="6230584"/>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75772</xdr:rowOff>
    </xdr:from>
    <xdr:to>
      <xdr:col>24</xdr:col>
      <xdr:colOff>114300</xdr:colOff>
      <xdr:row>37</xdr:row>
      <xdr:rowOff>5922</xdr:rowOff>
    </xdr:to>
    <xdr:sp macro="" textlink="">
      <xdr:nvSpPr>
        <xdr:cNvPr id="82" name="楕円 81"/>
        <xdr:cNvSpPr/>
      </xdr:nvSpPr>
      <xdr:spPr>
        <a:xfrm>
          <a:off x="4584700" y="62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54199</xdr:rowOff>
    </xdr:from>
    <xdr:ext cx="534377" cy="259045"/>
    <xdr:sp macro="" textlink="">
      <xdr:nvSpPr>
        <xdr:cNvPr id="83" name="人件費該当値テキスト"/>
        <xdr:cNvSpPr txBox="1"/>
      </xdr:nvSpPr>
      <xdr:spPr>
        <a:xfrm>
          <a:off x="4686300"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51965</xdr:rowOff>
    </xdr:from>
    <xdr:to>
      <xdr:col>20</xdr:col>
      <xdr:colOff>38100</xdr:colOff>
      <xdr:row>36</xdr:row>
      <xdr:rowOff>153565</xdr:rowOff>
    </xdr:to>
    <xdr:sp macro="" textlink="">
      <xdr:nvSpPr>
        <xdr:cNvPr id="84" name="楕円 83"/>
        <xdr:cNvSpPr/>
      </xdr:nvSpPr>
      <xdr:spPr>
        <a:xfrm>
          <a:off x="3746500" y="62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144692</xdr:rowOff>
    </xdr:from>
    <xdr:ext cx="534377" cy="259045"/>
    <xdr:sp macro="" textlink="">
      <xdr:nvSpPr>
        <xdr:cNvPr id="85" name="テキスト ボックス 84"/>
        <xdr:cNvSpPr txBox="1"/>
      </xdr:nvSpPr>
      <xdr:spPr>
        <a:xfrm>
          <a:off x="3530111" y="631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47442</xdr:rowOff>
    </xdr:from>
    <xdr:to>
      <xdr:col>15</xdr:col>
      <xdr:colOff>101600</xdr:colOff>
      <xdr:row>36</xdr:row>
      <xdr:rowOff>149042</xdr:rowOff>
    </xdr:to>
    <xdr:sp macro="" textlink="">
      <xdr:nvSpPr>
        <xdr:cNvPr id="86" name="楕円 85"/>
        <xdr:cNvSpPr/>
      </xdr:nvSpPr>
      <xdr:spPr>
        <a:xfrm>
          <a:off x="2857500" y="621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140169</xdr:rowOff>
    </xdr:from>
    <xdr:ext cx="534377" cy="259045"/>
    <xdr:sp macro="" textlink="">
      <xdr:nvSpPr>
        <xdr:cNvPr id="87" name="テキスト ボックス 86"/>
        <xdr:cNvSpPr txBox="1"/>
      </xdr:nvSpPr>
      <xdr:spPr>
        <a:xfrm>
          <a:off x="2641111" y="63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15013</xdr:rowOff>
    </xdr:from>
    <xdr:to>
      <xdr:col>10</xdr:col>
      <xdr:colOff>165100</xdr:colOff>
      <xdr:row>36</xdr:row>
      <xdr:rowOff>116613</xdr:rowOff>
    </xdr:to>
    <xdr:sp macro="" textlink="">
      <xdr:nvSpPr>
        <xdr:cNvPr id="88" name="楕円 87"/>
        <xdr:cNvSpPr/>
      </xdr:nvSpPr>
      <xdr:spPr>
        <a:xfrm>
          <a:off x="1968500" y="618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107740</xdr:rowOff>
    </xdr:from>
    <xdr:ext cx="534377" cy="259045"/>
    <xdr:sp macro="" textlink="">
      <xdr:nvSpPr>
        <xdr:cNvPr id="89" name="テキスト ボックス 88"/>
        <xdr:cNvSpPr txBox="1"/>
      </xdr:nvSpPr>
      <xdr:spPr>
        <a:xfrm>
          <a:off x="1752111" y="627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7584</xdr:rowOff>
    </xdr:from>
    <xdr:to>
      <xdr:col>6</xdr:col>
      <xdr:colOff>38100</xdr:colOff>
      <xdr:row>36</xdr:row>
      <xdr:rowOff>109184</xdr:rowOff>
    </xdr:to>
    <xdr:sp macro="" textlink="">
      <xdr:nvSpPr>
        <xdr:cNvPr id="90" name="楕円 89"/>
        <xdr:cNvSpPr/>
      </xdr:nvSpPr>
      <xdr:spPr>
        <a:xfrm>
          <a:off x="1079500" y="61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100311</xdr:rowOff>
    </xdr:from>
    <xdr:ext cx="534377" cy="259045"/>
    <xdr:sp macro="" textlink="">
      <xdr:nvSpPr>
        <xdr:cNvPr id="91" name="テキスト ボックス 90"/>
        <xdr:cNvSpPr txBox="1"/>
      </xdr:nvSpPr>
      <xdr:spPr>
        <a:xfrm>
          <a:off x="863111" y="62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167084</xdr:rowOff>
    </xdr:from>
    <xdr:to>
      <xdr:col>24</xdr:col>
      <xdr:colOff>63500</xdr:colOff>
      <xdr:row>58</xdr:row>
      <xdr:rowOff>65948</xdr:rowOff>
    </xdr:to>
    <xdr:cxnSp macro="">
      <xdr:nvCxnSpPr>
        <xdr:cNvPr id="125" name="直線コネクタ 124"/>
        <xdr:cNvCxnSpPr/>
      </xdr:nvCxnSpPr>
      <xdr:spPr>
        <a:xfrm flipV="1">
          <a:off x="3797300" y="9939734"/>
          <a:ext cx="8382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65948</xdr:rowOff>
    </xdr:from>
    <xdr:to>
      <xdr:col>19</xdr:col>
      <xdr:colOff>177800</xdr:colOff>
      <xdr:row>58</xdr:row>
      <xdr:rowOff>77645</xdr:rowOff>
    </xdr:to>
    <xdr:cxnSp macro="">
      <xdr:nvCxnSpPr>
        <xdr:cNvPr id="128" name="直線コネクタ 127"/>
        <xdr:cNvCxnSpPr/>
      </xdr:nvCxnSpPr>
      <xdr:spPr>
        <a:xfrm flipV="1">
          <a:off x="2908300" y="10010048"/>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77645</xdr:rowOff>
    </xdr:from>
    <xdr:to>
      <xdr:col>15</xdr:col>
      <xdr:colOff>50800</xdr:colOff>
      <xdr:row>58</xdr:row>
      <xdr:rowOff>78474</xdr:rowOff>
    </xdr:to>
    <xdr:cxnSp macro="">
      <xdr:nvCxnSpPr>
        <xdr:cNvPr id="131" name="直線コネクタ 130"/>
        <xdr:cNvCxnSpPr/>
      </xdr:nvCxnSpPr>
      <xdr:spPr>
        <a:xfrm flipV="1">
          <a:off x="2019300" y="10021745"/>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78474</xdr:rowOff>
    </xdr:from>
    <xdr:to>
      <xdr:col>10</xdr:col>
      <xdr:colOff>114300</xdr:colOff>
      <xdr:row>58</xdr:row>
      <xdr:rowOff>155464</xdr:rowOff>
    </xdr:to>
    <xdr:cxnSp macro="">
      <xdr:nvCxnSpPr>
        <xdr:cNvPr id="134" name="直線コネクタ 133"/>
        <xdr:cNvCxnSpPr/>
      </xdr:nvCxnSpPr>
      <xdr:spPr>
        <a:xfrm flipV="1">
          <a:off x="1130300" y="10022574"/>
          <a:ext cx="889000" cy="7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116284</xdr:rowOff>
    </xdr:from>
    <xdr:to>
      <xdr:col>24</xdr:col>
      <xdr:colOff>114300</xdr:colOff>
      <xdr:row>58</xdr:row>
      <xdr:rowOff>46434</xdr:rowOff>
    </xdr:to>
    <xdr:sp macro="" textlink="">
      <xdr:nvSpPr>
        <xdr:cNvPr id="144" name="楕円 143"/>
        <xdr:cNvSpPr/>
      </xdr:nvSpPr>
      <xdr:spPr>
        <a:xfrm>
          <a:off x="4584700" y="98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94711</xdr:rowOff>
    </xdr:from>
    <xdr:ext cx="534377" cy="259045"/>
    <xdr:sp macro="" textlink="">
      <xdr:nvSpPr>
        <xdr:cNvPr id="145" name="物件費該当値テキスト"/>
        <xdr:cNvSpPr txBox="1"/>
      </xdr:nvSpPr>
      <xdr:spPr>
        <a:xfrm>
          <a:off x="4686300" y="986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15148</xdr:rowOff>
    </xdr:from>
    <xdr:to>
      <xdr:col>20</xdr:col>
      <xdr:colOff>38100</xdr:colOff>
      <xdr:row>58</xdr:row>
      <xdr:rowOff>116748</xdr:rowOff>
    </xdr:to>
    <xdr:sp macro="" textlink="">
      <xdr:nvSpPr>
        <xdr:cNvPr id="146" name="楕円 145"/>
        <xdr:cNvSpPr/>
      </xdr:nvSpPr>
      <xdr:spPr>
        <a:xfrm>
          <a:off x="3746500" y="99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107875</xdr:rowOff>
    </xdr:from>
    <xdr:ext cx="534377" cy="259045"/>
    <xdr:sp macro="" textlink="">
      <xdr:nvSpPr>
        <xdr:cNvPr id="147" name="テキスト ボックス 146"/>
        <xdr:cNvSpPr txBox="1"/>
      </xdr:nvSpPr>
      <xdr:spPr>
        <a:xfrm>
          <a:off x="3530111" y="1005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26845</xdr:rowOff>
    </xdr:from>
    <xdr:to>
      <xdr:col>15</xdr:col>
      <xdr:colOff>101600</xdr:colOff>
      <xdr:row>58</xdr:row>
      <xdr:rowOff>128445</xdr:rowOff>
    </xdr:to>
    <xdr:sp macro="" textlink="">
      <xdr:nvSpPr>
        <xdr:cNvPr id="148" name="楕円 147"/>
        <xdr:cNvSpPr/>
      </xdr:nvSpPr>
      <xdr:spPr>
        <a:xfrm>
          <a:off x="2857500" y="99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119572</xdr:rowOff>
    </xdr:from>
    <xdr:ext cx="534377" cy="259045"/>
    <xdr:sp macro="" textlink="">
      <xdr:nvSpPr>
        <xdr:cNvPr id="149" name="テキスト ボックス 148"/>
        <xdr:cNvSpPr txBox="1"/>
      </xdr:nvSpPr>
      <xdr:spPr>
        <a:xfrm>
          <a:off x="2641111" y="1006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27674</xdr:rowOff>
    </xdr:from>
    <xdr:to>
      <xdr:col>10</xdr:col>
      <xdr:colOff>165100</xdr:colOff>
      <xdr:row>58</xdr:row>
      <xdr:rowOff>129274</xdr:rowOff>
    </xdr:to>
    <xdr:sp macro="" textlink="">
      <xdr:nvSpPr>
        <xdr:cNvPr id="150" name="楕円 149"/>
        <xdr:cNvSpPr/>
      </xdr:nvSpPr>
      <xdr:spPr>
        <a:xfrm>
          <a:off x="1968500" y="9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120401</xdr:rowOff>
    </xdr:from>
    <xdr:ext cx="534377" cy="259045"/>
    <xdr:sp macro="" textlink="">
      <xdr:nvSpPr>
        <xdr:cNvPr id="151" name="テキスト ボックス 150"/>
        <xdr:cNvSpPr txBox="1"/>
      </xdr:nvSpPr>
      <xdr:spPr>
        <a:xfrm>
          <a:off x="1752111" y="100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104664</xdr:rowOff>
    </xdr:from>
    <xdr:to>
      <xdr:col>6</xdr:col>
      <xdr:colOff>38100</xdr:colOff>
      <xdr:row>59</xdr:row>
      <xdr:rowOff>34814</xdr:rowOff>
    </xdr:to>
    <xdr:sp macro="" textlink="">
      <xdr:nvSpPr>
        <xdr:cNvPr id="152" name="楕円 151"/>
        <xdr:cNvSpPr/>
      </xdr:nvSpPr>
      <xdr:spPr>
        <a:xfrm>
          <a:off x="1079500" y="1004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25941</xdr:rowOff>
    </xdr:from>
    <xdr:ext cx="534377" cy="259045"/>
    <xdr:sp macro="" textlink="">
      <xdr:nvSpPr>
        <xdr:cNvPr id="153" name="テキスト ボックス 152"/>
        <xdr:cNvSpPr txBox="1"/>
      </xdr:nvSpPr>
      <xdr:spPr>
        <a:xfrm>
          <a:off x="863111" y="1014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39939</xdr:rowOff>
    </xdr:from>
    <xdr:to>
      <xdr:col>24</xdr:col>
      <xdr:colOff>63500</xdr:colOff>
      <xdr:row>77</xdr:row>
      <xdr:rowOff>74068</xdr:rowOff>
    </xdr:to>
    <xdr:cxnSp macro="">
      <xdr:nvCxnSpPr>
        <xdr:cNvPr id="180" name="直線コネクタ 179"/>
        <xdr:cNvCxnSpPr/>
      </xdr:nvCxnSpPr>
      <xdr:spPr>
        <a:xfrm flipV="1">
          <a:off x="3797300" y="13241589"/>
          <a:ext cx="838200" cy="3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68218</xdr:rowOff>
    </xdr:from>
    <xdr:ext cx="469744" cy="259045"/>
    <xdr:sp macro="" textlink="">
      <xdr:nvSpPr>
        <xdr:cNvPr id="181" name="維持補修費平均値テキスト"/>
        <xdr:cNvSpPr txBox="1"/>
      </xdr:nvSpPr>
      <xdr:spPr>
        <a:xfrm>
          <a:off x="4686300" y="1326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44191</xdr:rowOff>
    </xdr:from>
    <xdr:to>
      <xdr:col>19</xdr:col>
      <xdr:colOff>177800</xdr:colOff>
      <xdr:row>77</xdr:row>
      <xdr:rowOff>74068</xdr:rowOff>
    </xdr:to>
    <xdr:cxnSp macro="">
      <xdr:nvCxnSpPr>
        <xdr:cNvPr id="183" name="直線コネクタ 182"/>
        <xdr:cNvCxnSpPr/>
      </xdr:nvCxnSpPr>
      <xdr:spPr>
        <a:xfrm>
          <a:off x="2908300" y="13245841"/>
          <a:ext cx="889000" cy="2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161442</xdr:rowOff>
    </xdr:from>
    <xdr:ext cx="469744" cy="259045"/>
    <xdr:sp macro="" textlink="">
      <xdr:nvSpPr>
        <xdr:cNvPr id="185" name="テキスト ボックス 184"/>
        <xdr:cNvSpPr txBox="1"/>
      </xdr:nvSpPr>
      <xdr:spPr>
        <a:xfrm>
          <a:off x="3562428" y="1336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44191</xdr:rowOff>
    </xdr:from>
    <xdr:to>
      <xdr:col>15</xdr:col>
      <xdr:colOff>50800</xdr:colOff>
      <xdr:row>78</xdr:row>
      <xdr:rowOff>5786</xdr:rowOff>
    </xdr:to>
    <xdr:cxnSp macro="">
      <xdr:nvCxnSpPr>
        <xdr:cNvPr id="186" name="直線コネクタ 185"/>
        <xdr:cNvCxnSpPr/>
      </xdr:nvCxnSpPr>
      <xdr:spPr>
        <a:xfrm flipV="1">
          <a:off x="2019300" y="13245841"/>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8896</xdr:rowOff>
    </xdr:from>
    <xdr:ext cx="469744" cy="259045"/>
    <xdr:sp macro="" textlink="">
      <xdr:nvSpPr>
        <xdr:cNvPr id="188" name="テキスト ボックス 187"/>
        <xdr:cNvSpPr txBox="1"/>
      </xdr:nvSpPr>
      <xdr:spPr>
        <a:xfrm>
          <a:off x="2673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56055</xdr:rowOff>
    </xdr:from>
    <xdr:to>
      <xdr:col>10</xdr:col>
      <xdr:colOff>114300</xdr:colOff>
      <xdr:row>78</xdr:row>
      <xdr:rowOff>5786</xdr:rowOff>
    </xdr:to>
    <xdr:cxnSp macro="">
      <xdr:nvCxnSpPr>
        <xdr:cNvPr id="189" name="直線コネクタ 188"/>
        <xdr:cNvCxnSpPr/>
      </xdr:nvCxnSpPr>
      <xdr:spPr>
        <a:xfrm>
          <a:off x="1130300" y="13257705"/>
          <a:ext cx="889000" cy="12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93" name="テキスト ボックス 192"/>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160589</xdr:rowOff>
    </xdr:from>
    <xdr:to>
      <xdr:col>24</xdr:col>
      <xdr:colOff>114300</xdr:colOff>
      <xdr:row>77</xdr:row>
      <xdr:rowOff>90739</xdr:rowOff>
    </xdr:to>
    <xdr:sp macro="" textlink="">
      <xdr:nvSpPr>
        <xdr:cNvPr id="199" name="楕円 198"/>
        <xdr:cNvSpPr/>
      </xdr:nvSpPr>
      <xdr:spPr>
        <a:xfrm>
          <a:off x="4584700" y="131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12016</xdr:rowOff>
    </xdr:from>
    <xdr:ext cx="534377" cy="259045"/>
    <xdr:sp macro="" textlink="">
      <xdr:nvSpPr>
        <xdr:cNvPr id="200" name="維持補修費該当値テキスト"/>
        <xdr:cNvSpPr txBox="1"/>
      </xdr:nvSpPr>
      <xdr:spPr>
        <a:xfrm>
          <a:off x="4686300" y="1304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23268</xdr:rowOff>
    </xdr:from>
    <xdr:to>
      <xdr:col>20</xdr:col>
      <xdr:colOff>38100</xdr:colOff>
      <xdr:row>77</xdr:row>
      <xdr:rowOff>124868</xdr:rowOff>
    </xdr:to>
    <xdr:sp macro="" textlink="">
      <xdr:nvSpPr>
        <xdr:cNvPr id="201" name="楕円 200"/>
        <xdr:cNvSpPr/>
      </xdr:nvSpPr>
      <xdr:spPr>
        <a:xfrm>
          <a:off x="3746500" y="132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141395</xdr:rowOff>
    </xdr:from>
    <xdr:ext cx="534377" cy="259045"/>
    <xdr:sp macro="" textlink="">
      <xdr:nvSpPr>
        <xdr:cNvPr id="202" name="テキスト ボックス 201"/>
        <xdr:cNvSpPr txBox="1"/>
      </xdr:nvSpPr>
      <xdr:spPr>
        <a:xfrm>
          <a:off x="3530111" y="1300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164841</xdr:rowOff>
    </xdr:from>
    <xdr:to>
      <xdr:col>15</xdr:col>
      <xdr:colOff>101600</xdr:colOff>
      <xdr:row>77</xdr:row>
      <xdr:rowOff>94991</xdr:rowOff>
    </xdr:to>
    <xdr:sp macro="" textlink="">
      <xdr:nvSpPr>
        <xdr:cNvPr id="203" name="楕円 202"/>
        <xdr:cNvSpPr/>
      </xdr:nvSpPr>
      <xdr:spPr>
        <a:xfrm>
          <a:off x="2857500" y="131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111518</xdr:rowOff>
    </xdr:from>
    <xdr:ext cx="534377" cy="259045"/>
    <xdr:sp macro="" textlink="">
      <xdr:nvSpPr>
        <xdr:cNvPr id="204" name="テキスト ボックス 203"/>
        <xdr:cNvSpPr txBox="1"/>
      </xdr:nvSpPr>
      <xdr:spPr>
        <a:xfrm>
          <a:off x="2641111" y="1297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126436</xdr:rowOff>
    </xdr:from>
    <xdr:to>
      <xdr:col>10</xdr:col>
      <xdr:colOff>165100</xdr:colOff>
      <xdr:row>78</xdr:row>
      <xdr:rowOff>56586</xdr:rowOff>
    </xdr:to>
    <xdr:sp macro="" textlink="">
      <xdr:nvSpPr>
        <xdr:cNvPr id="205" name="楕円 204"/>
        <xdr:cNvSpPr/>
      </xdr:nvSpPr>
      <xdr:spPr>
        <a:xfrm>
          <a:off x="1968500" y="133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47713</xdr:rowOff>
    </xdr:from>
    <xdr:ext cx="469744" cy="259045"/>
    <xdr:sp macro="" textlink="">
      <xdr:nvSpPr>
        <xdr:cNvPr id="206" name="テキスト ボックス 205"/>
        <xdr:cNvSpPr txBox="1"/>
      </xdr:nvSpPr>
      <xdr:spPr>
        <a:xfrm>
          <a:off x="1784428" y="1342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5255</xdr:rowOff>
    </xdr:from>
    <xdr:to>
      <xdr:col>6</xdr:col>
      <xdr:colOff>38100</xdr:colOff>
      <xdr:row>77</xdr:row>
      <xdr:rowOff>106855</xdr:rowOff>
    </xdr:to>
    <xdr:sp macro="" textlink="">
      <xdr:nvSpPr>
        <xdr:cNvPr id="207" name="楕円 206"/>
        <xdr:cNvSpPr/>
      </xdr:nvSpPr>
      <xdr:spPr>
        <a:xfrm>
          <a:off x="1079500" y="1320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123382</xdr:rowOff>
    </xdr:from>
    <xdr:ext cx="534377" cy="259045"/>
    <xdr:sp macro="" textlink="">
      <xdr:nvSpPr>
        <xdr:cNvPr id="208" name="テキスト ボックス 207"/>
        <xdr:cNvSpPr txBox="1"/>
      </xdr:nvSpPr>
      <xdr:spPr>
        <a:xfrm>
          <a:off x="863111" y="1298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9120</xdr:rowOff>
    </xdr:from>
    <xdr:to>
      <xdr:col>24</xdr:col>
      <xdr:colOff>63500</xdr:colOff>
      <xdr:row>94</xdr:row>
      <xdr:rowOff>33499</xdr:rowOff>
    </xdr:to>
    <xdr:cxnSp macro="">
      <xdr:nvCxnSpPr>
        <xdr:cNvPr id="240" name="直線コネクタ 239"/>
        <xdr:cNvCxnSpPr/>
      </xdr:nvCxnSpPr>
      <xdr:spPr>
        <a:xfrm flipV="1">
          <a:off x="3797300" y="16125420"/>
          <a:ext cx="8382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41" name="扶助費平均値テキスト"/>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28029</xdr:rowOff>
    </xdr:from>
    <xdr:to>
      <xdr:col>19</xdr:col>
      <xdr:colOff>177800</xdr:colOff>
      <xdr:row>94</xdr:row>
      <xdr:rowOff>33499</xdr:rowOff>
    </xdr:to>
    <xdr:cxnSp macro="">
      <xdr:nvCxnSpPr>
        <xdr:cNvPr id="243" name="直線コネクタ 242"/>
        <xdr:cNvCxnSpPr/>
      </xdr:nvCxnSpPr>
      <xdr:spPr>
        <a:xfrm>
          <a:off x="2908300" y="16144329"/>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28029</xdr:rowOff>
    </xdr:from>
    <xdr:to>
      <xdr:col>15</xdr:col>
      <xdr:colOff>50800</xdr:colOff>
      <xdr:row>94</xdr:row>
      <xdr:rowOff>68590</xdr:rowOff>
    </xdr:to>
    <xdr:cxnSp macro="">
      <xdr:nvCxnSpPr>
        <xdr:cNvPr id="246" name="直線コネクタ 245"/>
        <xdr:cNvCxnSpPr/>
      </xdr:nvCxnSpPr>
      <xdr:spPr>
        <a:xfrm flipV="1">
          <a:off x="2019300" y="16144329"/>
          <a:ext cx="8890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40891</xdr:rowOff>
    </xdr:from>
    <xdr:ext cx="534377" cy="259045"/>
    <xdr:sp macro="" textlink="">
      <xdr:nvSpPr>
        <xdr:cNvPr id="248" name="テキスト ボックス 247"/>
        <xdr:cNvSpPr txBox="1"/>
      </xdr:nvSpPr>
      <xdr:spPr>
        <a:xfrm>
          <a:off x="2641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68590</xdr:rowOff>
    </xdr:from>
    <xdr:to>
      <xdr:col>10</xdr:col>
      <xdr:colOff>114300</xdr:colOff>
      <xdr:row>94</xdr:row>
      <xdr:rowOff>169582</xdr:rowOff>
    </xdr:to>
    <xdr:cxnSp macro="">
      <xdr:nvCxnSpPr>
        <xdr:cNvPr id="249" name="直線コネクタ 248"/>
        <xdr:cNvCxnSpPr/>
      </xdr:nvCxnSpPr>
      <xdr:spPr>
        <a:xfrm flipV="1">
          <a:off x="1130300" y="16184890"/>
          <a:ext cx="889000" cy="10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94482</xdr:rowOff>
    </xdr:from>
    <xdr:ext cx="534377" cy="259045"/>
    <xdr:sp macro="" textlink="">
      <xdr:nvSpPr>
        <xdr:cNvPr id="251" name="テキスト ボックス 250"/>
        <xdr:cNvSpPr txBox="1"/>
      </xdr:nvSpPr>
      <xdr:spPr>
        <a:xfrm>
          <a:off x="1752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46688</xdr:rowOff>
    </xdr:from>
    <xdr:ext cx="534377" cy="259045"/>
    <xdr:sp macro="" textlink="">
      <xdr:nvSpPr>
        <xdr:cNvPr id="253" name="テキスト ボックス 252"/>
        <xdr:cNvSpPr txBox="1"/>
      </xdr:nvSpPr>
      <xdr:spPr>
        <a:xfrm>
          <a:off x="863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129770</xdr:rowOff>
    </xdr:from>
    <xdr:to>
      <xdr:col>24</xdr:col>
      <xdr:colOff>114300</xdr:colOff>
      <xdr:row>94</xdr:row>
      <xdr:rowOff>59920</xdr:rowOff>
    </xdr:to>
    <xdr:sp macro="" textlink="">
      <xdr:nvSpPr>
        <xdr:cNvPr id="259" name="楕円 258"/>
        <xdr:cNvSpPr/>
      </xdr:nvSpPr>
      <xdr:spPr>
        <a:xfrm>
          <a:off x="4584700" y="160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152647</xdr:rowOff>
    </xdr:from>
    <xdr:ext cx="599010" cy="259045"/>
    <xdr:sp macro="" textlink="">
      <xdr:nvSpPr>
        <xdr:cNvPr id="260" name="扶助費該当値テキスト"/>
        <xdr:cNvSpPr txBox="1"/>
      </xdr:nvSpPr>
      <xdr:spPr>
        <a:xfrm>
          <a:off x="4686300" y="1592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154149</xdr:rowOff>
    </xdr:from>
    <xdr:to>
      <xdr:col>20</xdr:col>
      <xdr:colOff>38100</xdr:colOff>
      <xdr:row>94</xdr:row>
      <xdr:rowOff>84299</xdr:rowOff>
    </xdr:to>
    <xdr:sp macro="" textlink="">
      <xdr:nvSpPr>
        <xdr:cNvPr id="261" name="楕円 260"/>
        <xdr:cNvSpPr/>
      </xdr:nvSpPr>
      <xdr:spPr>
        <a:xfrm>
          <a:off x="3746500" y="160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100826</xdr:rowOff>
    </xdr:from>
    <xdr:ext cx="599010" cy="259045"/>
    <xdr:sp macro="" textlink="">
      <xdr:nvSpPr>
        <xdr:cNvPr id="262" name="テキスト ボックス 261"/>
        <xdr:cNvSpPr txBox="1"/>
      </xdr:nvSpPr>
      <xdr:spPr>
        <a:xfrm>
          <a:off x="3497795" y="1587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148679</xdr:rowOff>
    </xdr:from>
    <xdr:to>
      <xdr:col>15</xdr:col>
      <xdr:colOff>101600</xdr:colOff>
      <xdr:row>94</xdr:row>
      <xdr:rowOff>78829</xdr:rowOff>
    </xdr:to>
    <xdr:sp macro="" textlink="">
      <xdr:nvSpPr>
        <xdr:cNvPr id="263" name="楕円 262"/>
        <xdr:cNvSpPr/>
      </xdr:nvSpPr>
      <xdr:spPr>
        <a:xfrm>
          <a:off x="2857500" y="160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95356</xdr:rowOff>
    </xdr:from>
    <xdr:ext cx="599010" cy="259045"/>
    <xdr:sp macro="" textlink="">
      <xdr:nvSpPr>
        <xdr:cNvPr id="264" name="テキスト ボックス 263"/>
        <xdr:cNvSpPr txBox="1"/>
      </xdr:nvSpPr>
      <xdr:spPr>
        <a:xfrm>
          <a:off x="2608795" y="1586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17790</xdr:rowOff>
    </xdr:from>
    <xdr:to>
      <xdr:col>10</xdr:col>
      <xdr:colOff>165100</xdr:colOff>
      <xdr:row>94</xdr:row>
      <xdr:rowOff>119390</xdr:rowOff>
    </xdr:to>
    <xdr:sp macro="" textlink="">
      <xdr:nvSpPr>
        <xdr:cNvPr id="265" name="楕円 264"/>
        <xdr:cNvSpPr/>
      </xdr:nvSpPr>
      <xdr:spPr>
        <a:xfrm>
          <a:off x="1968500" y="161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135917</xdr:rowOff>
    </xdr:from>
    <xdr:ext cx="599010" cy="259045"/>
    <xdr:sp macro="" textlink="">
      <xdr:nvSpPr>
        <xdr:cNvPr id="266" name="テキスト ボックス 265"/>
        <xdr:cNvSpPr txBox="1"/>
      </xdr:nvSpPr>
      <xdr:spPr>
        <a:xfrm>
          <a:off x="1719795" y="1590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118782</xdr:rowOff>
    </xdr:from>
    <xdr:to>
      <xdr:col>6</xdr:col>
      <xdr:colOff>38100</xdr:colOff>
      <xdr:row>95</xdr:row>
      <xdr:rowOff>48932</xdr:rowOff>
    </xdr:to>
    <xdr:sp macro="" textlink="">
      <xdr:nvSpPr>
        <xdr:cNvPr id="267" name="楕円 266"/>
        <xdr:cNvSpPr/>
      </xdr:nvSpPr>
      <xdr:spPr>
        <a:xfrm>
          <a:off x="1079500" y="162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65459</xdr:rowOff>
    </xdr:from>
    <xdr:ext cx="599010" cy="259045"/>
    <xdr:sp macro="" textlink="">
      <xdr:nvSpPr>
        <xdr:cNvPr id="268" name="テキスト ボックス 267"/>
        <xdr:cNvSpPr txBox="1"/>
      </xdr:nvSpPr>
      <xdr:spPr>
        <a:xfrm>
          <a:off x="830795" y="1601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28633</xdr:rowOff>
    </xdr:from>
    <xdr:to>
      <xdr:col>55</xdr:col>
      <xdr:colOff>0</xdr:colOff>
      <xdr:row>35</xdr:row>
      <xdr:rowOff>51069</xdr:rowOff>
    </xdr:to>
    <xdr:cxnSp macro="">
      <xdr:nvCxnSpPr>
        <xdr:cNvPr id="300" name="直線コネクタ 299"/>
        <xdr:cNvCxnSpPr/>
      </xdr:nvCxnSpPr>
      <xdr:spPr>
        <a:xfrm flipV="1">
          <a:off x="9639300" y="5857933"/>
          <a:ext cx="838200" cy="19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51069</xdr:rowOff>
    </xdr:from>
    <xdr:to>
      <xdr:col>50</xdr:col>
      <xdr:colOff>114300</xdr:colOff>
      <xdr:row>35</xdr:row>
      <xdr:rowOff>82126</xdr:rowOff>
    </xdr:to>
    <xdr:cxnSp macro="">
      <xdr:nvCxnSpPr>
        <xdr:cNvPr id="303" name="直線コネクタ 302"/>
        <xdr:cNvCxnSpPr/>
      </xdr:nvCxnSpPr>
      <xdr:spPr>
        <a:xfrm flipV="1">
          <a:off x="8750300" y="6051819"/>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66858</xdr:rowOff>
    </xdr:from>
    <xdr:to>
      <xdr:col>45</xdr:col>
      <xdr:colOff>177800</xdr:colOff>
      <xdr:row>35</xdr:row>
      <xdr:rowOff>82126</xdr:rowOff>
    </xdr:to>
    <xdr:cxnSp macro="">
      <xdr:nvCxnSpPr>
        <xdr:cNvPr id="306" name="直線コネクタ 305"/>
        <xdr:cNvCxnSpPr/>
      </xdr:nvCxnSpPr>
      <xdr:spPr>
        <a:xfrm>
          <a:off x="7861300" y="6067608"/>
          <a:ext cx="889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66858</xdr:rowOff>
    </xdr:from>
    <xdr:to>
      <xdr:col>41</xdr:col>
      <xdr:colOff>50800</xdr:colOff>
      <xdr:row>35</xdr:row>
      <xdr:rowOff>91041</xdr:rowOff>
    </xdr:to>
    <xdr:cxnSp macro="">
      <xdr:nvCxnSpPr>
        <xdr:cNvPr id="309" name="直線コネクタ 308"/>
        <xdr:cNvCxnSpPr/>
      </xdr:nvCxnSpPr>
      <xdr:spPr>
        <a:xfrm flipV="1">
          <a:off x="6972300" y="6067608"/>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20578</xdr:rowOff>
    </xdr:from>
    <xdr:ext cx="534377" cy="259045"/>
    <xdr:sp macro="" textlink="">
      <xdr:nvSpPr>
        <xdr:cNvPr id="313" name="テキスト ボックス 312"/>
        <xdr:cNvSpPr txBox="1"/>
      </xdr:nvSpPr>
      <xdr:spPr>
        <a:xfrm>
          <a:off x="6705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149283</xdr:rowOff>
    </xdr:from>
    <xdr:to>
      <xdr:col>55</xdr:col>
      <xdr:colOff>50800</xdr:colOff>
      <xdr:row>34</xdr:row>
      <xdr:rowOff>79433</xdr:rowOff>
    </xdr:to>
    <xdr:sp macro="" textlink="">
      <xdr:nvSpPr>
        <xdr:cNvPr id="319" name="楕円 318"/>
        <xdr:cNvSpPr/>
      </xdr:nvSpPr>
      <xdr:spPr>
        <a:xfrm>
          <a:off x="10426700" y="580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710</xdr:rowOff>
    </xdr:from>
    <xdr:ext cx="534377" cy="259045"/>
    <xdr:sp macro="" textlink="">
      <xdr:nvSpPr>
        <xdr:cNvPr id="320" name="補助費等該当値テキスト"/>
        <xdr:cNvSpPr txBox="1"/>
      </xdr:nvSpPr>
      <xdr:spPr>
        <a:xfrm>
          <a:off x="10528300" y="565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269</xdr:rowOff>
    </xdr:from>
    <xdr:to>
      <xdr:col>50</xdr:col>
      <xdr:colOff>165100</xdr:colOff>
      <xdr:row>35</xdr:row>
      <xdr:rowOff>101869</xdr:rowOff>
    </xdr:to>
    <xdr:sp macro="" textlink="">
      <xdr:nvSpPr>
        <xdr:cNvPr id="321" name="楕円 320"/>
        <xdr:cNvSpPr/>
      </xdr:nvSpPr>
      <xdr:spPr>
        <a:xfrm>
          <a:off x="9588500" y="60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92996</xdr:rowOff>
    </xdr:from>
    <xdr:ext cx="534377" cy="259045"/>
    <xdr:sp macro="" textlink="">
      <xdr:nvSpPr>
        <xdr:cNvPr id="322" name="テキスト ボックス 321"/>
        <xdr:cNvSpPr txBox="1"/>
      </xdr:nvSpPr>
      <xdr:spPr>
        <a:xfrm>
          <a:off x="9372111" y="60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31326</xdr:rowOff>
    </xdr:from>
    <xdr:to>
      <xdr:col>46</xdr:col>
      <xdr:colOff>38100</xdr:colOff>
      <xdr:row>35</xdr:row>
      <xdr:rowOff>132926</xdr:rowOff>
    </xdr:to>
    <xdr:sp macro="" textlink="">
      <xdr:nvSpPr>
        <xdr:cNvPr id="323" name="楕円 322"/>
        <xdr:cNvSpPr/>
      </xdr:nvSpPr>
      <xdr:spPr>
        <a:xfrm>
          <a:off x="8699500" y="603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124053</xdr:rowOff>
    </xdr:from>
    <xdr:ext cx="534377" cy="259045"/>
    <xdr:sp macro="" textlink="">
      <xdr:nvSpPr>
        <xdr:cNvPr id="324" name="テキスト ボックス 323"/>
        <xdr:cNvSpPr txBox="1"/>
      </xdr:nvSpPr>
      <xdr:spPr>
        <a:xfrm>
          <a:off x="8483111" y="612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16058</xdr:rowOff>
    </xdr:from>
    <xdr:to>
      <xdr:col>41</xdr:col>
      <xdr:colOff>101600</xdr:colOff>
      <xdr:row>35</xdr:row>
      <xdr:rowOff>117658</xdr:rowOff>
    </xdr:to>
    <xdr:sp macro="" textlink="">
      <xdr:nvSpPr>
        <xdr:cNvPr id="325" name="楕円 324"/>
        <xdr:cNvSpPr/>
      </xdr:nvSpPr>
      <xdr:spPr>
        <a:xfrm>
          <a:off x="7810500" y="6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108785</xdr:rowOff>
    </xdr:from>
    <xdr:ext cx="534377" cy="259045"/>
    <xdr:sp macro="" textlink="">
      <xdr:nvSpPr>
        <xdr:cNvPr id="326" name="テキスト ボックス 325"/>
        <xdr:cNvSpPr txBox="1"/>
      </xdr:nvSpPr>
      <xdr:spPr>
        <a:xfrm>
          <a:off x="7594111" y="61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40241</xdr:rowOff>
    </xdr:from>
    <xdr:to>
      <xdr:col>36</xdr:col>
      <xdr:colOff>165100</xdr:colOff>
      <xdr:row>35</xdr:row>
      <xdr:rowOff>141841</xdr:rowOff>
    </xdr:to>
    <xdr:sp macro="" textlink="">
      <xdr:nvSpPr>
        <xdr:cNvPr id="327" name="楕円 326"/>
        <xdr:cNvSpPr/>
      </xdr:nvSpPr>
      <xdr:spPr>
        <a:xfrm>
          <a:off x="6921500" y="604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158368</xdr:rowOff>
    </xdr:from>
    <xdr:ext cx="534377" cy="259045"/>
    <xdr:sp macro="" textlink="">
      <xdr:nvSpPr>
        <xdr:cNvPr id="328" name="テキスト ボックス 327"/>
        <xdr:cNvSpPr txBox="1"/>
      </xdr:nvSpPr>
      <xdr:spPr>
        <a:xfrm>
          <a:off x="6705111" y="58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118855</xdr:rowOff>
    </xdr:from>
    <xdr:to>
      <xdr:col>55</xdr:col>
      <xdr:colOff>0</xdr:colOff>
      <xdr:row>57</xdr:row>
      <xdr:rowOff>133068</xdr:rowOff>
    </xdr:to>
    <xdr:cxnSp macro="">
      <xdr:nvCxnSpPr>
        <xdr:cNvPr id="353" name="直線コネクタ 352"/>
        <xdr:cNvCxnSpPr/>
      </xdr:nvCxnSpPr>
      <xdr:spPr>
        <a:xfrm flipV="1">
          <a:off x="9639300" y="9891505"/>
          <a:ext cx="838200" cy="1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4" name="普通建設事業費平均値テキスト"/>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133068</xdr:rowOff>
    </xdr:from>
    <xdr:to>
      <xdr:col>50</xdr:col>
      <xdr:colOff>114300</xdr:colOff>
      <xdr:row>57</xdr:row>
      <xdr:rowOff>141516</xdr:rowOff>
    </xdr:to>
    <xdr:cxnSp macro="">
      <xdr:nvCxnSpPr>
        <xdr:cNvPr id="356" name="直線コネクタ 355"/>
        <xdr:cNvCxnSpPr/>
      </xdr:nvCxnSpPr>
      <xdr:spPr>
        <a:xfrm flipV="1">
          <a:off x="8750300" y="9905718"/>
          <a:ext cx="889000" cy="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8" name="テキスト ボックス 357"/>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141516</xdr:rowOff>
    </xdr:from>
    <xdr:to>
      <xdr:col>45</xdr:col>
      <xdr:colOff>177800</xdr:colOff>
      <xdr:row>57</xdr:row>
      <xdr:rowOff>159513</xdr:rowOff>
    </xdr:to>
    <xdr:cxnSp macro="">
      <xdr:nvCxnSpPr>
        <xdr:cNvPr id="359" name="直線コネクタ 358"/>
        <xdr:cNvCxnSpPr/>
      </xdr:nvCxnSpPr>
      <xdr:spPr>
        <a:xfrm flipV="1">
          <a:off x="7861300" y="9914166"/>
          <a:ext cx="889000" cy="1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22256</xdr:rowOff>
    </xdr:from>
    <xdr:ext cx="534377" cy="259045"/>
    <xdr:sp macro="" textlink="">
      <xdr:nvSpPr>
        <xdr:cNvPr id="361" name="テキスト ボックス 360"/>
        <xdr:cNvSpPr txBox="1"/>
      </xdr:nvSpPr>
      <xdr:spPr>
        <a:xfrm>
          <a:off x="8483111" y="9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159513</xdr:rowOff>
    </xdr:from>
    <xdr:to>
      <xdr:col>41</xdr:col>
      <xdr:colOff>50800</xdr:colOff>
      <xdr:row>57</xdr:row>
      <xdr:rowOff>161541</xdr:rowOff>
    </xdr:to>
    <xdr:cxnSp macro="">
      <xdr:nvCxnSpPr>
        <xdr:cNvPr id="362" name="直線コネクタ 361"/>
        <xdr:cNvCxnSpPr/>
      </xdr:nvCxnSpPr>
      <xdr:spPr>
        <a:xfrm flipV="1">
          <a:off x="6972300" y="9932163"/>
          <a:ext cx="889000" cy="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42450</xdr:rowOff>
    </xdr:from>
    <xdr:ext cx="534377" cy="259045"/>
    <xdr:sp macro="" textlink="">
      <xdr:nvSpPr>
        <xdr:cNvPr id="364" name="テキスト ボックス 363"/>
        <xdr:cNvSpPr txBox="1"/>
      </xdr:nvSpPr>
      <xdr:spPr>
        <a:xfrm>
          <a:off x="7594111" y="96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44936</xdr:rowOff>
    </xdr:from>
    <xdr:ext cx="534377" cy="259045"/>
    <xdr:sp macro="" textlink="">
      <xdr:nvSpPr>
        <xdr:cNvPr id="366" name="テキスト ボックス 365"/>
        <xdr:cNvSpPr txBox="1"/>
      </xdr:nvSpPr>
      <xdr:spPr>
        <a:xfrm>
          <a:off x="6705111" y="96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68055</xdr:rowOff>
    </xdr:from>
    <xdr:to>
      <xdr:col>55</xdr:col>
      <xdr:colOff>50800</xdr:colOff>
      <xdr:row>57</xdr:row>
      <xdr:rowOff>169655</xdr:rowOff>
    </xdr:to>
    <xdr:sp macro="" textlink="">
      <xdr:nvSpPr>
        <xdr:cNvPr id="372" name="楕円 371"/>
        <xdr:cNvSpPr/>
      </xdr:nvSpPr>
      <xdr:spPr>
        <a:xfrm>
          <a:off x="10426700" y="98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27432</xdr:rowOff>
    </xdr:from>
    <xdr:ext cx="599010" cy="259045"/>
    <xdr:sp macro="" textlink="">
      <xdr:nvSpPr>
        <xdr:cNvPr id="373" name="普通建設事業費該当値テキスト"/>
        <xdr:cNvSpPr txBox="1"/>
      </xdr:nvSpPr>
      <xdr:spPr>
        <a:xfrm>
          <a:off x="10528300" y="962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82268</xdr:rowOff>
    </xdr:from>
    <xdr:to>
      <xdr:col>50</xdr:col>
      <xdr:colOff>165100</xdr:colOff>
      <xdr:row>58</xdr:row>
      <xdr:rowOff>12418</xdr:rowOff>
    </xdr:to>
    <xdr:sp macro="" textlink="">
      <xdr:nvSpPr>
        <xdr:cNvPr id="374" name="楕円 373"/>
        <xdr:cNvSpPr/>
      </xdr:nvSpPr>
      <xdr:spPr>
        <a:xfrm>
          <a:off x="9588500" y="985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28945</xdr:rowOff>
    </xdr:from>
    <xdr:ext cx="599010" cy="259045"/>
    <xdr:sp macro="" textlink="">
      <xdr:nvSpPr>
        <xdr:cNvPr id="375" name="テキスト ボックス 374"/>
        <xdr:cNvSpPr txBox="1"/>
      </xdr:nvSpPr>
      <xdr:spPr>
        <a:xfrm>
          <a:off x="9339795" y="963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90716</xdr:rowOff>
    </xdr:from>
    <xdr:to>
      <xdr:col>46</xdr:col>
      <xdr:colOff>38100</xdr:colOff>
      <xdr:row>58</xdr:row>
      <xdr:rowOff>20866</xdr:rowOff>
    </xdr:to>
    <xdr:sp macro="" textlink="">
      <xdr:nvSpPr>
        <xdr:cNvPr id="376" name="楕円 375"/>
        <xdr:cNvSpPr/>
      </xdr:nvSpPr>
      <xdr:spPr>
        <a:xfrm>
          <a:off x="8699500" y="98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37393</xdr:rowOff>
    </xdr:from>
    <xdr:ext cx="534377" cy="259045"/>
    <xdr:sp macro="" textlink="">
      <xdr:nvSpPr>
        <xdr:cNvPr id="377" name="テキスト ボックス 376"/>
        <xdr:cNvSpPr txBox="1"/>
      </xdr:nvSpPr>
      <xdr:spPr>
        <a:xfrm>
          <a:off x="8483111" y="96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108713</xdr:rowOff>
    </xdr:from>
    <xdr:to>
      <xdr:col>41</xdr:col>
      <xdr:colOff>101600</xdr:colOff>
      <xdr:row>58</xdr:row>
      <xdr:rowOff>38863</xdr:rowOff>
    </xdr:to>
    <xdr:sp macro="" textlink="">
      <xdr:nvSpPr>
        <xdr:cNvPr id="378" name="楕円 377"/>
        <xdr:cNvSpPr/>
      </xdr:nvSpPr>
      <xdr:spPr>
        <a:xfrm>
          <a:off x="7810500" y="98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29990</xdr:rowOff>
    </xdr:from>
    <xdr:ext cx="534377" cy="259045"/>
    <xdr:sp macro="" textlink="">
      <xdr:nvSpPr>
        <xdr:cNvPr id="379" name="テキスト ボックス 378"/>
        <xdr:cNvSpPr txBox="1"/>
      </xdr:nvSpPr>
      <xdr:spPr>
        <a:xfrm>
          <a:off x="7594111" y="9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110741</xdr:rowOff>
    </xdr:from>
    <xdr:to>
      <xdr:col>36</xdr:col>
      <xdr:colOff>165100</xdr:colOff>
      <xdr:row>58</xdr:row>
      <xdr:rowOff>40891</xdr:rowOff>
    </xdr:to>
    <xdr:sp macro="" textlink="">
      <xdr:nvSpPr>
        <xdr:cNvPr id="380" name="楕円 379"/>
        <xdr:cNvSpPr/>
      </xdr:nvSpPr>
      <xdr:spPr>
        <a:xfrm>
          <a:off x="6921500" y="988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32018</xdr:rowOff>
    </xdr:from>
    <xdr:ext cx="534377" cy="259045"/>
    <xdr:sp macro="" textlink="">
      <xdr:nvSpPr>
        <xdr:cNvPr id="381" name="テキスト ボックス 380"/>
        <xdr:cNvSpPr txBox="1"/>
      </xdr:nvSpPr>
      <xdr:spPr>
        <a:xfrm>
          <a:off x="6705111" y="997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20718</xdr:rowOff>
    </xdr:from>
    <xdr:to>
      <xdr:col>55</xdr:col>
      <xdr:colOff>0</xdr:colOff>
      <xdr:row>78</xdr:row>
      <xdr:rowOff>20816</xdr:rowOff>
    </xdr:to>
    <xdr:cxnSp macro="">
      <xdr:nvCxnSpPr>
        <xdr:cNvPr id="406" name="直線コネクタ 405"/>
        <xdr:cNvCxnSpPr/>
      </xdr:nvCxnSpPr>
      <xdr:spPr>
        <a:xfrm>
          <a:off x="9639300" y="13393818"/>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6916</xdr:rowOff>
    </xdr:from>
    <xdr:to>
      <xdr:col>50</xdr:col>
      <xdr:colOff>114300</xdr:colOff>
      <xdr:row>78</xdr:row>
      <xdr:rowOff>20718</xdr:rowOff>
    </xdr:to>
    <xdr:cxnSp macro="">
      <xdr:nvCxnSpPr>
        <xdr:cNvPr id="409" name="直線コネクタ 408"/>
        <xdr:cNvCxnSpPr/>
      </xdr:nvCxnSpPr>
      <xdr:spPr>
        <a:xfrm>
          <a:off x="8750300" y="13380016"/>
          <a:ext cx="889000" cy="1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6431</xdr:rowOff>
    </xdr:from>
    <xdr:to>
      <xdr:col>45</xdr:col>
      <xdr:colOff>177800</xdr:colOff>
      <xdr:row>78</xdr:row>
      <xdr:rowOff>6916</xdr:rowOff>
    </xdr:to>
    <xdr:cxnSp macro="">
      <xdr:nvCxnSpPr>
        <xdr:cNvPr id="412" name="直線コネクタ 411"/>
        <xdr:cNvCxnSpPr/>
      </xdr:nvCxnSpPr>
      <xdr:spPr>
        <a:xfrm>
          <a:off x="7861300" y="13379531"/>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50548</xdr:rowOff>
    </xdr:from>
    <xdr:ext cx="534377" cy="259045"/>
    <xdr:sp macro="" textlink="">
      <xdr:nvSpPr>
        <xdr:cNvPr id="414" name="テキスト ボックス 413"/>
        <xdr:cNvSpPr txBox="1"/>
      </xdr:nvSpPr>
      <xdr:spPr>
        <a:xfrm>
          <a:off x="8483111" y="13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6431</xdr:rowOff>
    </xdr:from>
    <xdr:to>
      <xdr:col>41</xdr:col>
      <xdr:colOff>50800</xdr:colOff>
      <xdr:row>78</xdr:row>
      <xdr:rowOff>9430</xdr:rowOff>
    </xdr:to>
    <xdr:cxnSp macro="">
      <xdr:nvCxnSpPr>
        <xdr:cNvPr id="415" name="直線コネクタ 414"/>
        <xdr:cNvCxnSpPr/>
      </xdr:nvCxnSpPr>
      <xdr:spPr>
        <a:xfrm flipV="1">
          <a:off x="6972300" y="13379531"/>
          <a:ext cx="8890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141466</xdr:rowOff>
    </xdr:from>
    <xdr:to>
      <xdr:col>55</xdr:col>
      <xdr:colOff>50800</xdr:colOff>
      <xdr:row>78</xdr:row>
      <xdr:rowOff>71616</xdr:rowOff>
    </xdr:to>
    <xdr:sp macro="" textlink="">
      <xdr:nvSpPr>
        <xdr:cNvPr id="425" name="楕円 424"/>
        <xdr:cNvSpPr/>
      </xdr:nvSpPr>
      <xdr:spPr>
        <a:xfrm>
          <a:off x="10426700" y="133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113429</xdr:rowOff>
    </xdr:from>
    <xdr:ext cx="469744" cy="259045"/>
    <xdr:sp macro="" textlink="">
      <xdr:nvSpPr>
        <xdr:cNvPr id="426" name="普通建設事業費 （ うち新規整備　）該当値テキスト"/>
        <xdr:cNvSpPr txBox="1"/>
      </xdr:nvSpPr>
      <xdr:spPr>
        <a:xfrm>
          <a:off x="10528300" y="1331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141368</xdr:rowOff>
    </xdr:from>
    <xdr:to>
      <xdr:col>50</xdr:col>
      <xdr:colOff>165100</xdr:colOff>
      <xdr:row>78</xdr:row>
      <xdr:rowOff>71518</xdr:rowOff>
    </xdr:to>
    <xdr:sp macro="" textlink="">
      <xdr:nvSpPr>
        <xdr:cNvPr id="427" name="楕円 426"/>
        <xdr:cNvSpPr/>
      </xdr:nvSpPr>
      <xdr:spPr>
        <a:xfrm>
          <a:off x="9588500" y="133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62645</xdr:rowOff>
    </xdr:from>
    <xdr:ext cx="469744" cy="259045"/>
    <xdr:sp macro="" textlink="">
      <xdr:nvSpPr>
        <xdr:cNvPr id="428" name="テキスト ボックス 427"/>
        <xdr:cNvSpPr txBox="1"/>
      </xdr:nvSpPr>
      <xdr:spPr>
        <a:xfrm>
          <a:off x="9404428" y="1343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127566</xdr:rowOff>
    </xdr:from>
    <xdr:to>
      <xdr:col>46</xdr:col>
      <xdr:colOff>38100</xdr:colOff>
      <xdr:row>78</xdr:row>
      <xdr:rowOff>57716</xdr:rowOff>
    </xdr:to>
    <xdr:sp macro="" textlink="">
      <xdr:nvSpPr>
        <xdr:cNvPr id="429" name="楕円 428"/>
        <xdr:cNvSpPr/>
      </xdr:nvSpPr>
      <xdr:spPr>
        <a:xfrm>
          <a:off x="8699500" y="133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74243</xdr:rowOff>
    </xdr:from>
    <xdr:ext cx="534377" cy="259045"/>
    <xdr:sp macro="" textlink="">
      <xdr:nvSpPr>
        <xdr:cNvPr id="430" name="テキスト ボックス 429"/>
        <xdr:cNvSpPr txBox="1"/>
      </xdr:nvSpPr>
      <xdr:spPr>
        <a:xfrm>
          <a:off x="8483111" y="1310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127081</xdr:rowOff>
    </xdr:from>
    <xdr:to>
      <xdr:col>41</xdr:col>
      <xdr:colOff>101600</xdr:colOff>
      <xdr:row>78</xdr:row>
      <xdr:rowOff>57231</xdr:rowOff>
    </xdr:to>
    <xdr:sp macro="" textlink="">
      <xdr:nvSpPr>
        <xdr:cNvPr id="431" name="楕円 430"/>
        <xdr:cNvSpPr/>
      </xdr:nvSpPr>
      <xdr:spPr>
        <a:xfrm>
          <a:off x="7810500" y="133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48358</xdr:rowOff>
    </xdr:from>
    <xdr:ext cx="534377" cy="259045"/>
    <xdr:sp macro="" textlink="">
      <xdr:nvSpPr>
        <xdr:cNvPr id="432" name="テキスト ボックス 431"/>
        <xdr:cNvSpPr txBox="1"/>
      </xdr:nvSpPr>
      <xdr:spPr>
        <a:xfrm>
          <a:off x="7594111" y="1342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130080</xdr:rowOff>
    </xdr:from>
    <xdr:to>
      <xdr:col>36</xdr:col>
      <xdr:colOff>165100</xdr:colOff>
      <xdr:row>78</xdr:row>
      <xdr:rowOff>60230</xdr:rowOff>
    </xdr:to>
    <xdr:sp macro="" textlink="">
      <xdr:nvSpPr>
        <xdr:cNvPr id="433" name="楕円 432"/>
        <xdr:cNvSpPr/>
      </xdr:nvSpPr>
      <xdr:spPr>
        <a:xfrm>
          <a:off x="6921500" y="133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51357</xdr:rowOff>
    </xdr:from>
    <xdr:ext cx="534377" cy="259045"/>
    <xdr:sp macro="" textlink="">
      <xdr:nvSpPr>
        <xdr:cNvPr id="434" name="テキスト ボックス 433"/>
        <xdr:cNvSpPr txBox="1"/>
      </xdr:nvSpPr>
      <xdr:spPr>
        <a:xfrm>
          <a:off x="6705111" y="134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5110</xdr:rowOff>
    </xdr:from>
    <xdr:to>
      <xdr:col>55</xdr:col>
      <xdr:colOff>0</xdr:colOff>
      <xdr:row>93</xdr:row>
      <xdr:rowOff>41892</xdr:rowOff>
    </xdr:to>
    <xdr:cxnSp macro="">
      <xdr:nvCxnSpPr>
        <xdr:cNvPr id="465" name="直線コネクタ 464"/>
        <xdr:cNvCxnSpPr/>
      </xdr:nvCxnSpPr>
      <xdr:spPr>
        <a:xfrm flipV="1">
          <a:off x="9639300" y="15778510"/>
          <a:ext cx="838200" cy="20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6" name="普通建設事業費 （ うち更新整備　）平均値テキスト"/>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41892</xdr:rowOff>
    </xdr:from>
    <xdr:to>
      <xdr:col>50</xdr:col>
      <xdr:colOff>114300</xdr:colOff>
      <xdr:row>96</xdr:row>
      <xdr:rowOff>54530</xdr:rowOff>
    </xdr:to>
    <xdr:cxnSp macro="">
      <xdr:nvCxnSpPr>
        <xdr:cNvPr id="468" name="直線コネクタ 467"/>
        <xdr:cNvCxnSpPr/>
      </xdr:nvCxnSpPr>
      <xdr:spPr>
        <a:xfrm flipV="1">
          <a:off x="8750300" y="15986742"/>
          <a:ext cx="889000" cy="5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160869</xdr:rowOff>
    </xdr:from>
    <xdr:ext cx="534377" cy="259045"/>
    <xdr:sp macro="" textlink="">
      <xdr:nvSpPr>
        <xdr:cNvPr id="470" name="テキスト ボックス 469"/>
        <xdr:cNvSpPr txBox="1"/>
      </xdr:nvSpPr>
      <xdr:spPr>
        <a:xfrm>
          <a:off x="9372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54530</xdr:rowOff>
    </xdr:from>
    <xdr:to>
      <xdr:col>45</xdr:col>
      <xdr:colOff>177800</xdr:colOff>
      <xdr:row>98</xdr:row>
      <xdr:rowOff>8723</xdr:rowOff>
    </xdr:to>
    <xdr:cxnSp macro="">
      <xdr:nvCxnSpPr>
        <xdr:cNvPr id="471" name="直線コネクタ 470"/>
        <xdr:cNvCxnSpPr/>
      </xdr:nvCxnSpPr>
      <xdr:spPr>
        <a:xfrm flipV="1">
          <a:off x="7861300" y="16513730"/>
          <a:ext cx="889000" cy="29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73" name="テキスト ボックス 472"/>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8723</xdr:rowOff>
    </xdr:from>
    <xdr:to>
      <xdr:col>41</xdr:col>
      <xdr:colOff>50800</xdr:colOff>
      <xdr:row>98</xdr:row>
      <xdr:rowOff>49414</xdr:rowOff>
    </xdr:to>
    <xdr:cxnSp macro="">
      <xdr:nvCxnSpPr>
        <xdr:cNvPr id="474" name="直線コネクタ 473"/>
        <xdr:cNvCxnSpPr/>
      </xdr:nvCxnSpPr>
      <xdr:spPr>
        <a:xfrm flipV="1">
          <a:off x="6972300" y="16810823"/>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125760</xdr:rowOff>
    </xdr:from>
    <xdr:to>
      <xdr:col>55</xdr:col>
      <xdr:colOff>50800</xdr:colOff>
      <xdr:row>92</xdr:row>
      <xdr:rowOff>55910</xdr:rowOff>
    </xdr:to>
    <xdr:sp macro="" textlink="">
      <xdr:nvSpPr>
        <xdr:cNvPr id="484" name="楕円 483"/>
        <xdr:cNvSpPr/>
      </xdr:nvSpPr>
      <xdr:spPr>
        <a:xfrm>
          <a:off x="10426700" y="157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40687</xdr:rowOff>
    </xdr:from>
    <xdr:ext cx="599010" cy="259045"/>
    <xdr:sp macro="" textlink="">
      <xdr:nvSpPr>
        <xdr:cNvPr id="485" name="普通建設事業費 （ うち更新整備　）該当値テキスト"/>
        <xdr:cNvSpPr txBox="1"/>
      </xdr:nvSpPr>
      <xdr:spPr>
        <a:xfrm>
          <a:off x="10528300" y="1564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162542</xdr:rowOff>
    </xdr:from>
    <xdr:to>
      <xdr:col>50</xdr:col>
      <xdr:colOff>165100</xdr:colOff>
      <xdr:row>93</xdr:row>
      <xdr:rowOff>92692</xdr:rowOff>
    </xdr:to>
    <xdr:sp macro="" textlink="">
      <xdr:nvSpPr>
        <xdr:cNvPr id="486" name="楕円 485"/>
        <xdr:cNvSpPr/>
      </xdr:nvSpPr>
      <xdr:spPr>
        <a:xfrm>
          <a:off x="9588500" y="159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109219</xdr:rowOff>
    </xdr:from>
    <xdr:ext cx="534377" cy="259045"/>
    <xdr:sp macro="" textlink="">
      <xdr:nvSpPr>
        <xdr:cNvPr id="487" name="テキスト ボックス 486"/>
        <xdr:cNvSpPr txBox="1"/>
      </xdr:nvSpPr>
      <xdr:spPr>
        <a:xfrm>
          <a:off x="9372111" y="1571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3730</xdr:rowOff>
    </xdr:from>
    <xdr:to>
      <xdr:col>46</xdr:col>
      <xdr:colOff>38100</xdr:colOff>
      <xdr:row>96</xdr:row>
      <xdr:rowOff>105330</xdr:rowOff>
    </xdr:to>
    <xdr:sp macro="" textlink="">
      <xdr:nvSpPr>
        <xdr:cNvPr id="488" name="楕円 487"/>
        <xdr:cNvSpPr/>
      </xdr:nvSpPr>
      <xdr:spPr>
        <a:xfrm>
          <a:off x="8699500" y="164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121857</xdr:rowOff>
    </xdr:from>
    <xdr:ext cx="534377" cy="259045"/>
    <xdr:sp macro="" textlink="">
      <xdr:nvSpPr>
        <xdr:cNvPr id="489" name="テキスト ボックス 488"/>
        <xdr:cNvSpPr txBox="1"/>
      </xdr:nvSpPr>
      <xdr:spPr>
        <a:xfrm>
          <a:off x="8483111" y="162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129373</xdr:rowOff>
    </xdr:from>
    <xdr:to>
      <xdr:col>41</xdr:col>
      <xdr:colOff>101600</xdr:colOff>
      <xdr:row>98</xdr:row>
      <xdr:rowOff>59523</xdr:rowOff>
    </xdr:to>
    <xdr:sp macro="" textlink="">
      <xdr:nvSpPr>
        <xdr:cNvPr id="490" name="楕円 489"/>
        <xdr:cNvSpPr/>
      </xdr:nvSpPr>
      <xdr:spPr>
        <a:xfrm>
          <a:off x="7810500" y="167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50650</xdr:rowOff>
    </xdr:from>
    <xdr:ext cx="534377" cy="259045"/>
    <xdr:sp macro="" textlink="">
      <xdr:nvSpPr>
        <xdr:cNvPr id="491" name="テキスト ボックス 490"/>
        <xdr:cNvSpPr txBox="1"/>
      </xdr:nvSpPr>
      <xdr:spPr>
        <a:xfrm>
          <a:off x="7594111" y="1685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170064</xdr:rowOff>
    </xdr:from>
    <xdr:to>
      <xdr:col>36</xdr:col>
      <xdr:colOff>165100</xdr:colOff>
      <xdr:row>98</xdr:row>
      <xdr:rowOff>100214</xdr:rowOff>
    </xdr:to>
    <xdr:sp macro="" textlink="">
      <xdr:nvSpPr>
        <xdr:cNvPr id="492" name="楕円 491"/>
        <xdr:cNvSpPr/>
      </xdr:nvSpPr>
      <xdr:spPr>
        <a:xfrm>
          <a:off x="6921500" y="168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91341</xdr:rowOff>
    </xdr:from>
    <xdr:ext cx="534377" cy="259045"/>
    <xdr:sp macro="" textlink="">
      <xdr:nvSpPr>
        <xdr:cNvPr id="493" name="テキスト ボックス 492"/>
        <xdr:cNvSpPr txBox="1"/>
      </xdr:nvSpPr>
      <xdr:spPr>
        <a:xfrm>
          <a:off x="6705111" y="1689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137151</xdr:rowOff>
    </xdr:from>
    <xdr:to>
      <xdr:col>85</xdr:col>
      <xdr:colOff>127000</xdr:colOff>
      <xdr:row>38</xdr:row>
      <xdr:rowOff>138113</xdr:rowOff>
    </xdr:to>
    <xdr:cxnSp macro="">
      <xdr:nvCxnSpPr>
        <xdr:cNvPr id="520" name="直線コネクタ 519"/>
        <xdr:cNvCxnSpPr/>
      </xdr:nvCxnSpPr>
      <xdr:spPr>
        <a:xfrm>
          <a:off x="15481300" y="6652251"/>
          <a:ext cx="8382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136205</xdr:rowOff>
    </xdr:from>
    <xdr:to>
      <xdr:col>81</xdr:col>
      <xdr:colOff>50800</xdr:colOff>
      <xdr:row>38</xdr:row>
      <xdr:rowOff>137151</xdr:rowOff>
    </xdr:to>
    <xdr:cxnSp macro="">
      <xdr:nvCxnSpPr>
        <xdr:cNvPr id="523" name="直線コネクタ 522"/>
        <xdr:cNvCxnSpPr/>
      </xdr:nvCxnSpPr>
      <xdr:spPr>
        <a:xfrm>
          <a:off x="14592300" y="6651305"/>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134541</xdr:rowOff>
    </xdr:from>
    <xdr:to>
      <xdr:col>76</xdr:col>
      <xdr:colOff>114300</xdr:colOff>
      <xdr:row>38</xdr:row>
      <xdr:rowOff>136205</xdr:rowOff>
    </xdr:to>
    <xdr:cxnSp macro="">
      <xdr:nvCxnSpPr>
        <xdr:cNvPr id="526" name="直線コネクタ 525"/>
        <xdr:cNvCxnSpPr/>
      </xdr:nvCxnSpPr>
      <xdr:spPr>
        <a:xfrm>
          <a:off x="13703300" y="6649641"/>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95829</xdr:rowOff>
    </xdr:from>
    <xdr:to>
      <xdr:col>71</xdr:col>
      <xdr:colOff>177800</xdr:colOff>
      <xdr:row>38</xdr:row>
      <xdr:rowOff>134541</xdr:rowOff>
    </xdr:to>
    <xdr:cxnSp macro="">
      <xdr:nvCxnSpPr>
        <xdr:cNvPr id="529" name="直線コネクタ 528"/>
        <xdr:cNvCxnSpPr/>
      </xdr:nvCxnSpPr>
      <xdr:spPr>
        <a:xfrm>
          <a:off x="12814300" y="6610929"/>
          <a:ext cx="889000" cy="3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171425</xdr:rowOff>
    </xdr:from>
    <xdr:ext cx="469744" cy="259045"/>
    <xdr:sp macro="" textlink="">
      <xdr:nvSpPr>
        <xdr:cNvPr id="533" name="テキスト ボックス 532"/>
        <xdr:cNvSpPr txBox="1"/>
      </xdr:nvSpPr>
      <xdr:spPr>
        <a:xfrm>
          <a:off x="12579428"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87313</xdr:rowOff>
    </xdr:from>
    <xdr:to>
      <xdr:col>85</xdr:col>
      <xdr:colOff>177800</xdr:colOff>
      <xdr:row>39</xdr:row>
      <xdr:rowOff>17463</xdr:rowOff>
    </xdr:to>
    <xdr:sp macro="" textlink="">
      <xdr:nvSpPr>
        <xdr:cNvPr id="539" name="楕円 538"/>
        <xdr:cNvSpPr/>
      </xdr:nvSpPr>
      <xdr:spPr>
        <a:xfrm>
          <a:off x="162687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59787</xdr:rowOff>
    </xdr:from>
    <xdr:ext cx="378565" cy="259045"/>
    <xdr:sp macro="" textlink="">
      <xdr:nvSpPr>
        <xdr:cNvPr id="540" name="災害復旧事業費該当値テキスト"/>
        <xdr:cNvSpPr txBox="1"/>
      </xdr:nvSpPr>
      <xdr:spPr>
        <a:xfrm>
          <a:off x="16370300" y="657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86351</xdr:rowOff>
    </xdr:from>
    <xdr:to>
      <xdr:col>81</xdr:col>
      <xdr:colOff>101600</xdr:colOff>
      <xdr:row>39</xdr:row>
      <xdr:rowOff>16501</xdr:rowOff>
    </xdr:to>
    <xdr:sp macro="" textlink="">
      <xdr:nvSpPr>
        <xdr:cNvPr id="541" name="楕円 540"/>
        <xdr:cNvSpPr/>
      </xdr:nvSpPr>
      <xdr:spPr>
        <a:xfrm>
          <a:off x="15430500" y="66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7628</xdr:rowOff>
    </xdr:from>
    <xdr:ext cx="469744" cy="259045"/>
    <xdr:sp macro="" textlink="">
      <xdr:nvSpPr>
        <xdr:cNvPr id="542" name="テキスト ボックス 541"/>
        <xdr:cNvSpPr txBox="1"/>
      </xdr:nvSpPr>
      <xdr:spPr>
        <a:xfrm>
          <a:off x="15246428" y="669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85405</xdr:rowOff>
    </xdr:from>
    <xdr:to>
      <xdr:col>76</xdr:col>
      <xdr:colOff>165100</xdr:colOff>
      <xdr:row>39</xdr:row>
      <xdr:rowOff>15555</xdr:rowOff>
    </xdr:to>
    <xdr:sp macro="" textlink="">
      <xdr:nvSpPr>
        <xdr:cNvPr id="543" name="楕円 542"/>
        <xdr:cNvSpPr/>
      </xdr:nvSpPr>
      <xdr:spPr>
        <a:xfrm>
          <a:off x="14541500" y="66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6682</xdr:rowOff>
    </xdr:from>
    <xdr:ext cx="469744" cy="259045"/>
    <xdr:sp macro="" textlink="">
      <xdr:nvSpPr>
        <xdr:cNvPr id="544" name="テキスト ボックス 543"/>
        <xdr:cNvSpPr txBox="1"/>
      </xdr:nvSpPr>
      <xdr:spPr>
        <a:xfrm>
          <a:off x="14357428" y="66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83741</xdr:rowOff>
    </xdr:from>
    <xdr:to>
      <xdr:col>72</xdr:col>
      <xdr:colOff>38100</xdr:colOff>
      <xdr:row>39</xdr:row>
      <xdr:rowOff>13891</xdr:rowOff>
    </xdr:to>
    <xdr:sp macro="" textlink="">
      <xdr:nvSpPr>
        <xdr:cNvPr id="545" name="楕円 544"/>
        <xdr:cNvSpPr/>
      </xdr:nvSpPr>
      <xdr:spPr>
        <a:xfrm>
          <a:off x="13652500" y="65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5018</xdr:rowOff>
    </xdr:from>
    <xdr:ext cx="469744" cy="259045"/>
    <xdr:sp macro="" textlink="">
      <xdr:nvSpPr>
        <xdr:cNvPr id="546" name="テキスト ボックス 545"/>
        <xdr:cNvSpPr txBox="1"/>
      </xdr:nvSpPr>
      <xdr:spPr>
        <a:xfrm>
          <a:off x="13468428" y="669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45029</xdr:rowOff>
    </xdr:from>
    <xdr:to>
      <xdr:col>67</xdr:col>
      <xdr:colOff>101600</xdr:colOff>
      <xdr:row>38</xdr:row>
      <xdr:rowOff>146629</xdr:rowOff>
    </xdr:to>
    <xdr:sp macro="" textlink="">
      <xdr:nvSpPr>
        <xdr:cNvPr id="547" name="楕円 546"/>
        <xdr:cNvSpPr/>
      </xdr:nvSpPr>
      <xdr:spPr>
        <a:xfrm>
          <a:off x="12763500" y="65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163156</xdr:rowOff>
    </xdr:from>
    <xdr:ext cx="534377" cy="259045"/>
    <xdr:sp macro="" textlink="">
      <xdr:nvSpPr>
        <xdr:cNvPr id="548" name="テキスト ボックス 547"/>
        <xdr:cNvSpPr txBox="1"/>
      </xdr:nvSpPr>
      <xdr:spPr>
        <a:xfrm>
          <a:off x="12547111" y="63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169973</xdr:rowOff>
    </xdr:from>
    <xdr:to>
      <xdr:col>85</xdr:col>
      <xdr:colOff>127000</xdr:colOff>
      <xdr:row>75</xdr:row>
      <xdr:rowOff>5087</xdr:rowOff>
    </xdr:to>
    <xdr:cxnSp macro="">
      <xdr:nvCxnSpPr>
        <xdr:cNvPr id="628" name="直線コネクタ 627"/>
        <xdr:cNvCxnSpPr/>
      </xdr:nvCxnSpPr>
      <xdr:spPr>
        <a:xfrm flipV="1">
          <a:off x="15481300" y="12857273"/>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29" name="公債費平均値テキスト"/>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33358</xdr:rowOff>
    </xdr:from>
    <xdr:to>
      <xdr:col>81</xdr:col>
      <xdr:colOff>50800</xdr:colOff>
      <xdr:row>75</xdr:row>
      <xdr:rowOff>5087</xdr:rowOff>
    </xdr:to>
    <xdr:cxnSp macro="">
      <xdr:nvCxnSpPr>
        <xdr:cNvPr id="631" name="直線コネクタ 630"/>
        <xdr:cNvCxnSpPr/>
      </xdr:nvCxnSpPr>
      <xdr:spPr>
        <a:xfrm>
          <a:off x="14592300" y="12720658"/>
          <a:ext cx="889000" cy="1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33" name="テキスト ボックス 632"/>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20806</xdr:rowOff>
    </xdr:from>
    <xdr:to>
      <xdr:col>76</xdr:col>
      <xdr:colOff>114300</xdr:colOff>
      <xdr:row>74</xdr:row>
      <xdr:rowOff>33358</xdr:rowOff>
    </xdr:to>
    <xdr:cxnSp macro="">
      <xdr:nvCxnSpPr>
        <xdr:cNvPr id="634" name="直線コネクタ 633"/>
        <xdr:cNvCxnSpPr/>
      </xdr:nvCxnSpPr>
      <xdr:spPr>
        <a:xfrm>
          <a:off x="13703300" y="12708106"/>
          <a:ext cx="889000" cy="1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36" name="テキスト ボックス 635"/>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20806</xdr:rowOff>
    </xdr:from>
    <xdr:to>
      <xdr:col>71</xdr:col>
      <xdr:colOff>177800</xdr:colOff>
      <xdr:row>74</xdr:row>
      <xdr:rowOff>60169</xdr:rowOff>
    </xdr:to>
    <xdr:cxnSp macro="">
      <xdr:nvCxnSpPr>
        <xdr:cNvPr id="637" name="直線コネクタ 636"/>
        <xdr:cNvCxnSpPr/>
      </xdr:nvCxnSpPr>
      <xdr:spPr>
        <a:xfrm flipV="1">
          <a:off x="12814300" y="12708106"/>
          <a:ext cx="889000" cy="3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106994</xdr:rowOff>
    </xdr:from>
    <xdr:ext cx="534377" cy="259045"/>
    <xdr:sp macro="" textlink="">
      <xdr:nvSpPr>
        <xdr:cNvPr id="639" name="テキスト ボックス 638"/>
        <xdr:cNvSpPr txBox="1"/>
      </xdr:nvSpPr>
      <xdr:spPr>
        <a:xfrm>
          <a:off x="13436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41" name="テキスト ボックス 640"/>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119173</xdr:rowOff>
    </xdr:from>
    <xdr:to>
      <xdr:col>85</xdr:col>
      <xdr:colOff>177800</xdr:colOff>
      <xdr:row>75</xdr:row>
      <xdr:rowOff>49323</xdr:rowOff>
    </xdr:to>
    <xdr:sp macro="" textlink="">
      <xdr:nvSpPr>
        <xdr:cNvPr id="647" name="楕円 646"/>
        <xdr:cNvSpPr/>
      </xdr:nvSpPr>
      <xdr:spPr>
        <a:xfrm>
          <a:off x="16268700" y="128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142050</xdr:rowOff>
    </xdr:from>
    <xdr:ext cx="534377" cy="259045"/>
    <xdr:sp macro="" textlink="">
      <xdr:nvSpPr>
        <xdr:cNvPr id="648" name="公債費該当値テキスト"/>
        <xdr:cNvSpPr txBox="1"/>
      </xdr:nvSpPr>
      <xdr:spPr>
        <a:xfrm>
          <a:off x="16370300" y="1265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125737</xdr:rowOff>
    </xdr:from>
    <xdr:to>
      <xdr:col>81</xdr:col>
      <xdr:colOff>101600</xdr:colOff>
      <xdr:row>75</xdr:row>
      <xdr:rowOff>55887</xdr:rowOff>
    </xdr:to>
    <xdr:sp macro="" textlink="">
      <xdr:nvSpPr>
        <xdr:cNvPr id="649" name="楕円 648"/>
        <xdr:cNvSpPr/>
      </xdr:nvSpPr>
      <xdr:spPr>
        <a:xfrm>
          <a:off x="15430500" y="128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72414</xdr:rowOff>
    </xdr:from>
    <xdr:ext cx="534377" cy="259045"/>
    <xdr:sp macro="" textlink="">
      <xdr:nvSpPr>
        <xdr:cNvPr id="650" name="テキスト ボックス 649"/>
        <xdr:cNvSpPr txBox="1"/>
      </xdr:nvSpPr>
      <xdr:spPr>
        <a:xfrm>
          <a:off x="15214111" y="125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154008</xdr:rowOff>
    </xdr:from>
    <xdr:to>
      <xdr:col>76</xdr:col>
      <xdr:colOff>165100</xdr:colOff>
      <xdr:row>74</xdr:row>
      <xdr:rowOff>84158</xdr:rowOff>
    </xdr:to>
    <xdr:sp macro="" textlink="">
      <xdr:nvSpPr>
        <xdr:cNvPr id="651" name="楕円 650"/>
        <xdr:cNvSpPr/>
      </xdr:nvSpPr>
      <xdr:spPr>
        <a:xfrm>
          <a:off x="14541500" y="1266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100685</xdr:rowOff>
    </xdr:from>
    <xdr:ext cx="534377" cy="259045"/>
    <xdr:sp macro="" textlink="">
      <xdr:nvSpPr>
        <xdr:cNvPr id="652" name="テキスト ボックス 651"/>
        <xdr:cNvSpPr txBox="1"/>
      </xdr:nvSpPr>
      <xdr:spPr>
        <a:xfrm>
          <a:off x="14325111" y="1244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141456</xdr:rowOff>
    </xdr:from>
    <xdr:to>
      <xdr:col>72</xdr:col>
      <xdr:colOff>38100</xdr:colOff>
      <xdr:row>74</xdr:row>
      <xdr:rowOff>71606</xdr:rowOff>
    </xdr:to>
    <xdr:sp macro="" textlink="">
      <xdr:nvSpPr>
        <xdr:cNvPr id="653" name="楕円 652"/>
        <xdr:cNvSpPr/>
      </xdr:nvSpPr>
      <xdr:spPr>
        <a:xfrm>
          <a:off x="13652500" y="126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88133</xdr:rowOff>
    </xdr:from>
    <xdr:ext cx="534377" cy="259045"/>
    <xdr:sp macro="" textlink="">
      <xdr:nvSpPr>
        <xdr:cNvPr id="654" name="テキスト ボックス 653"/>
        <xdr:cNvSpPr txBox="1"/>
      </xdr:nvSpPr>
      <xdr:spPr>
        <a:xfrm>
          <a:off x="13436111" y="1243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9369</xdr:rowOff>
    </xdr:from>
    <xdr:to>
      <xdr:col>67</xdr:col>
      <xdr:colOff>101600</xdr:colOff>
      <xdr:row>74</xdr:row>
      <xdr:rowOff>110969</xdr:rowOff>
    </xdr:to>
    <xdr:sp macro="" textlink="">
      <xdr:nvSpPr>
        <xdr:cNvPr id="655" name="楕円 654"/>
        <xdr:cNvSpPr/>
      </xdr:nvSpPr>
      <xdr:spPr>
        <a:xfrm>
          <a:off x="12763500" y="126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127496</xdr:rowOff>
    </xdr:from>
    <xdr:ext cx="534377" cy="259045"/>
    <xdr:sp macro="" textlink="">
      <xdr:nvSpPr>
        <xdr:cNvPr id="656" name="テキスト ボックス 655"/>
        <xdr:cNvSpPr txBox="1"/>
      </xdr:nvSpPr>
      <xdr:spPr>
        <a:xfrm>
          <a:off x="12547111" y="1247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84786</xdr:rowOff>
    </xdr:from>
    <xdr:to>
      <xdr:col>85</xdr:col>
      <xdr:colOff>127000</xdr:colOff>
      <xdr:row>98</xdr:row>
      <xdr:rowOff>131235</xdr:rowOff>
    </xdr:to>
    <xdr:cxnSp macro="">
      <xdr:nvCxnSpPr>
        <xdr:cNvPr id="683" name="直線コネクタ 682"/>
        <xdr:cNvCxnSpPr/>
      </xdr:nvCxnSpPr>
      <xdr:spPr>
        <a:xfrm>
          <a:off x="15481300" y="16886886"/>
          <a:ext cx="838200" cy="4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84786</xdr:rowOff>
    </xdr:from>
    <xdr:to>
      <xdr:col>81</xdr:col>
      <xdr:colOff>50800</xdr:colOff>
      <xdr:row>98</xdr:row>
      <xdr:rowOff>103865</xdr:rowOff>
    </xdr:to>
    <xdr:cxnSp macro="">
      <xdr:nvCxnSpPr>
        <xdr:cNvPr id="686" name="直線コネクタ 685"/>
        <xdr:cNvCxnSpPr/>
      </xdr:nvCxnSpPr>
      <xdr:spPr>
        <a:xfrm flipV="1">
          <a:off x="14592300" y="16886886"/>
          <a:ext cx="889000" cy="1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151345</xdr:rowOff>
    </xdr:from>
    <xdr:ext cx="534377" cy="259045"/>
    <xdr:sp macro="" textlink="">
      <xdr:nvSpPr>
        <xdr:cNvPr id="688" name="テキスト ボックス 687"/>
        <xdr:cNvSpPr txBox="1"/>
      </xdr:nvSpPr>
      <xdr:spPr>
        <a:xfrm>
          <a:off x="15214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103865</xdr:rowOff>
    </xdr:from>
    <xdr:to>
      <xdr:col>76</xdr:col>
      <xdr:colOff>114300</xdr:colOff>
      <xdr:row>98</xdr:row>
      <xdr:rowOff>114604</xdr:rowOff>
    </xdr:to>
    <xdr:cxnSp macro="">
      <xdr:nvCxnSpPr>
        <xdr:cNvPr id="689" name="直線コネクタ 688"/>
        <xdr:cNvCxnSpPr/>
      </xdr:nvCxnSpPr>
      <xdr:spPr>
        <a:xfrm flipV="1">
          <a:off x="13703300" y="16905965"/>
          <a:ext cx="8890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1" name="テキスト ボックス 690"/>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114604</xdr:rowOff>
    </xdr:from>
    <xdr:to>
      <xdr:col>71</xdr:col>
      <xdr:colOff>177800</xdr:colOff>
      <xdr:row>98</xdr:row>
      <xdr:rowOff>122013</xdr:rowOff>
    </xdr:to>
    <xdr:cxnSp macro="">
      <xdr:nvCxnSpPr>
        <xdr:cNvPr id="692" name="直線コネクタ 691"/>
        <xdr:cNvCxnSpPr/>
      </xdr:nvCxnSpPr>
      <xdr:spPr>
        <a:xfrm flipV="1">
          <a:off x="12814300" y="16916704"/>
          <a:ext cx="889000" cy="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6" name="テキスト ボックス 695"/>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80435</xdr:rowOff>
    </xdr:from>
    <xdr:to>
      <xdr:col>85</xdr:col>
      <xdr:colOff>177800</xdr:colOff>
      <xdr:row>99</xdr:row>
      <xdr:rowOff>10585</xdr:rowOff>
    </xdr:to>
    <xdr:sp macro="" textlink="">
      <xdr:nvSpPr>
        <xdr:cNvPr id="702" name="楕円 701"/>
        <xdr:cNvSpPr/>
      </xdr:nvSpPr>
      <xdr:spPr>
        <a:xfrm>
          <a:off x="16268700" y="168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9084</xdr:rowOff>
    </xdr:from>
    <xdr:ext cx="469744" cy="259045"/>
    <xdr:sp macro="" textlink="">
      <xdr:nvSpPr>
        <xdr:cNvPr id="703" name="積立金該当値テキスト"/>
        <xdr:cNvSpPr txBox="1"/>
      </xdr:nvSpPr>
      <xdr:spPr>
        <a:xfrm>
          <a:off x="16370300" y="168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33986</xdr:rowOff>
    </xdr:from>
    <xdr:to>
      <xdr:col>81</xdr:col>
      <xdr:colOff>101600</xdr:colOff>
      <xdr:row>98</xdr:row>
      <xdr:rowOff>135586</xdr:rowOff>
    </xdr:to>
    <xdr:sp macro="" textlink="">
      <xdr:nvSpPr>
        <xdr:cNvPr id="704" name="楕円 703"/>
        <xdr:cNvSpPr/>
      </xdr:nvSpPr>
      <xdr:spPr>
        <a:xfrm>
          <a:off x="15430500" y="168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126713</xdr:rowOff>
    </xdr:from>
    <xdr:ext cx="534377" cy="259045"/>
    <xdr:sp macro="" textlink="">
      <xdr:nvSpPr>
        <xdr:cNvPr id="705" name="テキスト ボックス 704"/>
        <xdr:cNvSpPr txBox="1"/>
      </xdr:nvSpPr>
      <xdr:spPr>
        <a:xfrm>
          <a:off x="15214111" y="1692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53065</xdr:rowOff>
    </xdr:from>
    <xdr:to>
      <xdr:col>76</xdr:col>
      <xdr:colOff>165100</xdr:colOff>
      <xdr:row>98</xdr:row>
      <xdr:rowOff>154665</xdr:rowOff>
    </xdr:to>
    <xdr:sp macro="" textlink="">
      <xdr:nvSpPr>
        <xdr:cNvPr id="706" name="楕円 705"/>
        <xdr:cNvSpPr/>
      </xdr:nvSpPr>
      <xdr:spPr>
        <a:xfrm>
          <a:off x="14541500" y="168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145792</xdr:rowOff>
    </xdr:from>
    <xdr:ext cx="534377" cy="259045"/>
    <xdr:sp macro="" textlink="">
      <xdr:nvSpPr>
        <xdr:cNvPr id="707" name="テキスト ボックス 706"/>
        <xdr:cNvSpPr txBox="1"/>
      </xdr:nvSpPr>
      <xdr:spPr>
        <a:xfrm>
          <a:off x="14325111" y="169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63804</xdr:rowOff>
    </xdr:from>
    <xdr:to>
      <xdr:col>72</xdr:col>
      <xdr:colOff>38100</xdr:colOff>
      <xdr:row>98</xdr:row>
      <xdr:rowOff>165404</xdr:rowOff>
    </xdr:to>
    <xdr:sp macro="" textlink="">
      <xdr:nvSpPr>
        <xdr:cNvPr id="708" name="楕円 707"/>
        <xdr:cNvSpPr/>
      </xdr:nvSpPr>
      <xdr:spPr>
        <a:xfrm>
          <a:off x="13652500" y="1686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156531</xdr:rowOff>
    </xdr:from>
    <xdr:ext cx="534377" cy="259045"/>
    <xdr:sp macro="" textlink="">
      <xdr:nvSpPr>
        <xdr:cNvPr id="709" name="テキスト ボックス 708"/>
        <xdr:cNvSpPr txBox="1"/>
      </xdr:nvSpPr>
      <xdr:spPr>
        <a:xfrm>
          <a:off x="13436111" y="169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71213</xdr:rowOff>
    </xdr:from>
    <xdr:to>
      <xdr:col>67</xdr:col>
      <xdr:colOff>101600</xdr:colOff>
      <xdr:row>99</xdr:row>
      <xdr:rowOff>1363</xdr:rowOff>
    </xdr:to>
    <xdr:sp macro="" textlink="">
      <xdr:nvSpPr>
        <xdr:cNvPr id="710" name="楕円 709"/>
        <xdr:cNvSpPr/>
      </xdr:nvSpPr>
      <xdr:spPr>
        <a:xfrm>
          <a:off x="12763500" y="1687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163940</xdr:rowOff>
    </xdr:from>
    <xdr:ext cx="469744" cy="259045"/>
    <xdr:sp macro="" textlink="">
      <xdr:nvSpPr>
        <xdr:cNvPr id="711" name="テキスト ボックス 710"/>
        <xdr:cNvSpPr txBox="1"/>
      </xdr:nvSpPr>
      <xdr:spPr>
        <a:xfrm>
          <a:off x="12579428" y="1696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38293</xdr:rowOff>
    </xdr:from>
    <xdr:to>
      <xdr:col>116</xdr:col>
      <xdr:colOff>63500</xdr:colOff>
      <xdr:row>36</xdr:row>
      <xdr:rowOff>163977</xdr:rowOff>
    </xdr:to>
    <xdr:cxnSp macro="">
      <xdr:nvCxnSpPr>
        <xdr:cNvPr id="738" name="直線コネクタ 737"/>
        <xdr:cNvCxnSpPr/>
      </xdr:nvCxnSpPr>
      <xdr:spPr>
        <a:xfrm>
          <a:off x="21323300" y="6039043"/>
          <a:ext cx="838200" cy="29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102349</xdr:rowOff>
    </xdr:from>
    <xdr:ext cx="469744" cy="259045"/>
    <xdr:sp macro="" textlink="">
      <xdr:nvSpPr>
        <xdr:cNvPr id="739" name="投資及び出資金平均値テキスト"/>
        <xdr:cNvSpPr txBox="1"/>
      </xdr:nvSpPr>
      <xdr:spPr>
        <a:xfrm>
          <a:off x="22212300" y="644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33584</xdr:rowOff>
    </xdr:from>
    <xdr:to>
      <xdr:col>111</xdr:col>
      <xdr:colOff>177800</xdr:colOff>
      <xdr:row>35</xdr:row>
      <xdr:rowOff>38293</xdr:rowOff>
    </xdr:to>
    <xdr:cxnSp macro="">
      <xdr:nvCxnSpPr>
        <xdr:cNvPr id="741" name="直線コネクタ 740"/>
        <xdr:cNvCxnSpPr/>
      </xdr:nvCxnSpPr>
      <xdr:spPr>
        <a:xfrm>
          <a:off x="20434300" y="6034334"/>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45062</xdr:rowOff>
    </xdr:from>
    <xdr:ext cx="469744" cy="259045"/>
    <xdr:sp macro="" textlink="">
      <xdr:nvSpPr>
        <xdr:cNvPr id="743" name="テキスト ボックス 742"/>
        <xdr:cNvSpPr txBox="1"/>
      </xdr:nvSpPr>
      <xdr:spPr>
        <a:xfrm>
          <a:off x="21088428" y="65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33584</xdr:rowOff>
    </xdr:from>
    <xdr:to>
      <xdr:col>107</xdr:col>
      <xdr:colOff>50800</xdr:colOff>
      <xdr:row>35</xdr:row>
      <xdr:rowOff>63714</xdr:rowOff>
    </xdr:to>
    <xdr:cxnSp macro="">
      <xdr:nvCxnSpPr>
        <xdr:cNvPr id="744" name="直線コネクタ 743"/>
        <xdr:cNvCxnSpPr/>
      </xdr:nvCxnSpPr>
      <xdr:spPr>
        <a:xfrm flipV="1">
          <a:off x="19545300" y="6034334"/>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23207</xdr:rowOff>
    </xdr:from>
    <xdr:ext cx="469744" cy="259045"/>
    <xdr:sp macro="" textlink="">
      <xdr:nvSpPr>
        <xdr:cNvPr id="746" name="テキスト ボックス 745"/>
        <xdr:cNvSpPr txBox="1"/>
      </xdr:nvSpPr>
      <xdr:spPr>
        <a:xfrm>
          <a:off x="20199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67874</xdr:rowOff>
    </xdr:from>
    <xdr:to>
      <xdr:col>102</xdr:col>
      <xdr:colOff>114300</xdr:colOff>
      <xdr:row>35</xdr:row>
      <xdr:rowOff>63714</xdr:rowOff>
    </xdr:to>
    <xdr:cxnSp macro="">
      <xdr:nvCxnSpPr>
        <xdr:cNvPr id="747" name="直線コネクタ 746"/>
        <xdr:cNvCxnSpPr/>
      </xdr:nvCxnSpPr>
      <xdr:spPr>
        <a:xfrm>
          <a:off x="18656300" y="5897174"/>
          <a:ext cx="889000" cy="16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52102</xdr:rowOff>
    </xdr:from>
    <xdr:ext cx="469744" cy="259045"/>
    <xdr:sp macro="" textlink="">
      <xdr:nvSpPr>
        <xdr:cNvPr id="749" name="テキスト ボックス 748"/>
        <xdr:cNvSpPr txBox="1"/>
      </xdr:nvSpPr>
      <xdr:spPr>
        <a:xfrm>
          <a:off x="19310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53839</xdr:rowOff>
    </xdr:from>
    <xdr:ext cx="469744" cy="259045"/>
    <xdr:sp macro="" textlink="">
      <xdr:nvSpPr>
        <xdr:cNvPr id="751" name="テキスト ボックス 750"/>
        <xdr:cNvSpPr txBox="1"/>
      </xdr:nvSpPr>
      <xdr:spPr>
        <a:xfrm>
          <a:off x="18421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113177</xdr:rowOff>
    </xdr:from>
    <xdr:to>
      <xdr:col>116</xdr:col>
      <xdr:colOff>114300</xdr:colOff>
      <xdr:row>37</xdr:row>
      <xdr:rowOff>43327</xdr:rowOff>
    </xdr:to>
    <xdr:sp macro="" textlink="">
      <xdr:nvSpPr>
        <xdr:cNvPr id="757" name="楕円 756"/>
        <xdr:cNvSpPr/>
      </xdr:nvSpPr>
      <xdr:spPr>
        <a:xfrm>
          <a:off x="22110700" y="628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136054</xdr:rowOff>
    </xdr:from>
    <xdr:ext cx="469744" cy="259045"/>
    <xdr:sp macro="" textlink="">
      <xdr:nvSpPr>
        <xdr:cNvPr id="758" name="投資及び出資金該当値テキスト"/>
        <xdr:cNvSpPr txBox="1"/>
      </xdr:nvSpPr>
      <xdr:spPr>
        <a:xfrm>
          <a:off x="22212300" y="613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158943</xdr:rowOff>
    </xdr:from>
    <xdr:to>
      <xdr:col>112</xdr:col>
      <xdr:colOff>38100</xdr:colOff>
      <xdr:row>35</xdr:row>
      <xdr:rowOff>89093</xdr:rowOff>
    </xdr:to>
    <xdr:sp macro="" textlink="">
      <xdr:nvSpPr>
        <xdr:cNvPr id="759" name="楕円 758"/>
        <xdr:cNvSpPr/>
      </xdr:nvSpPr>
      <xdr:spPr>
        <a:xfrm>
          <a:off x="21272500" y="59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105620</xdr:rowOff>
    </xdr:from>
    <xdr:ext cx="534377" cy="259045"/>
    <xdr:sp macro="" textlink="">
      <xdr:nvSpPr>
        <xdr:cNvPr id="760" name="テキスト ボックス 759"/>
        <xdr:cNvSpPr txBox="1"/>
      </xdr:nvSpPr>
      <xdr:spPr>
        <a:xfrm>
          <a:off x="21056111" y="57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154234</xdr:rowOff>
    </xdr:from>
    <xdr:to>
      <xdr:col>107</xdr:col>
      <xdr:colOff>101600</xdr:colOff>
      <xdr:row>35</xdr:row>
      <xdr:rowOff>84384</xdr:rowOff>
    </xdr:to>
    <xdr:sp macro="" textlink="">
      <xdr:nvSpPr>
        <xdr:cNvPr id="761" name="楕円 760"/>
        <xdr:cNvSpPr/>
      </xdr:nvSpPr>
      <xdr:spPr>
        <a:xfrm>
          <a:off x="20383500" y="59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100911</xdr:rowOff>
    </xdr:from>
    <xdr:ext cx="534377" cy="259045"/>
    <xdr:sp macro="" textlink="">
      <xdr:nvSpPr>
        <xdr:cNvPr id="762" name="テキスト ボックス 761"/>
        <xdr:cNvSpPr txBox="1"/>
      </xdr:nvSpPr>
      <xdr:spPr>
        <a:xfrm>
          <a:off x="20167111" y="575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12914</xdr:rowOff>
    </xdr:from>
    <xdr:to>
      <xdr:col>102</xdr:col>
      <xdr:colOff>165100</xdr:colOff>
      <xdr:row>35</xdr:row>
      <xdr:rowOff>114514</xdr:rowOff>
    </xdr:to>
    <xdr:sp macro="" textlink="">
      <xdr:nvSpPr>
        <xdr:cNvPr id="763" name="楕円 762"/>
        <xdr:cNvSpPr/>
      </xdr:nvSpPr>
      <xdr:spPr>
        <a:xfrm>
          <a:off x="19494500" y="60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131041</xdr:rowOff>
    </xdr:from>
    <xdr:ext cx="534377" cy="259045"/>
    <xdr:sp macro="" textlink="">
      <xdr:nvSpPr>
        <xdr:cNvPr id="764" name="テキスト ボックス 763"/>
        <xdr:cNvSpPr txBox="1"/>
      </xdr:nvSpPr>
      <xdr:spPr>
        <a:xfrm>
          <a:off x="19278111" y="578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17074</xdr:rowOff>
    </xdr:from>
    <xdr:to>
      <xdr:col>98</xdr:col>
      <xdr:colOff>38100</xdr:colOff>
      <xdr:row>34</xdr:row>
      <xdr:rowOff>118674</xdr:rowOff>
    </xdr:to>
    <xdr:sp macro="" textlink="">
      <xdr:nvSpPr>
        <xdr:cNvPr id="765" name="楕円 764"/>
        <xdr:cNvSpPr/>
      </xdr:nvSpPr>
      <xdr:spPr>
        <a:xfrm>
          <a:off x="18605500" y="58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135201</xdr:rowOff>
    </xdr:from>
    <xdr:ext cx="534377" cy="259045"/>
    <xdr:sp macro="" textlink="">
      <xdr:nvSpPr>
        <xdr:cNvPr id="766" name="テキスト ボックス 765"/>
        <xdr:cNvSpPr txBox="1"/>
      </xdr:nvSpPr>
      <xdr:spPr>
        <a:xfrm>
          <a:off x="18389111" y="562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85430</xdr:rowOff>
    </xdr:from>
    <xdr:to>
      <xdr:col>116</xdr:col>
      <xdr:colOff>62864</xdr:colOff>
      <xdr:row>58</xdr:row>
      <xdr:rowOff>139700</xdr:rowOff>
    </xdr:to>
    <xdr:cxnSp macro="">
      <xdr:nvCxnSpPr>
        <xdr:cNvPr id="788" name="直線コネクタ 787"/>
        <xdr:cNvCxnSpPr/>
      </xdr:nvCxnSpPr>
      <xdr:spPr>
        <a:xfrm flipV="1">
          <a:off x="22159595" y="9343730"/>
          <a:ext cx="1269" cy="740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32107</xdr:rowOff>
    </xdr:from>
    <xdr:ext cx="534377" cy="259045"/>
    <xdr:sp macro="" textlink="">
      <xdr:nvSpPr>
        <xdr:cNvPr id="791" name="貸付金最大値テキスト"/>
        <xdr:cNvSpPr txBox="1"/>
      </xdr:nvSpPr>
      <xdr:spPr>
        <a:xfrm>
          <a:off x="22212300" y="911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85430</xdr:rowOff>
    </xdr:from>
    <xdr:to>
      <xdr:col>116</xdr:col>
      <xdr:colOff>152400</xdr:colOff>
      <xdr:row>54</xdr:row>
      <xdr:rowOff>85430</xdr:rowOff>
    </xdr:to>
    <xdr:cxnSp macro="">
      <xdr:nvCxnSpPr>
        <xdr:cNvPr id="792" name="直線コネクタ 791"/>
        <xdr:cNvCxnSpPr/>
      </xdr:nvCxnSpPr>
      <xdr:spPr>
        <a:xfrm>
          <a:off x="22072600" y="93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34772</xdr:rowOff>
    </xdr:from>
    <xdr:to>
      <xdr:col>116</xdr:col>
      <xdr:colOff>63500</xdr:colOff>
      <xdr:row>56</xdr:row>
      <xdr:rowOff>37195</xdr:rowOff>
    </xdr:to>
    <xdr:cxnSp macro="">
      <xdr:nvCxnSpPr>
        <xdr:cNvPr id="793" name="直線コネクタ 792"/>
        <xdr:cNvCxnSpPr/>
      </xdr:nvCxnSpPr>
      <xdr:spPr>
        <a:xfrm flipV="1">
          <a:off x="21323300" y="9635972"/>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38157</xdr:rowOff>
    </xdr:from>
    <xdr:ext cx="469744" cy="259045"/>
    <xdr:sp macro="" textlink="">
      <xdr:nvSpPr>
        <xdr:cNvPr id="794" name="貸付金平均値テキスト"/>
        <xdr:cNvSpPr txBox="1"/>
      </xdr:nvSpPr>
      <xdr:spPr>
        <a:xfrm>
          <a:off x="22212300" y="9810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59730</xdr:rowOff>
    </xdr:from>
    <xdr:to>
      <xdr:col>116</xdr:col>
      <xdr:colOff>114300</xdr:colOff>
      <xdr:row>57</xdr:row>
      <xdr:rowOff>161330</xdr:rowOff>
    </xdr:to>
    <xdr:sp macro="" textlink="">
      <xdr:nvSpPr>
        <xdr:cNvPr id="795" name="フローチャート: 判断 794"/>
        <xdr:cNvSpPr/>
      </xdr:nvSpPr>
      <xdr:spPr>
        <a:xfrm>
          <a:off x="22110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37195</xdr:rowOff>
    </xdr:from>
    <xdr:to>
      <xdr:col>111</xdr:col>
      <xdr:colOff>177800</xdr:colOff>
      <xdr:row>56</xdr:row>
      <xdr:rowOff>37744</xdr:rowOff>
    </xdr:to>
    <xdr:cxnSp macro="">
      <xdr:nvCxnSpPr>
        <xdr:cNvPr id="796" name="直線コネクタ 795"/>
        <xdr:cNvCxnSpPr/>
      </xdr:nvCxnSpPr>
      <xdr:spPr>
        <a:xfrm flipV="1">
          <a:off x="20434300" y="963839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55250</xdr:rowOff>
    </xdr:from>
    <xdr:to>
      <xdr:col>112</xdr:col>
      <xdr:colOff>38100</xdr:colOff>
      <xdr:row>57</xdr:row>
      <xdr:rowOff>156850</xdr:rowOff>
    </xdr:to>
    <xdr:sp macro="" textlink="">
      <xdr:nvSpPr>
        <xdr:cNvPr id="797" name="フローチャート: 判断 796"/>
        <xdr:cNvSpPr/>
      </xdr:nvSpPr>
      <xdr:spPr>
        <a:xfrm>
          <a:off x="21272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147977</xdr:rowOff>
    </xdr:from>
    <xdr:ext cx="469744" cy="259045"/>
    <xdr:sp macro="" textlink="">
      <xdr:nvSpPr>
        <xdr:cNvPr id="798" name="テキスト ボックス 797"/>
        <xdr:cNvSpPr txBox="1"/>
      </xdr:nvSpPr>
      <xdr:spPr>
        <a:xfrm>
          <a:off x="21088428" y="99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42865</xdr:rowOff>
    </xdr:from>
    <xdr:to>
      <xdr:col>107</xdr:col>
      <xdr:colOff>50800</xdr:colOff>
      <xdr:row>56</xdr:row>
      <xdr:rowOff>37744</xdr:rowOff>
    </xdr:to>
    <xdr:cxnSp macro="">
      <xdr:nvCxnSpPr>
        <xdr:cNvPr id="799" name="直線コネクタ 798"/>
        <xdr:cNvCxnSpPr/>
      </xdr:nvCxnSpPr>
      <xdr:spPr>
        <a:xfrm>
          <a:off x="19545300" y="8786815"/>
          <a:ext cx="889000" cy="85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63800</xdr:rowOff>
    </xdr:from>
    <xdr:to>
      <xdr:col>107</xdr:col>
      <xdr:colOff>101600</xdr:colOff>
      <xdr:row>57</xdr:row>
      <xdr:rowOff>165400</xdr:rowOff>
    </xdr:to>
    <xdr:sp macro="" textlink="">
      <xdr:nvSpPr>
        <xdr:cNvPr id="800" name="フローチャート: 判断 799"/>
        <xdr:cNvSpPr/>
      </xdr:nvSpPr>
      <xdr:spPr>
        <a:xfrm>
          <a:off x="20383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156527</xdr:rowOff>
    </xdr:from>
    <xdr:ext cx="469744" cy="259045"/>
    <xdr:sp macro="" textlink="">
      <xdr:nvSpPr>
        <xdr:cNvPr id="801" name="テキスト ボックス 800"/>
        <xdr:cNvSpPr txBox="1"/>
      </xdr:nvSpPr>
      <xdr:spPr>
        <a:xfrm>
          <a:off x="20199428" y="992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42865</xdr:rowOff>
    </xdr:from>
    <xdr:to>
      <xdr:col>102</xdr:col>
      <xdr:colOff>114300</xdr:colOff>
      <xdr:row>56</xdr:row>
      <xdr:rowOff>36099</xdr:rowOff>
    </xdr:to>
    <xdr:cxnSp macro="">
      <xdr:nvCxnSpPr>
        <xdr:cNvPr id="802" name="直線コネクタ 801"/>
        <xdr:cNvCxnSpPr/>
      </xdr:nvCxnSpPr>
      <xdr:spPr>
        <a:xfrm flipV="1">
          <a:off x="18656300" y="8786815"/>
          <a:ext cx="889000" cy="85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53832</xdr:rowOff>
    </xdr:from>
    <xdr:to>
      <xdr:col>102</xdr:col>
      <xdr:colOff>165100</xdr:colOff>
      <xdr:row>57</xdr:row>
      <xdr:rowOff>155432</xdr:rowOff>
    </xdr:to>
    <xdr:sp macro="" textlink="">
      <xdr:nvSpPr>
        <xdr:cNvPr id="803" name="フローチャート: 判断 802"/>
        <xdr:cNvSpPr/>
      </xdr:nvSpPr>
      <xdr:spPr>
        <a:xfrm>
          <a:off x="19494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146559</xdr:rowOff>
    </xdr:from>
    <xdr:ext cx="469744" cy="259045"/>
    <xdr:sp macro="" textlink="">
      <xdr:nvSpPr>
        <xdr:cNvPr id="804" name="テキスト ボックス 803"/>
        <xdr:cNvSpPr txBox="1"/>
      </xdr:nvSpPr>
      <xdr:spPr>
        <a:xfrm>
          <a:off x="19310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5735</xdr:rowOff>
    </xdr:from>
    <xdr:to>
      <xdr:col>98</xdr:col>
      <xdr:colOff>38100</xdr:colOff>
      <xdr:row>57</xdr:row>
      <xdr:rowOff>107335</xdr:rowOff>
    </xdr:to>
    <xdr:sp macro="" textlink="">
      <xdr:nvSpPr>
        <xdr:cNvPr id="805" name="フローチャート: 判断 804"/>
        <xdr:cNvSpPr/>
      </xdr:nvSpPr>
      <xdr:spPr>
        <a:xfrm>
          <a:off x="18605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98462</xdr:rowOff>
    </xdr:from>
    <xdr:ext cx="469744" cy="259045"/>
    <xdr:sp macro="" textlink="">
      <xdr:nvSpPr>
        <xdr:cNvPr id="806" name="テキスト ボックス 805"/>
        <xdr:cNvSpPr txBox="1"/>
      </xdr:nvSpPr>
      <xdr:spPr>
        <a:xfrm>
          <a:off x="18421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155422</xdr:rowOff>
    </xdr:from>
    <xdr:to>
      <xdr:col>116</xdr:col>
      <xdr:colOff>114300</xdr:colOff>
      <xdr:row>56</xdr:row>
      <xdr:rowOff>85572</xdr:rowOff>
    </xdr:to>
    <xdr:sp macro="" textlink="">
      <xdr:nvSpPr>
        <xdr:cNvPr id="812" name="楕円 811"/>
        <xdr:cNvSpPr/>
      </xdr:nvSpPr>
      <xdr:spPr>
        <a:xfrm>
          <a:off x="22110700" y="95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6849</xdr:rowOff>
    </xdr:from>
    <xdr:ext cx="469744" cy="259045"/>
    <xdr:sp macro="" textlink="">
      <xdr:nvSpPr>
        <xdr:cNvPr id="813" name="貸付金該当値テキスト"/>
        <xdr:cNvSpPr txBox="1"/>
      </xdr:nvSpPr>
      <xdr:spPr>
        <a:xfrm>
          <a:off x="22212300" y="943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157845</xdr:rowOff>
    </xdr:from>
    <xdr:to>
      <xdr:col>112</xdr:col>
      <xdr:colOff>38100</xdr:colOff>
      <xdr:row>56</xdr:row>
      <xdr:rowOff>87995</xdr:rowOff>
    </xdr:to>
    <xdr:sp macro="" textlink="">
      <xdr:nvSpPr>
        <xdr:cNvPr id="814" name="楕円 813"/>
        <xdr:cNvSpPr/>
      </xdr:nvSpPr>
      <xdr:spPr>
        <a:xfrm>
          <a:off x="21272500" y="9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104522</xdr:rowOff>
    </xdr:from>
    <xdr:ext cx="469744" cy="259045"/>
    <xdr:sp macro="" textlink="">
      <xdr:nvSpPr>
        <xdr:cNvPr id="815" name="テキスト ボックス 814"/>
        <xdr:cNvSpPr txBox="1"/>
      </xdr:nvSpPr>
      <xdr:spPr>
        <a:xfrm>
          <a:off x="21088428" y="93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158394</xdr:rowOff>
    </xdr:from>
    <xdr:to>
      <xdr:col>107</xdr:col>
      <xdr:colOff>101600</xdr:colOff>
      <xdr:row>56</xdr:row>
      <xdr:rowOff>88544</xdr:rowOff>
    </xdr:to>
    <xdr:sp macro="" textlink="">
      <xdr:nvSpPr>
        <xdr:cNvPr id="816" name="楕円 815"/>
        <xdr:cNvSpPr/>
      </xdr:nvSpPr>
      <xdr:spPr>
        <a:xfrm>
          <a:off x="20383500" y="95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105071</xdr:rowOff>
    </xdr:from>
    <xdr:ext cx="469744" cy="259045"/>
    <xdr:sp macro="" textlink="">
      <xdr:nvSpPr>
        <xdr:cNvPr id="817" name="テキスト ボックス 816"/>
        <xdr:cNvSpPr txBox="1"/>
      </xdr:nvSpPr>
      <xdr:spPr>
        <a:xfrm>
          <a:off x="20199428" y="936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163515</xdr:rowOff>
    </xdr:from>
    <xdr:to>
      <xdr:col>102</xdr:col>
      <xdr:colOff>165100</xdr:colOff>
      <xdr:row>51</xdr:row>
      <xdr:rowOff>93665</xdr:rowOff>
    </xdr:to>
    <xdr:sp macro="" textlink="">
      <xdr:nvSpPr>
        <xdr:cNvPr id="818" name="楕円 817"/>
        <xdr:cNvSpPr/>
      </xdr:nvSpPr>
      <xdr:spPr>
        <a:xfrm>
          <a:off x="19494500" y="87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110192</xdr:rowOff>
    </xdr:from>
    <xdr:ext cx="534377" cy="259045"/>
    <xdr:sp macro="" textlink="">
      <xdr:nvSpPr>
        <xdr:cNvPr id="819" name="テキスト ボックス 818"/>
        <xdr:cNvSpPr txBox="1"/>
      </xdr:nvSpPr>
      <xdr:spPr>
        <a:xfrm>
          <a:off x="19278111" y="851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156749</xdr:rowOff>
    </xdr:from>
    <xdr:to>
      <xdr:col>98</xdr:col>
      <xdr:colOff>38100</xdr:colOff>
      <xdr:row>56</xdr:row>
      <xdr:rowOff>86899</xdr:rowOff>
    </xdr:to>
    <xdr:sp macro="" textlink="">
      <xdr:nvSpPr>
        <xdr:cNvPr id="820" name="楕円 819"/>
        <xdr:cNvSpPr/>
      </xdr:nvSpPr>
      <xdr:spPr>
        <a:xfrm>
          <a:off x="18605500" y="95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103426</xdr:rowOff>
    </xdr:from>
    <xdr:ext cx="469744" cy="259045"/>
    <xdr:sp macro="" textlink="">
      <xdr:nvSpPr>
        <xdr:cNvPr id="821" name="テキスト ボックス 820"/>
        <xdr:cNvSpPr txBox="1"/>
      </xdr:nvSpPr>
      <xdr:spPr>
        <a:xfrm>
          <a:off x="18421428" y="936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41459</xdr:rowOff>
    </xdr:from>
    <xdr:to>
      <xdr:col>116</xdr:col>
      <xdr:colOff>63500</xdr:colOff>
      <xdr:row>76</xdr:row>
      <xdr:rowOff>65653</xdr:rowOff>
    </xdr:to>
    <xdr:cxnSp macro="">
      <xdr:nvCxnSpPr>
        <xdr:cNvPr id="851" name="直線コネクタ 850"/>
        <xdr:cNvCxnSpPr/>
      </xdr:nvCxnSpPr>
      <xdr:spPr>
        <a:xfrm>
          <a:off x="21323300" y="13071659"/>
          <a:ext cx="8382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52" name="繰出金平均値テキスト"/>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41459</xdr:rowOff>
    </xdr:from>
    <xdr:to>
      <xdr:col>111</xdr:col>
      <xdr:colOff>177800</xdr:colOff>
      <xdr:row>76</xdr:row>
      <xdr:rowOff>66072</xdr:rowOff>
    </xdr:to>
    <xdr:cxnSp macro="">
      <xdr:nvCxnSpPr>
        <xdr:cNvPr id="854" name="直線コネクタ 853"/>
        <xdr:cNvCxnSpPr/>
      </xdr:nvCxnSpPr>
      <xdr:spPr>
        <a:xfrm flipV="1">
          <a:off x="20434300" y="13071659"/>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131513</xdr:rowOff>
    </xdr:from>
    <xdr:ext cx="534377" cy="259045"/>
    <xdr:sp macro="" textlink="">
      <xdr:nvSpPr>
        <xdr:cNvPr id="856" name="テキスト ボックス 855"/>
        <xdr:cNvSpPr txBox="1"/>
      </xdr:nvSpPr>
      <xdr:spPr>
        <a:xfrm>
          <a:off x="21056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66072</xdr:rowOff>
    </xdr:from>
    <xdr:to>
      <xdr:col>107</xdr:col>
      <xdr:colOff>50800</xdr:colOff>
      <xdr:row>76</xdr:row>
      <xdr:rowOff>77654</xdr:rowOff>
    </xdr:to>
    <xdr:cxnSp macro="">
      <xdr:nvCxnSpPr>
        <xdr:cNvPr id="857" name="直線コネクタ 856"/>
        <xdr:cNvCxnSpPr/>
      </xdr:nvCxnSpPr>
      <xdr:spPr>
        <a:xfrm flipV="1">
          <a:off x="19545300" y="1309627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107301</xdr:rowOff>
    </xdr:from>
    <xdr:ext cx="534377" cy="259045"/>
    <xdr:sp macro="" textlink="">
      <xdr:nvSpPr>
        <xdr:cNvPr id="859" name="テキスト ボックス 858"/>
        <xdr:cNvSpPr txBox="1"/>
      </xdr:nvSpPr>
      <xdr:spPr>
        <a:xfrm>
          <a:off x="20167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77654</xdr:rowOff>
    </xdr:from>
    <xdr:to>
      <xdr:col>102</xdr:col>
      <xdr:colOff>114300</xdr:colOff>
      <xdr:row>76</xdr:row>
      <xdr:rowOff>135395</xdr:rowOff>
    </xdr:to>
    <xdr:cxnSp macro="">
      <xdr:nvCxnSpPr>
        <xdr:cNvPr id="860" name="直線コネクタ 859"/>
        <xdr:cNvCxnSpPr/>
      </xdr:nvCxnSpPr>
      <xdr:spPr>
        <a:xfrm flipV="1">
          <a:off x="18656300" y="13107854"/>
          <a:ext cx="889000" cy="5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62" name="テキスト ボックス 861"/>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64" name="テキスト ボックス 863"/>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14853</xdr:rowOff>
    </xdr:from>
    <xdr:to>
      <xdr:col>116</xdr:col>
      <xdr:colOff>114300</xdr:colOff>
      <xdr:row>76</xdr:row>
      <xdr:rowOff>116453</xdr:rowOff>
    </xdr:to>
    <xdr:sp macro="" textlink="">
      <xdr:nvSpPr>
        <xdr:cNvPr id="870" name="楕円 869"/>
        <xdr:cNvSpPr/>
      </xdr:nvSpPr>
      <xdr:spPr>
        <a:xfrm>
          <a:off x="22110700" y="13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164730</xdr:rowOff>
    </xdr:from>
    <xdr:ext cx="534377" cy="259045"/>
    <xdr:sp macro="" textlink="">
      <xdr:nvSpPr>
        <xdr:cNvPr id="871" name="繰出金該当値テキスト"/>
        <xdr:cNvSpPr txBox="1"/>
      </xdr:nvSpPr>
      <xdr:spPr>
        <a:xfrm>
          <a:off x="22212300" y="130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162109</xdr:rowOff>
    </xdr:from>
    <xdr:to>
      <xdr:col>112</xdr:col>
      <xdr:colOff>38100</xdr:colOff>
      <xdr:row>76</xdr:row>
      <xdr:rowOff>92259</xdr:rowOff>
    </xdr:to>
    <xdr:sp macro="" textlink="">
      <xdr:nvSpPr>
        <xdr:cNvPr id="872" name="楕円 871"/>
        <xdr:cNvSpPr/>
      </xdr:nvSpPr>
      <xdr:spPr>
        <a:xfrm>
          <a:off x="21272500" y="130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83386</xdr:rowOff>
    </xdr:from>
    <xdr:ext cx="534377" cy="259045"/>
    <xdr:sp macro="" textlink="">
      <xdr:nvSpPr>
        <xdr:cNvPr id="873" name="テキスト ボックス 872"/>
        <xdr:cNvSpPr txBox="1"/>
      </xdr:nvSpPr>
      <xdr:spPr>
        <a:xfrm>
          <a:off x="21056111" y="1311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15272</xdr:rowOff>
    </xdr:from>
    <xdr:to>
      <xdr:col>107</xdr:col>
      <xdr:colOff>101600</xdr:colOff>
      <xdr:row>76</xdr:row>
      <xdr:rowOff>116872</xdr:rowOff>
    </xdr:to>
    <xdr:sp macro="" textlink="">
      <xdr:nvSpPr>
        <xdr:cNvPr id="874" name="楕円 873"/>
        <xdr:cNvSpPr/>
      </xdr:nvSpPr>
      <xdr:spPr>
        <a:xfrm>
          <a:off x="20383500" y="130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107999</xdr:rowOff>
    </xdr:from>
    <xdr:ext cx="534377" cy="259045"/>
    <xdr:sp macro="" textlink="">
      <xdr:nvSpPr>
        <xdr:cNvPr id="875" name="テキスト ボックス 874"/>
        <xdr:cNvSpPr txBox="1"/>
      </xdr:nvSpPr>
      <xdr:spPr>
        <a:xfrm>
          <a:off x="20167111" y="131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26854</xdr:rowOff>
    </xdr:from>
    <xdr:to>
      <xdr:col>102</xdr:col>
      <xdr:colOff>165100</xdr:colOff>
      <xdr:row>76</xdr:row>
      <xdr:rowOff>128454</xdr:rowOff>
    </xdr:to>
    <xdr:sp macro="" textlink="">
      <xdr:nvSpPr>
        <xdr:cNvPr id="876" name="楕円 875"/>
        <xdr:cNvSpPr/>
      </xdr:nvSpPr>
      <xdr:spPr>
        <a:xfrm>
          <a:off x="19494500" y="1305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119581</xdr:rowOff>
    </xdr:from>
    <xdr:ext cx="534377" cy="259045"/>
    <xdr:sp macro="" textlink="">
      <xdr:nvSpPr>
        <xdr:cNvPr id="877" name="テキスト ボックス 876"/>
        <xdr:cNvSpPr txBox="1"/>
      </xdr:nvSpPr>
      <xdr:spPr>
        <a:xfrm>
          <a:off x="19278111" y="1314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84595</xdr:rowOff>
    </xdr:from>
    <xdr:to>
      <xdr:col>98</xdr:col>
      <xdr:colOff>38100</xdr:colOff>
      <xdr:row>77</xdr:row>
      <xdr:rowOff>14745</xdr:rowOff>
    </xdr:to>
    <xdr:sp macro="" textlink="">
      <xdr:nvSpPr>
        <xdr:cNvPr id="878" name="楕円 877"/>
        <xdr:cNvSpPr/>
      </xdr:nvSpPr>
      <xdr:spPr>
        <a:xfrm>
          <a:off x="18605500" y="131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5872</xdr:rowOff>
    </xdr:from>
    <xdr:ext cx="534377" cy="259045"/>
    <xdr:sp macro="" textlink="">
      <xdr:nvSpPr>
        <xdr:cNvPr id="879" name="テキスト ボックス 878"/>
        <xdr:cNvSpPr txBox="1"/>
      </xdr:nvSpPr>
      <xdr:spPr>
        <a:xfrm>
          <a:off x="18389111" y="132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11,864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円となっており、類似団体と比較して一人当たりのコストが高い状況となっている。除雪経費が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年度と比べて少ないものの、依然として全体経費を押し上げる要因となっている。</a:t>
          </a:r>
        </a:p>
        <a:p>
          <a:r>
            <a:rPr kumimoji="1" lang="ja-JP" altLang="en-US" sz="1300">
              <a:latin typeface="ＭＳ Ｐゴシック" panose="020B0600070205080204" pitchFamily="50" charset="-128"/>
              <a:ea typeface="ＭＳ Ｐゴシック" panose="020B0600070205080204" pitchFamily="50" charset="-128"/>
            </a:rPr>
            <a:t>　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117,997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円となっており、類似団体と比較して一人当たりのコストが高い状況となっている。施設型給付費や介護・訓練等給付費などが年々伸びており、財政を圧迫する要因となっている。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136,475</a:t>
          </a:r>
          <a:r>
            <a:rPr kumimoji="1" lang="ja-JP" altLang="en-US" sz="1300">
              <a:latin typeface="ＭＳ Ｐゴシック" panose="020B0600070205080204" pitchFamily="50" charset="-128"/>
              <a:ea typeface="ＭＳ Ｐゴシック" panose="020B0600070205080204" pitchFamily="50" charset="-128"/>
            </a:rPr>
            <a:t>円となっており、類似団体の平均値を上回る結果となったが、今後も老朽化した施設の改築や改修事業が続くため伸びが予想される。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72,219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円となっており、類似団体と比較して一人当たりのコストが高いものの、過去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ヵ年平均では減少傾向である。今後も地方債の計画的な発行により、元利償還金の上昇抑制に努めていく。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投資及び出資金については、住民一人当たり</a:t>
          </a:r>
          <a:r>
            <a:rPr kumimoji="1" lang="en-US" altLang="ja-JP" sz="1300">
              <a:latin typeface="ＭＳ Ｐゴシック" panose="020B0600070205080204" pitchFamily="50" charset="-128"/>
              <a:ea typeface="ＭＳ Ｐゴシック" panose="020B0600070205080204" pitchFamily="50" charset="-128"/>
            </a:rPr>
            <a:t>6,969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円となっており、類似団体と比較して一人当たりのコストが高い状況となっている。下水道事業会計の出資金が主な要因となっている。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31,458
31,383
346.01
20,013,979
19,357,122
430,929
10,383,365
12,843,062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115507</xdr:rowOff>
    </xdr:from>
    <xdr:to>
      <xdr:col>24</xdr:col>
      <xdr:colOff>63500</xdr:colOff>
      <xdr:row>36</xdr:row>
      <xdr:rowOff>2349</xdr:rowOff>
    </xdr:to>
    <xdr:cxnSp macro="">
      <xdr:nvCxnSpPr>
        <xdr:cNvPr id="61" name="直線コネクタ 60"/>
        <xdr:cNvCxnSpPr/>
      </xdr:nvCxnSpPr>
      <xdr:spPr>
        <a:xfrm>
          <a:off x="3797300" y="6116257"/>
          <a:ext cx="8382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115507</xdr:rowOff>
    </xdr:from>
    <xdr:to>
      <xdr:col>19</xdr:col>
      <xdr:colOff>177800</xdr:colOff>
      <xdr:row>35</xdr:row>
      <xdr:rowOff>152083</xdr:rowOff>
    </xdr:to>
    <xdr:cxnSp macro="">
      <xdr:nvCxnSpPr>
        <xdr:cNvPr id="64" name="直線コネクタ 63"/>
        <xdr:cNvCxnSpPr/>
      </xdr:nvCxnSpPr>
      <xdr:spPr>
        <a:xfrm flipV="1">
          <a:off x="2908300" y="611625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141986</xdr:rowOff>
    </xdr:from>
    <xdr:to>
      <xdr:col>15</xdr:col>
      <xdr:colOff>50800</xdr:colOff>
      <xdr:row>35</xdr:row>
      <xdr:rowOff>152083</xdr:rowOff>
    </xdr:to>
    <xdr:cxnSp macro="">
      <xdr:nvCxnSpPr>
        <xdr:cNvPr id="67" name="直線コネクタ 66"/>
        <xdr:cNvCxnSpPr/>
      </xdr:nvCxnSpPr>
      <xdr:spPr>
        <a:xfrm>
          <a:off x="2019300" y="6142736"/>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141986</xdr:rowOff>
    </xdr:from>
    <xdr:to>
      <xdr:col>10</xdr:col>
      <xdr:colOff>114300</xdr:colOff>
      <xdr:row>36</xdr:row>
      <xdr:rowOff>46546</xdr:rowOff>
    </xdr:to>
    <xdr:cxnSp macro="">
      <xdr:nvCxnSpPr>
        <xdr:cNvPr id="70" name="直線コネクタ 69"/>
        <xdr:cNvCxnSpPr/>
      </xdr:nvCxnSpPr>
      <xdr:spPr>
        <a:xfrm flipV="1">
          <a:off x="1130300" y="6142736"/>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122999</xdr:rowOff>
    </xdr:from>
    <xdr:to>
      <xdr:col>24</xdr:col>
      <xdr:colOff>114300</xdr:colOff>
      <xdr:row>36</xdr:row>
      <xdr:rowOff>53149</xdr:rowOff>
    </xdr:to>
    <xdr:sp macro="" textlink="">
      <xdr:nvSpPr>
        <xdr:cNvPr id="80" name="楕円 79"/>
        <xdr:cNvSpPr/>
      </xdr:nvSpPr>
      <xdr:spPr>
        <a:xfrm>
          <a:off x="4584700" y="61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101426</xdr:rowOff>
    </xdr:from>
    <xdr:ext cx="469744" cy="259045"/>
    <xdr:sp macro="" textlink="">
      <xdr:nvSpPr>
        <xdr:cNvPr id="81" name="議会費該当値テキスト"/>
        <xdr:cNvSpPr txBox="1"/>
      </xdr:nvSpPr>
      <xdr:spPr>
        <a:xfrm>
          <a:off x="4686300" y="610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64707</xdr:rowOff>
    </xdr:from>
    <xdr:to>
      <xdr:col>20</xdr:col>
      <xdr:colOff>38100</xdr:colOff>
      <xdr:row>35</xdr:row>
      <xdr:rowOff>166307</xdr:rowOff>
    </xdr:to>
    <xdr:sp macro="" textlink="">
      <xdr:nvSpPr>
        <xdr:cNvPr id="82" name="楕円 81"/>
        <xdr:cNvSpPr/>
      </xdr:nvSpPr>
      <xdr:spPr>
        <a:xfrm>
          <a:off x="3746500" y="60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11384</xdr:rowOff>
    </xdr:from>
    <xdr:ext cx="469744" cy="259045"/>
    <xdr:sp macro="" textlink="">
      <xdr:nvSpPr>
        <xdr:cNvPr id="83" name="テキスト ボックス 82"/>
        <xdr:cNvSpPr txBox="1"/>
      </xdr:nvSpPr>
      <xdr:spPr>
        <a:xfrm>
          <a:off x="3562428" y="584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101283</xdr:rowOff>
    </xdr:from>
    <xdr:to>
      <xdr:col>15</xdr:col>
      <xdr:colOff>101600</xdr:colOff>
      <xdr:row>36</xdr:row>
      <xdr:rowOff>31433</xdr:rowOff>
    </xdr:to>
    <xdr:sp macro="" textlink="">
      <xdr:nvSpPr>
        <xdr:cNvPr id="84" name="楕円 83"/>
        <xdr:cNvSpPr/>
      </xdr:nvSpPr>
      <xdr:spPr>
        <a:xfrm>
          <a:off x="28575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47960</xdr:rowOff>
    </xdr:from>
    <xdr:ext cx="469744" cy="259045"/>
    <xdr:sp macro="" textlink="">
      <xdr:nvSpPr>
        <xdr:cNvPr id="85" name="テキスト ボックス 84"/>
        <xdr:cNvSpPr txBox="1"/>
      </xdr:nvSpPr>
      <xdr:spPr>
        <a:xfrm>
          <a:off x="2673428" y="587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91186</xdr:rowOff>
    </xdr:from>
    <xdr:to>
      <xdr:col>10</xdr:col>
      <xdr:colOff>165100</xdr:colOff>
      <xdr:row>36</xdr:row>
      <xdr:rowOff>21336</xdr:rowOff>
    </xdr:to>
    <xdr:sp macro="" textlink="">
      <xdr:nvSpPr>
        <xdr:cNvPr id="86" name="楕円 85"/>
        <xdr:cNvSpPr/>
      </xdr:nvSpPr>
      <xdr:spPr>
        <a:xfrm>
          <a:off x="1968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12463</xdr:rowOff>
    </xdr:from>
    <xdr:ext cx="469744" cy="259045"/>
    <xdr:sp macro="" textlink="">
      <xdr:nvSpPr>
        <xdr:cNvPr id="87" name="テキスト ボックス 86"/>
        <xdr:cNvSpPr txBox="1"/>
      </xdr:nvSpPr>
      <xdr:spPr>
        <a:xfrm>
          <a:off x="1784428"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167196</xdr:rowOff>
    </xdr:from>
    <xdr:to>
      <xdr:col>6</xdr:col>
      <xdr:colOff>38100</xdr:colOff>
      <xdr:row>36</xdr:row>
      <xdr:rowOff>97346</xdr:rowOff>
    </xdr:to>
    <xdr:sp macro="" textlink="">
      <xdr:nvSpPr>
        <xdr:cNvPr id="88" name="楕円 87"/>
        <xdr:cNvSpPr/>
      </xdr:nvSpPr>
      <xdr:spPr>
        <a:xfrm>
          <a:off x="1079500" y="61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88473</xdr:rowOff>
    </xdr:from>
    <xdr:ext cx="469744" cy="259045"/>
    <xdr:sp macro="" textlink="">
      <xdr:nvSpPr>
        <xdr:cNvPr id="89" name="テキスト ボックス 88"/>
        <xdr:cNvSpPr txBox="1"/>
      </xdr:nvSpPr>
      <xdr:spPr>
        <a:xfrm>
          <a:off x="895428" y="626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35144</xdr:rowOff>
    </xdr:from>
    <xdr:to>
      <xdr:col>24</xdr:col>
      <xdr:colOff>63500</xdr:colOff>
      <xdr:row>58</xdr:row>
      <xdr:rowOff>59186</xdr:rowOff>
    </xdr:to>
    <xdr:cxnSp macro="">
      <xdr:nvCxnSpPr>
        <xdr:cNvPr id="118" name="直線コネクタ 117"/>
        <xdr:cNvCxnSpPr/>
      </xdr:nvCxnSpPr>
      <xdr:spPr>
        <a:xfrm>
          <a:off x="3797300" y="9979244"/>
          <a:ext cx="8382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35144</xdr:rowOff>
    </xdr:from>
    <xdr:to>
      <xdr:col>19</xdr:col>
      <xdr:colOff>177800</xdr:colOff>
      <xdr:row>58</xdr:row>
      <xdr:rowOff>70386</xdr:rowOff>
    </xdr:to>
    <xdr:cxnSp macro="">
      <xdr:nvCxnSpPr>
        <xdr:cNvPr id="121" name="直線コネクタ 120"/>
        <xdr:cNvCxnSpPr/>
      </xdr:nvCxnSpPr>
      <xdr:spPr>
        <a:xfrm flipV="1">
          <a:off x="2908300" y="9979244"/>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53099</xdr:rowOff>
    </xdr:from>
    <xdr:to>
      <xdr:col>15</xdr:col>
      <xdr:colOff>50800</xdr:colOff>
      <xdr:row>58</xdr:row>
      <xdr:rowOff>70386</xdr:rowOff>
    </xdr:to>
    <xdr:cxnSp macro="">
      <xdr:nvCxnSpPr>
        <xdr:cNvPr id="124" name="直線コネクタ 123"/>
        <xdr:cNvCxnSpPr/>
      </xdr:nvCxnSpPr>
      <xdr:spPr>
        <a:xfrm>
          <a:off x="2019300" y="9997199"/>
          <a:ext cx="889000" cy="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53099</xdr:rowOff>
    </xdr:from>
    <xdr:to>
      <xdr:col>10</xdr:col>
      <xdr:colOff>114300</xdr:colOff>
      <xdr:row>58</xdr:row>
      <xdr:rowOff>93445</xdr:rowOff>
    </xdr:to>
    <xdr:cxnSp macro="">
      <xdr:nvCxnSpPr>
        <xdr:cNvPr id="127" name="直線コネクタ 126"/>
        <xdr:cNvCxnSpPr/>
      </xdr:nvCxnSpPr>
      <xdr:spPr>
        <a:xfrm flipV="1">
          <a:off x="1130300" y="9997199"/>
          <a:ext cx="889000" cy="4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8386</xdr:rowOff>
    </xdr:from>
    <xdr:to>
      <xdr:col>24</xdr:col>
      <xdr:colOff>114300</xdr:colOff>
      <xdr:row>58</xdr:row>
      <xdr:rowOff>109986</xdr:rowOff>
    </xdr:to>
    <xdr:sp macro="" textlink="">
      <xdr:nvSpPr>
        <xdr:cNvPr id="137" name="楕円 136"/>
        <xdr:cNvSpPr/>
      </xdr:nvSpPr>
      <xdr:spPr>
        <a:xfrm>
          <a:off x="4584700" y="995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146900</xdr:rowOff>
    </xdr:from>
    <xdr:ext cx="534377" cy="259045"/>
    <xdr:sp macro="" textlink="">
      <xdr:nvSpPr>
        <xdr:cNvPr id="138" name="総務費該当値テキスト"/>
        <xdr:cNvSpPr txBox="1"/>
      </xdr:nvSpPr>
      <xdr:spPr>
        <a:xfrm>
          <a:off x="4686300" y="99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155794</xdr:rowOff>
    </xdr:from>
    <xdr:to>
      <xdr:col>20</xdr:col>
      <xdr:colOff>38100</xdr:colOff>
      <xdr:row>58</xdr:row>
      <xdr:rowOff>85944</xdr:rowOff>
    </xdr:to>
    <xdr:sp macro="" textlink="">
      <xdr:nvSpPr>
        <xdr:cNvPr id="139" name="楕円 138"/>
        <xdr:cNvSpPr/>
      </xdr:nvSpPr>
      <xdr:spPr>
        <a:xfrm>
          <a:off x="3746500" y="99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102471</xdr:rowOff>
    </xdr:from>
    <xdr:ext cx="534377" cy="259045"/>
    <xdr:sp macro="" textlink="">
      <xdr:nvSpPr>
        <xdr:cNvPr id="140" name="テキスト ボックス 139"/>
        <xdr:cNvSpPr txBox="1"/>
      </xdr:nvSpPr>
      <xdr:spPr>
        <a:xfrm>
          <a:off x="3530111" y="97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19586</xdr:rowOff>
    </xdr:from>
    <xdr:to>
      <xdr:col>15</xdr:col>
      <xdr:colOff>101600</xdr:colOff>
      <xdr:row>58</xdr:row>
      <xdr:rowOff>121186</xdr:rowOff>
    </xdr:to>
    <xdr:sp macro="" textlink="">
      <xdr:nvSpPr>
        <xdr:cNvPr id="141" name="楕円 140"/>
        <xdr:cNvSpPr/>
      </xdr:nvSpPr>
      <xdr:spPr>
        <a:xfrm>
          <a:off x="2857500" y="996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112313</xdr:rowOff>
    </xdr:from>
    <xdr:ext cx="534377" cy="259045"/>
    <xdr:sp macro="" textlink="">
      <xdr:nvSpPr>
        <xdr:cNvPr id="142" name="テキスト ボックス 141"/>
        <xdr:cNvSpPr txBox="1"/>
      </xdr:nvSpPr>
      <xdr:spPr>
        <a:xfrm>
          <a:off x="2641111" y="1005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2299</xdr:rowOff>
    </xdr:from>
    <xdr:to>
      <xdr:col>10</xdr:col>
      <xdr:colOff>165100</xdr:colOff>
      <xdr:row>58</xdr:row>
      <xdr:rowOff>103899</xdr:rowOff>
    </xdr:to>
    <xdr:sp macro="" textlink="">
      <xdr:nvSpPr>
        <xdr:cNvPr id="143" name="楕円 142"/>
        <xdr:cNvSpPr/>
      </xdr:nvSpPr>
      <xdr:spPr>
        <a:xfrm>
          <a:off x="1968500" y="99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95026</xdr:rowOff>
    </xdr:from>
    <xdr:ext cx="534377" cy="259045"/>
    <xdr:sp macro="" textlink="">
      <xdr:nvSpPr>
        <xdr:cNvPr id="144" name="テキスト ボックス 143"/>
        <xdr:cNvSpPr txBox="1"/>
      </xdr:nvSpPr>
      <xdr:spPr>
        <a:xfrm>
          <a:off x="1752111" y="1003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42645</xdr:rowOff>
    </xdr:from>
    <xdr:to>
      <xdr:col>6</xdr:col>
      <xdr:colOff>38100</xdr:colOff>
      <xdr:row>58</xdr:row>
      <xdr:rowOff>144245</xdr:rowOff>
    </xdr:to>
    <xdr:sp macro="" textlink="">
      <xdr:nvSpPr>
        <xdr:cNvPr id="145" name="楕円 144"/>
        <xdr:cNvSpPr/>
      </xdr:nvSpPr>
      <xdr:spPr>
        <a:xfrm>
          <a:off x="1079500" y="99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135372</xdr:rowOff>
    </xdr:from>
    <xdr:ext cx="534377" cy="259045"/>
    <xdr:sp macro="" textlink="">
      <xdr:nvSpPr>
        <xdr:cNvPr id="146" name="テキスト ボックス 145"/>
        <xdr:cNvSpPr txBox="1"/>
      </xdr:nvSpPr>
      <xdr:spPr>
        <a:xfrm>
          <a:off x="863111" y="1007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133998</xdr:rowOff>
    </xdr:from>
    <xdr:to>
      <xdr:col>24</xdr:col>
      <xdr:colOff>63500</xdr:colOff>
      <xdr:row>75</xdr:row>
      <xdr:rowOff>6261</xdr:rowOff>
    </xdr:to>
    <xdr:cxnSp macro="">
      <xdr:nvCxnSpPr>
        <xdr:cNvPr id="176" name="直線コネクタ 175"/>
        <xdr:cNvCxnSpPr/>
      </xdr:nvCxnSpPr>
      <xdr:spPr>
        <a:xfrm flipV="1">
          <a:off x="3797300" y="12821298"/>
          <a:ext cx="838200" cy="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171132</xdr:rowOff>
    </xdr:from>
    <xdr:to>
      <xdr:col>19</xdr:col>
      <xdr:colOff>177800</xdr:colOff>
      <xdr:row>75</xdr:row>
      <xdr:rowOff>6261</xdr:rowOff>
    </xdr:to>
    <xdr:cxnSp macro="">
      <xdr:nvCxnSpPr>
        <xdr:cNvPr id="179" name="直線コネクタ 178"/>
        <xdr:cNvCxnSpPr/>
      </xdr:nvCxnSpPr>
      <xdr:spPr>
        <a:xfrm>
          <a:off x="2908300" y="12858432"/>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169976</xdr:rowOff>
    </xdr:from>
    <xdr:to>
      <xdr:col>15</xdr:col>
      <xdr:colOff>50800</xdr:colOff>
      <xdr:row>74</xdr:row>
      <xdr:rowOff>171132</xdr:rowOff>
    </xdr:to>
    <xdr:cxnSp macro="">
      <xdr:nvCxnSpPr>
        <xdr:cNvPr id="182" name="直線コネクタ 181"/>
        <xdr:cNvCxnSpPr/>
      </xdr:nvCxnSpPr>
      <xdr:spPr>
        <a:xfrm>
          <a:off x="2019300" y="12857276"/>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87343</xdr:rowOff>
    </xdr:from>
    <xdr:ext cx="599010" cy="259045"/>
    <xdr:sp macro="" textlink="">
      <xdr:nvSpPr>
        <xdr:cNvPr id="184" name="テキスト ボックス 183"/>
        <xdr:cNvSpPr txBox="1"/>
      </xdr:nvSpPr>
      <xdr:spPr>
        <a:xfrm>
          <a:off x="2608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169976</xdr:rowOff>
    </xdr:from>
    <xdr:to>
      <xdr:col>10</xdr:col>
      <xdr:colOff>114300</xdr:colOff>
      <xdr:row>75</xdr:row>
      <xdr:rowOff>109258</xdr:rowOff>
    </xdr:to>
    <xdr:cxnSp macro="">
      <xdr:nvCxnSpPr>
        <xdr:cNvPr id="185" name="直線コネクタ 184"/>
        <xdr:cNvCxnSpPr/>
      </xdr:nvCxnSpPr>
      <xdr:spPr>
        <a:xfrm flipV="1">
          <a:off x="1130300" y="12857276"/>
          <a:ext cx="889000" cy="11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128210</xdr:rowOff>
    </xdr:from>
    <xdr:ext cx="599010" cy="259045"/>
    <xdr:sp macro="" textlink="">
      <xdr:nvSpPr>
        <xdr:cNvPr id="187" name="テキスト ボックス 186"/>
        <xdr:cNvSpPr txBox="1"/>
      </xdr:nvSpPr>
      <xdr:spPr>
        <a:xfrm>
          <a:off x="1719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35780</xdr:rowOff>
    </xdr:from>
    <xdr:ext cx="599010" cy="259045"/>
    <xdr:sp macro="" textlink="">
      <xdr:nvSpPr>
        <xdr:cNvPr id="189" name="テキスト ボックス 188"/>
        <xdr:cNvSpPr txBox="1"/>
      </xdr:nvSpPr>
      <xdr:spPr>
        <a:xfrm>
          <a:off x="830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83198</xdr:rowOff>
    </xdr:from>
    <xdr:to>
      <xdr:col>24</xdr:col>
      <xdr:colOff>114300</xdr:colOff>
      <xdr:row>75</xdr:row>
      <xdr:rowOff>13348</xdr:rowOff>
    </xdr:to>
    <xdr:sp macro="" textlink="">
      <xdr:nvSpPr>
        <xdr:cNvPr id="195" name="楕円 194"/>
        <xdr:cNvSpPr/>
      </xdr:nvSpPr>
      <xdr:spPr>
        <a:xfrm>
          <a:off x="4584700" y="127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106075</xdr:rowOff>
    </xdr:from>
    <xdr:ext cx="599010" cy="259045"/>
    <xdr:sp macro="" textlink="">
      <xdr:nvSpPr>
        <xdr:cNvPr id="196" name="民生費該当値テキスト"/>
        <xdr:cNvSpPr txBox="1"/>
      </xdr:nvSpPr>
      <xdr:spPr>
        <a:xfrm>
          <a:off x="4686300" y="1262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126911</xdr:rowOff>
    </xdr:from>
    <xdr:to>
      <xdr:col>20</xdr:col>
      <xdr:colOff>38100</xdr:colOff>
      <xdr:row>75</xdr:row>
      <xdr:rowOff>57061</xdr:rowOff>
    </xdr:to>
    <xdr:sp macro="" textlink="">
      <xdr:nvSpPr>
        <xdr:cNvPr id="197" name="楕円 196"/>
        <xdr:cNvSpPr/>
      </xdr:nvSpPr>
      <xdr:spPr>
        <a:xfrm>
          <a:off x="3746500" y="128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73588</xdr:rowOff>
    </xdr:from>
    <xdr:ext cx="599010" cy="259045"/>
    <xdr:sp macro="" textlink="">
      <xdr:nvSpPr>
        <xdr:cNvPr id="198" name="テキスト ボックス 197"/>
        <xdr:cNvSpPr txBox="1"/>
      </xdr:nvSpPr>
      <xdr:spPr>
        <a:xfrm>
          <a:off x="3497795" y="125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120332</xdr:rowOff>
    </xdr:from>
    <xdr:to>
      <xdr:col>15</xdr:col>
      <xdr:colOff>101600</xdr:colOff>
      <xdr:row>75</xdr:row>
      <xdr:rowOff>50482</xdr:rowOff>
    </xdr:to>
    <xdr:sp macro="" textlink="">
      <xdr:nvSpPr>
        <xdr:cNvPr id="199" name="楕円 198"/>
        <xdr:cNvSpPr/>
      </xdr:nvSpPr>
      <xdr:spPr>
        <a:xfrm>
          <a:off x="2857500" y="128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67009</xdr:rowOff>
    </xdr:from>
    <xdr:ext cx="599010" cy="259045"/>
    <xdr:sp macro="" textlink="">
      <xdr:nvSpPr>
        <xdr:cNvPr id="200" name="テキスト ボックス 199"/>
        <xdr:cNvSpPr txBox="1"/>
      </xdr:nvSpPr>
      <xdr:spPr>
        <a:xfrm>
          <a:off x="2608795" y="1258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119176</xdr:rowOff>
    </xdr:from>
    <xdr:to>
      <xdr:col>10</xdr:col>
      <xdr:colOff>165100</xdr:colOff>
      <xdr:row>75</xdr:row>
      <xdr:rowOff>49326</xdr:rowOff>
    </xdr:to>
    <xdr:sp macro="" textlink="">
      <xdr:nvSpPr>
        <xdr:cNvPr id="201" name="楕円 200"/>
        <xdr:cNvSpPr/>
      </xdr:nvSpPr>
      <xdr:spPr>
        <a:xfrm>
          <a:off x="1968500" y="128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65853</xdr:rowOff>
    </xdr:from>
    <xdr:ext cx="599010" cy="259045"/>
    <xdr:sp macro="" textlink="">
      <xdr:nvSpPr>
        <xdr:cNvPr id="202" name="テキスト ボックス 201"/>
        <xdr:cNvSpPr txBox="1"/>
      </xdr:nvSpPr>
      <xdr:spPr>
        <a:xfrm>
          <a:off x="1719795" y="1258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58458</xdr:rowOff>
    </xdr:from>
    <xdr:to>
      <xdr:col>6</xdr:col>
      <xdr:colOff>38100</xdr:colOff>
      <xdr:row>75</xdr:row>
      <xdr:rowOff>160058</xdr:rowOff>
    </xdr:to>
    <xdr:sp macro="" textlink="">
      <xdr:nvSpPr>
        <xdr:cNvPr id="203" name="楕円 202"/>
        <xdr:cNvSpPr/>
      </xdr:nvSpPr>
      <xdr:spPr>
        <a:xfrm>
          <a:off x="1079500" y="129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5135</xdr:rowOff>
    </xdr:from>
    <xdr:ext cx="599010" cy="259045"/>
    <xdr:sp macro="" textlink="">
      <xdr:nvSpPr>
        <xdr:cNvPr id="204" name="テキスト ボックス 203"/>
        <xdr:cNvSpPr txBox="1"/>
      </xdr:nvSpPr>
      <xdr:spPr>
        <a:xfrm>
          <a:off x="830795" y="12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140075</xdr:rowOff>
    </xdr:from>
    <xdr:to>
      <xdr:col>24</xdr:col>
      <xdr:colOff>63500</xdr:colOff>
      <xdr:row>98</xdr:row>
      <xdr:rowOff>149416</xdr:rowOff>
    </xdr:to>
    <xdr:cxnSp macro="">
      <xdr:nvCxnSpPr>
        <xdr:cNvPr id="236" name="直線コネクタ 235"/>
        <xdr:cNvCxnSpPr/>
      </xdr:nvCxnSpPr>
      <xdr:spPr>
        <a:xfrm>
          <a:off x="3797300" y="16942175"/>
          <a:ext cx="8382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130474</xdr:rowOff>
    </xdr:from>
    <xdr:ext cx="534377" cy="259045"/>
    <xdr:sp macro="" textlink="">
      <xdr:nvSpPr>
        <xdr:cNvPr id="237" name="衛生費平均値テキスト"/>
        <xdr:cNvSpPr txBox="1"/>
      </xdr:nvSpPr>
      <xdr:spPr>
        <a:xfrm>
          <a:off x="4686300" y="16418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138753</xdr:rowOff>
    </xdr:from>
    <xdr:to>
      <xdr:col>19</xdr:col>
      <xdr:colOff>177800</xdr:colOff>
      <xdr:row>98</xdr:row>
      <xdr:rowOff>140075</xdr:rowOff>
    </xdr:to>
    <xdr:cxnSp macro="">
      <xdr:nvCxnSpPr>
        <xdr:cNvPr id="239" name="直線コネクタ 238"/>
        <xdr:cNvCxnSpPr/>
      </xdr:nvCxnSpPr>
      <xdr:spPr>
        <a:xfrm>
          <a:off x="2908300" y="16940853"/>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110394</xdr:rowOff>
    </xdr:from>
    <xdr:ext cx="534377" cy="259045"/>
    <xdr:sp macro="" textlink="">
      <xdr:nvSpPr>
        <xdr:cNvPr id="241" name="テキスト ボックス 240"/>
        <xdr:cNvSpPr txBox="1"/>
      </xdr:nvSpPr>
      <xdr:spPr>
        <a:xfrm>
          <a:off x="3530111" y="16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129952</xdr:rowOff>
    </xdr:from>
    <xdr:to>
      <xdr:col>15</xdr:col>
      <xdr:colOff>50800</xdr:colOff>
      <xdr:row>98</xdr:row>
      <xdr:rowOff>138753</xdr:rowOff>
    </xdr:to>
    <xdr:cxnSp macro="">
      <xdr:nvCxnSpPr>
        <xdr:cNvPr id="242" name="直線コネクタ 241"/>
        <xdr:cNvCxnSpPr/>
      </xdr:nvCxnSpPr>
      <xdr:spPr>
        <a:xfrm>
          <a:off x="2019300" y="1693205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91221</xdr:rowOff>
    </xdr:from>
    <xdr:to>
      <xdr:col>10</xdr:col>
      <xdr:colOff>114300</xdr:colOff>
      <xdr:row>98</xdr:row>
      <xdr:rowOff>129952</xdr:rowOff>
    </xdr:to>
    <xdr:cxnSp macro="">
      <xdr:nvCxnSpPr>
        <xdr:cNvPr id="245" name="直線コネクタ 244"/>
        <xdr:cNvCxnSpPr/>
      </xdr:nvCxnSpPr>
      <xdr:spPr>
        <a:xfrm>
          <a:off x="1130300" y="16893321"/>
          <a:ext cx="8890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64397</xdr:rowOff>
    </xdr:from>
    <xdr:ext cx="534377" cy="259045"/>
    <xdr:sp macro="" textlink="">
      <xdr:nvSpPr>
        <xdr:cNvPr id="249" name="テキスト ボックス 248"/>
        <xdr:cNvSpPr txBox="1"/>
      </xdr:nvSpPr>
      <xdr:spPr>
        <a:xfrm>
          <a:off x="863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98616</xdr:rowOff>
    </xdr:from>
    <xdr:to>
      <xdr:col>24</xdr:col>
      <xdr:colOff>114300</xdr:colOff>
      <xdr:row>99</xdr:row>
      <xdr:rowOff>28766</xdr:rowOff>
    </xdr:to>
    <xdr:sp macro="" textlink="">
      <xdr:nvSpPr>
        <xdr:cNvPr id="255" name="楕円 254"/>
        <xdr:cNvSpPr/>
      </xdr:nvSpPr>
      <xdr:spPr>
        <a:xfrm>
          <a:off x="4584700" y="1690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13543</xdr:rowOff>
    </xdr:from>
    <xdr:ext cx="534377" cy="259045"/>
    <xdr:sp macro="" textlink="">
      <xdr:nvSpPr>
        <xdr:cNvPr id="256" name="衛生費該当値テキスト"/>
        <xdr:cNvSpPr txBox="1"/>
      </xdr:nvSpPr>
      <xdr:spPr>
        <a:xfrm>
          <a:off x="4686300" y="168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89275</xdr:rowOff>
    </xdr:from>
    <xdr:to>
      <xdr:col>20</xdr:col>
      <xdr:colOff>38100</xdr:colOff>
      <xdr:row>99</xdr:row>
      <xdr:rowOff>19425</xdr:rowOff>
    </xdr:to>
    <xdr:sp macro="" textlink="">
      <xdr:nvSpPr>
        <xdr:cNvPr id="257" name="楕円 256"/>
        <xdr:cNvSpPr/>
      </xdr:nvSpPr>
      <xdr:spPr>
        <a:xfrm>
          <a:off x="3746500" y="168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10552</xdr:rowOff>
    </xdr:from>
    <xdr:ext cx="534377" cy="259045"/>
    <xdr:sp macro="" textlink="">
      <xdr:nvSpPr>
        <xdr:cNvPr id="258" name="テキスト ボックス 257"/>
        <xdr:cNvSpPr txBox="1"/>
      </xdr:nvSpPr>
      <xdr:spPr>
        <a:xfrm>
          <a:off x="3530111" y="1698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87953</xdr:rowOff>
    </xdr:from>
    <xdr:to>
      <xdr:col>15</xdr:col>
      <xdr:colOff>101600</xdr:colOff>
      <xdr:row>99</xdr:row>
      <xdr:rowOff>18103</xdr:rowOff>
    </xdr:to>
    <xdr:sp macro="" textlink="">
      <xdr:nvSpPr>
        <xdr:cNvPr id="259" name="楕円 258"/>
        <xdr:cNvSpPr/>
      </xdr:nvSpPr>
      <xdr:spPr>
        <a:xfrm>
          <a:off x="2857500" y="168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9230</xdr:rowOff>
    </xdr:from>
    <xdr:ext cx="534377" cy="259045"/>
    <xdr:sp macro="" textlink="">
      <xdr:nvSpPr>
        <xdr:cNvPr id="260" name="テキスト ボックス 259"/>
        <xdr:cNvSpPr txBox="1"/>
      </xdr:nvSpPr>
      <xdr:spPr>
        <a:xfrm>
          <a:off x="2641111" y="1698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79152</xdr:rowOff>
    </xdr:from>
    <xdr:to>
      <xdr:col>10</xdr:col>
      <xdr:colOff>165100</xdr:colOff>
      <xdr:row>99</xdr:row>
      <xdr:rowOff>9302</xdr:rowOff>
    </xdr:to>
    <xdr:sp macro="" textlink="">
      <xdr:nvSpPr>
        <xdr:cNvPr id="261" name="楕円 260"/>
        <xdr:cNvSpPr/>
      </xdr:nvSpPr>
      <xdr:spPr>
        <a:xfrm>
          <a:off x="1968500" y="168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429</xdr:rowOff>
    </xdr:from>
    <xdr:ext cx="534377" cy="259045"/>
    <xdr:sp macro="" textlink="">
      <xdr:nvSpPr>
        <xdr:cNvPr id="262" name="テキスト ボックス 261"/>
        <xdr:cNvSpPr txBox="1"/>
      </xdr:nvSpPr>
      <xdr:spPr>
        <a:xfrm>
          <a:off x="1752111" y="1697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40421</xdr:rowOff>
    </xdr:from>
    <xdr:to>
      <xdr:col>6</xdr:col>
      <xdr:colOff>38100</xdr:colOff>
      <xdr:row>98</xdr:row>
      <xdr:rowOff>142021</xdr:rowOff>
    </xdr:to>
    <xdr:sp macro="" textlink="">
      <xdr:nvSpPr>
        <xdr:cNvPr id="263" name="楕円 262"/>
        <xdr:cNvSpPr/>
      </xdr:nvSpPr>
      <xdr:spPr>
        <a:xfrm>
          <a:off x="1079500" y="168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133148</xdr:rowOff>
    </xdr:from>
    <xdr:ext cx="534377" cy="259045"/>
    <xdr:sp macro="" textlink="">
      <xdr:nvSpPr>
        <xdr:cNvPr id="264" name="テキスト ボックス 263"/>
        <xdr:cNvSpPr txBox="1"/>
      </xdr:nvSpPr>
      <xdr:spPr>
        <a:xfrm>
          <a:off x="863111" y="1693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98715</xdr:rowOff>
    </xdr:from>
    <xdr:to>
      <xdr:col>55</xdr:col>
      <xdr:colOff>0</xdr:colOff>
      <xdr:row>39</xdr:row>
      <xdr:rowOff>98715</xdr:rowOff>
    </xdr:to>
    <xdr:cxnSp macro="">
      <xdr:nvCxnSpPr>
        <xdr:cNvPr id="295" name="直線コネクタ 294"/>
        <xdr:cNvCxnSpPr/>
      </xdr:nvCxnSpPr>
      <xdr:spPr>
        <a:xfrm>
          <a:off x="9639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98715</xdr:rowOff>
    </xdr:from>
    <xdr:to>
      <xdr:col>50</xdr:col>
      <xdr:colOff>114300</xdr:colOff>
      <xdr:row>39</xdr:row>
      <xdr:rowOff>98715</xdr:rowOff>
    </xdr:to>
    <xdr:cxnSp macro="">
      <xdr:nvCxnSpPr>
        <xdr:cNvPr id="298" name="直線コネクタ 297"/>
        <xdr:cNvCxnSpPr/>
      </xdr:nvCxnSpPr>
      <xdr:spPr>
        <a:xfrm>
          <a:off x="8750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93653</xdr:rowOff>
    </xdr:from>
    <xdr:to>
      <xdr:col>45</xdr:col>
      <xdr:colOff>177800</xdr:colOff>
      <xdr:row>39</xdr:row>
      <xdr:rowOff>98715</xdr:rowOff>
    </xdr:to>
    <xdr:cxnSp macro="">
      <xdr:nvCxnSpPr>
        <xdr:cNvPr id="301" name="直線コネクタ 300"/>
        <xdr:cNvCxnSpPr/>
      </xdr:nvCxnSpPr>
      <xdr:spPr>
        <a:xfrm>
          <a:off x="7861300" y="6780203"/>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93653</xdr:rowOff>
    </xdr:from>
    <xdr:to>
      <xdr:col>41</xdr:col>
      <xdr:colOff>50800</xdr:colOff>
      <xdr:row>39</xdr:row>
      <xdr:rowOff>98552</xdr:rowOff>
    </xdr:to>
    <xdr:cxnSp macro="">
      <xdr:nvCxnSpPr>
        <xdr:cNvPr id="304" name="直線コネクタ 303"/>
        <xdr:cNvCxnSpPr/>
      </xdr:nvCxnSpPr>
      <xdr:spPr>
        <a:xfrm flipV="1">
          <a:off x="6972300" y="678020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47915</xdr:rowOff>
    </xdr:from>
    <xdr:to>
      <xdr:col>55</xdr:col>
      <xdr:colOff>50800</xdr:colOff>
      <xdr:row>39</xdr:row>
      <xdr:rowOff>149515</xdr:rowOff>
    </xdr:to>
    <xdr:sp macro="" textlink="">
      <xdr:nvSpPr>
        <xdr:cNvPr id="314" name="楕円 313"/>
        <xdr:cNvSpPr/>
      </xdr:nvSpPr>
      <xdr:spPr>
        <a:xfrm>
          <a:off x="10426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134292</xdr:rowOff>
    </xdr:from>
    <xdr:ext cx="249299" cy="259045"/>
    <xdr:sp macro="" textlink="">
      <xdr:nvSpPr>
        <xdr:cNvPr id="315" name="労働費該当値テキスト"/>
        <xdr:cNvSpPr txBox="1"/>
      </xdr:nvSpPr>
      <xdr:spPr>
        <a:xfrm>
          <a:off x="10528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47915</xdr:rowOff>
    </xdr:from>
    <xdr:to>
      <xdr:col>50</xdr:col>
      <xdr:colOff>165100</xdr:colOff>
      <xdr:row>39</xdr:row>
      <xdr:rowOff>149515</xdr:rowOff>
    </xdr:to>
    <xdr:sp macro="" textlink="">
      <xdr:nvSpPr>
        <xdr:cNvPr id="316" name="楕円 315"/>
        <xdr:cNvSpPr/>
      </xdr:nvSpPr>
      <xdr:spPr>
        <a:xfrm>
          <a:off x="9588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140642</xdr:rowOff>
    </xdr:from>
    <xdr:ext cx="249299" cy="259045"/>
    <xdr:sp macro="" textlink="">
      <xdr:nvSpPr>
        <xdr:cNvPr id="317" name="テキスト ボックス 316"/>
        <xdr:cNvSpPr txBox="1"/>
      </xdr:nvSpPr>
      <xdr:spPr>
        <a:xfrm>
          <a:off x="9514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47915</xdr:rowOff>
    </xdr:from>
    <xdr:to>
      <xdr:col>46</xdr:col>
      <xdr:colOff>38100</xdr:colOff>
      <xdr:row>39</xdr:row>
      <xdr:rowOff>149515</xdr:rowOff>
    </xdr:to>
    <xdr:sp macro="" textlink="">
      <xdr:nvSpPr>
        <xdr:cNvPr id="318" name="楕円 317"/>
        <xdr:cNvSpPr/>
      </xdr:nvSpPr>
      <xdr:spPr>
        <a:xfrm>
          <a:off x="8699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140642</xdr:rowOff>
    </xdr:from>
    <xdr:ext cx="249299" cy="259045"/>
    <xdr:sp macro="" textlink="">
      <xdr:nvSpPr>
        <xdr:cNvPr id="319" name="テキスト ボックス 318"/>
        <xdr:cNvSpPr txBox="1"/>
      </xdr:nvSpPr>
      <xdr:spPr>
        <a:xfrm>
          <a:off x="8625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42853</xdr:rowOff>
    </xdr:from>
    <xdr:to>
      <xdr:col>41</xdr:col>
      <xdr:colOff>101600</xdr:colOff>
      <xdr:row>39</xdr:row>
      <xdr:rowOff>144453</xdr:rowOff>
    </xdr:to>
    <xdr:sp macro="" textlink="">
      <xdr:nvSpPr>
        <xdr:cNvPr id="320" name="楕円 319"/>
        <xdr:cNvSpPr/>
      </xdr:nvSpPr>
      <xdr:spPr>
        <a:xfrm>
          <a:off x="7810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135580</xdr:rowOff>
    </xdr:from>
    <xdr:ext cx="313932" cy="259045"/>
    <xdr:sp macro="" textlink="">
      <xdr:nvSpPr>
        <xdr:cNvPr id="321" name="テキスト ボックス 320"/>
        <xdr:cNvSpPr txBox="1"/>
      </xdr:nvSpPr>
      <xdr:spPr>
        <a:xfrm>
          <a:off x="7704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47752</xdr:rowOff>
    </xdr:from>
    <xdr:to>
      <xdr:col>36</xdr:col>
      <xdr:colOff>165100</xdr:colOff>
      <xdr:row>39</xdr:row>
      <xdr:rowOff>149352</xdr:rowOff>
    </xdr:to>
    <xdr:sp macro="" textlink="">
      <xdr:nvSpPr>
        <xdr:cNvPr id="322" name="楕円 321"/>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140479</xdr:rowOff>
    </xdr:from>
    <xdr:ext cx="249299" cy="259045"/>
    <xdr:sp macro="" textlink="">
      <xdr:nvSpPr>
        <xdr:cNvPr id="323" name="テキスト ボックス 322"/>
        <xdr:cNvSpPr txBox="1"/>
      </xdr:nvSpPr>
      <xdr:spPr>
        <a:xfrm>
          <a:off x="6847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98770</xdr:rowOff>
    </xdr:from>
    <xdr:to>
      <xdr:col>55</xdr:col>
      <xdr:colOff>0</xdr:colOff>
      <xdr:row>57</xdr:row>
      <xdr:rowOff>154657</xdr:rowOff>
    </xdr:to>
    <xdr:cxnSp macro="">
      <xdr:nvCxnSpPr>
        <xdr:cNvPr id="354" name="直線コネクタ 353"/>
        <xdr:cNvCxnSpPr/>
      </xdr:nvCxnSpPr>
      <xdr:spPr>
        <a:xfrm flipV="1">
          <a:off x="9639300" y="9871420"/>
          <a:ext cx="838200" cy="5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5"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62630</xdr:rowOff>
    </xdr:from>
    <xdr:to>
      <xdr:col>50</xdr:col>
      <xdr:colOff>114300</xdr:colOff>
      <xdr:row>57</xdr:row>
      <xdr:rowOff>154657</xdr:rowOff>
    </xdr:to>
    <xdr:cxnSp macro="">
      <xdr:nvCxnSpPr>
        <xdr:cNvPr id="357" name="直線コネクタ 356"/>
        <xdr:cNvCxnSpPr/>
      </xdr:nvCxnSpPr>
      <xdr:spPr>
        <a:xfrm>
          <a:off x="8750300" y="9835280"/>
          <a:ext cx="889000" cy="9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59" name="テキスト ボックス 358"/>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62630</xdr:rowOff>
    </xdr:from>
    <xdr:to>
      <xdr:col>45</xdr:col>
      <xdr:colOff>177800</xdr:colOff>
      <xdr:row>58</xdr:row>
      <xdr:rowOff>14634</xdr:rowOff>
    </xdr:to>
    <xdr:cxnSp macro="">
      <xdr:nvCxnSpPr>
        <xdr:cNvPr id="360" name="直線コネクタ 359"/>
        <xdr:cNvCxnSpPr/>
      </xdr:nvCxnSpPr>
      <xdr:spPr>
        <a:xfrm flipV="1">
          <a:off x="7861300" y="9835280"/>
          <a:ext cx="889000" cy="1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14634</xdr:rowOff>
    </xdr:from>
    <xdr:to>
      <xdr:col>41</xdr:col>
      <xdr:colOff>50800</xdr:colOff>
      <xdr:row>58</xdr:row>
      <xdr:rowOff>36438</xdr:rowOff>
    </xdr:to>
    <xdr:cxnSp macro="">
      <xdr:nvCxnSpPr>
        <xdr:cNvPr id="363" name="直線コネクタ 362"/>
        <xdr:cNvCxnSpPr/>
      </xdr:nvCxnSpPr>
      <xdr:spPr>
        <a:xfrm flipV="1">
          <a:off x="6972300" y="9958734"/>
          <a:ext cx="889000" cy="2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5" name="テキスト ボックス 364"/>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29688</xdr:rowOff>
    </xdr:from>
    <xdr:ext cx="534377" cy="259045"/>
    <xdr:sp macro="" textlink="">
      <xdr:nvSpPr>
        <xdr:cNvPr id="367" name="テキスト ボックス 366"/>
        <xdr:cNvSpPr txBox="1"/>
      </xdr:nvSpPr>
      <xdr:spPr>
        <a:xfrm>
          <a:off x="6705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47970</xdr:rowOff>
    </xdr:from>
    <xdr:to>
      <xdr:col>55</xdr:col>
      <xdr:colOff>50800</xdr:colOff>
      <xdr:row>57</xdr:row>
      <xdr:rowOff>149570</xdr:rowOff>
    </xdr:to>
    <xdr:sp macro="" textlink="">
      <xdr:nvSpPr>
        <xdr:cNvPr id="373" name="楕円 372"/>
        <xdr:cNvSpPr/>
      </xdr:nvSpPr>
      <xdr:spPr>
        <a:xfrm>
          <a:off x="10426700" y="98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26397</xdr:rowOff>
    </xdr:from>
    <xdr:ext cx="534377" cy="259045"/>
    <xdr:sp macro="" textlink="">
      <xdr:nvSpPr>
        <xdr:cNvPr id="374" name="農林水産業費該当値テキスト"/>
        <xdr:cNvSpPr txBox="1"/>
      </xdr:nvSpPr>
      <xdr:spPr>
        <a:xfrm>
          <a:off x="10528300" y="979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103857</xdr:rowOff>
    </xdr:from>
    <xdr:to>
      <xdr:col>50</xdr:col>
      <xdr:colOff>165100</xdr:colOff>
      <xdr:row>58</xdr:row>
      <xdr:rowOff>34007</xdr:rowOff>
    </xdr:to>
    <xdr:sp macro="" textlink="">
      <xdr:nvSpPr>
        <xdr:cNvPr id="375" name="楕円 374"/>
        <xdr:cNvSpPr/>
      </xdr:nvSpPr>
      <xdr:spPr>
        <a:xfrm>
          <a:off x="9588500" y="987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25134</xdr:rowOff>
    </xdr:from>
    <xdr:ext cx="534377" cy="259045"/>
    <xdr:sp macro="" textlink="">
      <xdr:nvSpPr>
        <xdr:cNvPr id="376" name="テキスト ボックス 375"/>
        <xdr:cNvSpPr txBox="1"/>
      </xdr:nvSpPr>
      <xdr:spPr>
        <a:xfrm>
          <a:off x="9372111" y="996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11830</xdr:rowOff>
    </xdr:from>
    <xdr:to>
      <xdr:col>46</xdr:col>
      <xdr:colOff>38100</xdr:colOff>
      <xdr:row>57</xdr:row>
      <xdr:rowOff>113430</xdr:rowOff>
    </xdr:to>
    <xdr:sp macro="" textlink="">
      <xdr:nvSpPr>
        <xdr:cNvPr id="377" name="楕円 376"/>
        <xdr:cNvSpPr/>
      </xdr:nvSpPr>
      <xdr:spPr>
        <a:xfrm>
          <a:off x="8699500" y="97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129957</xdr:rowOff>
    </xdr:from>
    <xdr:ext cx="534377" cy="259045"/>
    <xdr:sp macro="" textlink="">
      <xdr:nvSpPr>
        <xdr:cNvPr id="378" name="テキスト ボックス 377"/>
        <xdr:cNvSpPr txBox="1"/>
      </xdr:nvSpPr>
      <xdr:spPr>
        <a:xfrm>
          <a:off x="8483111" y="95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135284</xdr:rowOff>
    </xdr:from>
    <xdr:to>
      <xdr:col>41</xdr:col>
      <xdr:colOff>101600</xdr:colOff>
      <xdr:row>58</xdr:row>
      <xdr:rowOff>65434</xdr:rowOff>
    </xdr:to>
    <xdr:sp macro="" textlink="">
      <xdr:nvSpPr>
        <xdr:cNvPr id="379" name="楕円 378"/>
        <xdr:cNvSpPr/>
      </xdr:nvSpPr>
      <xdr:spPr>
        <a:xfrm>
          <a:off x="7810500" y="99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56561</xdr:rowOff>
    </xdr:from>
    <xdr:ext cx="534377" cy="259045"/>
    <xdr:sp macro="" textlink="">
      <xdr:nvSpPr>
        <xdr:cNvPr id="380" name="テキスト ボックス 379"/>
        <xdr:cNvSpPr txBox="1"/>
      </xdr:nvSpPr>
      <xdr:spPr>
        <a:xfrm>
          <a:off x="7594111" y="100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157088</xdr:rowOff>
    </xdr:from>
    <xdr:to>
      <xdr:col>36</xdr:col>
      <xdr:colOff>165100</xdr:colOff>
      <xdr:row>58</xdr:row>
      <xdr:rowOff>87238</xdr:rowOff>
    </xdr:to>
    <xdr:sp macro="" textlink="">
      <xdr:nvSpPr>
        <xdr:cNvPr id="381" name="楕円 380"/>
        <xdr:cNvSpPr/>
      </xdr:nvSpPr>
      <xdr:spPr>
        <a:xfrm>
          <a:off x="6921500" y="99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78365</xdr:rowOff>
    </xdr:from>
    <xdr:ext cx="534377" cy="259045"/>
    <xdr:sp macro="" textlink="">
      <xdr:nvSpPr>
        <xdr:cNvPr id="382" name="テキスト ボックス 381"/>
        <xdr:cNvSpPr txBox="1"/>
      </xdr:nvSpPr>
      <xdr:spPr>
        <a:xfrm>
          <a:off x="6705111" y="100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58936</xdr:rowOff>
    </xdr:from>
    <xdr:to>
      <xdr:col>55</xdr:col>
      <xdr:colOff>0</xdr:colOff>
      <xdr:row>78</xdr:row>
      <xdr:rowOff>93554</xdr:rowOff>
    </xdr:to>
    <xdr:cxnSp macro="">
      <xdr:nvCxnSpPr>
        <xdr:cNvPr id="411" name="直線コネクタ 410"/>
        <xdr:cNvCxnSpPr/>
      </xdr:nvCxnSpPr>
      <xdr:spPr>
        <a:xfrm>
          <a:off x="9639300" y="13432036"/>
          <a:ext cx="838200" cy="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58936</xdr:rowOff>
    </xdr:from>
    <xdr:to>
      <xdr:col>50</xdr:col>
      <xdr:colOff>114300</xdr:colOff>
      <xdr:row>78</xdr:row>
      <xdr:rowOff>95549</xdr:rowOff>
    </xdr:to>
    <xdr:cxnSp macro="">
      <xdr:nvCxnSpPr>
        <xdr:cNvPr id="414" name="直線コネクタ 413"/>
        <xdr:cNvCxnSpPr/>
      </xdr:nvCxnSpPr>
      <xdr:spPr>
        <a:xfrm flipV="1">
          <a:off x="8750300" y="13432036"/>
          <a:ext cx="889000" cy="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143025</xdr:rowOff>
    </xdr:from>
    <xdr:ext cx="534377" cy="259045"/>
    <xdr:sp macro="" textlink="">
      <xdr:nvSpPr>
        <xdr:cNvPr id="416" name="テキスト ボックス 415"/>
        <xdr:cNvSpPr txBox="1"/>
      </xdr:nvSpPr>
      <xdr:spPr>
        <a:xfrm>
          <a:off x="9372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88889</xdr:rowOff>
    </xdr:from>
    <xdr:to>
      <xdr:col>45</xdr:col>
      <xdr:colOff>177800</xdr:colOff>
      <xdr:row>78</xdr:row>
      <xdr:rowOff>95549</xdr:rowOff>
    </xdr:to>
    <xdr:cxnSp macro="">
      <xdr:nvCxnSpPr>
        <xdr:cNvPr id="417" name="直線コネクタ 416"/>
        <xdr:cNvCxnSpPr/>
      </xdr:nvCxnSpPr>
      <xdr:spPr>
        <a:xfrm>
          <a:off x="7861300" y="13461989"/>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88889</xdr:rowOff>
    </xdr:from>
    <xdr:to>
      <xdr:col>41</xdr:col>
      <xdr:colOff>50800</xdr:colOff>
      <xdr:row>78</xdr:row>
      <xdr:rowOff>108519</xdr:rowOff>
    </xdr:to>
    <xdr:cxnSp macro="">
      <xdr:nvCxnSpPr>
        <xdr:cNvPr id="420" name="直線コネクタ 419"/>
        <xdr:cNvCxnSpPr/>
      </xdr:nvCxnSpPr>
      <xdr:spPr>
        <a:xfrm flipV="1">
          <a:off x="6972300" y="13461989"/>
          <a:ext cx="889000" cy="1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22" name="テキスト ボックス 421"/>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4" name="テキスト ボックス 423"/>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42754</xdr:rowOff>
    </xdr:from>
    <xdr:to>
      <xdr:col>55</xdr:col>
      <xdr:colOff>50800</xdr:colOff>
      <xdr:row>78</xdr:row>
      <xdr:rowOff>144354</xdr:rowOff>
    </xdr:to>
    <xdr:sp macro="" textlink="">
      <xdr:nvSpPr>
        <xdr:cNvPr id="430" name="楕円 429"/>
        <xdr:cNvSpPr/>
      </xdr:nvSpPr>
      <xdr:spPr>
        <a:xfrm>
          <a:off x="10426700" y="1341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148900</xdr:rowOff>
    </xdr:from>
    <xdr:ext cx="534377" cy="259045"/>
    <xdr:sp macro="" textlink="">
      <xdr:nvSpPr>
        <xdr:cNvPr id="431" name="商工費該当値テキスト"/>
        <xdr:cNvSpPr txBox="1"/>
      </xdr:nvSpPr>
      <xdr:spPr>
        <a:xfrm>
          <a:off x="10528300" y="133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8136</xdr:rowOff>
    </xdr:from>
    <xdr:to>
      <xdr:col>50</xdr:col>
      <xdr:colOff>165100</xdr:colOff>
      <xdr:row>78</xdr:row>
      <xdr:rowOff>109736</xdr:rowOff>
    </xdr:to>
    <xdr:sp macro="" textlink="">
      <xdr:nvSpPr>
        <xdr:cNvPr id="432" name="楕円 431"/>
        <xdr:cNvSpPr/>
      </xdr:nvSpPr>
      <xdr:spPr>
        <a:xfrm>
          <a:off x="9588500" y="133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126263</xdr:rowOff>
    </xdr:from>
    <xdr:ext cx="534377" cy="259045"/>
    <xdr:sp macro="" textlink="">
      <xdr:nvSpPr>
        <xdr:cNvPr id="433" name="テキスト ボックス 432"/>
        <xdr:cNvSpPr txBox="1"/>
      </xdr:nvSpPr>
      <xdr:spPr>
        <a:xfrm>
          <a:off x="9372111" y="131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44749</xdr:rowOff>
    </xdr:from>
    <xdr:to>
      <xdr:col>46</xdr:col>
      <xdr:colOff>38100</xdr:colOff>
      <xdr:row>78</xdr:row>
      <xdr:rowOff>146349</xdr:rowOff>
    </xdr:to>
    <xdr:sp macro="" textlink="">
      <xdr:nvSpPr>
        <xdr:cNvPr id="434" name="楕円 433"/>
        <xdr:cNvSpPr/>
      </xdr:nvSpPr>
      <xdr:spPr>
        <a:xfrm>
          <a:off x="8699500" y="134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137476</xdr:rowOff>
    </xdr:from>
    <xdr:ext cx="534377" cy="259045"/>
    <xdr:sp macro="" textlink="">
      <xdr:nvSpPr>
        <xdr:cNvPr id="435" name="テキスト ボックス 434"/>
        <xdr:cNvSpPr txBox="1"/>
      </xdr:nvSpPr>
      <xdr:spPr>
        <a:xfrm>
          <a:off x="8483111" y="1351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38089</xdr:rowOff>
    </xdr:from>
    <xdr:to>
      <xdr:col>41</xdr:col>
      <xdr:colOff>101600</xdr:colOff>
      <xdr:row>78</xdr:row>
      <xdr:rowOff>139689</xdr:rowOff>
    </xdr:to>
    <xdr:sp macro="" textlink="">
      <xdr:nvSpPr>
        <xdr:cNvPr id="436" name="楕円 435"/>
        <xdr:cNvSpPr/>
      </xdr:nvSpPr>
      <xdr:spPr>
        <a:xfrm>
          <a:off x="7810500" y="134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156216</xdr:rowOff>
    </xdr:from>
    <xdr:ext cx="534377" cy="259045"/>
    <xdr:sp macro="" textlink="">
      <xdr:nvSpPr>
        <xdr:cNvPr id="437" name="テキスト ボックス 436"/>
        <xdr:cNvSpPr txBox="1"/>
      </xdr:nvSpPr>
      <xdr:spPr>
        <a:xfrm>
          <a:off x="7594111" y="131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57719</xdr:rowOff>
    </xdr:from>
    <xdr:to>
      <xdr:col>36</xdr:col>
      <xdr:colOff>165100</xdr:colOff>
      <xdr:row>78</xdr:row>
      <xdr:rowOff>159319</xdr:rowOff>
    </xdr:to>
    <xdr:sp macro="" textlink="">
      <xdr:nvSpPr>
        <xdr:cNvPr id="438" name="楕円 437"/>
        <xdr:cNvSpPr/>
      </xdr:nvSpPr>
      <xdr:spPr>
        <a:xfrm>
          <a:off x="6921500" y="134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4396</xdr:rowOff>
    </xdr:from>
    <xdr:ext cx="534377" cy="259045"/>
    <xdr:sp macro="" textlink="">
      <xdr:nvSpPr>
        <xdr:cNvPr id="439" name="テキスト ボックス 438"/>
        <xdr:cNvSpPr txBox="1"/>
      </xdr:nvSpPr>
      <xdr:spPr>
        <a:xfrm>
          <a:off x="6705111" y="1320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169059</xdr:rowOff>
    </xdr:from>
    <xdr:to>
      <xdr:col>55</xdr:col>
      <xdr:colOff>0</xdr:colOff>
      <xdr:row>97</xdr:row>
      <xdr:rowOff>169359</xdr:rowOff>
    </xdr:to>
    <xdr:cxnSp macro="">
      <xdr:nvCxnSpPr>
        <xdr:cNvPr id="464" name="直線コネクタ 463"/>
        <xdr:cNvCxnSpPr/>
      </xdr:nvCxnSpPr>
      <xdr:spPr>
        <a:xfrm flipV="1">
          <a:off x="9639300" y="16799709"/>
          <a:ext cx="8382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168615</xdr:rowOff>
    </xdr:from>
    <xdr:to>
      <xdr:col>50</xdr:col>
      <xdr:colOff>114300</xdr:colOff>
      <xdr:row>97</xdr:row>
      <xdr:rowOff>169359</xdr:rowOff>
    </xdr:to>
    <xdr:cxnSp macro="">
      <xdr:nvCxnSpPr>
        <xdr:cNvPr id="467" name="直線コネクタ 466"/>
        <xdr:cNvCxnSpPr/>
      </xdr:nvCxnSpPr>
      <xdr:spPr>
        <a:xfrm>
          <a:off x="8750300" y="16799265"/>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69" name="テキスト ボックス 468"/>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168615</xdr:rowOff>
    </xdr:from>
    <xdr:to>
      <xdr:col>45</xdr:col>
      <xdr:colOff>177800</xdr:colOff>
      <xdr:row>97</xdr:row>
      <xdr:rowOff>168732</xdr:rowOff>
    </xdr:to>
    <xdr:cxnSp macro="">
      <xdr:nvCxnSpPr>
        <xdr:cNvPr id="470" name="直線コネクタ 469"/>
        <xdr:cNvCxnSpPr/>
      </xdr:nvCxnSpPr>
      <xdr:spPr>
        <a:xfrm flipV="1">
          <a:off x="7861300" y="16799265"/>
          <a:ext cx="8890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2" name="テキスト ボックス 471"/>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162931</xdr:rowOff>
    </xdr:from>
    <xdr:to>
      <xdr:col>41</xdr:col>
      <xdr:colOff>50800</xdr:colOff>
      <xdr:row>97</xdr:row>
      <xdr:rowOff>168732</xdr:rowOff>
    </xdr:to>
    <xdr:cxnSp macro="">
      <xdr:nvCxnSpPr>
        <xdr:cNvPr id="473" name="直線コネクタ 472"/>
        <xdr:cNvCxnSpPr/>
      </xdr:nvCxnSpPr>
      <xdr:spPr>
        <a:xfrm>
          <a:off x="6972300" y="16793581"/>
          <a:ext cx="8890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36503</xdr:rowOff>
    </xdr:from>
    <xdr:ext cx="534377" cy="259045"/>
    <xdr:sp macro="" textlink="">
      <xdr:nvSpPr>
        <xdr:cNvPr id="477" name="テキスト ボックス 476"/>
        <xdr:cNvSpPr txBox="1"/>
      </xdr:nvSpPr>
      <xdr:spPr>
        <a:xfrm>
          <a:off x="6705111" y="168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118259</xdr:rowOff>
    </xdr:from>
    <xdr:to>
      <xdr:col>55</xdr:col>
      <xdr:colOff>50800</xdr:colOff>
      <xdr:row>98</xdr:row>
      <xdr:rowOff>48409</xdr:rowOff>
    </xdr:to>
    <xdr:sp macro="" textlink="">
      <xdr:nvSpPr>
        <xdr:cNvPr id="483" name="楕円 482"/>
        <xdr:cNvSpPr/>
      </xdr:nvSpPr>
      <xdr:spPr>
        <a:xfrm>
          <a:off x="10426700" y="167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94743</xdr:rowOff>
    </xdr:from>
    <xdr:ext cx="534377" cy="259045"/>
    <xdr:sp macro="" textlink="">
      <xdr:nvSpPr>
        <xdr:cNvPr id="484" name="土木費該当値テキスト"/>
        <xdr:cNvSpPr txBox="1"/>
      </xdr:nvSpPr>
      <xdr:spPr>
        <a:xfrm>
          <a:off x="10528300" y="167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118559</xdr:rowOff>
    </xdr:from>
    <xdr:to>
      <xdr:col>50</xdr:col>
      <xdr:colOff>165100</xdr:colOff>
      <xdr:row>98</xdr:row>
      <xdr:rowOff>48709</xdr:rowOff>
    </xdr:to>
    <xdr:sp macro="" textlink="">
      <xdr:nvSpPr>
        <xdr:cNvPr id="485" name="楕円 484"/>
        <xdr:cNvSpPr/>
      </xdr:nvSpPr>
      <xdr:spPr>
        <a:xfrm>
          <a:off x="9588500" y="1674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39836</xdr:rowOff>
    </xdr:from>
    <xdr:ext cx="534377" cy="259045"/>
    <xdr:sp macro="" textlink="">
      <xdr:nvSpPr>
        <xdr:cNvPr id="486" name="テキスト ボックス 485"/>
        <xdr:cNvSpPr txBox="1"/>
      </xdr:nvSpPr>
      <xdr:spPr>
        <a:xfrm>
          <a:off x="9372111" y="1684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117815</xdr:rowOff>
    </xdr:from>
    <xdr:to>
      <xdr:col>46</xdr:col>
      <xdr:colOff>38100</xdr:colOff>
      <xdr:row>98</xdr:row>
      <xdr:rowOff>47965</xdr:rowOff>
    </xdr:to>
    <xdr:sp macro="" textlink="">
      <xdr:nvSpPr>
        <xdr:cNvPr id="487" name="楕円 486"/>
        <xdr:cNvSpPr/>
      </xdr:nvSpPr>
      <xdr:spPr>
        <a:xfrm>
          <a:off x="8699500" y="1674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39092</xdr:rowOff>
    </xdr:from>
    <xdr:ext cx="534377" cy="259045"/>
    <xdr:sp macro="" textlink="">
      <xdr:nvSpPr>
        <xdr:cNvPr id="488" name="テキスト ボックス 487"/>
        <xdr:cNvSpPr txBox="1"/>
      </xdr:nvSpPr>
      <xdr:spPr>
        <a:xfrm>
          <a:off x="8483111" y="1684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117932</xdr:rowOff>
    </xdr:from>
    <xdr:to>
      <xdr:col>41</xdr:col>
      <xdr:colOff>101600</xdr:colOff>
      <xdr:row>98</xdr:row>
      <xdr:rowOff>48082</xdr:rowOff>
    </xdr:to>
    <xdr:sp macro="" textlink="">
      <xdr:nvSpPr>
        <xdr:cNvPr id="489" name="楕円 488"/>
        <xdr:cNvSpPr/>
      </xdr:nvSpPr>
      <xdr:spPr>
        <a:xfrm>
          <a:off x="7810500" y="167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39209</xdr:rowOff>
    </xdr:from>
    <xdr:ext cx="534377" cy="259045"/>
    <xdr:sp macro="" textlink="">
      <xdr:nvSpPr>
        <xdr:cNvPr id="490" name="テキスト ボックス 489"/>
        <xdr:cNvSpPr txBox="1"/>
      </xdr:nvSpPr>
      <xdr:spPr>
        <a:xfrm>
          <a:off x="7594111" y="168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112131</xdr:rowOff>
    </xdr:from>
    <xdr:to>
      <xdr:col>36</xdr:col>
      <xdr:colOff>165100</xdr:colOff>
      <xdr:row>98</xdr:row>
      <xdr:rowOff>42281</xdr:rowOff>
    </xdr:to>
    <xdr:sp macro="" textlink="">
      <xdr:nvSpPr>
        <xdr:cNvPr id="491" name="楕円 490"/>
        <xdr:cNvSpPr/>
      </xdr:nvSpPr>
      <xdr:spPr>
        <a:xfrm>
          <a:off x="6921500" y="167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58808</xdr:rowOff>
    </xdr:from>
    <xdr:ext cx="534377" cy="259045"/>
    <xdr:sp macro="" textlink="">
      <xdr:nvSpPr>
        <xdr:cNvPr id="492" name="テキスト ボックス 491"/>
        <xdr:cNvSpPr txBox="1"/>
      </xdr:nvSpPr>
      <xdr:spPr>
        <a:xfrm>
          <a:off x="6705111" y="1651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132287</xdr:rowOff>
    </xdr:from>
    <xdr:to>
      <xdr:col>85</xdr:col>
      <xdr:colOff>127000</xdr:colOff>
      <xdr:row>36</xdr:row>
      <xdr:rowOff>155245</xdr:rowOff>
    </xdr:to>
    <xdr:cxnSp macro="">
      <xdr:nvCxnSpPr>
        <xdr:cNvPr id="524" name="直線コネクタ 523"/>
        <xdr:cNvCxnSpPr/>
      </xdr:nvCxnSpPr>
      <xdr:spPr>
        <a:xfrm flipV="1">
          <a:off x="15481300" y="6304487"/>
          <a:ext cx="8382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25" name="消防費平均値テキスト"/>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155245</xdr:rowOff>
    </xdr:from>
    <xdr:to>
      <xdr:col>81</xdr:col>
      <xdr:colOff>50800</xdr:colOff>
      <xdr:row>37</xdr:row>
      <xdr:rowOff>2605</xdr:rowOff>
    </xdr:to>
    <xdr:cxnSp macro="">
      <xdr:nvCxnSpPr>
        <xdr:cNvPr id="527" name="直線コネクタ 526"/>
        <xdr:cNvCxnSpPr/>
      </xdr:nvCxnSpPr>
      <xdr:spPr>
        <a:xfrm flipV="1">
          <a:off x="14592300" y="6327445"/>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60240</xdr:rowOff>
    </xdr:from>
    <xdr:ext cx="534377" cy="259045"/>
    <xdr:sp macro="" textlink="">
      <xdr:nvSpPr>
        <xdr:cNvPr id="529" name="テキスト ボックス 528"/>
        <xdr:cNvSpPr txBox="1"/>
      </xdr:nvSpPr>
      <xdr:spPr>
        <a:xfrm>
          <a:off x="1521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2605</xdr:rowOff>
    </xdr:from>
    <xdr:to>
      <xdr:col>76</xdr:col>
      <xdr:colOff>114300</xdr:colOff>
      <xdr:row>37</xdr:row>
      <xdr:rowOff>49860</xdr:rowOff>
    </xdr:to>
    <xdr:cxnSp macro="">
      <xdr:nvCxnSpPr>
        <xdr:cNvPr id="530" name="直線コネクタ 529"/>
        <xdr:cNvCxnSpPr/>
      </xdr:nvCxnSpPr>
      <xdr:spPr>
        <a:xfrm flipV="1">
          <a:off x="13703300" y="6346255"/>
          <a:ext cx="8890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143815</xdr:rowOff>
    </xdr:from>
    <xdr:to>
      <xdr:col>71</xdr:col>
      <xdr:colOff>177800</xdr:colOff>
      <xdr:row>37</xdr:row>
      <xdr:rowOff>49860</xdr:rowOff>
    </xdr:to>
    <xdr:cxnSp macro="">
      <xdr:nvCxnSpPr>
        <xdr:cNvPr id="533" name="直線コネクタ 532"/>
        <xdr:cNvCxnSpPr/>
      </xdr:nvCxnSpPr>
      <xdr:spPr>
        <a:xfrm>
          <a:off x="12814300" y="6144565"/>
          <a:ext cx="889000" cy="24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5" name="テキスト ボックス 534"/>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170393</xdr:rowOff>
    </xdr:from>
    <xdr:ext cx="534377" cy="259045"/>
    <xdr:sp macro="" textlink="">
      <xdr:nvSpPr>
        <xdr:cNvPr id="537" name="テキスト ボックス 536"/>
        <xdr:cNvSpPr txBox="1"/>
      </xdr:nvSpPr>
      <xdr:spPr>
        <a:xfrm>
          <a:off x="12547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81487</xdr:rowOff>
    </xdr:from>
    <xdr:to>
      <xdr:col>85</xdr:col>
      <xdr:colOff>177800</xdr:colOff>
      <xdr:row>37</xdr:row>
      <xdr:rowOff>11637</xdr:rowOff>
    </xdr:to>
    <xdr:sp macro="" textlink="">
      <xdr:nvSpPr>
        <xdr:cNvPr id="543" name="楕円 542"/>
        <xdr:cNvSpPr/>
      </xdr:nvSpPr>
      <xdr:spPr>
        <a:xfrm>
          <a:off x="16268700" y="62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104364</xdr:rowOff>
    </xdr:from>
    <xdr:ext cx="534377" cy="259045"/>
    <xdr:sp macro="" textlink="">
      <xdr:nvSpPr>
        <xdr:cNvPr id="544" name="消防費該当値テキスト"/>
        <xdr:cNvSpPr txBox="1"/>
      </xdr:nvSpPr>
      <xdr:spPr>
        <a:xfrm>
          <a:off x="16370300" y="61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104445</xdr:rowOff>
    </xdr:from>
    <xdr:to>
      <xdr:col>81</xdr:col>
      <xdr:colOff>101600</xdr:colOff>
      <xdr:row>37</xdr:row>
      <xdr:rowOff>34595</xdr:rowOff>
    </xdr:to>
    <xdr:sp macro="" textlink="">
      <xdr:nvSpPr>
        <xdr:cNvPr id="545" name="楕円 544"/>
        <xdr:cNvSpPr/>
      </xdr:nvSpPr>
      <xdr:spPr>
        <a:xfrm>
          <a:off x="15430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51122</xdr:rowOff>
    </xdr:from>
    <xdr:ext cx="534377" cy="259045"/>
    <xdr:sp macro="" textlink="">
      <xdr:nvSpPr>
        <xdr:cNvPr id="546" name="テキスト ボックス 545"/>
        <xdr:cNvSpPr txBox="1"/>
      </xdr:nvSpPr>
      <xdr:spPr>
        <a:xfrm>
          <a:off x="15214111" y="60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123255</xdr:rowOff>
    </xdr:from>
    <xdr:to>
      <xdr:col>76</xdr:col>
      <xdr:colOff>165100</xdr:colOff>
      <xdr:row>37</xdr:row>
      <xdr:rowOff>53405</xdr:rowOff>
    </xdr:to>
    <xdr:sp macro="" textlink="">
      <xdr:nvSpPr>
        <xdr:cNvPr id="547" name="楕円 546"/>
        <xdr:cNvSpPr/>
      </xdr:nvSpPr>
      <xdr:spPr>
        <a:xfrm>
          <a:off x="14541500" y="62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44532</xdr:rowOff>
    </xdr:from>
    <xdr:ext cx="534377" cy="259045"/>
    <xdr:sp macro="" textlink="">
      <xdr:nvSpPr>
        <xdr:cNvPr id="548" name="テキスト ボックス 547"/>
        <xdr:cNvSpPr txBox="1"/>
      </xdr:nvSpPr>
      <xdr:spPr>
        <a:xfrm>
          <a:off x="14325111" y="638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170510</xdr:rowOff>
    </xdr:from>
    <xdr:to>
      <xdr:col>72</xdr:col>
      <xdr:colOff>38100</xdr:colOff>
      <xdr:row>37</xdr:row>
      <xdr:rowOff>100660</xdr:rowOff>
    </xdr:to>
    <xdr:sp macro="" textlink="">
      <xdr:nvSpPr>
        <xdr:cNvPr id="549" name="楕円 548"/>
        <xdr:cNvSpPr/>
      </xdr:nvSpPr>
      <xdr:spPr>
        <a:xfrm>
          <a:off x="13652500" y="63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91787</xdr:rowOff>
    </xdr:from>
    <xdr:ext cx="534377" cy="259045"/>
    <xdr:sp macro="" textlink="">
      <xdr:nvSpPr>
        <xdr:cNvPr id="550" name="テキスト ボックス 549"/>
        <xdr:cNvSpPr txBox="1"/>
      </xdr:nvSpPr>
      <xdr:spPr>
        <a:xfrm>
          <a:off x="13436111" y="64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93015</xdr:rowOff>
    </xdr:from>
    <xdr:to>
      <xdr:col>67</xdr:col>
      <xdr:colOff>101600</xdr:colOff>
      <xdr:row>36</xdr:row>
      <xdr:rowOff>23165</xdr:rowOff>
    </xdr:to>
    <xdr:sp macro="" textlink="">
      <xdr:nvSpPr>
        <xdr:cNvPr id="551" name="楕円 550"/>
        <xdr:cNvSpPr/>
      </xdr:nvSpPr>
      <xdr:spPr>
        <a:xfrm>
          <a:off x="12763500" y="60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39692</xdr:rowOff>
    </xdr:from>
    <xdr:ext cx="534377" cy="259045"/>
    <xdr:sp macro="" textlink="">
      <xdr:nvSpPr>
        <xdr:cNvPr id="552" name="テキスト ボックス 551"/>
        <xdr:cNvSpPr txBox="1"/>
      </xdr:nvSpPr>
      <xdr:spPr>
        <a:xfrm>
          <a:off x="12547111" y="586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78229</xdr:rowOff>
    </xdr:from>
    <xdr:to>
      <xdr:col>85</xdr:col>
      <xdr:colOff>127000</xdr:colOff>
      <xdr:row>55</xdr:row>
      <xdr:rowOff>16136</xdr:rowOff>
    </xdr:to>
    <xdr:cxnSp macro="">
      <xdr:nvCxnSpPr>
        <xdr:cNvPr id="584" name="直線コネクタ 583"/>
        <xdr:cNvCxnSpPr/>
      </xdr:nvCxnSpPr>
      <xdr:spPr>
        <a:xfrm flipV="1">
          <a:off x="15481300" y="9165079"/>
          <a:ext cx="838200" cy="28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5" name="教育費平均値テキスト"/>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16136</xdr:rowOff>
    </xdr:from>
    <xdr:to>
      <xdr:col>81</xdr:col>
      <xdr:colOff>50800</xdr:colOff>
      <xdr:row>55</xdr:row>
      <xdr:rowOff>144805</xdr:rowOff>
    </xdr:to>
    <xdr:cxnSp macro="">
      <xdr:nvCxnSpPr>
        <xdr:cNvPr id="587" name="直線コネクタ 586"/>
        <xdr:cNvCxnSpPr/>
      </xdr:nvCxnSpPr>
      <xdr:spPr>
        <a:xfrm flipV="1">
          <a:off x="14592300" y="9445886"/>
          <a:ext cx="8890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9" name="テキスト ボックス 588"/>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144805</xdr:rowOff>
    </xdr:from>
    <xdr:to>
      <xdr:col>76</xdr:col>
      <xdr:colOff>114300</xdr:colOff>
      <xdr:row>57</xdr:row>
      <xdr:rowOff>46975</xdr:rowOff>
    </xdr:to>
    <xdr:cxnSp macro="">
      <xdr:nvCxnSpPr>
        <xdr:cNvPr id="590" name="直線コネクタ 589"/>
        <xdr:cNvCxnSpPr/>
      </xdr:nvCxnSpPr>
      <xdr:spPr>
        <a:xfrm flipV="1">
          <a:off x="13703300" y="9574555"/>
          <a:ext cx="889000" cy="24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92" name="テキスト ボックス 591"/>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46975</xdr:rowOff>
    </xdr:from>
    <xdr:to>
      <xdr:col>71</xdr:col>
      <xdr:colOff>177800</xdr:colOff>
      <xdr:row>58</xdr:row>
      <xdr:rowOff>87165</xdr:rowOff>
    </xdr:to>
    <xdr:cxnSp macro="">
      <xdr:nvCxnSpPr>
        <xdr:cNvPr id="593" name="直線コネクタ 592"/>
        <xdr:cNvCxnSpPr/>
      </xdr:nvCxnSpPr>
      <xdr:spPr>
        <a:xfrm flipV="1">
          <a:off x="12814300" y="9819625"/>
          <a:ext cx="889000" cy="2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144039</xdr:rowOff>
    </xdr:from>
    <xdr:ext cx="534377" cy="259045"/>
    <xdr:sp macro="" textlink="">
      <xdr:nvSpPr>
        <xdr:cNvPr id="595" name="テキスト ボックス 594"/>
        <xdr:cNvSpPr txBox="1"/>
      </xdr:nvSpPr>
      <xdr:spPr>
        <a:xfrm>
          <a:off x="13436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7" name="テキスト ボックス 596"/>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27429</xdr:rowOff>
    </xdr:from>
    <xdr:to>
      <xdr:col>85</xdr:col>
      <xdr:colOff>177800</xdr:colOff>
      <xdr:row>53</xdr:row>
      <xdr:rowOff>129029</xdr:rowOff>
    </xdr:to>
    <xdr:sp macro="" textlink="">
      <xdr:nvSpPr>
        <xdr:cNvPr id="603" name="楕円 602"/>
        <xdr:cNvSpPr/>
      </xdr:nvSpPr>
      <xdr:spPr>
        <a:xfrm>
          <a:off x="16268700" y="91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50306</xdr:rowOff>
    </xdr:from>
    <xdr:ext cx="599010" cy="259045"/>
    <xdr:sp macro="" textlink="">
      <xdr:nvSpPr>
        <xdr:cNvPr id="604" name="教育費該当値テキスト"/>
        <xdr:cNvSpPr txBox="1"/>
      </xdr:nvSpPr>
      <xdr:spPr>
        <a:xfrm>
          <a:off x="16370300" y="89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136786</xdr:rowOff>
    </xdr:from>
    <xdr:to>
      <xdr:col>81</xdr:col>
      <xdr:colOff>101600</xdr:colOff>
      <xdr:row>55</xdr:row>
      <xdr:rowOff>66936</xdr:rowOff>
    </xdr:to>
    <xdr:sp macro="" textlink="">
      <xdr:nvSpPr>
        <xdr:cNvPr id="605" name="楕円 604"/>
        <xdr:cNvSpPr/>
      </xdr:nvSpPr>
      <xdr:spPr>
        <a:xfrm>
          <a:off x="15430500" y="93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83463</xdr:rowOff>
    </xdr:from>
    <xdr:ext cx="599010" cy="259045"/>
    <xdr:sp macro="" textlink="">
      <xdr:nvSpPr>
        <xdr:cNvPr id="606" name="テキスト ボックス 605"/>
        <xdr:cNvSpPr txBox="1"/>
      </xdr:nvSpPr>
      <xdr:spPr>
        <a:xfrm>
          <a:off x="15181795" y="917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94005</xdr:rowOff>
    </xdr:from>
    <xdr:to>
      <xdr:col>76</xdr:col>
      <xdr:colOff>165100</xdr:colOff>
      <xdr:row>56</xdr:row>
      <xdr:rowOff>24155</xdr:rowOff>
    </xdr:to>
    <xdr:sp macro="" textlink="">
      <xdr:nvSpPr>
        <xdr:cNvPr id="607" name="楕円 606"/>
        <xdr:cNvSpPr/>
      </xdr:nvSpPr>
      <xdr:spPr>
        <a:xfrm>
          <a:off x="14541500" y="95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40682</xdr:rowOff>
    </xdr:from>
    <xdr:ext cx="534377" cy="259045"/>
    <xdr:sp macro="" textlink="">
      <xdr:nvSpPr>
        <xdr:cNvPr id="608" name="テキスト ボックス 607"/>
        <xdr:cNvSpPr txBox="1"/>
      </xdr:nvSpPr>
      <xdr:spPr>
        <a:xfrm>
          <a:off x="14325111" y="92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167625</xdr:rowOff>
    </xdr:from>
    <xdr:to>
      <xdr:col>72</xdr:col>
      <xdr:colOff>38100</xdr:colOff>
      <xdr:row>57</xdr:row>
      <xdr:rowOff>97775</xdr:rowOff>
    </xdr:to>
    <xdr:sp macro="" textlink="">
      <xdr:nvSpPr>
        <xdr:cNvPr id="609" name="楕円 608"/>
        <xdr:cNvSpPr/>
      </xdr:nvSpPr>
      <xdr:spPr>
        <a:xfrm>
          <a:off x="13652500" y="976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114302</xdr:rowOff>
    </xdr:from>
    <xdr:ext cx="534377" cy="259045"/>
    <xdr:sp macro="" textlink="">
      <xdr:nvSpPr>
        <xdr:cNvPr id="610" name="テキスト ボックス 609"/>
        <xdr:cNvSpPr txBox="1"/>
      </xdr:nvSpPr>
      <xdr:spPr>
        <a:xfrm>
          <a:off x="13436111" y="95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36365</xdr:rowOff>
    </xdr:from>
    <xdr:to>
      <xdr:col>67</xdr:col>
      <xdr:colOff>101600</xdr:colOff>
      <xdr:row>58</xdr:row>
      <xdr:rowOff>137965</xdr:rowOff>
    </xdr:to>
    <xdr:sp macro="" textlink="">
      <xdr:nvSpPr>
        <xdr:cNvPr id="611" name="楕円 610"/>
        <xdr:cNvSpPr/>
      </xdr:nvSpPr>
      <xdr:spPr>
        <a:xfrm>
          <a:off x="12763500" y="99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129092</xdr:rowOff>
    </xdr:from>
    <xdr:ext cx="534377" cy="259045"/>
    <xdr:sp macro="" textlink="">
      <xdr:nvSpPr>
        <xdr:cNvPr id="612" name="テキスト ボックス 611"/>
        <xdr:cNvSpPr txBox="1"/>
      </xdr:nvSpPr>
      <xdr:spPr>
        <a:xfrm>
          <a:off x="12547111" y="100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137151</xdr:rowOff>
    </xdr:from>
    <xdr:to>
      <xdr:col>85</xdr:col>
      <xdr:colOff>127000</xdr:colOff>
      <xdr:row>78</xdr:row>
      <xdr:rowOff>138114</xdr:rowOff>
    </xdr:to>
    <xdr:cxnSp macro="">
      <xdr:nvCxnSpPr>
        <xdr:cNvPr id="639" name="直線コネクタ 638"/>
        <xdr:cNvCxnSpPr/>
      </xdr:nvCxnSpPr>
      <xdr:spPr>
        <a:xfrm>
          <a:off x="15481300" y="13510251"/>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136204</xdr:rowOff>
    </xdr:from>
    <xdr:to>
      <xdr:col>81</xdr:col>
      <xdr:colOff>50800</xdr:colOff>
      <xdr:row>78</xdr:row>
      <xdr:rowOff>137151</xdr:rowOff>
    </xdr:to>
    <xdr:cxnSp macro="">
      <xdr:nvCxnSpPr>
        <xdr:cNvPr id="642" name="直線コネクタ 641"/>
        <xdr:cNvCxnSpPr/>
      </xdr:nvCxnSpPr>
      <xdr:spPr>
        <a:xfrm>
          <a:off x="14592300" y="13509304"/>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134541</xdr:rowOff>
    </xdr:from>
    <xdr:to>
      <xdr:col>76</xdr:col>
      <xdr:colOff>114300</xdr:colOff>
      <xdr:row>78</xdr:row>
      <xdr:rowOff>136204</xdr:rowOff>
    </xdr:to>
    <xdr:cxnSp macro="">
      <xdr:nvCxnSpPr>
        <xdr:cNvPr id="645" name="直線コネクタ 644"/>
        <xdr:cNvCxnSpPr/>
      </xdr:nvCxnSpPr>
      <xdr:spPr>
        <a:xfrm>
          <a:off x="13703300" y="13507641"/>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95830</xdr:rowOff>
    </xdr:from>
    <xdr:to>
      <xdr:col>71</xdr:col>
      <xdr:colOff>177800</xdr:colOff>
      <xdr:row>78</xdr:row>
      <xdr:rowOff>134541</xdr:rowOff>
    </xdr:to>
    <xdr:cxnSp macro="">
      <xdr:nvCxnSpPr>
        <xdr:cNvPr id="648" name="直線コネクタ 647"/>
        <xdr:cNvCxnSpPr/>
      </xdr:nvCxnSpPr>
      <xdr:spPr>
        <a:xfrm>
          <a:off x="12814300" y="13468930"/>
          <a:ext cx="889000" cy="3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0" name="テキスト ボックス 649"/>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171425</xdr:rowOff>
    </xdr:from>
    <xdr:ext cx="469744" cy="259045"/>
    <xdr:sp macro="" textlink="">
      <xdr:nvSpPr>
        <xdr:cNvPr id="652" name="テキスト ボックス 651"/>
        <xdr:cNvSpPr txBox="1"/>
      </xdr:nvSpPr>
      <xdr:spPr>
        <a:xfrm>
          <a:off x="12579428"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87314</xdr:rowOff>
    </xdr:from>
    <xdr:to>
      <xdr:col>85</xdr:col>
      <xdr:colOff>177800</xdr:colOff>
      <xdr:row>79</xdr:row>
      <xdr:rowOff>17464</xdr:rowOff>
    </xdr:to>
    <xdr:sp macro="" textlink="">
      <xdr:nvSpPr>
        <xdr:cNvPr id="658" name="楕円 657"/>
        <xdr:cNvSpPr/>
      </xdr:nvSpPr>
      <xdr:spPr>
        <a:xfrm>
          <a:off x="16268700" y="134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378565" cy="259045"/>
    <xdr:sp macro="" textlink="">
      <xdr:nvSpPr>
        <xdr:cNvPr id="659" name="災害復旧費該当値テキスト"/>
        <xdr:cNvSpPr txBox="1"/>
      </xdr:nvSpPr>
      <xdr:spPr>
        <a:xfrm>
          <a:off x="16370300" y="13432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86351</xdr:rowOff>
    </xdr:from>
    <xdr:to>
      <xdr:col>81</xdr:col>
      <xdr:colOff>101600</xdr:colOff>
      <xdr:row>79</xdr:row>
      <xdr:rowOff>16501</xdr:rowOff>
    </xdr:to>
    <xdr:sp macro="" textlink="">
      <xdr:nvSpPr>
        <xdr:cNvPr id="660" name="楕円 659"/>
        <xdr:cNvSpPr/>
      </xdr:nvSpPr>
      <xdr:spPr>
        <a:xfrm>
          <a:off x="15430500" y="1345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7628</xdr:rowOff>
    </xdr:from>
    <xdr:ext cx="469744" cy="259045"/>
    <xdr:sp macro="" textlink="">
      <xdr:nvSpPr>
        <xdr:cNvPr id="661" name="テキスト ボックス 660"/>
        <xdr:cNvSpPr txBox="1"/>
      </xdr:nvSpPr>
      <xdr:spPr>
        <a:xfrm>
          <a:off x="15246428" y="135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85404</xdr:rowOff>
    </xdr:from>
    <xdr:to>
      <xdr:col>76</xdr:col>
      <xdr:colOff>165100</xdr:colOff>
      <xdr:row>79</xdr:row>
      <xdr:rowOff>15554</xdr:rowOff>
    </xdr:to>
    <xdr:sp macro="" textlink="">
      <xdr:nvSpPr>
        <xdr:cNvPr id="662" name="楕円 661"/>
        <xdr:cNvSpPr/>
      </xdr:nvSpPr>
      <xdr:spPr>
        <a:xfrm>
          <a:off x="14541500" y="1345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xdr:rowOff>
    </xdr:from>
    <xdr:ext cx="469744" cy="259045"/>
    <xdr:sp macro="" textlink="">
      <xdr:nvSpPr>
        <xdr:cNvPr id="663" name="テキスト ボックス 662"/>
        <xdr:cNvSpPr txBox="1"/>
      </xdr:nvSpPr>
      <xdr:spPr>
        <a:xfrm>
          <a:off x="14357428" y="1355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83741</xdr:rowOff>
    </xdr:from>
    <xdr:to>
      <xdr:col>72</xdr:col>
      <xdr:colOff>38100</xdr:colOff>
      <xdr:row>79</xdr:row>
      <xdr:rowOff>13891</xdr:rowOff>
    </xdr:to>
    <xdr:sp macro="" textlink="">
      <xdr:nvSpPr>
        <xdr:cNvPr id="664" name="楕円 663"/>
        <xdr:cNvSpPr/>
      </xdr:nvSpPr>
      <xdr:spPr>
        <a:xfrm>
          <a:off x="13652500" y="134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5018</xdr:rowOff>
    </xdr:from>
    <xdr:ext cx="469744" cy="259045"/>
    <xdr:sp macro="" textlink="">
      <xdr:nvSpPr>
        <xdr:cNvPr id="665" name="テキスト ボックス 664"/>
        <xdr:cNvSpPr txBox="1"/>
      </xdr:nvSpPr>
      <xdr:spPr>
        <a:xfrm>
          <a:off x="13468428" y="1354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45030</xdr:rowOff>
    </xdr:from>
    <xdr:to>
      <xdr:col>67</xdr:col>
      <xdr:colOff>101600</xdr:colOff>
      <xdr:row>78</xdr:row>
      <xdr:rowOff>146630</xdr:rowOff>
    </xdr:to>
    <xdr:sp macro="" textlink="">
      <xdr:nvSpPr>
        <xdr:cNvPr id="666" name="楕円 665"/>
        <xdr:cNvSpPr/>
      </xdr:nvSpPr>
      <xdr:spPr>
        <a:xfrm>
          <a:off x="12763500" y="134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163157</xdr:rowOff>
    </xdr:from>
    <xdr:ext cx="534377" cy="259045"/>
    <xdr:sp macro="" textlink="">
      <xdr:nvSpPr>
        <xdr:cNvPr id="667" name="テキスト ボックス 666"/>
        <xdr:cNvSpPr txBox="1"/>
      </xdr:nvSpPr>
      <xdr:spPr>
        <a:xfrm>
          <a:off x="12547111" y="131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169309</xdr:rowOff>
    </xdr:from>
    <xdr:to>
      <xdr:col>85</xdr:col>
      <xdr:colOff>127000</xdr:colOff>
      <xdr:row>95</xdr:row>
      <xdr:rowOff>5087</xdr:rowOff>
    </xdr:to>
    <xdr:cxnSp macro="">
      <xdr:nvCxnSpPr>
        <xdr:cNvPr id="698" name="直線コネクタ 697"/>
        <xdr:cNvCxnSpPr/>
      </xdr:nvCxnSpPr>
      <xdr:spPr>
        <a:xfrm flipV="1">
          <a:off x="15481300" y="16285609"/>
          <a:ext cx="838200" cy="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9" name="公債費平均値テキスト"/>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33347</xdr:rowOff>
    </xdr:from>
    <xdr:to>
      <xdr:col>81</xdr:col>
      <xdr:colOff>50800</xdr:colOff>
      <xdr:row>95</xdr:row>
      <xdr:rowOff>5087</xdr:rowOff>
    </xdr:to>
    <xdr:cxnSp macro="">
      <xdr:nvCxnSpPr>
        <xdr:cNvPr id="701" name="直線コネクタ 700"/>
        <xdr:cNvCxnSpPr/>
      </xdr:nvCxnSpPr>
      <xdr:spPr>
        <a:xfrm>
          <a:off x="14592300" y="16149647"/>
          <a:ext cx="889000" cy="1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703" name="テキスト ボックス 702"/>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14722</xdr:rowOff>
    </xdr:from>
    <xdr:to>
      <xdr:col>76</xdr:col>
      <xdr:colOff>114300</xdr:colOff>
      <xdr:row>94</xdr:row>
      <xdr:rowOff>33347</xdr:rowOff>
    </xdr:to>
    <xdr:cxnSp macro="">
      <xdr:nvCxnSpPr>
        <xdr:cNvPr id="704" name="直線コネクタ 703"/>
        <xdr:cNvCxnSpPr/>
      </xdr:nvCxnSpPr>
      <xdr:spPr>
        <a:xfrm>
          <a:off x="13703300" y="16131022"/>
          <a:ext cx="8890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6" name="テキスト ボックス 705"/>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14722</xdr:rowOff>
    </xdr:from>
    <xdr:to>
      <xdr:col>71</xdr:col>
      <xdr:colOff>177800</xdr:colOff>
      <xdr:row>94</xdr:row>
      <xdr:rowOff>60168</xdr:rowOff>
    </xdr:to>
    <xdr:cxnSp macro="">
      <xdr:nvCxnSpPr>
        <xdr:cNvPr id="707" name="直線コネクタ 706"/>
        <xdr:cNvCxnSpPr/>
      </xdr:nvCxnSpPr>
      <xdr:spPr>
        <a:xfrm flipV="1">
          <a:off x="12814300" y="16131022"/>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106690</xdr:rowOff>
    </xdr:from>
    <xdr:ext cx="534377" cy="259045"/>
    <xdr:sp macro="" textlink="">
      <xdr:nvSpPr>
        <xdr:cNvPr id="709" name="テキスト ボックス 708"/>
        <xdr:cNvSpPr txBox="1"/>
      </xdr:nvSpPr>
      <xdr:spPr>
        <a:xfrm>
          <a:off x="13436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11" name="テキスト ボックス 710"/>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118509</xdr:rowOff>
    </xdr:from>
    <xdr:to>
      <xdr:col>85</xdr:col>
      <xdr:colOff>177800</xdr:colOff>
      <xdr:row>95</xdr:row>
      <xdr:rowOff>48659</xdr:rowOff>
    </xdr:to>
    <xdr:sp macro="" textlink="">
      <xdr:nvSpPr>
        <xdr:cNvPr id="717" name="楕円 716"/>
        <xdr:cNvSpPr/>
      </xdr:nvSpPr>
      <xdr:spPr>
        <a:xfrm>
          <a:off x="16268700" y="162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141386</xdr:rowOff>
    </xdr:from>
    <xdr:ext cx="534377" cy="259045"/>
    <xdr:sp macro="" textlink="">
      <xdr:nvSpPr>
        <xdr:cNvPr id="718" name="公債費該当値テキスト"/>
        <xdr:cNvSpPr txBox="1"/>
      </xdr:nvSpPr>
      <xdr:spPr>
        <a:xfrm>
          <a:off x="16370300" y="160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125737</xdr:rowOff>
    </xdr:from>
    <xdr:to>
      <xdr:col>81</xdr:col>
      <xdr:colOff>101600</xdr:colOff>
      <xdr:row>95</xdr:row>
      <xdr:rowOff>55887</xdr:rowOff>
    </xdr:to>
    <xdr:sp macro="" textlink="">
      <xdr:nvSpPr>
        <xdr:cNvPr id="719" name="楕円 718"/>
        <xdr:cNvSpPr/>
      </xdr:nvSpPr>
      <xdr:spPr>
        <a:xfrm>
          <a:off x="15430500" y="162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72414</xdr:rowOff>
    </xdr:from>
    <xdr:ext cx="534377" cy="259045"/>
    <xdr:sp macro="" textlink="">
      <xdr:nvSpPr>
        <xdr:cNvPr id="720" name="テキスト ボックス 719"/>
        <xdr:cNvSpPr txBox="1"/>
      </xdr:nvSpPr>
      <xdr:spPr>
        <a:xfrm>
          <a:off x="15214111" y="160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153997</xdr:rowOff>
    </xdr:from>
    <xdr:to>
      <xdr:col>76</xdr:col>
      <xdr:colOff>165100</xdr:colOff>
      <xdr:row>94</xdr:row>
      <xdr:rowOff>84147</xdr:rowOff>
    </xdr:to>
    <xdr:sp macro="" textlink="">
      <xdr:nvSpPr>
        <xdr:cNvPr id="721" name="楕円 720"/>
        <xdr:cNvSpPr/>
      </xdr:nvSpPr>
      <xdr:spPr>
        <a:xfrm>
          <a:off x="14541500" y="160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100674</xdr:rowOff>
    </xdr:from>
    <xdr:ext cx="534377" cy="259045"/>
    <xdr:sp macro="" textlink="">
      <xdr:nvSpPr>
        <xdr:cNvPr id="722" name="テキスト ボックス 721"/>
        <xdr:cNvSpPr txBox="1"/>
      </xdr:nvSpPr>
      <xdr:spPr>
        <a:xfrm>
          <a:off x="14325111" y="1587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135372</xdr:rowOff>
    </xdr:from>
    <xdr:to>
      <xdr:col>72</xdr:col>
      <xdr:colOff>38100</xdr:colOff>
      <xdr:row>94</xdr:row>
      <xdr:rowOff>65522</xdr:rowOff>
    </xdr:to>
    <xdr:sp macro="" textlink="">
      <xdr:nvSpPr>
        <xdr:cNvPr id="723" name="楕円 722"/>
        <xdr:cNvSpPr/>
      </xdr:nvSpPr>
      <xdr:spPr>
        <a:xfrm>
          <a:off x="13652500" y="160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82049</xdr:rowOff>
    </xdr:from>
    <xdr:ext cx="534377" cy="259045"/>
    <xdr:sp macro="" textlink="">
      <xdr:nvSpPr>
        <xdr:cNvPr id="724" name="テキスト ボックス 723"/>
        <xdr:cNvSpPr txBox="1"/>
      </xdr:nvSpPr>
      <xdr:spPr>
        <a:xfrm>
          <a:off x="13436111" y="158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9368</xdr:rowOff>
    </xdr:from>
    <xdr:to>
      <xdr:col>67</xdr:col>
      <xdr:colOff>101600</xdr:colOff>
      <xdr:row>94</xdr:row>
      <xdr:rowOff>110968</xdr:rowOff>
    </xdr:to>
    <xdr:sp macro="" textlink="">
      <xdr:nvSpPr>
        <xdr:cNvPr id="725" name="楕円 724"/>
        <xdr:cNvSpPr/>
      </xdr:nvSpPr>
      <xdr:spPr>
        <a:xfrm>
          <a:off x="12763500" y="161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127495</xdr:rowOff>
    </xdr:from>
    <xdr:ext cx="534377" cy="259045"/>
    <xdr:sp macro="" textlink="">
      <xdr:nvSpPr>
        <xdr:cNvPr id="726" name="テキスト ボックス 725"/>
        <xdr:cNvSpPr txBox="1"/>
      </xdr:nvSpPr>
      <xdr:spPr>
        <a:xfrm>
          <a:off x="12547111" y="1590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82,265</a:t>
          </a:r>
          <a:r>
            <a:rPr kumimoji="1" lang="ja-JP" altLang="en-US" sz="1300">
              <a:latin typeface="ＭＳ Ｐゴシック" panose="020B0600070205080204" pitchFamily="50" charset="-128"/>
              <a:ea typeface="ＭＳ Ｐゴシック" panose="020B0600070205080204" pitchFamily="50" charset="-128"/>
            </a:rPr>
            <a:t>円となっており、類似団体の平均値に比べ低い状態となった。これは前年度に公共施設等整備基金の積立てを実施したことによるものである。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180,449</a:t>
          </a:r>
          <a:r>
            <a:rPr kumimoji="1" lang="ja-JP" altLang="en-US" sz="1300">
              <a:latin typeface="ＭＳ Ｐゴシック" panose="020B0600070205080204" pitchFamily="50" charset="-128"/>
              <a:ea typeface="ＭＳ Ｐゴシック" panose="020B0600070205080204" pitchFamily="50" charset="-128"/>
            </a:rPr>
            <a:t>円となっており、類似団体の平均値に比べ高い状態にある。施設型給付費や介護・訓練等給付費などが要因となっている。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農林水産業費については、住民一人当たり</a:t>
          </a:r>
          <a:r>
            <a:rPr kumimoji="1" lang="en-US" altLang="ja-JP" sz="1300">
              <a:latin typeface="ＭＳ Ｐゴシック" panose="020B0600070205080204" pitchFamily="50" charset="-128"/>
              <a:ea typeface="ＭＳ Ｐゴシック" panose="020B0600070205080204" pitchFamily="50" charset="-128"/>
            </a:rPr>
            <a:t>31,510</a:t>
          </a:r>
          <a:r>
            <a:rPr kumimoji="1" lang="ja-JP" altLang="en-US" sz="1300">
              <a:latin typeface="ＭＳ Ｐゴシック" panose="020B0600070205080204" pitchFamily="50" charset="-128"/>
              <a:ea typeface="ＭＳ Ｐゴシック" panose="020B0600070205080204" pitchFamily="50" charset="-128"/>
            </a:rPr>
            <a:t>円となっており、類似団体の平均値に比べ低い状態にある。しかし、集会施設の改築や土地改良事業負担金の増により、前年度に比べて増加している。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商工費については、住民一人当たり</a:t>
          </a:r>
          <a:r>
            <a:rPr kumimoji="1" lang="en-US" altLang="ja-JP" sz="1300">
              <a:latin typeface="ＭＳ Ｐゴシック" panose="020B0600070205080204" pitchFamily="50" charset="-128"/>
              <a:ea typeface="ＭＳ Ｐゴシック" panose="020B0600070205080204" pitchFamily="50" charset="-128"/>
            </a:rPr>
            <a:t>16,056</a:t>
          </a:r>
          <a:r>
            <a:rPr kumimoji="1" lang="ja-JP" altLang="en-US" sz="1300">
              <a:latin typeface="ＭＳ Ｐゴシック" panose="020B0600070205080204" pitchFamily="50" charset="-128"/>
              <a:ea typeface="ＭＳ Ｐゴシック" panose="020B0600070205080204" pitchFamily="50" charset="-128"/>
            </a:rPr>
            <a:t>円となっており、類似団体の平均値に比べ低い状態となった。これは前年度に実施した観光施設の改修工事が終了したことによるものである。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126,397</a:t>
          </a:r>
          <a:r>
            <a:rPr kumimoji="1" lang="ja-JP" altLang="en-US" sz="1300">
              <a:latin typeface="ＭＳ Ｐゴシック" panose="020B0600070205080204" pitchFamily="50" charset="-128"/>
              <a:ea typeface="ＭＳ Ｐゴシック" panose="020B0600070205080204" pitchFamily="50" charset="-128"/>
            </a:rPr>
            <a:t>円となっており、類似団体の平均値を大きく上回っている。これは小学校の改築工事や給食センターの増改築工事実施によるものである。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財政調整基金残高が増加傾向にある要因として、市町村合併による普通交付税の算定替えにより、通常より約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千万円多く算定されていることが挙げられるが、平成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年度より算定替えの縮減が始まったことから、算定替え終了に備え財政規律を緩めることなく、引き続き財政調整基金の効率的な運用に努めるとともに、着実に財政健全化を進める必要がある。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各会計とも実質収支の黒字を維持しているが、施設の老朽化などにより、今後は多額の改築及び改修事業が見込まれている。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また、普通交付税は市町村合併による算定替えにより、通常より約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千万円多く交付されているが、平成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年度より算定替えの縮減が始まったため、今後も算定替え終了に備え実質収支の黒字を確保できるよう、歳出の抑制・歳入の確保に努める必要がある。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20013979</v>
      </c>
      <c r="BO4" s="430"/>
      <c r="BP4" s="430"/>
      <c r="BQ4" s="430"/>
      <c r="BR4" s="430"/>
      <c r="BS4" s="430"/>
      <c r="BT4" s="430"/>
      <c r="BU4" s="431"/>
      <c r="BV4" s="429">
        <v>19544551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4.2</v>
      </c>
      <c r="CU4" s="436"/>
      <c r="CV4" s="436"/>
      <c r="CW4" s="436"/>
      <c r="CX4" s="436"/>
      <c r="CY4" s="436"/>
      <c r="CZ4" s="436"/>
      <c r="DA4" s="437"/>
      <c r="DB4" s="435">
        <v>4.2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19357122</v>
      </c>
      <c r="BO5" s="467"/>
      <c r="BP5" s="467"/>
      <c r="BQ5" s="467"/>
      <c r="BR5" s="467"/>
      <c r="BS5" s="467"/>
      <c r="BT5" s="467"/>
      <c r="BU5" s="468"/>
      <c r="BV5" s="466">
        <v>18946556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94.9</v>
      </c>
      <c r="CU5" s="464"/>
      <c r="CV5" s="464"/>
      <c r="CW5" s="464"/>
      <c r="CX5" s="464"/>
      <c r="CY5" s="464"/>
      <c r="CZ5" s="464"/>
      <c r="DA5" s="465"/>
      <c r="DB5" s="463">
        <v>91.6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656857</v>
      </c>
      <c r="BO6" s="467"/>
      <c r="BP6" s="467"/>
      <c r="BQ6" s="467"/>
      <c r="BR6" s="467"/>
      <c r="BS6" s="467"/>
      <c r="BT6" s="467"/>
      <c r="BU6" s="468"/>
      <c r="BV6" s="466">
        <v>597995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99</v>
      </c>
      <c r="CU6" s="504"/>
      <c r="CV6" s="504"/>
      <c r="CW6" s="504"/>
      <c r="CX6" s="504"/>
      <c r="CY6" s="504"/>
      <c r="CZ6" s="504"/>
      <c r="DA6" s="505"/>
      <c r="DB6" s="503">
        <v>95.5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225928</v>
      </c>
      <c r="BO7" s="467"/>
      <c r="BP7" s="467"/>
      <c r="BQ7" s="467"/>
      <c r="BR7" s="467"/>
      <c r="BS7" s="467"/>
      <c r="BT7" s="467"/>
      <c r="BU7" s="468"/>
      <c r="BV7" s="466">
        <v>149790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10383365</v>
      </c>
      <c r="CU7" s="467"/>
      <c r="CV7" s="467"/>
      <c r="CW7" s="467"/>
      <c r="CX7" s="467"/>
      <c r="CY7" s="467"/>
      <c r="CZ7" s="467"/>
      <c r="DA7" s="468"/>
      <c r="DB7" s="466">
        <v>10636517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430929</v>
      </c>
      <c r="BO8" s="467"/>
      <c r="BP8" s="467"/>
      <c r="BQ8" s="467"/>
      <c r="BR8" s="467"/>
      <c r="BS8" s="467"/>
      <c r="BT8" s="467"/>
      <c r="BU8" s="468"/>
      <c r="BV8" s="466">
        <v>448205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0.28000000000000003</v>
      </c>
      <c r="CU8" s="507"/>
      <c r="CV8" s="507"/>
      <c r="CW8" s="507"/>
      <c r="CX8" s="507"/>
      <c r="CY8" s="507"/>
      <c r="CZ8" s="507"/>
      <c r="DA8" s="508"/>
      <c r="DB8" s="506">
        <v>0.28000000000000003</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32106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-17276</v>
      </c>
      <c r="BO9" s="467"/>
      <c r="BP9" s="467"/>
      <c r="BQ9" s="467"/>
      <c r="BR9" s="467"/>
      <c r="BS9" s="467"/>
      <c r="BT9" s="467"/>
      <c r="BU9" s="468"/>
      <c r="BV9" s="466">
        <v>-44520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17.8</v>
      </c>
      <c r="CU9" s="464"/>
      <c r="CV9" s="464"/>
      <c r="CW9" s="464"/>
      <c r="CX9" s="464"/>
      <c r="CY9" s="464"/>
      <c r="CZ9" s="464"/>
      <c r="DA9" s="465"/>
      <c r="DB9" s="463">
        <v>17.600000000000001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33764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2374</v>
      </c>
      <c r="BO10" s="467"/>
      <c r="BP10" s="467"/>
      <c r="BQ10" s="467"/>
      <c r="BR10" s="467"/>
      <c r="BS10" s="467"/>
      <c r="BT10" s="467"/>
      <c r="BU10" s="468"/>
      <c r="BV10" s="466">
        <v>2525</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31458</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300000</v>
      </c>
      <c r="BO12" s="467"/>
      <c r="BP12" s="467"/>
      <c r="BQ12" s="467"/>
      <c r="BR12" s="467"/>
      <c r="BS12" s="467"/>
      <c r="BT12" s="467"/>
      <c r="BU12" s="468"/>
      <c r="BV12" s="466">
        <v>250000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31383</v>
      </c>
      <c r="S13" s="548"/>
      <c r="T13" s="548"/>
      <c r="U13" s="548"/>
      <c r="V13" s="549"/>
      <c r="W13" s="482" t="s">
        <v>141</v>
      </c>
      <c r="X13" s="483"/>
      <c r="Y13" s="483"/>
      <c r="Z13" s="483"/>
      <c r="AA13" s="483"/>
      <c r="AB13" s="473"/>
      <c r="AC13" s="517">
        <v>3972</v>
      </c>
      <c r="AD13" s="518"/>
      <c r="AE13" s="518"/>
      <c r="AF13" s="518"/>
      <c r="AG13" s="557"/>
      <c r="AH13" s="517">
        <v>4551</v>
      </c>
      <c r="AI13" s="518"/>
      <c r="AJ13" s="518"/>
      <c r="AK13" s="518"/>
      <c r="AL13" s="519"/>
      <c r="AM13" s="495" t="s">
        <v>142</v>
      </c>
      <c r="AN13" s="496"/>
      <c r="AO13" s="496"/>
      <c r="AP13" s="496"/>
      <c r="AQ13" s="496"/>
      <c r="AR13" s="496"/>
      <c r="AS13" s="496"/>
      <c r="AT13" s="497"/>
      <c r="AU13" s="498" t="s">
        <v>126</v>
      </c>
      <c r="AV13" s="499"/>
      <c r="AW13" s="499"/>
      <c r="AX13" s="499"/>
      <c r="AY13" s="500" t="s">
        <v>143</v>
      </c>
      <c r="AZ13" s="501"/>
      <c r="BA13" s="501"/>
      <c r="BB13" s="501"/>
      <c r="BC13" s="501"/>
      <c r="BD13" s="501"/>
      <c r="BE13" s="501"/>
      <c r="BF13" s="501"/>
      <c r="BG13" s="501"/>
      <c r="BH13" s="501"/>
      <c r="BI13" s="501"/>
      <c r="BJ13" s="501"/>
      <c r="BK13" s="501"/>
      <c r="BL13" s="501"/>
      <c r="BM13" s="502"/>
      <c r="BN13" s="466">
        <v>-314902</v>
      </c>
      <c r="BO13" s="467"/>
      <c r="BP13" s="467"/>
      <c r="BQ13" s="467"/>
      <c r="BR13" s="467"/>
      <c r="BS13" s="467"/>
      <c r="BT13" s="467"/>
      <c r="BU13" s="468"/>
      <c r="BV13" s="466">
        <v>-291995</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11.7</v>
      </c>
      <c r="CU13" s="464"/>
      <c r="CV13" s="464"/>
      <c r="CW13" s="464"/>
      <c r="CX13" s="464"/>
      <c r="CY13" s="464"/>
      <c r="CZ13" s="464"/>
      <c r="DA13" s="465"/>
      <c r="DB13" s="463">
        <v>12.6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31708</v>
      </c>
      <c r="S14" s="548"/>
      <c r="T14" s="548"/>
      <c r="U14" s="548"/>
      <c r="V14" s="549"/>
      <c r="W14" s="456"/>
      <c r="X14" s="457"/>
      <c r="Y14" s="457"/>
      <c r="Z14" s="457"/>
      <c r="AA14" s="457"/>
      <c r="AB14" s="446"/>
      <c r="AC14" s="550">
        <v>24.5</v>
      </c>
      <c r="AD14" s="551"/>
      <c r="AE14" s="551"/>
      <c r="AF14" s="551"/>
      <c r="AG14" s="552"/>
      <c r="AH14" s="550">
        <v>26.5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130</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31648</v>
      </c>
      <c r="S15" s="548"/>
      <c r="T15" s="548"/>
      <c r="U15" s="548"/>
      <c r="V15" s="549"/>
      <c r="W15" s="482" t="s">
        <v>148</v>
      </c>
      <c r="X15" s="483"/>
      <c r="Y15" s="483"/>
      <c r="Z15" s="483"/>
      <c r="AA15" s="483"/>
      <c r="AB15" s="473"/>
      <c r="AC15" s="517">
        <v>3630</v>
      </c>
      <c r="AD15" s="518"/>
      <c r="AE15" s="518"/>
      <c r="AF15" s="518"/>
      <c r="AG15" s="557"/>
      <c r="AH15" s="517">
        <v>3825</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2629985</v>
      </c>
      <c r="BO15" s="430"/>
      <c r="BP15" s="430"/>
      <c r="BQ15" s="430"/>
      <c r="BR15" s="430"/>
      <c r="BS15" s="430"/>
      <c r="BT15" s="430"/>
      <c r="BU15" s="431"/>
      <c r="BV15" s="429">
        <v>2576779</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22.3</v>
      </c>
      <c r="AD16" s="551"/>
      <c r="AE16" s="551"/>
      <c r="AF16" s="551"/>
      <c r="AG16" s="552"/>
      <c r="AH16" s="550">
        <v>22.3</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9070068</v>
      </c>
      <c r="BO16" s="467"/>
      <c r="BP16" s="467"/>
      <c r="BQ16" s="467"/>
      <c r="BR16" s="467"/>
      <c r="BS16" s="467"/>
      <c r="BT16" s="467"/>
      <c r="BU16" s="468"/>
      <c r="BV16" s="466">
        <v>9157159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152</v>
      </c>
      <c r="S17" s="568"/>
      <c r="T17" s="568"/>
      <c r="U17" s="568"/>
      <c r="V17" s="569"/>
      <c r="W17" s="482" t="s">
        <v>155</v>
      </c>
      <c r="X17" s="483"/>
      <c r="Y17" s="483"/>
      <c r="Z17" s="483"/>
      <c r="AA17" s="483"/>
      <c r="AB17" s="473"/>
      <c r="AC17" s="517">
        <v>8641</v>
      </c>
      <c r="AD17" s="518"/>
      <c r="AE17" s="518"/>
      <c r="AF17" s="518"/>
      <c r="AG17" s="557"/>
      <c r="AH17" s="517">
        <v>8803</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3273166</v>
      </c>
      <c r="BO17" s="467"/>
      <c r="BP17" s="467"/>
      <c r="BQ17" s="467"/>
      <c r="BR17" s="467"/>
      <c r="BS17" s="467"/>
      <c r="BT17" s="467"/>
      <c r="BU17" s="468"/>
      <c r="BV17" s="466">
        <v>3216669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346.01</v>
      </c>
      <c r="M18" s="579"/>
      <c r="N18" s="579"/>
      <c r="O18" s="579"/>
      <c r="P18" s="579"/>
      <c r="Q18" s="579"/>
      <c r="R18" s="580"/>
      <c r="S18" s="580"/>
      <c r="T18" s="580"/>
      <c r="U18" s="580"/>
      <c r="V18" s="581"/>
      <c r="W18" s="484"/>
      <c r="X18" s="485"/>
      <c r="Y18" s="485"/>
      <c r="Z18" s="485"/>
      <c r="AA18" s="485"/>
      <c r="AB18" s="476"/>
      <c r="AC18" s="582">
        <v>53.2</v>
      </c>
      <c r="AD18" s="583"/>
      <c r="AE18" s="583"/>
      <c r="AF18" s="583"/>
      <c r="AG18" s="584"/>
      <c r="AH18" s="582">
        <v>51.2</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9868078</v>
      </c>
      <c r="BO18" s="467"/>
      <c r="BP18" s="467"/>
      <c r="BQ18" s="467"/>
      <c r="BR18" s="467"/>
      <c r="BS18" s="467"/>
      <c r="BT18" s="467"/>
      <c r="BU18" s="468"/>
      <c r="BV18" s="466">
        <v>9816517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93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12381069</v>
      </c>
      <c r="BO19" s="467"/>
      <c r="BP19" s="467"/>
      <c r="BQ19" s="467"/>
      <c r="BR19" s="467"/>
      <c r="BS19" s="467"/>
      <c r="BT19" s="467"/>
      <c r="BU19" s="468"/>
      <c r="BV19" s="466">
        <v>12521736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10129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12843062</v>
      </c>
      <c r="BO23" s="467"/>
      <c r="BP23" s="467"/>
      <c r="BQ23" s="467"/>
      <c r="BR23" s="467"/>
      <c r="BS23" s="467"/>
      <c r="BT23" s="467"/>
      <c r="BU23" s="468"/>
      <c r="BV23" s="466">
        <v>11767308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8500</v>
      </c>
      <c r="R24" s="518"/>
      <c r="S24" s="518"/>
      <c r="T24" s="518"/>
      <c r="U24" s="518"/>
      <c r="V24" s="557"/>
      <c r="W24" s="616"/>
      <c r="X24" s="604"/>
      <c r="Y24" s="605"/>
      <c r="Z24" s="516" t="s">
        <v>171</v>
      </c>
      <c r="AA24" s="496"/>
      <c r="AB24" s="496"/>
      <c r="AC24" s="496"/>
      <c r="AD24" s="496"/>
      <c r="AE24" s="496"/>
      <c r="AF24" s="496"/>
      <c r="AG24" s="497"/>
      <c r="AH24" s="517">
        <v>270</v>
      </c>
      <c r="AI24" s="518"/>
      <c r="AJ24" s="518"/>
      <c r="AK24" s="518"/>
      <c r="AL24" s="557"/>
      <c r="AM24" s="517">
        <v>769230</v>
      </c>
      <c r="AN24" s="518"/>
      <c r="AO24" s="518"/>
      <c r="AP24" s="518"/>
      <c r="AQ24" s="518"/>
      <c r="AR24" s="557"/>
      <c r="AS24" s="517">
        <v>2849</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6872342</v>
      </c>
      <c r="BO24" s="467"/>
      <c r="BP24" s="467"/>
      <c r="BQ24" s="467"/>
      <c r="BR24" s="467"/>
      <c r="BS24" s="467"/>
      <c r="BT24" s="467"/>
      <c r="BU24" s="468"/>
      <c r="BV24" s="466">
        <v>6141709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6800</v>
      </c>
      <c r="R25" s="518"/>
      <c r="S25" s="518"/>
      <c r="T25" s="518"/>
      <c r="U25" s="518"/>
      <c r="V25" s="557"/>
      <c r="W25" s="616"/>
      <c r="X25" s="604"/>
      <c r="Y25" s="605"/>
      <c r="Z25" s="516" t="s">
        <v>174</v>
      </c>
      <c r="AA25" s="496"/>
      <c r="AB25" s="496"/>
      <c r="AC25" s="496"/>
      <c r="AD25" s="496"/>
      <c r="AE25" s="496"/>
      <c r="AF25" s="496"/>
      <c r="AG25" s="497"/>
      <c r="AH25" s="517" t="s">
        <v>130</v>
      </c>
      <c r="AI25" s="518"/>
      <c r="AJ25" s="518"/>
      <c r="AK25" s="518"/>
      <c r="AL25" s="557"/>
      <c r="AM25" s="517" t="s">
        <v>129</v>
      </c>
      <c r="AN25" s="518"/>
      <c r="AO25" s="518"/>
      <c r="AP25" s="518"/>
      <c r="AQ25" s="518"/>
      <c r="AR25" s="557"/>
      <c r="AS25" s="517" t="s">
        <v>129</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677686</v>
      </c>
      <c r="BO25" s="430"/>
      <c r="BP25" s="430"/>
      <c r="BQ25" s="430"/>
      <c r="BR25" s="430"/>
      <c r="BS25" s="430"/>
      <c r="BT25" s="430"/>
      <c r="BU25" s="431"/>
      <c r="BV25" s="429">
        <v>938911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6000</v>
      </c>
      <c r="R26" s="518"/>
      <c r="S26" s="518"/>
      <c r="T26" s="518"/>
      <c r="U26" s="518"/>
      <c r="V26" s="557"/>
      <c r="W26" s="616"/>
      <c r="X26" s="604"/>
      <c r="Y26" s="605"/>
      <c r="Z26" s="516" t="s">
        <v>177</v>
      </c>
      <c r="AA26" s="626"/>
      <c r="AB26" s="626"/>
      <c r="AC26" s="626"/>
      <c r="AD26" s="626"/>
      <c r="AE26" s="626"/>
      <c r="AF26" s="626"/>
      <c r="AG26" s="627"/>
      <c r="AH26" s="517">
        <v>15</v>
      </c>
      <c r="AI26" s="518"/>
      <c r="AJ26" s="518"/>
      <c r="AK26" s="518"/>
      <c r="AL26" s="557"/>
      <c r="AM26" s="517">
        <v>40725</v>
      </c>
      <c r="AN26" s="518"/>
      <c r="AO26" s="518"/>
      <c r="AP26" s="518"/>
      <c r="AQ26" s="518"/>
      <c r="AR26" s="557"/>
      <c r="AS26" s="517">
        <v>2715</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3280</v>
      </c>
      <c r="R27" s="518"/>
      <c r="S27" s="518"/>
      <c r="T27" s="518"/>
      <c r="U27" s="518"/>
      <c r="V27" s="557"/>
      <c r="W27" s="616"/>
      <c r="X27" s="604"/>
      <c r="Y27" s="605"/>
      <c r="Z27" s="516" t="s">
        <v>181</v>
      </c>
      <c r="AA27" s="496"/>
      <c r="AB27" s="496"/>
      <c r="AC27" s="496"/>
      <c r="AD27" s="496"/>
      <c r="AE27" s="496"/>
      <c r="AF27" s="496"/>
      <c r="AG27" s="497"/>
      <c r="AH27" s="517">
        <v>4</v>
      </c>
      <c r="AI27" s="518"/>
      <c r="AJ27" s="518"/>
      <c r="AK27" s="518"/>
      <c r="AL27" s="557"/>
      <c r="AM27" s="517">
        <v>15756</v>
      </c>
      <c r="AN27" s="518"/>
      <c r="AO27" s="518"/>
      <c r="AP27" s="518"/>
      <c r="AQ27" s="518"/>
      <c r="AR27" s="557"/>
      <c r="AS27" s="517">
        <v>3939</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1161597</v>
      </c>
      <c r="BO27" s="640"/>
      <c r="BP27" s="640"/>
      <c r="BQ27" s="640"/>
      <c r="BR27" s="640"/>
      <c r="BS27" s="640"/>
      <c r="BT27" s="640"/>
      <c r="BU27" s="641"/>
      <c r="BV27" s="639">
        <v>1160654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2930</v>
      </c>
      <c r="R28" s="518"/>
      <c r="S28" s="518"/>
      <c r="T28" s="518"/>
      <c r="U28" s="518"/>
      <c r="V28" s="557"/>
      <c r="W28" s="616"/>
      <c r="X28" s="604"/>
      <c r="Y28" s="605"/>
      <c r="Z28" s="516" t="s">
        <v>184</v>
      </c>
      <c r="AA28" s="496"/>
      <c r="AB28" s="496"/>
      <c r="AC28" s="496"/>
      <c r="AD28" s="496"/>
      <c r="AE28" s="496"/>
      <c r="AF28" s="496"/>
      <c r="AG28" s="497"/>
      <c r="AH28" s="517">
        <v>2</v>
      </c>
      <c r="AI28" s="518"/>
      <c r="AJ28" s="518"/>
      <c r="AK28" s="518"/>
      <c r="AL28" s="557"/>
      <c r="AM28" s="517" t="s">
        <v>185</v>
      </c>
      <c r="AN28" s="518"/>
      <c r="AO28" s="518"/>
      <c r="AP28" s="518"/>
      <c r="AQ28" s="518"/>
      <c r="AR28" s="557"/>
      <c r="AS28" s="517" t="s">
        <v>186</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2773039</v>
      </c>
      <c r="BO28" s="430"/>
      <c r="BP28" s="430"/>
      <c r="BQ28" s="430"/>
      <c r="BR28" s="430"/>
      <c r="BS28" s="430"/>
      <c r="BT28" s="430"/>
      <c r="BU28" s="431"/>
      <c r="BV28" s="429">
        <v>2820665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18</v>
      </c>
      <c r="M29" s="518"/>
      <c r="N29" s="518"/>
      <c r="O29" s="518"/>
      <c r="P29" s="557"/>
      <c r="Q29" s="517">
        <v>2810</v>
      </c>
      <c r="R29" s="518"/>
      <c r="S29" s="518"/>
      <c r="T29" s="518"/>
      <c r="U29" s="518"/>
      <c r="V29" s="557"/>
      <c r="W29" s="617"/>
      <c r="X29" s="618"/>
      <c r="Y29" s="619"/>
      <c r="Z29" s="516" t="s">
        <v>189</v>
      </c>
      <c r="AA29" s="496"/>
      <c r="AB29" s="496"/>
      <c r="AC29" s="496"/>
      <c r="AD29" s="496"/>
      <c r="AE29" s="496"/>
      <c r="AF29" s="496"/>
      <c r="AG29" s="497"/>
      <c r="AH29" s="517">
        <v>276</v>
      </c>
      <c r="AI29" s="518"/>
      <c r="AJ29" s="518"/>
      <c r="AK29" s="518"/>
      <c r="AL29" s="557"/>
      <c r="AM29" s="517">
        <v>790668</v>
      </c>
      <c r="AN29" s="518"/>
      <c r="AO29" s="518"/>
      <c r="AP29" s="518"/>
      <c r="AQ29" s="518"/>
      <c r="AR29" s="557"/>
      <c r="AS29" s="517">
        <v>2865</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1865153</v>
      </c>
      <c r="BO29" s="467"/>
      <c r="BP29" s="467"/>
      <c r="BQ29" s="467"/>
      <c r="BR29" s="467"/>
      <c r="BS29" s="467"/>
      <c r="BT29" s="467"/>
      <c r="BU29" s="468"/>
      <c r="BV29" s="466">
        <v>1863721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93.1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5342876</v>
      </c>
      <c r="BO30" s="640"/>
      <c r="BP30" s="640"/>
      <c r="BQ30" s="640"/>
      <c r="BR30" s="640"/>
      <c r="BS30" s="640"/>
      <c r="BT30" s="640"/>
      <c r="BU30" s="641"/>
      <c r="BV30" s="639">
        <v>5229164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200</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平川市水道事業会計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IF('各会計、関係団体の財政状況及び健全化判断比率'!B34="","",'各会計、関係団体の財政状況及び健全化判断比率'!B34)</f>
        <v>平川市簡易水道特別会計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青森県市長会館管理組合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平川市土地開発公社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学校給食センター特別会計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平川市下水道事業会計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青森県市町村職員退職手当組合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碇ヶ関開発</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尾上地区住宅団地温泉事業特別会計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津軽広域連合</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津軽バイオマスエナジー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国民健康保険診療施設事業診療所特別会計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津軽広域水道企業団（津軽事業部）</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久吉ダム水道企業団</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南黒地方福祉事務組合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青森県後期高齢者医療広域連合（一般会計）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青森県後期高齢者医療広域連合（特別会計）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弘前地区環境整備事務組合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黒石地区清掃施設組合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XxhUCvUwNPT7uf9k2hrw0NuW+L50+mUUm3SlellXiQjCm4pN9GQkfpN1Q2RHlkaY+ZHmns7uRqfbB5p3piNQ==" saltValue="wEdq9x9sSA0sJ3sbeOK8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57" t="s">
        <v>552</v>
      </c>
      <c r="D34" s="1257"/>
      <c r="E34" s="1258"/>
      <c r="F34" s="32">
        <v>3.86</v>
      </c>
      <c r="G34" s="33">
        <v>4.3600000000000003</v>
      </c>
      <c r="H34" s="33">
        <v>5.17</v>
      </c>
      <c r="I34" s="33">
        <v>6.2</v>
      </c>
      <c r="J34" s="34">
        <v>7.4</v>
      </c>
      <c r="K34" s="22"/>
      <c r="L34" s="22"/>
      <c r="M34" s="22"/>
      <c r="N34" s="22"/>
      <c r="O34" s="22"/>
      <c r="P34" s="22"/>
    </row>
    <row r="35" spans="1:16" ht="39" customHeight="1" x14ac:dyDescent="0.15">
      <c r="A35" s="22"/>
      <c r="B35" s="35"/>
      <c r="C35" s="1251" t="s">
        <v>553</v>
      </c>
      <c r="D35" s="1252"/>
      <c r="E35" s="1253"/>
      <c r="F35" s="36">
        <v>2.11</v>
      </c>
      <c r="G35" s="37">
        <v>3.87</v>
      </c>
      <c r="H35" s="37">
        <v>4.4800000000000004</v>
      </c>
      <c r="I35" s="37">
        <v>4.2</v>
      </c>
      <c r="J35" s="38">
        <v>4.0999999999999996</v>
      </c>
      <c r="K35" s="22"/>
      <c r="L35" s="22"/>
      <c r="M35" s="22"/>
      <c r="N35" s="22"/>
      <c r="O35" s="22"/>
      <c r="P35" s="22"/>
    </row>
    <row r="36" spans="1:16" ht="39" customHeight="1" x14ac:dyDescent="0.15">
      <c r="A36" s="22"/>
      <c r="B36" s="35"/>
      <c r="C36" s="1251" t="s">
        <v>554</v>
      </c>
      <c r="D36" s="1252"/>
      <c r="E36" s="1253"/>
      <c r="F36" s="36">
        <v>0.68</v>
      </c>
      <c r="G36" s="37">
        <v>1.08</v>
      </c>
      <c r="H36" s="37">
        <v>0.89</v>
      </c>
      <c r="I36" s="37">
        <v>1.84</v>
      </c>
      <c r="J36" s="38">
        <v>1.35</v>
      </c>
      <c r="K36" s="22"/>
      <c r="L36" s="22"/>
      <c r="M36" s="22"/>
      <c r="N36" s="22"/>
      <c r="O36" s="22"/>
      <c r="P36" s="22"/>
    </row>
    <row r="37" spans="1:16" ht="39" customHeight="1" x14ac:dyDescent="0.15">
      <c r="A37" s="22"/>
      <c r="B37" s="35"/>
      <c r="C37" s="1251" t="s">
        <v>555</v>
      </c>
      <c r="D37" s="1252"/>
      <c r="E37" s="1253"/>
      <c r="F37" s="36">
        <v>1.7</v>
      </c>
      <c r="G37" s="37">
        <v>1.42</v>
      </c>
      <c r="H37" s="37">
        <v>1.34</v>
      </c>
      <c r="I37" s="37">
        <v>1.1000000000000001</v>
      </c>
      <c r="J37" s="38">
        <v>1.1499999999999999</v>
      </c>
      <c r="K37" s="22"/>
      <c r="L37" s="22"/>
      <c r="M37" s="22"/>
      <c r="N37" s="22"/>
      <c r="O37" s="22"/>
      <c r="P37" s="22"/>
    </row>
    <row r="38" spans="1:16" ht="39" customHeight="1" x14ac:dyDescent="0.15">
      <c r="A38" s="22"/>
      <c r="B38" s="35"/>
      <c r="C38" s="1251" t="s">
        <v>556</v>
      </c>
      <c r="D38" s="1252"/>
      <c r="E38" s="1253"/>
      <c r="F38" s="36">
        <v>0.37</v>
      </c>
      <c r="G38" s="37">
        <v>0.03</v>
      </c>
      <c r="H38" s="37">
        <v>1.06</v>
      </c>
      <c r="I38" s="37">
        <v>1.52</v>
      </c>
      <c r="J38" s="38">
        <v>0.39</v>
      </c>
      <c r="K38" s="22"/>
      <c r="L38" s="22"/>
      <c r="M38" s="22"/>
      <c r="N38" s="22"/>
      <c r="O38" s="22"/>
      <c r="P38" s="22"/>
    </row>
    <row r="39" spans="1:16" ht="39" customHeight="1" x14ac:dyDescent="0.15">
      <c r="A39" s="22"/>
      <c r="B39" s="35"/>
      <c r="C39" s="1251" t="s">
        <v>557</v>
      </c>
      <c r="D39" s="1252"/>
      <c r="E39" s="1253"/>
      <c r="F39" s="36">
        <v>0.01</v>
      </c>
      <c r="G39" s="37">
        <v>0.01</v>
      </c>
      <c r="H39" s="37">
        <v>0.03</v>
      </c>
      <c r="I39" s="37">
        <v>0</v>
      </c>
      <c r="J39" s="38">
        <v>0.04</v>
      </c>
      <c r="K39" s="22"/>
      <c r="L39" s="22"/>
      <c r="M39" s="22"/>
      <c r="N39" s="22"/>
      <c r="O39" s="22"/>
      <c r="P39" s="22"/>
    </row>
    <row r="40" spans="1:16" ht="39" customHeight="1" x14ac:dyDescent="0.15">
      <c r="A40" s="22"/>
      <c r="B40" s="35"/>
      <c r="C40" s="1251" t="s">
        <v>558</v>
      </c>
      <c r="D40" s="1252"/>
      <c r="E40" s="1253"/>
      <c r="F40" s="36">
        <v>0</v>
      </c>
      <c r="G40" s="37">
        <v>0</v>
      </c>
      <c r="H40" s="37">
        <v>0</v>
      </c>
      <c r="I40" s="37">
        <v>0</v>
      </c>
      <c r="J40" s="38">
        <v>0</v>
      </c>
      <c r="K40" s="22"/>
      <c r="L40" s="22"/>
      <c r="M40" s="22"/>
      <c r="N40" s="22"/>
      <c r="O40" s="22"/>
      <c r="P40" s="22"/>
    </row>
    <row r="41" spans="1:16" ht="39" customHeight="1" x14ac:dyDescent="0.15">
      <c r="A41" s="22"/>
      <c r="B41" s="35"/>
      <c r="C41" s="1251" t="s">
        <v>559</v>
      </c>
      <c r="D41" s="1252"/>
      <c r="E41" s="1253"/>
      <c r="F41" s="36">
        <v>0</v>
      </c>
      <c r="G41" s="37">
        <v>0</v>
      </c>
      <c r="H41" s="37">
        <v>0</v>
      </c>
      <c r="I41" s="37">
        <v>0</v>
      </c>
      <c r="J41" s="38">
        <v>0</v>
      </c>
      <c r="K41" s="22"/>
      <c r="L41" s="22"/>
      <c r="M41" s="22"/>
      <c r="N41" s="22"/>
      <c r="O41" s="22"/>
      <c r="P41" s="22"/>
    </row>
    <row r="42" spans="1:16" ht="39" customHeight="1" x14ac:dyDescent="0.15">
      <c r="A42" s="22"/>
      <c r="B42" s="39"/>
      <c r="C42" s="1251" t="s">
        <v>560</v>
      </c>
      <c r="D42" s="1252"/>
      <c r="E42" s="1253"/>
      <c r="F42" s="36" t="s">
        <v>504</v>
      </c>
      <c r="G42" s="37" t="s">
        <v>504</v>
      </c>
      <c r="H42" s="37" t="s">
        <v>504</v>
      </c>
      <c r="I42" s="37" t="s">
        <v>504</v>
      </c>
      <c r="J42" s="38" t="s">
        <v>504</v>
      </c>
      <c r="K42" s="22"/>
      <c r="L42" s="22"/>
      <c r="M42" s="22"/>
      <c r="N42" s="22"/>
      <c r="O42" s="22"/>
      <c r="P42" s="22"/>
    </row>
    <row r="43" spans="1:16" ht="39" customHeight="1" thickBot="1" x14ac:dyDescent="0.2">
      <c r="A43" s="22"/>
      <c r="B43" s="40"/>
      <c r="C43" s="1254" t="s">
        <v>561</v>
      </c>
      <c r="D43" s="1255"/>
      <c r="E43" s="125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ZcX8GBosnQpjl+Jcwygt9Vk751aVVq8fx4JB79hD8rCFZww7Ia+Dk2ba+ItyFqj1+iYU34pSSTkKhWOWuStHA==" saltValue="cmFUUdSTWMOgbEKH7YSn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59" t="s">
        <v>11</v>
      </c>
      <c r="C45" s="1260"/>
      <c r="D45" s="58"/>
      <c r="E45" s="1265" t="s">
        <v>12</v>
      </c>
      <c r="F45" s="1265"/>
      <c r="G45" s="1265"/>
      <c r="H45" s="1265"/>
      <c r="I45" s="1265"/>
      <c r="J45" s="1266"/>
      <c r="K45" s="59">
        <v>2496</v>
      </c>
      <c r="L45" s="60">
        <v>2507</v>
      </c>
      <c r="M45" s="60">
        <v>2389</v>
      </c>
      <c r="N45" s="60">
        <v>2266</v>
      </c>
      <c r="O45" s="61">
        <v>2234</v>
      </c>
      <c r="P45" s="48"/>
      <c r="Q45" s="48"/>
      <c r="R45" s="48"/>
      <c r="S45" s="48"/>
      <c r="T45" s="48"/>
      <c r="U45" s="48"/>
    </row>
    <row r="46" spans="1:21" ht="30.75" customHeight="1" x14ac:dyDescent="0.15">
      <c r="A46" s="48"/>
      <c r="B46" s="1261"/>
      <c r="C46" s="1262"/>
      <c r="D46" s="62"/>
      <c r="E46" s="1267" t="s">
        <v>13</v>
      </c>
      <c r="F46" s="1267"/>
      <c r="G46" s="1267"/>
      <c r="H46" s="1267"/>
      <c r="I46" s="1267"/>
      <c r="J46" s="1268"/>
      <c r="K46" s="63" t="s">
        <v>504</v>
      </c>
      <c r="L46" s="64" t="s">
        <v>504</v>
      </c>
      <c r="M46" s="64" t="s">
        <v>504</v>
      </c>
      <c r="N46" s="64" t="s">
        <v>504</v>
      </c>
      <c r="O46" s="65" t="s">
        <v>504</v>
      </c>
      <c r="P46" s="48"/>
      <c r="Q46" s="48"/>
      <c r="R46" s="48"/>
      <c r="S46" s="48"/>
      <c r="T46" s="48"/>
      <c r="U46" s="48"/>
    </row>
    <row r="47" spans="1:21" ht="30.75" customHeight="1" x14ac:dyDescent="0.15">
      <c r="A47" s="48"/>
      <c r="B47" s="1261"/>
      <c r="C47" s="1262"/>
      <c r="D47" s="62"/>
      <c r="E47" s="1267" t="s">
        <v>14</v>
      </c>
      <c r="F47" s="1267"/>
      <c r="G47" s="1267"/>
      <c r="H47" s="1267"/>
      <c r="I47" s="1267"/>
      <c r="J47" s="1268"/>
      <c r="K47" s="63" t="s">
        <v>504</v>
      </c>
      <c r="L47" s="64" t="s">
        <v>504</v>
      </c>
      <c r="M47" s="64" t="s">
        <v>504</v>
      </c>
      <c r="N47" s="64" t="s">
        <v>504</v>
      </c>
      <c r="O47" s="65" t="s">
        <v>504</v>
      </c>
      <c r="P47" s="48"/>
      <c r="Q47" s="48"/>
      <c r="R47" s="48"/>
      <c r="S47" s="48"/>
      <c r="T47" s="48"/>
      <c r="U47" s="48"/>
    </row>
    <row r="48" spans="1:21" ht="30.75" customHeight="1" x14ac:dyDescent="0.15">
      <c r="A48" s="48"/>
      <c r="B48" s="1261"/>
      <c r="C48" s="1262"/>
      <c r="D48" s="62"/>
      <c r="E48" s="1267" t="s">
        <v>15</v>
      </c>
      <c r="F48" s="1267"/>
      <c r="G48" s="1267"/>
      <c r="H48" s="1267"/>
      <c r="I48" s="1267"/>
      <c r="J48" s="1268"/>
      <c r="K48" s="63">
        <v>776</v>
      </c>
      <c r="L48" s="64">
        <v>650</v>
      </c>
      <c r="M48" s="64">
        <v>637</v>
      </c>
      <c r="N48" s="64">
        <v>610</v>
      </c>
      <c r="O48" s="65">
        <v>562</v>
      </c>
      <c r="P48" s="48"/>
      <c r="Q48" s="48"/>
      <c r="R48" s="48"/>
      <c r="S48" s="48"/>
      <c r="T48" s="48"/>
      <c r="U48" s="48"/>
    </row>
    <row r="49" spans="1:21" ht="30.75" customHeight="1" x14ac:dyDescent="0.15">
      <c r="A49" s="48"/>
      <c r="B49" s="1261"/>
      <c r="C49" s="1262"/>
      <c r="D49" s="62"/>
      <c r="E49" s="1267" t="s">
        <v>16</v>
      </c>
      <c r="F49" s="1267"/>
      <c r="G49" s="1267"/>
      <c r="H49" s="1267"/>
      <c r="I49" s="1267"/>
      <c r="J49" s="1268"/>
      <c r="K49" s="63">
        <v>108</v>
      </c>
      <c r="L49" s="64">
        <v>106</v>
      </c>
      <c r="M49" s="64">
        <v>131</v>
      </c>
      <c r="N49" s="64">
        <v>144</v>
      </c>
      <c r="O49" s="65">
        <v>111</v>
      </c>
      <c r="P49" s="48"/>
      <c r="Q49" s="48"/>
      <c r="R49" s="48"/>
      <c r="S49" s="48"/>
      <c r="T49" s="48"/>
      <c r="U49" s="48"/>
    </row>
    <row r="50" spans="1:21" ht="30.75" customHeight="1" x14ac:dyDescent="0.15">
      <c r="A50" s="48"/>
      <c r="B50" s="1261"/>
      <c r="C50" s="1262"/>
      <c r="D50" s="62"/>
      <c r="E50" s="1267" t="s">
        <v>17</v>
      </c>
      <c r="F50" s="1267"/>
      <c r="G50" s="1267"/>
      <c r="H50" s="1267"/>
      <c r="I50" s="1267"/>
      <c r="J50" s="1268"/>
      <c r="K50" s="63">
        <v>14</v>
      </c>
      <c r="L50" s="64">
        <v>10</v>
      </c>
      <c r="M50" s="64">
        <v>7</v>
      </c>
      <c r="N50" s="64">
        <v>5</v>
      </c>
      <c r="O50" s="65">
        <v>5</v>
      </c>
      <c r="P50" s="48"/>
      <c r="Q50" s="48"/>
      <c r="R50" s="48"/>
      <c r="S50" s="48"/>
      <c r="T50" s="48"/>
      <c r="U50" s="48"/>
    </row>
    <row r="51" spans="1:21" ht="30.75" customHeight="1" x14ac:dyDescent="0.15">
      <c r="A51" s="48"/>
      <c r="B51" s="1263"/>
      <c r="C51" s="1264"/>
      <c r="D51" s="66"/>
      <c r="E51" s="1267" t="s">
        <v>18</v>
      </c>
      <c r="F51" s="1267"/>
      <c r="G51" s="1267"/>
      <c r="H51" s="1267"/>
      <c r="I51" s="1267"/>
      <c r="J51" s="1268"/>
      <c r="K51" s="63" t="s">
        <v>504</v>
      </c>
      <c r="L51" s="64" t="s">
        <v>504</v>
      </c>
      <c r="M51" s="64" t="s">
        <v>504</v>
      </c>
      <c r="N51" s="64" t="s">
        <v>504</v>
      </c>
      <c r="O51" s="65">
        <v>0</v>
      </c>
      <c r="P51" s="48"/>
      <c r="Q51" s="48"/>
      <c r="R51" s="48"/>
      <c r="S51" s="48"/>
      <c r="T51" s="48"/>
      <c r="U51" s="48"/>
    </row>
    <row r="52" spans="1:21" ht="30.75" customHeight="1" x14ac:dyDescent="0.15">
      <c r="A52" s="48"/>
      <c r="B52" s="1269" t="s">
        <v>19</v>
      </c>
      <c r="C52" s="1270"/>
      <c r="D52" s="66"/>
      <c r="E52" s="1267" t="s">
        <v>20</v>
      </c>
      <c r="F52" s="1267"/>
      <c r="G52" s="1267"/>
      <c r="H52" s="1267"/>
      <c r="I52" s="1267"/>
      <c r="J52" s="1268"/>
      <c r="K52" s="63">
        <v>2022</v>
      </c>
      <c r="L52" s="64">
        <v>2018</v>
      </c>
      <c r="M52" s="64">
        <v>2043</v>
      </c>
      <c r="N52" s="64">
        <v>2012</v>
      </c>
      <c r="O52" s="65">
        <v>1990</v>
      </c>
      <c r="P52" s="48"/>
      <c r="Q52" s="48"/>
      <c r="R52" s="48"/>
      <c r="S52" s="48"/>
      <c r="T52" s="48"/>
      <c r="U52" s="48"/>
    </row>
    <row r="53" spans="1:21" ht="30.75" customHeight="1" thickBot="1" x14ac:dyDescent="0.2">
      <c r="A53" s="48"/>
      <c r="B53" s="1271" t="s">
        <v>21</v>
      </c>
      <c r="C53" s="1272"/>
      <c r="D53" s="67"/>
      <c r="E53" s="1273" t="s">
        <v>22</v>
      </c>
      <c r="F53" s="1273"/>
      <c r="G53" s="1273"/>
      <c r="H53" s="1273"/>
      <c r="I53" s="1273"/>
      <c r="J53" s="1274"/>
      <c r="K53" s="68">
        <v>1372</v>
      </c>
      <c r="L53" s="69">
        <v>1255</v>
      </c>
      <c r="M53" s="69">
        <v>1121</v>
      </c>
      <c r="N53" s="69">
        <v>1013</v>
      </c>
      <c r="O53" s="70">
        <v>922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75" t="s">
        <v>25</v>
      </c>
      <c r="C57" s="1276"/>
      <c r="D57" s="1279" t="s">
        <v>26</v>
      </c>
      <c r="E57" s="1280"/>
      <c r="F57" s="1280"/>
      <c r="G57" s="1280"/>
      <c r="H57" s="1280"/>
      <c r="I57" s="1280"/>
      <c r="J57" s="1281"/>
      <c r="K57" s="82">
        <v>0</v>
      </c>
      <c r="L57" s="83">
        <v>0</v>
      </c>
      <c r="M57" s="83">
        <v>0</v>
      </c>
      <c r="N57" s="83">
        <v>0</v>
      </c>
      <c r="O57" s="84">
        <v>0</v>
      </c>
    </row>
    <row r="58" spans="1:21" ht="31.5" customHeight="1" thickBot="1" x14ac:dyDescent="0.2">
      <c r="B58" s="1277"/>
      <c r="C58" s="1278"/>
      <c r="D58" s="1282" t="s">
        <v>27</v>
      </c>
      <c r="E58" s="1283"/>
      <c r="F58" s="1283"/>
      <c r="G58" s="1283"/>
      <c r="H58" s="1283"/>
      <c r="I58" s="1283"/>
      <c r="J58" s="1284"/>
      <c r="K58" s="85">
        <v>0</v>
      </c>
      <c r="L58" s="86">
        <v>0</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0VLzwpcQUnVDpjp4FoMMFq3EYJeAV0sYNOOESPObZbCAuczRB3zdfFtdQ+asIGjazqSIV5lxkGUbJPe8QjcIw==" saltValue="Bo+8RKu8MAJHvyY66Pvn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85" t="s">
        <v>30</v>
      </c>
      <c r="C41" s="1286"/>
      <c r="D41" s="101"/>
      <c r="E41" s="1291" t="s">
        <v>31</v>
      </c>
      <c r="F41" s="1291"/>
      <c r="G41" s="1291"/>
      <c r="H41" s="1292"/>
      <c r="I41" s="102">
        <v>11825</v>
      </c>
      <c r="J41" s="103">
        <v>11323</v>
      </c>
      <c r="K41" s="103">
        <v>10977</v>
      </c>
      <c r="L41" s="103">
        <v>11767</v>
      </c>
      <c r="M41" s="104">
        <v>12843</v>
      </c>
    </row>
    <row r="42" spans="2:13" ht="27.75" customHeight="1" x14ac:dyDescent="0.15">
      <c r="B42" s="1287"/>
      <c r="C42" s="1288"/>
      <c r="D42" s="105"/>
      <c r="E42" s="1293" t="s">
        <v>32</v>
      </c>
      <c r="F42" s="1293"/>
      <c r="G42" s="1293"/>
      <c r="H42" s="1294"/>
      <c r="I42" s="106">
        <v>34</v>
      </c>
      <c r="J42" s="107">
        <v>25</v>
      </c>
      <c r="K42" s="107">
        <v>19</v>
      </c>
      <c r="L42" s="107">
        <v>13</v>
      </c>
      <c r="M42" s="108">
        <v>8</v>
      </c>
    </row>
    <row r="43" spans="2:13" ht="27.75" customHeight="1" x14ac:dyDescent="0.15">
      <c r="B43" s="1287"/>
      <c r="C43" s="1288"/>
      <c r="D43" s="105"/>
      <c r="E43" s="1293" t="s">
        <v>33</v>
      </c>
      <c r="F43" s="1293"/>
      <c r="G43" s="1293"/>
      <c r="H43" s="1294"/>
      <c r="I43" s="106">
        <v>6348</v>
      </c>
      <c r="J43" s="107">
        <v>5675</v>
      </c>
      <c r="K43" s="107">
        <v>5112</v>
      </c>
      <c r="L43" s="107">
        <v>4337</v>
      </c>
      <c r="M43" s="108">
        <v>3797</v>
      </c>
    </row>
    <row r="44" spans="2:13" ht="27.75" customHeight="1" x14ac:dyDescent="0.15">
      <c r="B44" s="1287"/>
      <c r="C44" s="1288"/>
      <c r="D44" s="105"/>
      <c r="E44" s="1293" t="s">
        <v>34</v>
      </c>
      <c r="F44" s="1293"/>
      <c r="G44" s="1293"/>
      <c r="H44" s="1294"/>
      <c r="I44" s="106">
        <v>1005</v>
      </c>
      <c r="J44" s="107">
        <v>1044</v>
      </c>
      <c r="K44" s="107">
        <v>927</v>
      </c>
      <c r="L44" s="107">
        <v>830</v>
      </c>
      <c r="M44" s="108">
        <v>773</v>
      </c>
    </row>
    <row r="45" spans="2:13" ht="27.75" customHeight="1" x14ac:dyDescent="0.15">
      <c r="B45" s="1287"/>
      <c r="C45" s="1288"/>
      <c r="D45" s="105"/>
      <c r="E45" s="1293" t="s">
        <v>35</v>
      </c>
      <c r="F45" s="1293"/>
      <c r="G45" s="1293"/>
      <c r="H45" s="1294"/>
      <c r="I45" s="106">
        <v>3020</v>
      </c>
      <c r="J45" s="107">
        <v>2813</v>
      </c>
      <c r="K45" s="107">
        <v>2610</v>
      </c>
      <c r="L45" s="107">
        <v>2554</v>
      </c>
      <c r="M45" s="108">
        <v>2345</v>
      </c>
    </row>
    <row r="46" spans="2:13" ht="27.75" customHeight="1" x14ac:dyDescent="0.15">
      <c r="B46" s="1287"/>
      <c r="C46" s="1288"/>
      <c r="D46" s="109"/>
      <c r="E46" s="1293" t="s">
        <v>36</v>
      </c>
      <c r="F46" s="1293"/>
      <c r="G46" s="1293"/>
      <c r="H46" s="1294"/>
      <c r="I46" s="106" t="s">
        <v>504</v>
      </c>
      <c r="J46" s="107" t="s">
        <v>504</v>
      </c>
      <c r="K46" s="107" t="s">
        <v>504</v>
      </c>
      <c r="L46" s="107" t="s">
        <v>504</v>
      </c>
      <c r="M46" s="108" t="s">
        <v>504</v>
      </c>
    </row>
    <row r="47" spans="2:13" ht="27.75" customHeight="1" x14ac:dyDescent="0.15">
      <c r="B47" s="1287"/>
      <c r="C47" s="1288"/>
      <c r="D47" s="110"/>
      <c r="E47" s="1295" t="s">
        <v>37</v>
      </c>
      <c r="F47" s="1296"/>
      <c r="G47" s="1296"/>
      <c r="H47" s="1297"/>
      <c r="I47" s="106" t="s">
        <v>504</v>
      </c>
      <c r="J47" s="107" t="s">
        <v>504</v>
      </c>
      <c r="K47" s="107" t="s">
        <v>504</v>
      </c>
      <c r="L47" s="107" t="s">
        <v>504</v>
      </c>
      <c r="M47" s="108" t="s">
        <v>504</v>
      </c>
    </row>
    <row r="48" spans="2:13" ht="27.75" customHeight="1" x14ac:dyDescent="0.15">
      <c r="B48" s="1287"/>
      <c r="C48" s="1288"/>
      <c r="D48" s="105"/>
      <c r="E48" s="1293" t="s">
        <v>38</v>
      </c>
      <c r="F48" s="1293"/>
      <c r="G48" s="1293"/>
      <c r="H48" s="1294"/>
      <c r="I48" s="106" t="s">
        <v>504</v>
      </c>
      <c r="J48" s="107" t="s">
        <v>504</v>
      </c>
      <c r="K48" s="107" t="s">
        <v>504</v>
      </c>
      <c r="L48" s="107" t="s">
        <v>504</v>
      </c>
      <c r="M48" s="108" t="s">
        <v>504</v>
      </c>
    </row>
    <row r="49" spans="2:13" ht="27.75" customHeight="1" x14ac:dyDescent="0.15">
      <c r="B49" s="1289"/>
      <c r="C49" s="1290"/>
      <c r="D49" s="105"/>
      <c r="E49" s="1293" t="s">
        <v>39</v>
      </c>
      <c r="F49" s="1293"/>
      <c r="G49" s="1293"/>
      <c r="H49" s="1294"/>
      <c r="I49" s="106" t="s">
        <v>504</v>
      </c>
      <c r="J49" s="107" t="s">
        <v>504</v>
      </c>
      <c r="K49" s="107" t="s">
        <v>504</v>
      </c>
      <c r="L49" s="107" t="s">
        <v>504</v>
      </c>
      <c r="M49" s="108" t="s">
        <v>504</v>
      </c>
    </row>
    <row r="50" spans="2:13" ht="27.75" customHeight="1" x14ac:dyDescent="0.15">
      <c r="B50" s="1298" t="s">
        <v>40</v>
      </c>
      <c r="C50" s="1299"/>
      <c r="D50" s="111"/>
      <c r="E50" s="1293" t="s">
        <v>41</v>
      </c>
      <c r="F50" s="1293"/>
      <c r="G50" s="1293"/>
      <c r="H50" s="1294"/>
      <c r="I50" s="106">
        <v>7611</v>
      </c>
      <c r="J50" s="107">
        <v>8079</v>
      </c>
      <c r="K50" s="107">
        <v>8537</v>
      </c>
      <c r="L50" s="107">
        <v>9415</v>
      </c>
      <c r="M50" s="108">
        <v>9044</v>
      </c>
    </row>
    <row r="51" spans="2:13" ht="27.75" customHeight="1" x14ac:dyDescent="0.15">
      <c r="B51" s="1287"/>
      <c r="C51" s="1288"/>
      <c r="D51" s="105"/>
      <c r="E51" s="1293" t="s">
        <v>42</v>
      </c>
      <c r="F51" s="1293"/>
      <c r="G51" s="1293"/>
      <c r="H51" s="1294"/>
      <c r="I51" s="106" t="s">
        <v>504</v>
      </c>
      <c r="J51" s="107">
        <v>943</v>
      </c>
      <c r="K51" s="107">
        <v>928</v>
      </c>
      <c r="L51" s="107">
        <v>858</v>
      </c>
      <c r="M51" s="108">
        <v>788</v>
      </c>
    </row>
    <row r="52" spans="2:13" ht="27.75" customHeight="1" x14ac:dyDescent="0.15">
      <c r="B52" s="1289"/>
      <c r="C52" s="1290"/>
      <c r="D52" s="105"/>
      <c r="E52" s="1293" t="s">
        <v>43</v>
      </c>
      <c r="F52" s="1293"/>
      <c r="G52" s="1293"/>
      <c r="H52" s="1294"/>
      <c r="I52" s="106">
        <v>16492</v>
      </c>
      <c r="J52" s="107">
        <v>16042</v>
      </c>
      <c r="K52" s="107">
        <v>16046</v>
      </c>
      <c r="L52" s="107">
        <v>16376</v>
      </c>
      <c r="M52" s="108">
        <v>18335</v>
      </c>
    </row>
    <row r="53" spans="2:13" ht="27.75" customHeight="1" thickBot="1" x14ac:dyDescent="0.2">
      <c r="B53" s="1300" t="s">
        <v>44</v>
      </c>
      <c r="C53" s="1301"/>
      <c r="D53" s="112"/>
      <c r="E53" s="1302" t="s">
        <v>45</v>
      </c>
      <c r="F53" s="1302"/>
      <c r="G53" s="1302"/>
      <c r="H53" s="1303"/>
      <c r="I53" s="113">
        <v>-1870</v>
      </c>
      <c r="J53" s="114">
        <v>-4184</v>
      </c>
      <c r="K53" s="114">
        <v>-5866</v>
      </c>
      <c r="L53" s="114">
        <v>-7147</v>
      </c>
      <c r="M53" s="115">
        <v>-8400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QhOnHVdCA+sfqF0sJv/2XbpCLh82ochTVq9YW3NZWs5JJveKWJNpeQ545JEpa+eACb2gKtBNCC+67Q8hp9YGw==" saltValue="J1o810SjzIMOBVjJz0pN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312" t="s">
        <v>48</v>
      </c>
      <c r="D55" s="1312"/>
      <c r="E55" s="1313"/>
      <c r="F55" s="127">
        <v>2818</v>
      </c>
      <c r="G55" s="127">
        <v>2821</v>
      </c>
      <c r="H55" s="128">
        <v>2773</v>
      </c>
    </row>
    <row r="56" spans="2:8" ht="52.5" customHeight="1" x14ac:dyDescent="0.15">
      <c r="B56" s="129"/>
      <c r="C56" s="1314" t="s">
        <v>49</v>
      </c>
      <c r="D56" s="1314"/>
      <c r="E56" s="1315"/>
      <c r="F56" s="130">
        <v>1861</v>
      </c>
      <c r="G56" s="130">
        <v>1864</v>
      </c>
      <c r="H56" s="131">
        <v>1865</v>
      </c>
    </row>
    <row r="57" spans="2:8" ht="53.25" customHeight="1" x14ac:dyDescent="0.15">
      <c r="B57" s="129"/>
      <c r="C57" s="1316" t="s">
        <v>50</v>
      </c>
      <c r="D57" s="1316"/>
      <c r="E57" s="1317"/>
      <c r="F57" s="132">
        <v>4468</v>
      </c>
      <c r="G57" s="132">
        <v>5229</v>
      </c>
      <c r="H57" s="133">
        <v>5343</v>
      </c>
    </row>
    <row r="58" spans="2:8" ht="45.75" customHeight="1" x14ac:dyDescent="0.15">
      <c r="B58" s="134"/>
      <c r="C58" s="1304" t="s">
        <v>584</v>
      </c>
      <c r="D58" s="1305"/>
      <c r="E58" s="1306"/>
      <c r="F58" s="135">
        <v>2606</v>
      </c>
      <c r="G58" s="135">
        <v>3363</v>
      </c>
      <c r="H58" s="136">
        <v>3476</v>
      </c>
    </row>
    <row r="59" spans="2:8" ht="45.75" customHeight="1" x14ac:dyDescent="0.15">
      <c r="B59" s="134"/>
      <c r="C59" s="1304" t="s">
        <v>585</v>
      </c>
      <c r="D59" s="1305"/>
      <c r="E59" s="1306"/>
      <c r="F59" s="135">
        <v>1827</v>
      </c>
      <c r="G59" s="135">
        <v>1827</v>
      </c>
      <c r="H59" s="136">
        <v>1827</v>
      </c>
    </row>
    <row r="60" spans="2:8" ht="45.75" customHeight="1" x14ac:dyDescent="0.15">
      <c r="B60" s="134"/>
      <c r="C60" s="1304" t="s">
        <v>586</v>
      </c>
      <c r="D60" s="1305"/>
      <c r="E60" s="1306"/>
      <c r="F60" s="135">
        <v>35</v>
      </c>
      <c r="G60" s="135">
        <v>39</v>
      </c>
      <c r="H60" s="136">
        <v>40</v>
      </c>
    </row>
    <row r="61" spans="2:8" ht="45.75" customHeight="1" x14ac:dyDescent="0.15">
      <c r="B61" s="134"/>
      <c r="C61" s="1304"/>
      <c r="D61" s="1305"/>
      <c r="E61" s="1306"/>
      <c r="F61" s="135"/>
      <c r="G61" s="135"/>
      <c r="H61" s="136"/>
    </row>
    <row r="62" spans="2:8" ht="45.75" customHeight="1" thickBot="1" x14ac:dyDescent="0.2">
      <c r="B62" s="137"/>
      <c r="C62" s="1307"/>
      <c r="D62" s="1308"/>
      <c r="E62" s="1309"/>
      <c r="F62" s="138"/>
      <c r="G62" s="138"/>
      <c r="H62" s="139"/>
    </row>
    <row r="63" spans="2:8" ht="52.5" customHeight="1" thickBot="1" x14ac:dyDescent="0.2">
      <c r="B63" s="140"/>
      <c r="C63" s="1310" t="s">
        <v>51</v>
      </c>
      <c r="D63" s="1310"/>
      <c r="E63" s="1311"/>
      <c r="F63" s="141">
        <v>9148</v>
      </c>
      <c r="G63" s="141">
        <v>9914</v>
      </c>
      <c r="H63" s="142">
        <v>9981</v>
      </c>
    </row>
    <row r="64" spans="2:8" ht="15" customHeight="1" x14ac:dyDescent="0.15"/>
    <row r="65" ht="0" hidden="1" customHeight="1" x14ac:dyDescent="0.15"/>
    <row r="66" ht="0" hidden="1" customHeight="1" x14ac:dyDescent="0.15"/>
  </sheetData>
  <sheetProtection algorithmName="SHA-512" hashValue="duQzX2i3+jpgvenV5JOd/HnpiFyGbT0ZFzFVS3mvE6ViNBxbJTIZPsnbZa+8q4QpHtqOHRCqwUAzNeymFK15MA==" saltValue="depVqUSmtQEpu+2uLwj6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6" t="s">
        <v>602</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x14ac:dyDescent="0.15">
      <c r="B44" s="394"/>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x14ac:dyDescent="0.15">
      <c r="B45" s="394"/>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x14ac:dyDescent="0.15">
      <c r="B46" s="394"/>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x14ac:dyDescent="0.15">
      <c r="B47" s="394"/>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8"/>
      <c r="H50" s="1318"/>
      <c r="I50" s="1318"/>
      <c r="J50" s="1318"/>
      <c r="K50" s="404"/>
      <c r="L50" s="404"/>
      <c r="M50" s="405"/>
      <c r="N50" s="405"/>
      <c r="AN50" s="1337"/>
      <c r="AO50" s="1338"/>
      <c r="AP50" s="1338"/>
      <c r="AQ50" s="1338"/>
      <c r="AR50" s="1338"/>
      <c r="AS50" s="1338"/>
      <c r="AT50" s="1338"/>
      <c r="AU50" s="1338"/>
      <c r="AV50" s="1338"/>
      <c r="AW50" s="1338"/>
      <c r="AX50" s="1338"/>
      <c r="AY50" s="1338"/>
      <c r="AZ50" s="1338"/>
      <c r="BA50" s="1338"/>
      <c r="BB50" s="1338"/>
      <c r="BC50" s="1338"/>
      <c r="BD50" s="1338"/>
      <c r="BE50" s="1338"/>
      <c r="BF50" s="1338"/>
      <c r="BG50" s="1338"/>
      <c r="BH50" s="1338"/>
      <c r="BI50" s="1338"/>
      <c r="BJ50" s="1338"/>
      <c r="BK50" s="1338"/>
      <c r="BL50" s="1338"/>
      <c r="BM50" s="1338"/>
      <c r="BN50" s="1338"/>
      <c r="BO50" s="1339"/>
      <c r="BP50" s="1324" t="s">
        <v>545</v>
      </c>
      <c r="BQ50" s="1324"/>
      <c r="BR50" s="1324"/>
      <c r="BS50" s="1324"/>
      <c r="BT50" s="1324"/>
      <c r="BU50" s="1324"/>
      <c r="BV50" s="1324"/>
      <c r="BW50" s="1324"/>
      <c r="BX50" s="1324" t="s">
        <v>546</v>
      </c>
      <c r="BY50" s="1324"/>
      <c r="BZ50" s="1324"/>
      <c r="CA50" s="1324"/>
      <c r="CB50" s="1324"/>
      <c r="CC50" s="1324"/>
      <c r="CD50" s="1324"/>
      <c r="CE50" s="1324"/>
      <c r="CF50" s="1324" t="s">
        <v>547</v>
      </c>
      <c r="CG50" s="1324"/>
      <c r="CH50" s="1324"/>
      <c r="CI50" s="1324"/>
      <c r="CJ50" s="1324"/>
      <c r="CK50" s="1324"/>
      <c r="CL50" s="1324"/>
      <c r="CM50" s="1324"/>
      <c r="CN50" s="1324" t="s">
        <v>548</v>
      </c>
      <c r="CO50" s="1324"/>
      <c r="CP50" s="1324"/>
      <c r="CQ50" s="1324"/>
      <c r="CR50" s="1324"/>
      <c r="CS50" s="1324"/>
      <c r="CT50" s="1324"/>
      <c r="CU50" s="1324"/>
      <c r="CV50" s="1324" t="s">
        <v>549</v>
      </c>
      <c r="CW50" s="1324"/>
      <c r="CX50" s="1324"/>
      <c r="CY50" s="1324"/>
      <c r="CZ50" s="1324"/>
      <c r="DA50" s="1324"/>
      <c r="DB50" s="1324"/>
      <c r="DC50" s="1324"/>
    </row>
    <row r="51" spans="1:109" ht="13.5" customHeight="1" x14ac:dyDescent="0.15">
      <c r="B51" s="394"/>
      <c r="G51" s="1336"/>
      <c r="H51" s="1336"/>
      <c r="I51" s="1340"/>
      <c r="J51" s="1340"/>
      <c r="K51" s="1325"/>
      <c r="L51" s="1325"/>
      <c r="M51" s="1325"/>
      <c r="N51" s="1325"/>
      <c r="AM51" s="403"/>
      <c r="AN51" s="1323" t="s">
        <v>604</v>
      </c>
      <c r="AO51" s="1323"/>
      <c r="AP51" s="1323"/>
      <c r="AQ51" s="1323"/>
      <c r="AR51" s="1323"/>
      <c r="AS51" s="1323"/>
      <c r="AT51" s="1323"/>
      <c r="AU51" s="1323"/>
      <c r="AV51" s="1323"/>
      <c r="AW51" s="1323"/>
      <c r="AX51" s="1323"/>
      <c r="AY51" s="1323"/>
      <c r="AZ51" s="1323"/>
      <c r="BA51" s="1323"/>
      <c r="BB51" s="1323" t="s">
        <v>605</v>
      </c>
      <c r="BC51" s="1323"/>
      <c r="BD51" s="1323"/>
      <c r="BE51" s="1323"/>
      <c r="BF51" s="1323"/>
      <c r="BG51" s="1323"/>
      <c r="BH51" s="1323"/>
      <c r="BI51" s="1323"/>
      <c r="BJ51" s="1323"/>
      <c r="BK51" s="1323"/>
      <c r="BL51" s="1323"/>
      <c r="BM51" s="1323"/>
      <c r="BN51" s="1323"/>
      <c r="BO51" s="1323"/>
      <c r="BP51" s="1335"/>
      <c r="BQ51" s="1320"/>
      <c r="BR51" s="1320"/>
      <c r="BS51" s="1320"/>
      <c r="BT51" s="1320"/>
      <c r="BU51" s="1320"/>
      <c r="BV51" s="1320"/>
      <c r="BW51" s="1320"/>
      <c r="BX51" s="1335"/>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35"/>
      <c r="CW51" s="1320"/>
      <c r="CX51" s="1320"/>
      <c r="CY51" s="1320"/>
      <c r="CZ51" s="1320"/>
      <c r="DA51" s="1320"/>
      <c r="DB51" s="1320"/>
      <c r="DC51" s="1320"/>
    </row>
    <row r="52" spans="1:109" x14ac:dyDescent="0.15">
      <c r="B52" s="394"/>
      <c r="G52" s="1336"/>
      <c r="H52" s="1336"/>
      <c r="I52" s="1340"/>
      <c r="J52" s="1340"/>
      <c r="K52" s="1325"/>
      <c r="L52" s="1325"/>
      <c r="M52" s="1325"/>
      <c r="N52" s="1325"/>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36"/>
      <c r="H53" s="1336"/>
      <c r="I53" s="1318"/>
      <c r="J53" s="1318"/>
      <c r="K53" s="1325"/>
      <c r="L53" s="1325"/>
      <c r="M53" s="1325"/>
      <c r="N53" s="1325"/>
      <c r="AM53" s="403"/>
      <c r="AN53" s="1323"/>
      <c r="AO53" s="1323"/>
      <c r="AP53" s="1323"/>
      <c r="AQ53" s="1323"/>
      <c r="AR53" s="1323"/>
      <c r="AS53" s="1323"/>
      <c r="AT53" s="1323"/>
      <c r="AU53" s="1323"/>
      <c r="AV53" s="1323"/>
      <c r="AW53" s="1323"/>
      <c r="AX53" s="1323"/>
      <c r="AY53" s="1323"/>
      <c r="AZ53" s="1323"/>
      <c r="BA53" s="1323"/>
      <c r="BB53" s="1323" t="s">
        <v>606</v>
      </c>
      <c r="BC53" s="1323"/>
      <c r="BD53" s="1323"/>
      <c r="BE53" s="1323"/>
      <c r="BF53" s="1323"/>
      <c r="BG53" s="1323"/>
      <c r="BH53" s="1323"/>
      <c r="BI53" s="1323"/>
      <c r="BJ53" s="1323"/>
      <c r="BK53" s="1323"/>
      <c r="BL53" s="1323"/>
      <c r="BM53" s="1323"/>
      <c r="BN53" s="1323"/>
      <c r="BO53" s="1323"/>
      <c r="BP53" s="1335"/>
      <c r="BQ53" s="1320"/>
      <c r="BR53" s="1320"/>
      <c r="BS53" s="1320"/>
      <c r="BT53" s="1320"/>
      <c r="BU53" s="1320"/>
      <c r="BV53" s="1320"/>
      <c r="BW53" s="1320"/>
      <c r="BX53" s="1335"/>
      <c r="BY53" s="1320"/>
      <c r="BZ53" s="1320"/>
      <c r="CA53" s="1320"/>
      <c r="CB53" s="1320"/>
      <c r="CC53" s="1320"/>
      <c r="CD53" s="1320"/>
      <c r="CE53" s="1320"/>
      <c r="CF53" s="1320">
        <v>44.5</v>
      </c>
      <c r="CG53" s="1320"/>
      <c r="CH53" s="1320"/>
      <c r="CI53" s="1320"/>
      <c r="CJ53" s="1320"/>
      <c r="CK53" s="1320"/>
      <c r="CL53" s="1320"/>
      <c r="CM53" s="1320"/>
      <c r="CN53" s="1320">
        <v>52.2</v>
      </c>
      <c r="CO53" s="1320"/>
      <c r="CP53" s="1320"/>
      <c r="CQ53" s="1320"/>
      <c r="CR53" s="1320"/>
      <c r="CS53" s="1320"/>
      <c r="CT53" s="1320"/>
      <c r="CU53" s="1320"/>
      <c r="CV53" s="1335"/>
      <c r="CW53" s="1320"/>
      <c r="CX53" s="1320"/>
      <c r="CY53" s="1320"/>
      <c r="CZ53" s="1320"/>
      <c r="DA53" s="1320"/>
      <c r="DB53" s="1320"/>
      <c r="DC53" s="1320"/>
    </row>
    <row r="54" spans="1:109" x14ac:dyDescent="0.15">
      <c r="A54" s="402"/>
      <c r="B54" s="394"/>
      <c r="G54" s="1336"/>
      <c r="H54" s="1336"/>
      <c r="I54" s="1318"/>
      <c r="J54" s="1318"/>
      <c r="K54" s="1325"/>
      <c r="L54" s="1325"/>
      <c r="M54" s="1325"/>
      <c r="N54" s="1325"/>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8"/>
      <c r="H55" s="1318"/>
      <c r="I55" s="1318"/>
      <c r="J55" s="1318"/>
      <c r="K55" s="1325"/>
      <c r="L55" s="1325"/>
      <c r="M55" s="1325"/>
      <c r="N55" s="1325"/>
      <c r="AN55" s="1324" t="s">
        <v>607</v>
      </c>
      <c r="AO55" s="1324"/>
      <c r="AP55" s="1324"/>
      <c r="AQ55" s="1324"/>
      <c r="AR55" s="1324"/>
      <c r="AS55" s="1324"/>
      <c r="AT55" s="1324"/>
      <c r="AU55" s="1324"/>
      <c r="AV55" s="1324"/>
      <c r="AW55" s="1324"/>
      <c r="AX55" s="1324"/>
      <c r="AY55" s="1324"/>
      <c r="AZ55" s="1324"/>
      <c r="BA55" s="1324"/>
      <c r="BB55" s="1323" t="s">
        <v>605</v>
      </c>
      <c r="BC55" s="1323"/>
      <c r="BD55" s="1323"/>
      <c r="BE55" s="1323"/>
      <c r="BF55" s="1323"/>
      <c r="BG55" s="1323"/>
      <c r="BH55" s="1323"/>
      <c r="BI55" s="1323"/>
      <c r="BJ55" s="1323"/>
      <c r="BK55" s="1323"/>
      <c r="BL55" s="1323"/>
      <c r="BM55" s="1323"/>
      <c r="BN55" s="1323"/>
      <c r="BO55" s="1323"/>
      <c r="BP55" s="1335"/>
      <c r="BQ55" s="1320"/>
      <c r="BR55" s="1320"/>
      <c r="BS55" s="1320"/>
      <c r="BT55" s="1320"/>
      <c r="BU55" s="1320"/>
      <c r="BV55" s="1320"/>
      <c r="BW55" s="1320"/>
      <c r="BX55" s="1335"/>
      <c r="BY55" s="1320"/>
      <c r="BZ55" s="1320"/>
      <c r="CA55" s="1320"/>
      <c r="CB55" s="1320"/>
      <c r="CC55" s="1320"/>
      <c r="CD55" s="1320"/>
      <c r="CE55" s="1320"/>
      <c r="CF55" s="1320">
        <v>20.2</v>
      </c>
      <c r="CG55" s="1320"/>
      <c r="CH55" s="1320"/>
      <c r="CI55" s="1320"/>
      <c r="CJ55" s="1320"/>
      <c r="CK55" s="1320"/>
      <c r="CL55" s="1320"/>
      <c r="CM55" s="1320"/>
      <c r="CN55" s="1320">
        <v>19</v>
      </c>
      <c r="CO55" s="1320"/>
      <c r="CP55" s="1320"/>
      <c r="CQ55" s="1320"/>
      <c r="CR55" s="1320"/>
      <c r="CS55" s="1320"/>
      <c r="CT55" s="1320"/>
      <c r="CU55" s="1320"/>
      <c r="CV55" s="1335"/>
      <c r="CW55" s="1320"/>
      <c r="CX55" s="1320"/>
      <c r="CY55" s="1320"/>
      <c r="CZ55" s="1320"/>
      <c r="DA55" s="1320"/>
      <c r="DB55" s="1320"/>
      <c r="DC55" s="1320"/>
    </row>
    <row r="56" spans="1:109" x14ac:dyDescent="0.15">
      <c r="A56" s="402"/>
      <c r="B56" s="394"/>
      <c r="G56" s="1318"/>
      <c r="H56" s="1318"/>
      <c r="I56" s="1318"/>
      <c r="J56" s="1318"/>
      <c r="K56" s="1325"/>
      <c r="L56" s="1325"/>
      <c r="M56" s="1325"/>
      <c r="N56" s="1325"/>
      <c r="AN56" s="1324"/>
      <c r="AO56" s="1324"/>
      <c r="AP56" s="1324"/>
      <c r="AQ56" s="1324"/>
      <c r="AR56" s="1324"/>
      <c r="AS56" s="1324"/>
      <c r="AT56" s="1324"/>
      <c r="AU56" s="1324"/>
      <c r="AV56" s="1324"/>
      <c r="AW56" s="1324"/>
      <c r="AX56" s="1324"/>
      <c r="AY56" s="1324"/>
      <c r="AZ56" s="1324"/>
      <c r="BA56" s="1324"/>
      <c r="BB56" s="1323"/>
      <c r="BC56" s="1323"/>
      <c r="BD56" s="1323"/>
      <c r="BE56" s="1323"/>
      <c r="BF56" s="1323"/>
      <c r="BG56" s="1323"/>
      <c r="BH56" s="1323"/>
      <c r="BI56" s="1323"/>
      <c r="BJ56" s="1323"/>
      <c r="BK56" s="1323"/>
      <c r="BL56" s="1323"/>
      <c r="BM56" s="1323"/>
      <c r="BN56" s="1323"/>
      <c r="BO56" s="1323"/>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8"/>
      <c r="H57" s="1318"/>
      <c r="I57" s="1321"/>
      <c r="J57" s="1321"/>
      <c r="K57" s="1325"/>
      <c r="L57" s="1325"/>
      <c r="M57" s="1325"/>
      <c r="N57" s="1325"/>
      <c r="AM57" s="387"/>
      <c r="AN57" s="1324"/>
      <c r="AO57" s="1324"/>
      <c r="AP57" s="1324"/>
      <c r="AQ57" s="1324"/>
      <c r="AR57" s="1324"/>
      <c r="AS57" s="1324"/>
      <c r="AT57" s="1324"/>
      <c r="AU57" s="1324"/>
      <c r="AV57" s="1324"/>
      <c r="AW57" s="1324"/>
      <c r="AX57" s="1324"/>
      <c r="AY57" s="1324"/>
      <c r="AZ57" s="1324"/>
      <c r="BA57" s="1324"/>
      <c r="BB57" s="1323" t="s">
        <v>606</v>
      </c>
      <c r="BC57" s="1323"/>
      <c r="BD57" s="1323"/>
      <c r="BE57" s="1323"/>
      <c r="BF57" s="1323"/>
      <c r="BG57" s="1323"/>
      <c r="BH57" s="1323"/>
      <c r="BI57" s="1323"/>
      <c r="BJ57" s="1323"/>
      <c r="BK57" s="1323"/>
      <c r="BL57" s="1323"/>
      <c r="BM57" s="1323"/>
      <c r="BN57" s="1323"/>
      <c r="BO57" s="1323"/>
      <c r="BP57" s="1335"/>
      <c r="BQ57" s="1320"/>
      <c r="BR57" s="1320"/>
      <c r="BS57" s="1320"/>
      <c r="BT57" s="1320"/>
      <c r="BU57" s="1320"/>
      <c r="BV57" s="1320"/>
      <c r="BW57" s="1320"/>
      <c r="BX57" s="1335"/>
      <c r="BY57" s="1320"/>
      <c r="BZ57" s="1320"/>
      <c r="CA57" s="1320"/>
      <c r="CB57" s="1320"/>
      <c r="CC57" s="1320"/>
      <c r="CD57" s="1320"/>
      <c r="CE57" s="1320"/>
      <c r="CF57" s="1320">
        <v>53.6</v>
      </c>
      <c r="CG57" s="1320"/>
      <c r="CH57" s="1320"/>
      <c r="CI57" s="1320"/>
      <c r="CJ57" s="1320"/>
      <c r="CK57" s="1320"/>
      <c r="CL57" s="1320"/>
      <c r="CM57" s="1320"/>
      <c r="CN57" s="1320">
        <v>56.1</v>
      </c>
      <c r="CO57" s="1320"/>
      <c r="CP57" s="1320"/>
      <c r="CQ57" s="1320"/>
      <c r="CR57" s="1320"/>
      <c r="CS57" s="1320"/>
      <c r="CT57" s="1320"/>
      <c r="CU57" s="1320"/>
      <c r="CV57" s="1335"/>
      <c r="CW57" s="1320"/>
      <c r="CX57" s="1320"/>
      <c r="CY57" s="1320"/>
      <c r="CZ57" s="1320"/>
      <c r="DA57" s="1320"/>
      <c r="DB57" s="1320"/>
      <c r="DC57" s="1320"/>
      <c r="DD57" s="407"/>
      <c r="DE57" s="406"/>
    </row>
    <row r="58" spans="1:109" s="402" customFormat="1" x14ac:dyDescent="0.15">
      <c r="A58" s="387"/>
      <c r="B58" s="406"/>
      <c r="G58" s="1318"/>
      <c r="H58" s="1318"/>
      <c r="I58" s="1321"/>
      <c r="J58" s="1321"/>
      <c r="K58" s="1325"/>
      <c r="L58" s="1325"/>
      <c r="M58" s="1325"/>
      <c r="N58" s="1325"/>
      <c r="AM58" s="387"/>
      <c r="AN58" s="1324"/>
      <c r="AO58" s="1324"/>
      <c r="AP58" s="1324"/>
      <c r="AQ58" s="1324"/>
      <c r="AR58" s="1324"/>
      <c r="AS58" s="1324"/>
      <c r="AT58" s="1324"/>
      <c r="AU58" s="1324"/>
      <c r="AV58" s="1324"/>
      <c r="AW58" s="1324"/>
      <c r="AX58" s="1324"/>
      <c r="AY58" s="1324"/>
      <c r="AZ58" s="1324"/>
      <c r="BA58" s="1324"/>
      <c r="BB58" s="1323"/>
      <c r="BC58" s="1323"/>
      <c r="BD58" s="1323"/>
      <c r="BE58" s="1323"/>
      <c r="BF58" s="1323"/>
      <c r="BG58" s="1323"/>
      <c r="BH58" s="1323"/>
      <c r="BI58" s="1323"/>
      <c r="BJ58" s="1323"/>
      <c r="BK58" s="1323"/>
      <c r="BL58" s="1323"/>
      <c r="BM58" s="1323"/>
      <c r="BN58" s="1323"/>
      <c r="BO58" s="1323"/>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609</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8"/>
      <c r="H72" s="1318"/>
      <c r="I72" s="1318"/>
      <c r="J72" s="1318"/>
      <c r="K72" s="404"/>
      <c r="L72" s="404"/>
      <c r="M72" s="405"/>
      <c r="N72" s="405"/>
      <c r="AN72" s="1337"/>
      <c r="AO72" s="1338"/>
      <c r="AP72" s="1338"/>
      <c r="AQ72" s="1338"/>
      <c r="AR72" s="1338"/>
      <c r="AS72" s="1338"/>
      <c r="AT72" s="1338"/>
      <c r="AU72" s="1338"/>
      <c r="AV72" s="1338"/>
      <c r="AW72" s="1338"/>
      <c r="AX72" s="1338"/>
      <c r="AY72" s="1338"/>
      <c r="AZ72" s="1338"/>
      <c r="BA72" s="1338"/>
      <c r="BB72" s="1338"/>
      <c r="BC72" s="1338"/>
      <c r="BD72" s="1338"/>
      <c r="BE72" s="1338"/>
      <c r="BF72" s="1338"/>
      <c r="BG72" s="1338"/>
      <c r="BH72" s="1338"/>
      <c r="BI72" s="1338"/>
      <c r="BJ72" s="1338"/>
      <c r="BK72" s="1338"/>
      <c r="BL72" s="1338"/>
      <c r="BM72" s="1338"/>
      <c r="BN72" s="1338"/>
      <c r="BO72" s="1339"/>
      <c r="BP72" s="1324" t="s">
        <v>545</v>
      </c>
      <c r="BQ72" s="1324"/>
      <c r="BR72" s="1324"/>
      <c r="BS72" s="1324"/>
      <c r="BT72" s="1324"/>
      <c r="BU72" s="1324"/>
      <c r="BV72" s="1324"/>
      <c r="BW72" s="1324"/>
      <c r="BX72" s="1324" t="s">
        <v>546</v>
      </c>
      <c r="BY72" s="1324"/>
      <c r="BZ72" s="1324"/>
      <c r="CA72" s="1324"/>
      <c r="CB72" s="1324"/>
      <c r="CC72" s="1324"/>
      <c r="CD72" s="1324"/>
      <c r="CE72" s="1324"/>
      <c r="CF72" s="1324" t="s">
        <v>547</v>
      </c>
      <c r="CG72" s="1324"/>
      <c r="CH72" s="1324"/>
      <c r="CI72" s="1324"/>
      <c r="CJ72" s="1324"/>
      <c r="CK72" s="1324"/>
      <c r="CL72" s="1324"/>
      <c r="CM72" s="1324"/>
      <c r="CN72" s="1324" t="s">
        <v>548</v>
      </c>
      <c r="CO72" s="1324"/>
      <c r="CP72" s="1324"/>
      <c r="CQ72" s="1324"/>
      <c r="CR72" s="1324"/>
      <c r="CS72" s="1324"/>
      <c r="CT72" s="1324"/>
      <c r="CU72" s="1324"/>
      <c r="CV72" s="1324" t="s">
        <v>549</v>
      </c>
      <c r="CW72" s="1324"/>
      <c r="CX72" s="1324"/>
      <c r="CY72" s="1324"/>
      <c r="CZ72" s="1324"/>
      <c r="DA72" s="1324"/>
      <c r="DB72" s="1324"/>
      <c r="DC72" s="1324"/>
    </row>
    <row r="73" spans="2:107" x14ac:dyDescent="0.15">
      <c r="B73" s="394"/>
      <c r="G73" s="1336"/>
      <c r="H73" s="1336"/>
      <c r="I73" s="1336"/>
      <c r="J73" s="1336"/>
      <c r="K73" s="1319"/>
      <c r="L73" s="1319"/>
      <c r="M73" s="1319"/>
      <c r="N73" s="1319"/>
      <c r="AM73" s="403"/>
      <c r="AN73" s="1323" t="s">
        <v>604</v>
      </c>
      <c r="AO73" s="1323"/>
      <c r="AP73" s="1323"/>
      <c r="AQ73" s="1323"/>
      <c r="AR73" s="1323"/>
      <c r="AS73" s="1323"/>
      <c r="AT73" s="1323"/>
      <c r="AU73" s="1323"/>
      <c r="AV73" s="1323"/>
      <c r="AW73" s="1323"/>
      <c r="AX73" s="1323"/>
      <c r="AY73" s="1323"/>
      <c r="AZ73" s="1323"/>
      <c r="BA73" s="1323"/>
      <c r="BB73" s="1323" t="s">
        <v>610</v>
      </c>
      <c r="BC73" s="1323"/>
      <c r="BD73" s="1323"/>
      <c r="BE73" s="1323"/>
      <c r="BF73" s="1323"/>
      <c r="BG73" s="1323"/>
      <c r="BH73" s="1323"/>
      <c r="BI73" s="1323"/>
      <c r="BJ73" s="1323"/>
      <c r="BK73" s="1323"/>
      <c r="BL73" s="1323"/>
      <c r="BM73" s="1323"/>
      <c r="BN73" s="1323"/>
      <c r="BO73" s="1323"/>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x14ac:dyDescent="0.15">
      <c r="B74" s="394"/>
      <c r="G74" s="1336"/>
      <c r="H74" s="1336"/>
      <c r="I74" s="1336"/>
      <c r="J74" s="1336"/>
      <c r="K74" s="1319"/>
      <c r="L74" s="1319"/>
      <c r="M74" s="1319"/>
      <c r="N74" s="1319"/>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36"/>
      <c r="H75" s="1336"/>
      <c r="I75" s="1318"/>
      <c r="J75" s="1318"/>
      <c r="K75" s="1325"/>
      <c r="L75" s="1325"/>
      <c r="M75" s="1325"/>
      <c r="N75" s="1325"/>
      <c r="AM75" s="403"/>
      <c r="AN75" s="1323"/>
      <c r="AO75" s="1323"/>
      <c r="AP75" s="1323"/>
      <c r="AQ75" s="1323"/>
      <c r="AR75" s="1323"/>
      <c r="AS75" s="1323"/>
      <c r="AT75" s="1323"/>
      <c r="AU75" s="1323"/>
      <c r="AV75" s="1323"/>
      <c r="AW75" s="1323"/>
      <c r="AX75" s="1323"/>
      <c r="AY75" s="1323"/>
      <c r="AZ75" s="1323"/>
      <c r="BA75" s="1323"/>
      <c r="BB75" s="1323" t="s">
        <v>611</v>
      </c>
      <c r="BC75" s="1323"/>
      <c r="BD75" s="1323"/>
      <c r="BE75" s="1323"/>
      <c r="BF75" s="1323"/>
      <c r="BG75" s="1323"/>
      <c r="BH75" s="1323"/>
      <c r="BI75" s="1323"/>
      <c r="BJ75" s="1323"/>
      <c r="BK75" s="1323"/>
      <c r="BL75" s="1323"/>
      <c r="BM75" s="1323"/>
      <c r="BN75" s="1323"/>
      <c r="BO75" s="1323"/>
      <c r="BP75" s="1320">
        <v>14.9</v>
      </c>
      <c r="BQ75" s="1320"/>
      <c r="BR75" s="1320"/>
      <c r="BS75" s="1320"/>
      <c r="BT75" s="1320"/>
      <c r="BU75" s="1320"/>
      <c r="BV75" s="1320"/>
      <c r="BW75" s="1320"/>
      <c r="BX75" s="1320">
        <v>14.7</v>
      </c>
      <c r="BY75" s="1320"/>
      <c r="BZ75" s="1320"/>
      <c r="CA75" s="1320"/>
      <c r="CB75" s="1320"/>
      <c r="CC75" s="1320"/>
      <c r="CD75" s="1320"/>
      <c r="CE75" s="1320"/>
      <c r="CF75" s="1320">
        <v>13.8</v>
      </c>
      <c r="CG75" s="1320"/>
      <c r="CH75" s="1320"/>
      <c r="CI75" s="1320"/>
      <c r="CJ75" s="1320"/>
      <c r="CK75" s="1320"/>
      <c r="CL75" s="1320"/>
      <c r="CM75" s="1320"/>
      <c r="CN75" s="1320">
        <v>12.6</v>
      </c>
      <c r="CO75" s="1320"/>
      <c r="CP75" s="1320"/>
      <c r="CQ75" s="1320"/>
      <c r="CR75" s="1320"/>
      <c r="CS75" s="1320"/>
      <c r="CT75" s="1320"/>
      <c r="CU75" s="1320"/>
      <c r="CV75" s="1320">
        <v>11.7</v>
      </c>
      <c r="CW75" s="1320"/>
      <c r="CX75" s="1320"/>
      <c r="CY75" s="1320"/>
      <c r="CZ75" s="1320"/>
      <c r="DA75" s="1320"/>
      <c r="DB75" s="1320"/>
      <c r="DC75" s="1320"/>
    </row>
    <row r="76" spans="2:107" x14ac:dyDescent="0.15">
      <c r="B76" s="394"/>
      <c r="G76" s="1336"/>
      <c r="H76" s="1336"/>
      <c r="I76" s="1318"/>
      <c r="J76" s="1318"/>
      <c r="K76" s="1325"/>
      <c r="L76" s="1325"/>
      <c r="M76" s="1325"/>
      <c r="N76" s="1325"/>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8"/>
      <c r="H77" s="1318"/>
      <c r="I77" s="1318"/>
      <c r="J77" s="1318"/>
      <c r="K77" s="1319"/>
      <c r="L77" s="1319"/>
      <c r="M77" s="1319"/>
      <c r="N77" s="1319"/>
      <c r="AN77" s="1324" t="s">
        <v>612</v>
      </c>
      <c r="AO77" s="1324"/>
      <c r="AP77" s="1324"/>
      <c r="AQ77" s="1324"/>
      <c r="AR77" s="1324"/>
      <c r="AS77" s="1324"/>
      <c r="AT77" s="1324"/>
      <c r="AU77" s="1324"/>
      <c r="AV77" s="1324"/>
      <c r="AW77" s="1324"/>
      <c r="AX77" s="1324"/>
      <c r="AY77" s="1324"/>
      <c r="AZ77" s="1324"/>
      <c r="BA77" s="1324"/>
      <c r="BB77" s="1323" t="s">
        <v>610</v>
      </c>
      <c r="BC77" s="1323"/>
      <c r="BD77" s="1323"/>
      <c r="BE77" s="1323"/>
      <c r="BF77" s="1323"/>
      <c r="BG77" s="1323"/>
      <c r="BH77" s="1323"/>
      <c r="BI77" s="1323"/>
      <c r="BJ77" s="1323"/>
      <c r="BK77" s="1323"/>
      <c r="BL77" s="1323"/>
      <c r="BM77" s="1323"/>
      <c r="BN77" s="1323"/>
      <c r="BO77" s="1323"/>
      <c r="BP77" s="1320">
        <v>48.6</v>
      </c>
      <c r="BQ77" s="1320"/>
      <c r="BR77" s="1320"/>
      <c r="BS77" s="1320"/>
      <c r="BT77" s="1320"/>
      <c r="BU77" s="1320"/>
      <c r="BV77" s="1320"/>
      <c r="BW77" s="1320"/>
      <c r="BX77" s="1320">
        <v>32.799999999999997</v>
      </c>
      <c r="BY77" s="1320"/>
      <c r="BZ77" s="1320"/>
      <c r="CA77" s="1320"/>
      <c r="CB77" s="1320"/>
      <c r="CC77" s="1320"/>
      <c r="CD77" s="1320"/>
      <c r="CE77" s="1320"/>
      <c r="CF77" s="1320">
        <v>20.2</v>
      </c>
      <c r="CG77" s="1320"/>
      <c r="CH77" s="1320"/>
      <c r="CI77" s="1320"/>
      <c r="CJ77" s="1320"/>
      <c r="CK77" s="1320"/>
      <c r="CL77" s="1320"/>
      <c r="CM77" s="1320"/>
      <c r="CN77" s="1320">
        <v>19</v>
      </c>
      <c r="CO77" s="1320"/>
      <c r="CP77" s="1320"/>
      <c r="CQ77" s="1320"/>
      <c r="CR77" s="1320"/>
      <c r="CS77" s="1320"/>
      <c r="CT77" s="1320"/>
      <c r="CU77" s="1320"/>
      <c r="CV77" s="1320">
        <v>15.4</v>
      </c>
      <c r="CW77" s="1320"/>
      <c r="CX77" s="1320"/>
      <c r="CY77" s="1320"/>
      <c r="CZ77" s="1320"/>
      <c r="DA77" s="1320"/>
      <c r="DB77" s="1320"/>
      <c r="DC77" s="1320"/>
    </row>
    <row r="78" spans="2:107" x14ac:dyDescent="0.15">
      <c r="B78" s="394"/>
      <c r="G78" s="1318"/>
      <c r="H78" s="1318"/>
      <c r="I78" s="1318"/>
      <c r="J78" s="1318"/>
      <c r="K78" s="1319"/>
      <c r="L78" s="1319"/>
      <c r="M78" s="1319"/>
      <c r="N78" s="1319"/>
      <c r="AN78" s="1324"/>
      <c r="AO78" s="1324"/>
      <c r="AP78" s="1324"/>
      <c r="AQ78" s="1324"/>
      <c r="AR78" s="1324"/>
      <c r="AS78" s="1324"/>
      <c r="AT78" s="1324"/>
      <c r="AU78" s="1324"/>
      <c r="AV78" s="1324"/>
      <c r="AW78" s="1324"/>
      <c r="AX78" s="1324"/>
      <c r="AY78" s="1324"/>
      <c r="AZ78" s="1324"/>
      <c r="BA78" s="1324"/>
      <c r="BB78" s="1323"/>
      <c r="BC78" s="1323"/>
      <c r="BD78" s="1323"/>
      <c r="BE78" s="1323"/>
      <c r="BF78" s="1323"/>
      <c r="BG78" s="1323"/>
      <c r="BH78" s="1323"/>
      <c r="BI78" s="1323"/>
      <c r="BJ78" s="1323"/>
      <c r="BK78" s="1323"/>
      <c r="BL78" s="1323"/>
      <c r="BM78" s="1323"/>
      <c r="BN78" s="1323"/>
      <c r="BO78" s="1323"/>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8"/>
      <c r="H79" s="1318"/>
      <c r="I79" s="1321"/>
      <c r="J79" s="1321"/>
      <c r="K79" s="1322"/>
      <c r="L79" s="1322"/>
      <c r="M79" s="1322"/>
      <c r="N79" s="1322"/>
      <c r="AN79" s="1324"/>
      <c r="AO79" s="1324"/>
      <c r="AP79" s="1324"/>
      <c r="AQ79" s="1324"/>
      <c r="AR79" s="1324"/>
      <c r="AS79" s="1324"/>
      <c r="AT79" s="1324"/>
      <c r="AU79" s="1324"/>
      <c r="AV79" s="1324"/>
      <c r="AW79" s="1324"/>
      <c r="AX79" s="1324"/>
      <c r="AY79" s="1324"/>
      <c r="AZ79" s="1324"/>
      <c r="BA79" s="1324"/>
      <c r="BB79" s="1323" t="s">
        <v>611</v>
      </c>
      <c r="BC79" s="1323"/>
      <c r="BD79" s="1323"/>
      <c r="BE79" s="1323"/>
      <c r="BF79" s="1323"/>
      <c r="BG79" s="1323"/>
      <c r="BH79" s="1323"/>
      <c r="BI79" s="1323"/>
      <c r="BJ79" s="1323"/>
      <c r="BK79" s="1323"/>
      <c r="BL79" s="1323"/>
      <c r="BM79" s="1323"/>
      <c r="BN79" s="1323"/>
      <c r="BO79" s="1323"/>
      <c r="BP79" s="1320">
        <v>10.4</v>
      </c>
      <c r="BQ79" s="1320"/>
      <c r="BR79" s="1320"/>
      <c r="BS79" s="1320"/>
      <c r="BT79" s="1320"/>
      <c r="BU79" s="1320"/>
      <c r="BV79" s="1320"/>
      <c r="BW79" s="1320"/>
      <c r="BX79" s="1320">
        <v>9.5</v>
      </c>
      <c r="BY79" s="1320"/>
      <c r="BZ79" s="1320"/>
      <c r="CA79" s="1320"/>
      <c r="CB79" s="1320"/>
      <c r="CC79" s="1320"/>
      <c r="CD79" s="1320"/>
      <c r="CE79" s="1320"/>
      <c r="CF79" s="1320">
        <v>8.6</v>
      </c>
      <c r="CG79" s="1320"/>
      <c r="CH79" s="1320"/>
      <c r="CI79" s="1320"/>
      <c r="CJ79" s="1320"/>
      <c r="CK79" s="1320"/>
      <c r="CL79" s="1320"/>
      <c r="CM79" s="1320"/>
      <c r="CN79" s="1320">
        <v>8.5</v>
      </c>
      <c r="CO79" s="1320"/>
      <c r="CP79" s="1320"/>
      <c r="CQ79" s="1320"/>
      <c r="CR79" s="1320"/>
      <c r="CS79" s="1320"/>
      <c r="CT79" s="1320"/>
      <c r="CU79" s="1320"/>
      <c r="CV79" s="1320">
        <v>8.5</v>
      </c>
      <c r="CW79" s="1320"/>
      <c r="CX79" s="1320"/>
      <c r="CY79" s="1320"/>
      <c r="CZ79" s="1320"/>
      <c r="DA79" s="1320"/>
      <c r="DB79" s="1320"/>
      <c r="DC79" s="1320"/>
    </row>
    <row r="80" spans="2:107" x14ac:dyDescent="0.15">
      <c r="B80" s="394"/>
      <c r="G80" s="1318"/>
      <c r="H80" s="1318"/>
      <c r="I80" s="1321"/>
      <c r="J80" s="1321"/>
      <c r="K80" s="1322"/>
      <c r="L80" s="1322"/>
      <c r="M80" s="1322"/>
      <c r="N80" s="1322"/>
      <c r="AN80" s="1324"/>
      <c r="AO80" s="1324"/>
      <c r="AP80" s="1324"/>
      <c r="AQ80" s="1324"/>
      <c r="AR80" s="1324"/>
      <c r="AS80" s="1324"/>
      <c r="AT80" s="1324"/>
      <c r="AU80" s="1324"/>
      <c r="AV80" s="1324"/>
      <c r="AW80" s="1324"/>
      <c r="AX80" s="1324"/>
      <c r="AY80" s="1324"/>
      <c r="AZ80" s="1324"/>
      <c r="BA80" s="1324"/>
      <c r="BB80" s="1323"/>
      <c r="BC80" s="1323"/>
      <c r="BD80" s="1323"/>
      <c r="BE80" s="1323"/>
      <c r="BF80" s="1323"/>
      <c r="BG80" s="1323"/>
      <c r="BH80" s="1323"/>
      <c r="BI80" s="1323"/>
      <c r="BJ80" s="1323"/>
      <c r="BK80" s="1323"/>
      <c r="BL80" s="1323"/>
      <c r="BM80" s="1323"/>
      <c r="BN80" s="1323"/>
      <c r="BO80" s="1323"/>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GXRluWn4seAOtx7ZJ8p7oiUzsk8d/5Txjk+mPAU9KO2vJ20mmYom3zCK+Q9vltzSedXM8PQCZ2m0ZhF1GwxGQ==" saltValue="N5C8n3O+eSzytbNkQ0RyA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Xy7A858fTL4LHmkhMVJnLwNm1HUN9obG1BrtDl38witkw1eUqvGCeTKZbDpo7NB5bTjpTLhEKmrQS6GEh8AHg==" saltValue="fMTLYDULAHBkUf+OZyCa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dCONU19BFIDn4vpxrfjW0xrbSpWn3MvMt4xBDef4G8mah/Bo+zM9xxS5yw40nW81WvwBhpPSq48McHnmvSEbg==" saltValue="lrztp6tafG9yQW1+Urws4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election activeCell="D50" sqref="D50"/>
    </sheetView>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61783</v>
      </c>
      <c r="E3" s="161"/>
      <c r="F3" s="162">
        <v>83623</v>
      </c>
      <c r="G3" s="163"/>
      <c r="H3" s="164"/>
    </row>
    <row r="4" spans="1:8" x14ac:dyDescent="0.15">
      <c r="A4" s="165"/>
      <c r="B4" s="166"/>
      <c r="C4" s="167"/>
      <c r="D4" s="168">
        <v>49650</v>
      </c>
      <c r="E4" s="169"/>
      <c r="F4" s="170">
        <v>48787</v>
      </c>
      <c r="G4" s="171"/>
      <c r="H4" s="172"/>
    </row>
    <row r="5" spans="1:8" x14ac:dyDescent="0.15">
      <c r="A5" s="153" t="s">
        <v>537</v>
      </c>
      <c r="B5" s="158"/>
      <c r="C5" s="159"/>
      <c r="D5" s="160">
        <v>65332</v>
      </c>
      <c r="E5" s="161"/>
      <c r="F5" s="162">
        <v>87974</v>
      </c>
      <c r="G5" s="163"/>
      <c r="H5" s="164"/>
    </row>
    <row r="6" spans="1:8" x14ac:dyDescent="0.15">
      <c r="A6" s="165"/>
      <c r="B6" s="166"/>
      <c r="C6" s="167"/>
      <c r="D6" s="168">
        <v>49032</v>
      </c>
      <c r="E6" s="169"/>
      <c r="F6" s="170">
        <v>48183</v>
      </c>
      <c r="G6" s="171"/>
      <c r="H6" s="172"/>
    </row>
    <row r="7" spans="1:8" x14ac:dyDescent="0.15">
      <c r="A7" s="153" t="s">
        <v>538</v>
      </c>
      <c r="B7" s="158"/>
      <c r="C7" s="159"/>
      <c r="D7" s="160">
        <v>96822</v>
      </c>
      <c r="E7" s="161"/>
      <c r="F7" s="162">
        <v>78864</v>
      </c>
      <c r="G7" s="163"/>
      <c r="H7" s="164"/>
    </row>
    <row r="8" spans="1:8" x14ac:dyDescent="0.15">
      <c r="A8" s="165"/>
      <c r="B8" s="166"/>
      <c r="C8" s="167"/>
      <c r="D8" s="168">
        <v>68799</v>
      </c>
      <c r="E8" s="169"/>
      <c r="F8" s="170">
        <v>46136</v>
      </c>
      <c r="G8" s="171"/>
      <c r="H8" s="172"/>
    </row>
    <row r="9" spans="1:8" x14ac:dyDescent="0.15">
      <c r="A9" s="153" t="s">
        <v>539</v>
      </c>
      <c r="B9" s="158"/>
      <c r="C9" s="159"/>
      <c r="D9" s="160">
        <v>111605</v>
      </c>
      <c r="E9" s="161"/>
      <c r="F9" s="162">
        <v>85042</v>
      </c>
      <c r="G9" s="163"/>
      <c r="H9" s="164"/>
    </row>
    <row r="10" spans="1:8" x14ac:dyDescent="0.15">
      <c r="A10" s="165"/>
      <c r="B10" s="166"/>
      <c r="C10" s="167"/>
      <c r="D10" s="168">
        <v>88682</v>
      </c>
      <c r="E10" s="169"/>
      <c r="F10" s="170">
        <v>50806</v>
      </c>
      <c r="G10" s="171"/>
      <c r="H10" s="172"/>
    </row>
    <row r="11" spans="1:8" x14ac:dyDescent="0.15">
      <c r="A11" s="153" t="s">
        <v>540</v>
      </c>
      <c r="B11" s="158"/>
      <c r="C11" s="159"/>
      <c r="D11" s="160">
        <v>136475</v>
      </c>
      <c r="E11" s="161"/>
      <c r="F11" s="162">
        <v>83774</v>
      </c>
      <c r="G11" s="163"/>
      <c r="H11" s="164"/>
    </row>
    <row r="12" spans="1:8" x14ac:dyDescent="0.15">
      <c r="A12" s="165"/>
      <c r="B12" s="166"/>
      <c r="C12" s="173"/>
      <c r="D12" s="168">
        <v>90731</v>
      </c>
      <c r="E12" s="169"/>
      <c r="F12" s="170">
        <v>52179</v>
      </c>
      <c r="G12" s="171"/>
      <c r="H12" s="172"/>
    </row>
    <row r="13" spans="1:8" x14ac:dyDescent="0.15">
      <c r="A13" s="153"/>
      <c r="B13" s="158"/>
      <c r="C13" s="174"/>
      <c r="D13" s="175">
        <v>94403</v>
      </c>
      <c r="E13" s="176"/>
      <c r="F13" s="177">
        <v>83855</v>
      </c>
      <c r="G13" s="178"/>
      <c r="H13" s="164"/>
    </row>
    <row r="14" spans="1:8" x14ac:dyDescent="0.15">
      <c r="A14" s="165"/>
      <c r="B14" s="166"/>
      <c r="C14" s="167"/>
      <c r="D14" s="168">
        <v>69379</v>
      </c>
      <c r="E14" s="169"/>
      <c r="F14" s="170">
        <v>49218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2.14</v>
      </c>
      <c r="C19" s="179">
        <f>ROUND(VALUE(SUBSTITUTE(実質収支比率等に係る経年分析!G$48,"▲","-")),2)</f>
        <v>3.88</v>
      </c>
      <c r="D19" s="179">
        <f>ROUND(VALUE(SUBSTITUTE(実質収支比率等に係る経年分析!H$48,"▲","-")),2)</f>
        <v>4.53</v>
      </c>
      <c r="E19" s="179">
        <f>ROUND(VALUE(SUBSTITUTE(実質収支比率等に係る経年分析!I$48,"▲","-")),2)</f>
        <v>4.21</v>
      </c>
      <c r="F19" s="179">
        <f>ROUND(VALUE(SUBSTITUTE(実質収支比率等に係る経年分析!J$48,"▲","-")),2)</f>
        <v>4.1500000000000004</v>
      </c>
    </row>
    <row r="20" spans="1:11" x14ac:dyDescent="0.15">
      <c r="A20" s="179" t="s">
        <v>55</v>
      </c>
      <c r="B20" s="179">
        <f>ROUND(VALUE(SUBSTITUTE(実質収支比率等に係る経年分析!F$47,"▲","-")),2)</f>
        <v>23.87</v>
      </c>
      <c r="C20" s="179">
        <f>ROUND(VALUE(SUBSTITUTE(実質収支比率等に係る経年分析!G$47,"▲","-")),2)</f>
        <v>25.71</v>
      </c>
      <c r="D20" s="179">
        <f>ROUND(VALUE(SUBSTITUTE(実質収支比率等に係る経年分析!H$47,"▲","-")),2)</f>
        <v>25.89</v>
      </c>
      <c r="E20" s="179">
        <f>ROUND(VALUE(SUBSTITUTE(実質収支比率等に係る経年分析!I$47,"▲","-")),2)</f>
        <v>26.52</v>
      </c>
      <c r="F20" s="179">
        <f>ROUND(VALUE(SUBSTITUTE(実質収支比率等に係る経年分析!J$47,"▲","-")),2)</f>
        <v>26.71</v>
      </c>
    </row>
    <row r="21" spans="1:11" x14ac:dyDescent="0.15">
      <c r="A21" s="179" t="s">
        <v>56</v>
      </c>
      <c r="B21" s="179">
        <f>IF(ISNUMBER(VALUE(SUBSTITUTE(実質収支比率等に係る経年分析!F$49,"▲","-"))),ROUND(VALUE(SUBSTITUTE(実質収支比率等に係る経年分析!F$49,"▲","-")),2),NA())</f>
        <v>1.64</v>
      </c>
      <c r="C21" s="179">
        <f>IF(ISNUMBER(VALUE(SUBSTITUTE(実質収支比率等に係る経年分析!G$49,"▲","-"))),ROUND(VALUE(SUBSTITUTE(実質収支比率等に係る経年分析!G$49,"▲","-")),2),NA())</f>
        <v>4.2</v>
      </c>
      <c r="D21" s="179">
        <f>IF(ISNUMBER(VALUE(SUBSTITUTE(実質収支比率等に係る経年分析!H$49,"▲","-"))),ROUND(VALUE(SUBSTITUTE(実質収支比率等に係る経年分析!H$49,"▲","-")),2),NA())</f>
        <v>0.71</v>
      </c>
      <c r="E21" s="179">
        <f>IF(ISNUMBER(VALUE(SUBSTITUTE(実質収支比率等に係る経年分析!I$49,"▲","-"))),ROUND(VALUE(SUBSTITUTE(実質収支比率等に係る経年分析!I$49,"▲","-")),2),NA())</f>
        <v>-2.75</v>
      </c>
      <c r="F21" s="179">
        <f>IF(ISNUMBER(VALUE(SUBSTITUTE(実質収支比率等に係る経年分析!J$49,"▲","-"))),ROUND(VALUE(SUBSTITUTE(実質収支比率等に係る経年分析!J$49,"▲","-")),2),NA())</f>
        <v>-3.03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学校給食センター特別会計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尾上地区住宅団地温泉事業特別会計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0.39</v>
      </c>
    </row>
    <row r="33" spans="1:16" x14ac:dyDescent="0.15">
      <c r="A33" s="180" t="str">
        <f>IF(連結実質赤字比率に係る赤字・黒字の構成分析!C$37="",NA(),連結実質赤字比率に係る赤字・黒字の構成分析!C$37)</f>
        <v>平川市下水道事業会計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1.1000000000000001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1.1499999999999999</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2.11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3.87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4.4800000000000004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4.0999999999999996</v>
      </c>
    </row>
    <row r="36" spans="1:16" x14ac:dyDescent="0.15">
      <c r="A36" s="180" t="str">
        <f>IF(連結実質赤字比率に係る赤字・黒字の構成分析!C$34="",NA(),連結実質赤字比率に係る赤字・黒字の構成分析!C$34)</f>
        <v>平川市水道事業会計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4.3600000000000003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2022</v>
      </c>
      <c r="E42" s="181"/>
      <c r="F42" s="181"/>
      <c r="G42" s="181">
        <f>'実質公債費比率（分子）の構造'!L$52</f>
        <v>2018</v>
      </c>
      <c r="H42" s="181"/>
      <c r="I42" s="181"/>
      <c r="J42" s="181">
        <f>'実質公債費比率（分子）の構造'!M$52</f>
        <v>2043</v>
      </c>
      <c r="K42" s="181"/>
      <c r="L42" s="181"/>
      <c r="M42" s="181">
        <f>'実質公債費比率（分子）の構造'!N$52</f>
        <v>2012</v>
      </c>
      <c r="N42" s="181"/>
      <c r="O42" s="181"/>
      <c r="P42" s="181">
        <f>'実質公債費比率（分子）の構造'!O$52</f>
        <v>1990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15">
      <c r="A44" s="181" t="s">
        <v>65</v>
      </c>
      <c r="B44" s="181">
        <f>'実質公債費比率（分子）の構造'!K$50</f>
        <v>14</v>
      </c>
      <c r="C44" s="181"/>
      <c r="D44" s="181"/>
      <c r="E44" s="181">
        <f>'実質公債費比率（分子）の構造'!L$50</f>
        <v>10</v>
      </c>
      <c r="F44" s="181"/>
      <c r="G44" s="181"/>
      <c r="H44" s="181">
        <f>'実質公債費比率（分子）の構造'!M$50</f>
        <v>7</v>
      </c>
      <c r="I44" s="181"/>
      <c r="J44" s="181"/>
      <c r="K44" s="181">
        <f>'実質公債費比率（分子）の構造'!N$50</f>
        <v>5</v>
      </c>
      <c r="L44" s="181"/>
      <c r="M44" s="181"/>
      <c r="N44" s="181">
        <f>'実質公債費比率（分子）の構造'!O$50</f>
        <v>5</v>
      </c>
      <c r="O44" s="181"/>
      <c r="P44" s="181"/>
    </row>
    <row r="45" spans="1:16" x14ac:dyDescent="0.15">
      <c r="A45" s="181" t="s">
        <v>66</v>
      </c>
      <c r="B45" s="181">
        <f>'実質公債費比率（分子）の構造'!K$49</f>
        <v>108</v>
      </c>
      <c r="C45" s="181"/>
      <c r="D45" s="181"/>
      <c r="E45" s="181">
        <f>'実質公債費比率（分子）の構造'!L$49</f>
        <v>106</v>
      </c>
      <c r="F45" s="181"/>
      <c r="G45" s="181"/>
      <c r="H45" s="181">
        <f>'実質公債費比率（分子）の構造'!M$49</f>
        <v>131</v>
      </c>
      <c r="I45" s="181"/>
      <c r="J45" s="181"/>
      <c r="K45" s="181">
        <f>'実質公債費比率（分子）の構造'!N$49</f>
        <v>144</v>
      </c>
      <c r="L45" s="181"/>
      <c r="M45" s="181"/>
      <c r="N45" s="181">
        <f>'実質公債費比率（分子）の構造'!O$49</f>
        <v>111</v>
      </c>
      <c r="O45" s="181"/>
      <c r="P45" s="181"/>
    </row>
    <row r="46" spans="1:16" x14ac:dyDescent="0.15">
      <c r="A46" s="181" t="s">
        <v>67</v>
      </c>
      <c r="B46" s="181">
        <f>'実質公債費比率（分子）の構造'!K$48</f>
        <v>776</v>
      </c>
      <c r="C46" s="181"/>
      <c r="D46" s="181"/>
      <c r="E46" s="181">
        <f>'実質公債費比率（分子）の構造'!L$48</f>
        <v>650</v>
      </c>
      <c r="F46" s="181"/>
      <c r="G46" s="181"/>
      <c r="H46" s="181">
        <f>'実質公債費比率（分子）の構造'!M$48</f>
        <v>637</v>
      </c>
      <c r="I46" s="181"/>
      <c r="J46" s="181"/>
      <c r="K46" s="181">
        <f>'実質公債費比率（分子）の構造'!N$48</f>
        <v>610</v>
      </c>
      <c r="L46" s="181"/>
      <c r="M46" s="181"/>
      <c r="N46" s="181">
        <f>'実質公債費比率（分子）の構造'!O$48</f>
        <v>562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2496</v>
      </c>
      <c r="C49" s="181"/>
      <c r="D49" s="181"/>
      <c r="E49" s="181">
        <f>'実質公債費比率（分子）の構造'!L$45</f>
        <v>2507</v>
      </c>
      <c r="F49" s="181"/>
      <c r="G49" s="181"/>
      <c r="H49" s="181">
        <f>'実質公債費比率（分子）の構造'!M$45</f>
        <v>2389</v>
      </c>
      <c r="I49" s="181"/>
      <c r="J49" s="181"/>
      <c r="K49" s="181">
        <f>'実質公債費比率（分子）の構造'!N$45</f>
        <v>2266</v>
      </c>
      <c r="L49" s="181"/>
      <c r="M49" s="181"/>
      <c r="N49" s="181">
        <f>'実質公債費比率（分子）の構造'!O$45</f>
        <v>2234</v>
      </c>
      <c r="O49" s="181"/>
      <c r="P49" s="181"/>
    </row>
    <row r="50" spans="1:16" x14ac:dyDescent="0.15">
      <c r="A50" s="181" t="s">
        <v>71</v>
      </c>
      <c r="B50" s="181" t="e">
        <f>NA()</f>
        <v>#N/A</v>
      </c>
      <c r="C50" s="181">
        <f>IF(ISNUMBER('実質公債費比率（分子）の構造'!K$53),'実質公債費比率（分子）の構造'!K$53,NA())</f>
        <v>1372</v>
      </c>
      <c r="D50" s="181" t="e">
        <f>NA()</f>
        <v>#N/A</v>
      </c>
      <c r="E50" s="181" t="e">
        <f>NA()</f>
        <v>#N/A</v>
      </c>
      <c r="F50" s="181">
        <f>IF(ISNUMBER('実質公債費比率（分子）の構造'!L$53),'実質公債費比率（分子）の構造'!L$53,NA())</f>
        <v>1255</v>
      </c>
      <c r="G50" s="181" t="e">
        <f>NA()</f>
        <v>#N/A</v>
      </c>
      <c r="H50" s="181" t="e">
        <f>NA()</f>
        <v>#N/A</v>
      </c>
      <c r="I50" s="181">
        <f>IF(ISNUMBER('実質公債費比率（分子）の構造'!M$53),'実質公債費比率（分子）の構造'!M$53,NA())</f>
        <v>1121</v>
      </c>
      <c r="J50" s="181" t="e">
        <f>NA()</f>
        <v>#N/A</v>
      </c>
      <c r="K50" s="181" t="e">
        <f>NA()</f>
        <v>#N/A</v>
      </c>
      <c r="L50" s="181">
        <f>IF(ISNUMBER('実質公債費比率（分子）の構造'!N$53),'実質公債費比率（分子）の構造'!N$53,NA())</f>
        <v>1013</v>
      </c>
      <c r="M50" s="181" t="e">
        <f>NA()</f>
        <v>#N/A</v>
      </c>
      <c r="N50" s="181" t="e">
        <f>NA()</f>
        <v>#N/A</v>
      </c>
      <c r="O50" s="181">
        <f>IF(ISNUMBER('実質公債費比率（分子）の構造'!O$53),'実質公債費比率（分子）の構造'!O$53,NA())</f>
        <v>922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16492</v>
      </c>
      <c r="E56" s="180"/>
      <c r="F56" s="180"/>
      <c r="G56" s="180">
        <f>'将来負担比率（分子）の構造'!J$52</f>
        <v>16042</v>
      </c>
      <c r="H56" s="180"/>
      <c r="I56" s="180"/>
      <c r="J56" s="180">
        <f>'将来負担比率（分子）の構造'!K$52</f>
        <v>16046</v>
      </c>
      <c r="K56" s="180"/>
      <c r="L56" s="180"/>
      <c r="M56" s="180">
        <f>'将来負担比率（分子）の構造'!L$52</f>
        <v>16376</v>
      </c>
      <c r="N56" s="180"/>
      <c r="O56" s="180"/>
      <c r="P56" s="180">
        <f>'将来負担比率（分子）の構造'!M$52</f>
        <v>18335</v>
      </c>
    </row>
    <row r="57" spans="1:16" x14ac:dyDescent="0.15">
      <c r="A57" s="180" t="s">
        <v>42</v>
      </c>
      <c r="B57" s="180"/>
      <c r="C57" s="180"/>
      <c r="D57" s="180" t="str">
        <f>'将来負担比率（分子）の構造'!I$51</f>
        <v>-</v>
      </c>
      <c r="E57" s="180"/>
      <c r="F57" s="180"/>
      <c r="G57" s="180">
        <f>'将来負担比率（分子）の構造'!J$51</f>
        <v>943</v>
      </c>
      <c r="H57" s="180"/>
      <c r="I57" s="180"/>
      <c r="J57" s="180">
        <f>'将来負担比率（分子）の構造'!K$51</f>
        <v>928</v>
      </c>
      <c r="K57" s="180"/>
      <c r="L57" s="180"/>
      <c r="M57" s="180">
        <f>'将来負担比率（分子）の構造'!L$51</f>
        <v>858</v>
      </c>
      <c r="N57" s="180"/>
      <c r="O57" s="180"/>
      <c r="P57" s="180">
        <f>'将来負担比率（分子）の構造'!M$51</f>
        <v>788</v>
      </c>
    </row>
    <row r="58" spans="1:16" x14ac:dyDescent="0.15">
      <c r="A58" s="180" t="s">
        <v>41</v>
      </c>
      <c r="B58" s="180"/>
      <c r="C58" s="180"/>
      <c r="D58" s="180">
        <f>'将来負担比率（分子）の構造'!I$50</f>
        <v>7611</v>
      </c>
      <c r="E58" s="180"/>
      <c r="F58" s="180"/>
      <c r="G58" s="180">
        <f>'将来負担比率（分子）の構造'!J$50</f>
        <v>8079</v>
      </c>
      <c r="H58" s="180"/>
      <c r="I58" s="180"/>
      <c r="J58" s="180">
        <f>'将来負担比率（分子）の構造'!K$50</f>
        <v>8537</v>
      </c>
      <c r="K58" s="180"/>
      <c r="L58" s="180"/>
      <c r="M58" s="180">
        <f>'将来負担比率（分子）の構造'!L$50</f>
        <v>9415</v>
      </c>
      <c r="N58" s="180"/>
      <c r="O58" s="180"/>
      <c r="P58" s="180">
        <f>'将来負担比率（分子）の構造'!M$50</f>
        <v>9044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3020</v>
      </c>
      <c r="C62" s="180"/>
      <c r="D62" s="180"/>
      <c r="E62" s="180">
        <f>'将来負担比率（分子）の構造'!J$45</f>
        <v>2813</v>
      </c>
      <c r="F62" s="180"/>
      <c r="G62" s="180"/>
      <c r="H62" s="180">
        <f>'将来負担比率（分子）の構造'!K$45</f>
        <v>2610</v>
      </c>
      <c r="I62" s="180"/>
      <c r="J62" s="180"/>
      <c r="K62" s="180">
        <f>'将来負担比率（分子）の構造'!L$45</f>
        <v>2554</v>
      </c>
      <c r="L62" s="180"/>
      <c r="M62" s="180"/>
      <c r="N62" s="180">
        <f>'将来負担比率（分子）の構造'!M$45</f>
        <v>2345</v>
      </c>
      <c r="O62" s="180"/>
      <c r="P62" s="180"/>
    </row>
    <row r="63" spans="1:16" x14ac:dyDescent="0.15">
      <c r="A63" s="180" t="s">
        <v>34</v>
      </c>
      <c r="B63" s="180">
        <f>'将来負担比率（分子）の構造'!I$44</f>
        <v>1005</v>
      </c>
      <c r="C63" s="180"/>
      <c r="D63" s="180"/>
      <c r="E63" s="180">
        <f>'将来負担比率（分子）の構造'!J$44</f>
        <v>1044</v>
      </c>
      <c r="F63" s="180"/>
      <c r="G63" s="180"/>
      <c r="H63" s="180">
        <f>'将来負担比率（分子）の構造'!K$44</f>
        <v>927</v>
      </c>
      <c r="I63" s="180"/>
      <c r="J63" s="180"/>
      <c r="K63" s="180">
        <f>'将来負担比率（分子）の構造'!L$44</f>
        <v>830</v>
      </c>
      <c r="L63" s="180"/>
      <c r="M63" s="180"/>
      <c r="N63" s="180">
        <f>'将来負担比率（分子）の構造'!M$44</f>
        <v>773</v>
      </c>
      <c r="O63" s="180"/>
      <c r="P63" s="180"/>
    </row>
    <row r="64" spans="1:16" x14ac:dyDescent="0.15">
      <c r="A64" s="180" t="s">
        <v>33</v>
      </c>
      <c r="B64" s="180">
        <f>'将来負担比率（分子）の構造'!I$43</f>
        <v>6348</v>
      </c>
      <c r="C64" s="180"/>
      <c r="D64" s="180"/>
      <c r="E64" s="180">
        <f>'将来負担比率（分子）の構造'!J$43</f>
        <v>5675</v>
      </c>
      <c r="F64" s="180"/>
      <c r="G64" s="180"/>
      <c r="H64" s="180">
        <f>'将来負担比率（分子）の構造'!K$43</f>
        <v>5112</v>
      </c>
      <c r="I64" s="180"/>
      <c r="J64" s="180"/>
      <c r="K64" s="180">
        <f>'将来負担比率（分子）の構造'!L$43</f>
        <v>4337</v>
      </c>
      <c r="L64" s="180"/>
      <c r="M64" s="180"/>
      <c r="N64" s="180">
        <f>'将来負担比率（分子）の構造'!M$43</f>
        <v>3797</v>
      </c>
      <c r="O64" s="180"/>
      <c r="P64" s="180"/>
    </row>
    <row r="65" spans="1:16" x14ac:dyDescent="0.15">
      <c r="A65" s="180" t="s">
        <v>32</v>
      </c>
      <c r="B65" s="180">
        <f>'将来負担比率（分子）の構造'!I$42</f>
        <v>34</v>
      </c>
      <c r="C65" s="180"/>
      <c r="D65" s="180"/>
      <c r="E65" s="180">
        <f>'将来負担比率（分子）の構造'!J$42</f>
        <v>25</v>
      </c>
      <c r="F65" s="180"/>
      <c r="G65" s="180"/>
      <c r="H65" s="180">
        <f>'将来負担比率（分子）の構造'!K$42</f>
        <v>19</v>
      </c>
      <c r="I65" s="180"/>
      <c r="J65" s="180"/>
      <c r="K65" s="180">
        <f>'将来負担比率（分子）の構造'!L$42</f>
        <v>13</v>
      </c>
      <c r="L65" s="180"/>
      <c r="M65" s="180"/>
      <c r="N65" s="180">
        <f>'将来負担比率（分子）の構造'!M$42</f>
        <v>8</v>
      </c>
      <c r="O65" s="180"/>
      <c r="P65" s="180"/>
    </row>
    <row r="66" spans="1:16" x14ac:dyDescent="0.15">
      <c r="A66" s="180" t="s">
        <v>31</v>
      </c>
      <c r="B66" s="180">
        <f>'将来負担比率（分子）の構造'!I$41</f>
        <v>11825</v>
      </c>
      <c r="C66" s="180"/>
      <c r="D66" s="180"/>
      <c r="E66" s="180">
        <f>'将来負担比率（分子）の構造'!J$41</f>
        <v>11323</v>
      </c>
      <c r="F66" s="180"/>
      <c r="G66" s="180"/>
      <c r="H66" s="180">
        <f>'将来負担比率（分子）の構造'!K$41</f>
        <v>10977</v>
      </c>
      <c r="I66" s="180"/>
      <c r="J66" s="180"/>
      <c r="K66" s="180">
        <f>'将来負担比率（分子）の構造'!L$41</f>
        <v>11767</v>
      </c>
      <c r="L66" s="180"/>
      <c r="M66" s="180"/>
      <c r="N66" s="180">
        <f>'将来負担比率（分子）の構造'!M$41</f>
        <v>12843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2818</v>
      </c>
      <c r="C72" s="184">
        <f>基金残高に係る経年分析!G55</f>
        <v>2821</v>
      </c>
      <c r="D72" s="184">
        <f>基金残高に係る経年分析!H55</f>
        <v>2773</v>
      </c>
    </row>
    <row r="73" spans="1:16" x14ac:dyDescent="0.15">
      <c r="A73" s="183" t="s">
        <v>78</v>
      </c>
      <c r="B73" s="184">
        <f>基金残高に係る経年分析!F56</f>
        <v>1861</v>
      </c>
      <c r="C73" s="184">
        <f>基金残高に係る経年分析!G56</f>
        <v>1864</v>
      </c>
      <c r="D73" s="184">
        <f>基金残高に係る経年分析!H56</f>
        <v>1865</v>
      </c>
    </row>
    <row r="74" spans="1:16" x14ac:dyDescent="0.15">
      <c r="A74" s="183" t="s">
        <v>79</v>
      </c>
      <c r="B74" s="184">
        <f>基金残高に係る経年分析!F57</f>
        <v>4468</v>
      </c>
      <c r="C74" s="184">
        <f>基金残高に係る経年分析!G57</f>
        <v>5229</v>
      </c>
      <c r="D74" s="184">
        <f>基金残高に係る経年分析!H57</f>
        <v>5343</v>
      </c>
    </row>
  </sheetData>
  <sheetProtection algorithmName="SHA-512" hashValue="WkMDLmpZ+gxlvY4Z/5olfI5BhLCde/gH085Pi+r337kSvswVIOnNyDa3KQiRr/LEUnkBnywR13epNG95dLDbrA==" saltValue="RwfBiDSieTtTpMfXp53a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2374240</v>
      </c>
      <c r="S5" s="669"/>
      <c r="T5" s="669"/>
      <c r="U5" s="669"/>
      <c r="V5" s="669"/>
      <c r="W5" s="669"/>
      <c r="X5" s="669"/>
      <c r="Y5" s="670"/>
      <c r="Z5" s="671">
        <v>11.9</v>
      </c>
      <c r="AA5" s="671"/>
      <c r="AB5" s="671"/>
      <c r="AC5" s="671"/>
      <c r="AD5" s="672">
        <v>2374240</v>
      </c>
      <c r="AE5" s="672"/>
      <c r="AF5" s="672"/>
      <c r="AG5" s="672"/>
      <c r="AH5" s="672"/>
      <c r="AI5" s="672"/>
      <c r="AJ5" s="672"/>
      <c r="AK5" s="672"/>
      <c r="AL5" s="673">
        <v>23.8</v>
      </c>
      <c r="AM5" s="674"/>
      <c r="AN5" s="674"/>
      <c r="AO5" s="675"/>
      <c r="AP5" s="665" t="s">
        <v>229</v>
      </c>
      <c r="AQ5" s="666"/>
      <c r="AR5" s="666"/>
      <c r="AS5" s="666"/>
      <c r="AT5" s="666"/>
      <c r="AU5" s="666"/>
      <c r="AV5" s="666"/>
      <c r="AW5" s="666"/>
      <c r="AX5" s="666"/>
      <c r="AY5" s="666"/>
      <c r="AZ5" s="666"/>
      <c r="BA5" s="666"/>
      <c r="BB5" s="666"/>
      <c r="BC5" s="666"/>
      <c r="BD5" s="666"/>
      <c r="BE5" s="666"/>
      <c r="BF5" s="667"/>
      <c r="BG5" s="679">
        <v>2371152</v>
      </c>
      <c r="BH5" s="680"/>
      <c r="BI5" s="680"/>
      <c r="BJ5" s="680"/>
      <c r="BK5" s="680"/>
      <c r="BL5" s="680"/>
      <c r="BM5" s="680"/>
      <c r="BN5" s="681"/>
      <c r="BO5" s="682">
        <v>99.9</v>
      </c>
      <c r="BP5" s="682"/>
      <c r="BQ5" s="682"/>
      <c r="BR5" s="682"/>
      <c r="BS5" s="683">
        <v>16140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218388</v>
      </c>
      <c r="S6" s="680"/>
      <c r="T6" s="680"/>
      <c r="U6" s="680"/>
      <c r="V6" s="680"/>
      <c r="W6" s="680"/>
      <c r="X6" s="680"/>
      <c r="Y6" s="681"/>
      <c r="Z6" s="682">
        <v>1.1000000000000001</v>
      </c>
      <c r="AA6" s="682"/>
      <c r="AB6" s="682"/>
      <c r="AC6" s="682"/>
      <c r="AD6" s="683">
        <v>218388</v>
      </c>
      <c r="AE6" s="683"/>
      <c r="AF6" s="683"/>
      <c r="AG6" s="683"/>
      <c r="AH6" s="683"/>
      <c r="AI6" s="683"/>
      <c r="AJ6" s="683"/>
      <c r="AK6" s="683"/>
      <c r="AL6" s="684">
        <v>2.2000000000000002</v>
      </c>
      <c r="AM6" s="685"/>
      <c r="AN6" s="685"/>
      <c r="AO6" s="686"/>
      <c r="AP6" s="676" t="s">
        <v>234</v>
      </c>
      <c r="AQ6" s="677"/>
      <c r="AR6" s="677"/>
      <c r="AS6" s="677"/>
      <c r="AT6" s="677"/>
      <c r="AU6" s="677"/>
      <c r="AV6" s="677"/>
      <c r="AW6" s="677"/>
      <c r="AX6" s="677"/>
      <c r="AY6" s="677"/>
      <c r="AZ6" s="677"/>
      <c r="BA6" s="677"/>
      <c r="BB6" s="677"/>
      <c r="BC6" s="677"/>
      <c r="BD6" s="677"/>
      <c r="BE6" s="677"/>
      <c r="BF6" s="678"/>
      <c r="BG6" s="679">
        <v>2371152</v>
      </c>
      <c r="BH6" s="680"/>
      <c r="BI6" s="680"/>
      <c r="BJ6" s="680"/>
      <c r="BK6" s="680"/>
      <c r="BL6" s="680"/>
      <c r="BM6" s="680"/>
      <c r="BN6" s="681"/>
      <c r="BO6" s="682">
        <v>99.9</v>
      </c>
      <c r="BP6" s="682"/>
      <c r="BQ6" s="682"/>
      <c r="BR6" s="682"/>
      <c r="BS6" s="683">
        <v>16140</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154811</v>
      </c>
      <c r="CS6" s="680"/>
      <c r="CT6" s="680"/>
      <c r="CU6" s="680"/>
      <c r="CV6" s="680"/>
      <c r="CW6" s="680"/>
      <c r="CX6" s="680"/>
      <c r="CY6" s="681"/>
      <c r="CZ6" s="673">
        <v>0.8</v>
      </c>
      <c r="DA6" s="674"/>
      <c r="DB6" s="674"/>
      <c r="DC6" s="693"/>
      <c r="DD6" s="688" t="s">
        <v>129</v>
      </c>
      <c r="DE6" s="680"/>
      <c r="DF6" s="680"/>
      <c r="DG6" s="680"/>
      <c r="DH6" s="680"/>
      <c r="DI6" s="680"/>
      <c r="DJ6" s="680"/>
      <c r="DK6" s="680"/>
      <c r="DL6" s="680"/>
      <c r="DM6" s="680"/>
      <c r="DN6" s="680"/>
      <c r="DO6" s="680"/>
      <c r="DP6" s="681"/>
      <c r="DQ6" s="688">
        <v>154811</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3720</v>
      </c>
      <c r="S7" s="680"/>
      <c r="T7" s="680"/>
      <c r="U7" s="680"/>
      <c r="V7" s="680"/>
      <c r="W7" s="680"/>
      <c r="X7" s="680"/>
      <c r="Y7" s="681"/>
      <c r="Z7" s="682">
        <v>0</v>
      </c>
      <c r="AA7" s="682"/>
      <c r="AB7" s="682"/>
      <c r="AC7" s="682"/>
      <c r="AD7" s="683">
        <v>3720</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992507</v>
      </c>
      <c r="BH7" s="680"/>
      <c r="BI7" s="680"/>
      <c r="BJ7" s="680"/>
      <c r="BK7" s="680"/>
      <c r="BL7" s="680"/>
      <c r="BM7" s="680"/>
      <c r="BN7" s="681"/>
      <c r="BO7" s="682">
        <v>41.8</v>
      </c>
      <c r="BP7" s="682"/>
      <c r="BQ7" s="682"/>
      <c r="BR7" s="682"/>
      <c r="BS7" s="683">
        <v>16140</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2587893</v>
      </c>
      <c r="CS7" s="680"/>
      <c r="CT7" s="680"/>
      <c r="CU7" s="680"/>
      <c r="CV7" s="680"/>
      <c r="CW7" s="680"/>
      <c r="CX7" s="680"/>
      <c r="CY7" s="681"/>
      <c r="CZ7" s="682">
        <v>13.4</v>
      </c>
      <c r="DA7" s="682"/>
      <c r="DB7" s="682"/>
      <c r="DC7" s="682"/>
      <c r="DD7" s="688">
        <v>572225</v>
      </c>
      <c r="DE7" s="680"/>
      <c r="DF7" s="680"/>
      <c r="DG7" s="680"/>
      <c r="DH7" s="680"/>
      <c r="DI7" s="680"/>
      <c r="DJ7" s="680"/>
      <c r="DK7" s="680"/>
      <c r="DL7" s="680"/>
      <c r="DM7" s="680"/>
      <c r="DN7" s="680"/>
      <c r="DO7" s="680"/>
      <c r="DP7" s="681"/>
      <c r="DQ7" s="688">
        <v>1910901</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3521</v>
      </c>
      <c r="S8" s="680"/>
      <c r="T8" s="680"/>
      <c r="U8" s="680"/>
      <c r="V8" s="680"/>
      <c r="W8" s="680"/>
      <c r="X8" s="680"/>
      <c r="Y8" s="681"/>
      <c r="Z8" s="682">
        <v>0</v>
      </c>
      <c r="AA8" s="682"/>
      <c r="AB8" s="682"/>
      <c r="AC8" s="682"/>
      <c r="AD8" s="683">
        <v>3521</v>
      </c>
      <c r="AE8" s="683"/>
      <c r="AF8" s="683"/>
      <c r="AG8" s="683"/>
      <c r="AH8" s="683"/>
      <c r="AI8" s="683"/>
      <c r="AJ8" s="683"/>
      <c r="AK8" s="683"/>
      <c r="AL8" s="684">
        <v>0</v>
      </c>
      <c r="AM8" s="685"/>
      <c r="AN8" s="685"/>
      <c r="AO8" s="686"/>
      <c r="AP8" s="676" t="s">
        <v>240</v>
      </c>
      <c r="AQ8" s="677"/>
      <c r="AR8" s="677"/>
      <c r="AS8" s="677"/>
      <c r="AT8" s="677"/>
      <c r="AU8" s="677"/>
      <c r="AV8" s="677"/>
      <c r="AW8" s="677"/>
      <c r="AX8" s="677"/>
      <c r="AY8" s="677"/>
      <c r="AZ8" s="677"/>
      <c r="BA8" s="677"/>
      <c r="BB8" s="677"/>
      <c r="BC8" s="677"/>
      <c r="BD8" s="677"/>
      <c r="BE8" s="677"/>
      <c r="BF8" s="678"/>
      <c r="BG8" s="679">
        <v>50585</v>
      </c>
      <c r="BH8" s="680"/>
      <c r="BI8" s="680"/>
      <c r="BJ8" s="680"/>
      <c r="BK8" s="680"/>
      <c r="BL8" s="680"/>
      <c r="BM8" s="680"/>
      <c r="BN8" s="681"/>
      <c r="BO8" s="682">
        <v>2.1</v>
      </c>
      <c r="BP8" s="682"/>
      <c r="BQ8" s="682"/>
      <c r="BR8" s="682"/>
      <c r="BS8" s="688" t="s">
        <v>129</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5676557</v>
      </c>
      <c r="CS8" s="680"/>
      <c r="CT8" s="680"/>
      <c r="CU8" s="680"/>
      <c r="CV8" s="680"/>
      <c r="CW8" s="680"/>
      <c r="CX8" s="680"/>
      <c r="CY8" s="681"/>
      <c r="CZ8" s="682">
        <v>29.3</v>
      </c>
      <c r="DA8" s="682"/>
      <c r="DB8" s="682"/>
      <c r="DC8" s="682"/>
      <c r="DD8" s="688">
        <v>97358</v>
      </c>
      <c r="DE8" s="680"/>
      <c r="DF8" s="680"/>
      <c r="DG8" s="680"/>
      <c r="DH8" s="680"/>
      <c r="DI8" s="680"/>
      <c r="DJ8" s="680"/>
      <c r="DK8" s="680"/>
      <c r="DL8" s="680"/>
      <c r="DM8" s="680"/>
      <c r="DN8" s="680"/>
      <c r="DO8" s="680"/>
      <c r="DP8" s="681"/>
      <c r="DQ8" s="688">
        <v>2796800</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2833</v>
      </c>
      <c r="S9" s="680"/>
      <c r="T9" s="680"/>
      <c r="U9" s="680"/>
      <c r="V9" s="680"/>
      <c r="W9" s="680"/>
      <c r="X9" s="680"/>
      <c r="Y9" s="681"/>
      <c r="Z9" s="682">
        <v>0</v>
      </c>
      <c r="AA9" s="682"/>
      <c r="AB9" s="682"/>
      <c r="AC9" s="682"/>
      <c r="AD9" s="683">
        <v>2833</v>
      </c>
      <c r="AE9" s="683"/>
      <c r="AF9" s="683"/>
      <c r="AG9" s="683"/>
      <c r="AH9" s="683"/>
      <c r="AI9" s="683"/>
      <c r="AJ9" s="683"/>
      <c r="AK9" s="683"/>
      <c r="AL9" s="684">
        <v>0</v>
      </c>
      <c r="AM9" s="685"/>
      <c r="AN9" s="685"/>
      <c r="AO9" s="686"/>
      <c r="AP9" s="676" t="s">
        <v>243</v>
      </c>
      <c r="AQ9" s="677"/>
      <c r="AR9" s="677"/>
      <c r="AS9" s="677"/>
      <c r="AT9" s="677"/>
      <c r="AU9" s="677"/>
      <c r="AV9" s="677"/>
      <c r="AW9" s="677"/>
      <c r="AX9" s="677"/>
      <c r="AY9" s="677"/>
      <c r="AZ9" s="677"/>
      <c r="BA9" s="677"/>
      <c r="BB9" s="677"/>
      <c r="BC9" s="677"/>
      <c r="BD9" s="677"/>
      <c r="BE9" s="677"/>
      <c r="BF9" s="678"/>
      <c r="BG9" s="679">
        <v>810047</v>
      </c>
      <c r="BH9" s="680"/>
      <c r="BI9" s="680"/>
      <c r="BJ9" s="680"/>
      <c r="BK9" s="680"/>
      <c r="BL9" s="680"/>
      <c r="BM9" s="680"/>
      <c r="BN9" s="681"/>
      <c r="BO9" s="682">
        <v>34.1</v>
      </c>
      <c r="BP9" s="682"/>
      <c r="BQ9" s="682"/>
      <c r="BR9" s="682"/>
      <c r="BS9" s="688" t="s">
        <v>129</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862091</v>
      </c>
      <c r="CS9" s="680"/>
      <c r="CT9" s="680"/>
      <c r="CU9" s="680"/>
      <c r="CV9" s="680"/>
      <c r="CW9" s="680"/>
      <c r="CX9" s="680"/>
      <c r="CY9" s="681"/>
      <c r="CZ9" s="682">
        <v>4.5</v>
      </c>
      <c r="DA9" s="682"/>
      <c r="DB9" s="682"/>
      <c r="DC9" s="682"/>
      <c r="DD9" s="688">
        <v>13590</v>
      </c>
      <c r="DE9" s="680"/>
      <c r="DF9" s="680"/>
      <c r="DG9" s="680"/>
      <c r="DH9" s="680"/>
      <c r="DI9" s="680"/>
      <c r="DJ9" s="680"/>
      <c r="DK9" s="680"/>
      <c r="DL9" s="680"/>
      <c r="DM9" s="680"/>
      <c r="DN9" s="680"/>
      <c r="DO9" s="680"/>
      <c r="DP9" s="681"/>
      <c r="DQ9" s="688">
        <v>767144</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129</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50006</v>
      </c>
      <c r="BH10" s="680"/>
      <c r="BI10" s="680"/>
      <c r="BJ10" s="680"/>
      <c r="BK10" s="680"/>
      <c r="BL10" s="680"/>
      <c r="BM10" s="680"/>
      <c r="BN10" s="681"/>
      <c r="BO10" s="682">
        <v>2.1</v>
      </c>
      <c r="BP10" s="682"/>
      <c r="BQ10" s="682"/>
      <c r="BR10" s="682"/>
      <c r="BS10" s="688" t="s">
        <v>129</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32</v>
      </c>
      <c r="CS10" s="680"/>
      <c r="CT10" s="680"/>
      <c r="CU10" s="680"/>
      <c r="CV10" s="680"/>
      <c r="CW10" s="680"/>
      <c r="CX10" s="680"/>
      <c r="CY10" s="681"/>
      <c r="CZ10" s="682">
        <v>0</v>
      </c>
      <c r="DA10" s="682"/>
      <c r="DB10" s="682"/>
      <c r="DC10" s="682"/>
      <c r="DD10" s="688" t="s">
        <v>129</v>
      </c>
      <c r="DE10" s="680"/>
      <c r="DF10" s="680"/>
      <c r="DG10" s="680"/>
      <c r="DH10" s="680"/>
      <c r="DI10" s="680"/>
      <c r="DJ10" s="680"/>
      <c r="DK10" s="680"/>
      <c r="DL10" s="680"/>
      <c r="DM10" s="680"/>
      <c r="DN10" s="680"/>
      <c r="DO10" s="680"/>
      <c r="DP10" s="681"/>
      <c r="DQ10" s="688">
        <v>32</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129</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81869</v>
      </c>
      <c r="BH11" s="680"/>
      <c r="BI11" s="680"/>
      <c r="BJ11" s="680"/>
      <c r="BK11" s="680"/>
      <c r="BL11" s="680"/>
      <c r="BM11" s="680"/>
      <c r="BN11" s="681"/>
      <c r="BO11" s="682">
        <v>3.4</v>
      </c>
      <c r="BP11" s="682"/>
      <c r="BQ11" s="682"/>
      <c r="BR11" s="682"/>
      <c r="BS11" s="688">
        <v>16140</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991237</v>
      </c>
      <c r="CS11" s="680"/>
      <c r="CT11" s="680"/>
      <c r="CU11" s="680"/>
      <c r="CV11" s="680"/>
      <c r="CW11" s="680"/>
      <c r="CX11" s="680"/>
      <c r="CY11" s="681"/>
      <c r="CZ11" s="682">
        <v>5.0999999999999996</v>
      </c>
      <c r="DA11" s="682"/>
      <c r="DB11" s="682"/>
      <c r="DC11" s="682"/>
      <c r="DD11" s="688">
        <v>265120</v>
      </c>
      <c r="DE11" s="680"/>
      <c r="DF11" s="680"/>
      <c r="DG11" s="680"/>
      <c r="DH11" s="680"/>
      <c r="DI11" s="680"/>
      <c r="DJ11" s="680"/>
      <c r="DK11" s="680"/>
      <c r="DL11" s="680"/>
      <c r="DM11" s="680"/>
      <c r="DN11" s="680"/>
      <c r="DO11" s="680"/>
      <c r="DP11" s="681"/>
      <c r="DQ11" s="688">
        <v>562275</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567737</v>
      </c>
      <c r="S12" s="680"/>
      <c r="T12" s="680"/>
      <c r="U12" s="680"/>
      <c r="V12" s="680"/>
      <c r="W12" s="680"/>
      <c r="X12" s="680"/>
      <c r="Y12" s="681"/>
      <c r="Z12" s="682">
        <v>2.8</v>
      </c>
      <c r="AA12" s="682"/>
      <c r="AB12" s="682"/>
      <c r="AC12" s="682"/>
      <c r="AD12" s="683">
        <v>567737</v>
      </c>
      <c r="AE12" s="683"/>
      <c r="AF12" s="683"/>
      <c r="AG12" s="683"/>
      <c r="AH12" s="683"/>
      <c r="AI12" s="683"/>
      <c r="AJ12" s="683"/>
      <c r="AK12" s="683"/>
      <c r="AL12" s="684">
        <v>5.7</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1066502</v>
      </c>
      <c r="BH12" s="680"/>
      <c r="BI12" s="680"/>
      <c r="BJ12" s="680"/>
      <c r="BK12" s="680"/>
      <c r="BL12" s="680"/>
      <c r="BM12" s="680"/>
      <c r="BN12" s="681"/>
      <c r="BO12" s="682">
        <v>44.9</v>
      </c>
      <c r="BP12" s="682"/>
      <c r="BQ12" s="682"/>
      <c r="BR12" s="682"/>
      <c r="BS12" s="688" t="s">
        <v>129</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505086</v>
      </c>
      <c r="CS12" s="680"/>
      <c r="CT12" s="680"/>
      <c r="CU12" s="680"/>
      <c r="CV12" s="680"/>
      <c r="CW12" s="680"/>
      <c r="CX12" s="680"/>
      <c r="CY12" s="681"/>
      <c r="CZ12" s="682">
        <v>2.6</v>
      </c>
      <c r="DA12" s="682"/>
      <c r="DB12" s="682"/>
      <c r="DC12" s="682"/>
      <c r="DD12" s="688">
        <v>14978</v>
      </c>
      <c r="DE12" s="680"/>
      <c r="DF12" s="680"/>
      <c r="DG12" s="680"/>
      <c r="DH12" s="680"/>
      <c r="DI12" s="680"/>
      <c r="DJ12" s="680"/>
      <c r="DK12" s="680"/>
      <c r="DL12" s="680"/>
      <c r="DM12" s="680"/>
      <c r="DN12" s="680"/>
      <c r="DO12" s="680"/>
      <c r="DP12" s="681"/>
      <c r="DQ12" s="688">
        <v>185727</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13225</v>
      </c>
      <c r="S13" s="680"/>
      <c r="T13" s="680"/>
      <c r="U13" s="680"/>
      <c r="V13" s="680"/>
      <c r="W13" s="680"/>
      <c r="X13" s="680"/>
      <c r="Y13" s="681"/>
      <c r="Z13" s="682">
        <v>0.1</v>
      </c>
      <c r="AA13" s="682"/>
      <c r="AB13" s="682"/>
      <c r="AC13" s="682"/>
      <c r="AD13" s="683">
        <v>13225</v>
      </c>
      <c r="AE13" s="683"/>
      <c r="AF13" s="683"/>
      <c r="AG13" s="683"/>
      <c r="AH13" s="683"/>
      <c r="AI13" s="683"/>
      <c r="AJ13" s="683"/>
      <c r="AK13" s="683"/>
      <c r="AL13" s="684">
        <v>0.1</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1048463</v>
      </c>
      <c r="BH13" s="680"/>
      <c r="BI13" s="680"/>
      <c r="BJ13" s="680"/>
      <c r="BK13" s="680"/>
      <c r="BL13" s="680"/>
      <c r="BM13" s="680"/>
      <c r="BN13" s="681"/>
      <c r="BO13" s="682">
        <v>44.2</v>
      </c>
      <c r="BP13" s="682"/>
      <c r="BQ13" s="682"/>
      <c r="BR13" s="682"/>
      <c r="BS13" s="688" t="s">
        <v>129</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1529744</v>
      </c>
      <c r="CS13" s="680"/>
      <c r="CT13" s="680"/>
      <c r="CU13" s="680"/>
      <c r="CV13" s="680"/>
      <c r="CW13" s="680"/>
      <c r="CX13" s="680"/>
      <c r="CY13" s="681"/>
      <c r="CZ13" s="682">
        <v>7.9</v>
      </c>
      <c r="DA13" s="682"/>
      <c r="DB13" s="682"/>
      <c r="DC13" s="682"/>
      <c r="DD13" s="688">
        <v>521566</v>
      </c>
      <c r="DE13" s="680"/>
      <c r="DF13" s="680"/>
      <c r="DG13" s="680"/>
      <c r="DH13" s="680"/>
      <c r="DI13" s="680"/>
      <c r="DJ13" s="680"/>
      <c r="DK13" s="680"/>
      <c r="DL13" s="680"/>
      <c r="DM13" s="680"/>
      <c r="DN13" s="680"/>
      <c r="DO13" s="680"/>
      <c r="DP13" s="681"/>
      <c r="DQ13" s="688">
        <v>1217091</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129</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113548</v>
      </c>
      <c r="BH14" s="680"/>
      <c r="BI14" s="680"/>
      <c r="BJ14" s="680"/>
      <c r="BK14" s="680"/>
      <c r="BL14" s="680"/>
      <c r="BM14" s="680"/>
      <c r="BN14" s="681"/>
      <c r="BO14" s="682">
        <v>4.8</v>
      </c>
      <c r="BP14" s="682"/>
      <c r="BQ14" s="682"/>
      <c r="BR14" s="682"/>
      <c r="BS14" s="688" t="s">
        <v>129</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777868</v>
      </c>
      <c r="CS14" s="680"/>
      <c r="CT14" s="680"/>
      <c r="CU14" s="680"/>
      <c r="CV14" s="680"/>
      <c r="CW14" s="680"/>
      <c r="CX14" s="680"/>
      <c r="CY14" s="681"/>
      <c r="CZ14" s="682">
        <v>4</v>
      </c>
      <c r="DA14" s="682"/>
      <c r="DB14" s="682"/>
      <c r="DC14" s="682"/>
      <c r="DD14" s="688">
        <v>66687</v>
      </c>
      <c r="DE14" s="680"/>
      <c r="DF14" s="680"/>
      <c r="DG14" s="680"/>
      <c r="DH14" s="680"/>
      <c r="DI14" s="680"/>
      <c r="DJ14" s="680"/>
      <c r="DK14" s="680"/>
      <c r="DL14" s="680"/>
      <c r="DM14" s="680"/>
      <c r="DN14" s="680"/>
      <c r="DO14" s="680"/>
      <c r="DP14" s="681"/>
      <c r="DQ14" s="688">
        <v>725007</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53679</v>
      </c>
      <c r="S15" s="680"/>
      <c r="T15" s="680"/>
      <c r="U15" s="680"/>
      <c r="V15" s="680"/>
      <c r="W15" s="680"/>
      <c r="X15" s="680"/>
      <c r="Y15" s="681"/>
      <c r="Z15" s="682">
        <v>0.3</v>
      </c>
      <c r="AA15" s="682"/>
      <c r="AB15" s="682"/>
      <c r="AC15" s="682"/>
      <c r="AD15" s="683">
        <v>53679</v>
      </c>
      <c r="AE15" s="683"/>
      <c r="AF15" s="683"/>
      <c r="AG15" s="683"/>
      <c r="AH15" s="683"/>
      <c r="AI15" s="683"/>
      <c r="AJ15" s="683"/>
      <c r="AK15" s="683"/>
      <c r="AL15" s="684">
        <v>0.5</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198595</v>
      </c>
      <c r="BH15" s="680"/>
      <c r="BI15" s="680"/>
      <c r="BJ15" s="680"/>
      <c r="BK15" s="680"/>
      <c r="BL15" s="680"/>
      <c r="BM15" s="680"/>
      <c r="BN15" s="681"/>
      <c r="BO15" s="682">
        <v>8.4</v>
      </c>
      <c r="BP15" s="682"/>
      <c r="BQ15" s="682"/>
      <c r="BR15" s="682"/>
      <c r="BS15" s="688" t="s">
        <v>129</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3976197</v>
      </c>
      <c r="CS15" s="680"/>
      <c r="CT15" s="680"/>
      <c r="CU15" s="680"/>
      <c r="CV15" s="680"/>
      <c r="CW15" s="680"/>
      <c r="CX15" s="680"/>
      <c r="CY15" s="681"/>
      <c r="CZ15" s="682">
        <v>20.5</v>
      </c>
      <c r="DA15" s="682"/>
      <c r="DB15" s="682"/>
      <c r="DC15" s="682"/>
      <c r="DD15" s="688">
        <v>2741702</v>
      </c>
      <c r="DE15" s="680"/>
      <c r="DF15" s="680"/>
      <c r="DG15" s="680"/>
      <c r="DH15" s="680"/>
      <c r="DI15" s="680"/>
      <c r="DJ15" s="680"/>
      <c r="DK15" s="680"/>
      <c r="DL15" s="680"/>
      <c r="DM15" s="680"/>
      <c r="DN15" s="680"/>
      <c r="DO15" s="680"/>
      <c r="DP15" s="681"/>
      <c r="DQ15" s="688">
        <v>1179110</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129</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21825</v>
      </c>
      <c r="CS16" s="680"/>
      <c r="CT16" s="680"/>
      <c r="CU16" s="680"/>
      <c r="CV16" s="680"/>
      <c r="CW16" s="680"/>
      <c r="CX16" s="680"/>
      <c r="CY16" s="681"/>
      <c r="CZ16" s="682">
        <v>0.1</v>
      </c>
      <c r="DA16" s="682"/>
      <c r="DB16" s="682"/>
      <c r="DC16" s="682"/>
      <c r="DD16" s="688" t="s">
        <v>129</v>
      </c>
      <c r="DE16" s="680"/>
      <c r="DF16" s="680"/>
      <c r="DG16" s="680"/>
      <c r="DH16" s="680"/>
      <c r="DI16" s="680"/>
      <c r="DJ16" s="680"/>
      <c r="DK16" s="680"/>
      <c r="DL16" s="680"/>
      <c r="DM16" s="680"/>
      <c r="DN16" s="680"/>
      <c r="DO16" s="680"/>
      <c r="DP16" s="681"/>
      <c r="DQ16" s="688">
        <v>21603</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20905</v>
      </c>
      <c r="S17" s="680"/>
      <c r="T17" s="680"/>
      <c r="U17" s="680"/>
      <c r="V17" s="680"/>
      <c r="W17" s="680"/>
      <c r="X17" s="680"/>
      <c r="Y17" s="681"/>
      <c r="Z17" s="682">
        <v>0.1</v>
      </c>
      <c r="AA17" s="682"/>
      <c r="AB17" s="682"/>
      <c r="AC17" s="682"/>
      <c r="AD17" s="683">
        <v>20905</v>
      </c>
      <c r="AE17" s="683"/>
      <c r="AF17" s="683"/>
      <c r="AG17" s="683"/>
      <c r="AH17" s="683"/>
      <c r="AI17" s="683"/>
      <c r="AJ17" s="683"/>
      <c r="AK17" s="683"/>
      <c r="AL17" s="684">
        <v>0.2</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2273781</v>
      </c>
      <c r="CS17" s="680"/>
      <c r="CT17" s="680"/>
      <c r="CU17" s="680"/>
      <c r="CV17" s="680"/>
      <c r="CW17" s="680"/>
      <c r="CX17" s="680"/>
      <c r="CY17" s="681"/>
      <c r="CZ17" s="682">
        <v>11.7</v>
      </c>
      <c r="DA17" s="682"/>
      <c r="DB17" s="682"/>
      <c r="DC17" s="682"/>
      <c r="DD17" s="688" t="s">
        <v>129</v>
      </c>
      <c r="DE17" s="680"/>
      <c r="DF17" s="680"/>
      <c r="DG17" s="680"/>
      <c r="DH17" s="680"/>
      <c r="DI17" s="680"/>
      <c r="DJ17" s="680"/>
      <c r="DK17" s="680"/>
      <c r="DL17" s="680"/>
      <c r="DM17" s="680"/>
      <c r="DN17" s="680"/>
      <c r="DO17" s="680"/>
      <c r="DP17" s="681"/>
      <c r="DQ17" s="688">
        <v>2203711</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7424465</v>
      </c>
      <c r="S18" s="680"/>
      <c r="T18" s="680"/>
      <c r="U18" s="680"/>
      <c r="V18" s="680"/>
      <c r="W18" s="680"/>
      <c r="X18" s="680"/>
      <c r="Y18" s="681"/>
      <c r="Z18" s="682">
        <v>37.1</v>
      </c>
      <c r="AA18" s="682"/>
      <c r="AB18" s="682"/>
      <c r="AC18" s="682"/>
      <c r="AD18" s="683">
        <v>6686211</v>
      </c>
      <c r="AE18" s="683"/>
      <c r="AF18" s="683"/>
      <c r="AG18" s="683"/>
      <c r="AH18" s="683"/>
      <c r="AI18" s="683"/>
      <c r="AJ18" s="683"/>
      <c r="AK18" s="683"/>
      <c r="AL18" s="684">
        <v>67.099999999999994</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6686211</v>
      </c>
      <c r="S19" s="680"/>
      <c r="T19" s="680"/>
      <c r="U19" s="680"/>
      <c r="V19" s="680"/>
      <c r="W19" s="680"/>
      <c r="X19" s="680"/>
      <c r="Y19" s="681"/>
      <c r="Z19" s="682">
        <v>33.4</v>
      </c>
      <c r="AA19" s="682"/>
      <c r="AB19" s="682"/>
      <c r="AC19" s="682"/>
      <c r="AD19" s="683">
        <v>6686211</v>
      </c>
      <c r="AE19" s="683"/>
      <c r="AF19" s="683"/>
      <c r="AG19" s="683"/>
      <c r="AH19" s="683"/>
      <c r="AI19" s="683"/>
      <c r="AJ19" s="683"/>
      <c r="AK19" s="683"/>
      <c r="AL19" s="684">
        <v>67.099999999999994</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3088</v>
      </c>
      <c r="BH19" s="680"/>
      <c r="BI19" s="680"/>
      <c r="BJ19" s="680"/>
      <c r="BK19" s="680"/>
      <c r="BL19" s="680"/>
      <c r="BM19" s="680"/>
      <c r="BN19" s="681"/>
      <c r="BO19" s="682">
        <v>0.1</v>
      </c>
      <c r="BP19" s="682"/>
      <c r="BQ19" s="682"/>
      <c r="BR19" s="682"/>
      <c r="BS19" s="688" t="s">
        <v>129</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736087</v>
      </c>
      <c r="S20" s="680"/>
      <c r="T20" s="680"/>
      <c r="U20" s="680"/>
      <c r="V20" s="680"/>
      <c r="W20" s="680"/>
      <c r="X20" s="680"/>
      <c r="Y20" s="681"/>
      <c r="Z20" s="682">
        <v>3.7</v>
      </c>
      <c r="AA20" s="682"/>
      <c r="AB20" s="682"/>
      <c r="AC20" s="682"/>
      <c r="AD20" s="683" t="s">
        <v>129</v>
      </c>
      <c r="AE20" s="683"/>
      <c r="AF20" s="683"/>
      <c r="AG20" s="683"/>
      <c r="AH20" s="683"/>
      <c r="AI20" s="683"/>
      <c r="AJ20" s="683"/>
      <c r="AK20" s="683"/>
      <c r="AL20" s="684" t="s">
        <v>129</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3088</v>
      </c>
      <c r="BH20" s="680"/>
      <c r="BI20" s="680"/>
      <c r="BJ20" s="680"/>
      <c r="BK20" s="680"/>
      <c r="BL20" s="680"/>
      <c r="BM20" s="680"/>
      <c r="BN20" s="681"/>
      <c r="BO20" s="682">
        <v>0.1</v>
      </c>
      <c r="BP20" s="682"/>
      <c r="BQ20" s="682"/>
      <c r="BR20" s="682"/>
      <c r="BS20" s="688" t="s">
        <v>129</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19357122</v>
      </c>
      <c r="CS20" s="680"/>
      <c r="CT20" s="680"/>
      <c r="CU20" s="680"/>
      <c r="CV20" s="680"/>
      <c r="CW20" s="680"/>
      <c r="CX20" s="680"/>
      <c r="CY20" s="681"/>
      <c r="CZ20" s="682">
        <v>100</v>
      </c>
      <c r="DA20" s="682"/>
      <c r="DB20" s="682"/>
      <c r="DC20" s="682"/>
      <c r="DD20" s="688">
        <v>4293226</v>
      </c>
      <c r="DE20" s="680"/>
      <c r="DF20" s="680"/>
      <c r="DG20" s="680"/>
      <c r="DH20" s="680"/>
      <c r="DI20" s="680"/>
      <c r="DJ20" s="680"/>
      <c r="DK20" s="680"/>
      <c r="DL20" s="680"/>
      <c r="DM20" s="680"/>
      <c r="DN20" s="680"/>
      <c r="DO20" s="680"/>
      <c r="DP20" s="681"/>
      <c r="DQ20" s="688">
        <v>11724212</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v>2167</v>
      </c>
      <c r="S21" s="680"/>
      <c r="T21" s="680"/>
      <c r="U21" s="680"/>
      <c r="V21" s="680"/>
      <c r="W21" s="680"/>
      <c r="X21" s="680"/>
      <c r="Y21" s="681"/>
      <c r="Z21" s="682">
        <v>0</v>
      </c>
      <c r="AA21" s="682"/>
      <c r="AB21" s="682"/>
      <c r="AC21" s="682"/>
      <c r="AD21" s="683" t="s">
        <v>129</v>
      </c>
      <c r="AE21" s="683"/>
      <c r="AF21" s="683"/>
      <c r="AG21" s="683"/>
      <c r="AH21" s="683"/>
      <c r="AI21" s="683"/>
      <c r="AJ21" s="683"/>
      <c r="AK21" s="683"/>
      <c r="AL21" s="684" t="s">
        <v>129</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3088</v>
      </c>
      <c r="BH21" s="680"/>
      <c r="BI21" s="680"/>
      <c r="BJ21" s="680"/>
      <c r="BK21" s="680"/>
      <c r="BL21" s="680"/>
      <c r="BM21" s="680"/>
      <c r="BN21" s="681"/>
      <c r="BO21" s="682">
        <v>0.1</v>
      </c>
      <c r="BP21" s="682"/>
      <c r="BQ21" s="682"/>
      <c r="BR21" s="682"/>
      <c r="BS21" s="688" t="s">
        <v>129</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10682713</v>
      </c>
      <c r="S22" s="680"/>
      <c r="T22" s="680"/>
      <c r="U22" s="680"/>
      <c r="V22" s="680"/>
      <c r="W22" s="680"/>
      <c r="X22" s="680"/>
      <c r="Y22" s="681"/>
      <c r="Z22" s="682">
        <v>53.4</v>
      </c>
      <c r="AA22" s="682"/>
      <c r="AB22" s="682"/>
      <c r="AC22" s="682"/>
      <c r="AD22" s="683">
        <v>9944459</v>
      </c>
      <c r="AE22" s="683"/>
      <c r="AF22" s="683"/>
      <c r="AG22" s="683"/>
      <c r="AH22" s="683"/>
      <c r="AI22" s="683"/>
      <c r="AJ22" s="683"/>
      <c r="AK22" s="683"/>
      <c r="AL22" s="684">
        <v>99.7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3610</v>
      </c>
      <c r="S23" s="680"/>
      <c r="T23" s="680"/>
      <c r="U23" s="680"/>
      <c r="V23" s="680"/>
      <c r="W23" s="680"/>
      <c r="X23" s="680"/>
      <c r="Y23" s="681"/>
      <c r="Z23" s="682">
        <v>0</v>
      </c>
      <c r="AA23" s="682"/>
      <c r="AB23" s="682"/>
      <c r="AC23" s="682"/>
      <c r="AD23" s="683">
        <v>3610</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129</v>
      </c>
      <c r="BP23" s="682"/>
      <c r="BQ23" s="682"/>
      <c r="BR23" s="682"/>
      <c r="BS23" s="688" t="s">
        <v>129</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11" t="s">
        <v>288</v>
      </c>
      <c r="DM23" s="712"/>
      <c r="DN23" s="712"/>
      <c r="DO23" s="712"/>
      <c r="DP23" s="712"/>
      <c r="DQ23" s="712"/>
      <c r="DR23" s="712"/>
      <c r="DS23" s="712"/>
      <c r="DT23" s="712"/>
      <c r="DU23" s="712"/>
      <c r="DV23" s="713"/>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28352</v>
      </c>
      <c r="S24" s="680"/>
      <c r="T24" s="680"/>
      <c r="U24" s="680"/>
      <c r="V24" s="680"/>
      <c r="W24" s="680"/>
      <c r="X24" s="680"/>
      <c r="Y24" s="681"/>
      <c r="Z24" s="682">
        <v>0.1</v>
      </c>
      <c r="AA24" s="682"/>
      <c r="AB24" s="682"/>
      <c r="AC24" s="682"/>
      <c r="AD24" s="683" t="s">
        <v>129</v>
      </c>
      <c r="AE24" s="683"/>
      <c r="AF24" s="683"/>
      <c r="AG24" s="683"/>
      <c r="AH24" s="683"/>
      <c r="AI24" s="683"/>
      <c r="AJ24" s="683"/>
      <c r="AK24" s="683"/>
      <c r="AL24" s="684" t="s">
        <v>129</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8179701</v>
      </c>
      <c r="CS24" s="669"/>
      <c r="CT24" s="669"/>
      <c r="CU24" s="669"/>
      <c r="CV24" s="669"/>
      <c r="CW24" s="669"/>
      <c r="CX24" s="669"/>
      <c r="CY24" s="670"/>
      <c r="CZ24" s="673">
        <v>42.3</v>
      </c>
      <c r="DA24" s="674"/>
      <c r="DB24" s="674"/>
      <c r="DC24" s="693"/>
      <c r="DD24" s="714">
        <v>5527611</v>
      </c>
      <c r="DE24" s="669"/>
      <c r="DF24" s="669"/>
      <c r="DG24" s="669"/>
      <c r="DH24" s="669"/>
      <c r="DI24" s="669"/>
      <c r="DJ24" s="669"/>
      <c r="DK24" s="670"/>
      <c r="DL24" s="714">
        <v>5474210</v>
      </c>
      <c r="DM24" s="669"/>
      <c r="DN24" s="669"/>
      <c r="DO24" s="669"/>
      <c r="DP24" s="669"/>
      <c r="DQ24" s="669"/>
      <c r="DR24" s="669"/>
      <c r="DS24" s="669"/>
      <c r="DT24" s="669"/>
      <c r="DU24" s="669"/>
      <c r="DV24" s="670"/>
      <c r="DW24" s="673">
        <v>52.7</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77147</v>
      </c>
      <c r="S25" s="680"/>
      <c r="T25" s="680"/>
      <c r="U25" s="680"/>
      <c r="V25" s="680"/>
      <c r="W25" s="680"/>
      <c r="X25" s="680"/>
      <c r="Y25" s="681"/>
      <c r="Z25" s="682">
        <v>0.4</v>
      </c>
      <c r="AA25" s="682"/>
      <c r="AB25" s="682"/>
      <c r="AC25" s="682"/>
      <c r="AD25" s="683">
        <v>3289</v>
      </c>
      <c r="AE25" s="683"/>
      <c r="AF25" s="683"/>
      <c r="AG25" s="683"/>
      <c r="AH25" s="683"/>
      <c r="AI25" s="683"/>
      <c r="AJ25" s="683"/>
      <c r="AK25" s="683"/>
      <c r="AL25" s="684">
        <v>0</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2195895</v>
      </c>
      <c r="CS25" s="703"/>
      <c r="CT25" s="703"/>
      <c r="CU25" s="703"/>
      <c r="CV25" s="703"/>
      <c r="CW25" s="703"/>
      <c r="CX25" s="703"/>
      <c r="CY25" s="704"/>
      <c r="CZ25" s="684">
        <v>11.3</v>
      </c>
      <c r="DA25" s="715"/>
      <c r="DB25" s="715"/>
      <c r="DC25" s="717"/>
      <c r="DD25" s="688">
        <v>2117217</v>
      </c>
      <c r="DE25" s="703"/>
      <c r="DF25" s="703"/>
      <c r="DG25" s="703"/>
      <c r="DH25" s="703"/>
      <c r="DI25" s="703"/>
      <c r="DJ25" s="703"/>
      <c r="DK25" s="704"/>
      <c r="DL25" s="688">
        <v>2102374</v>
      </c>
      <c r="DM25" s="703"/>
      <c r="DN25" s="703"/>
      <c r="DO25" s="703"/>
      <c r="DP25" s="703"/>
      <c r="DQ25" s="703"/>
      <c r="DR25" s="703"/>
      <c r="DS25" s="703"/>
      <c r="DT25" s="703"/>
      <c r="DU25" s="703"/>
      <c r="DV25" s="704"/>
      <c r="DW25" s="684">
        <v>20.2</v>
      </c>
      <c r="DX25" s="715"/>
      <c r="DY25" s="715"/>
      <c r="DZ25" s="715"/>
      <c r="EA25" s="715"/>
      <c r="EB25" s="715"/>
      <c r="EC25" s="716"/>
    </row>
    <row r="26" spans="2:133" ht="11.25" customHeight="1" x14ac:dyDescent="0.15">
      <c r="B26" s="676" t="s">
        <v>296</v>
      </c>
      <c r="C26" s="677"/>
      <c r="D26" s="677"/>
      <c r="E26" s="677"/>
      <c r="F26" s="677"/>
      <c r="G26" s="677"/>
      <c r="H26" s="677"/>
      <c r="I26" s="677"/>
      <c r="J26" s="677"/>
      <c r="K26" s="677"/>
      <c r="L26" s="677"/>
      <c r="M26" s="677"/>
      <c r="N26" s="677"/>
      <c r="O26" s="677"/>
      <c r="P26" s="677"/>
      <c r="Q26" s="678"/>
      <c r="R26" s="679">
        <v>47428</v>
      </c>
      <c r="S26" s="680"/>
      <c r="T26" s="680"/>
      <c r="U26" s="680"/>
      <c r="V26" s="680"/>
      <c r="W26" s="680"/>
      <c r="X26" s="680"/>
      <c r="Y26" s="681"/>
      <c r="Z26" s="682">
        <v>0.2</v>
      </c>
      <c r="AA26" s="682"/>
      <c r="AB26" s="682"/>
      <c r="AC26" s="682"/>
      <c r="AD26" s="683">
        <v>2</v>
      </c>
      <c r="AE26" s="683"/>
      <c r="AF26" s="683"/>
      <c r="AG26" s="683"/>
      <c r="AH26" s="683"/>
      <c r="AI26" s="683"/>
      <c r="AJ26" s="683"/>
      <c r="AK26" s="683"/>
      <c r="AL26" s="684">
        <v>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1389656</v>
      </c>
      <c r="CS26" s="680"/>
      <c r="CT26" s="680"/>
      <c r="CU26" s="680"/>
      <c r="CV26" s="680"/>
      <c r="CW26" s="680"/>
      <c r="CX26" s="680"/>
      <c r="CY26" s="681"/>
      <c r="CZ26" s="684">
        <v>7.2</v>
      </c>
      <c r="DA26" s="715"/>
      <c r="DB26" s="715"/>
      <c r="DC26" s="717"/>
      <c r="DD26" s="688">
        <v>1323003</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5"/>
      <c r="DY26" s="715"/>
      <c r="DZ26" s="715"/>
      <c r="EA26" s="715"/>
      <c r="EB26" s="715"/>
      <c r="EC26" s="716"/>
    </row>
    <row r="27" spans="2:133" ht="11.25" customHeight="1" x14ac:dyDescent="0.15">
      <c r="B27" s="676" t="s">
        <v>299</v>
      </c>
      <c r="C27" s="677"/>
      <c r="D27" s="677"/>
      <c r="E27" s="677"/>
      <c r="F27" s="677"/>
      <c r="G27" s="677"/>
      <c r="H27" s="677"/>
      <c r="I27" s="677"/>
      <c r="J27" s="677"/>
      <c r="K27" s="677"/>
      <c r="L27" s="677"/>
      <c r="M27" s="677"/>
      <c r="N27" s="677"/>
      <c r="O27" s="677"/>
      <c r="P27" s="677"/>
      <c r="Q27" s="678"/>
      <c r="R27" s="679">
        <v>2831113</v>
      </c>
      <c r="S27" s="680"/>
      <c r="T27" s="680"/>
      <c r="U27" s="680"/>
      <c r="V27" s="680"/>
      <c r="W27" s="680"/>
      <c r="X27" s="680"/>
      <c r="Y27" s="681"/>
      <c r="Z27" s="682">
        <v>14.1</v>
      </c>
      <c r="AA27" s="682"/>
      <c r="AB27" s="682"/>
      <c r="AC27" s="682"/>
      <c r="AD27" s="683" t="s">
        <v>129</v>
      </c>
      <c r="AE27" s="683"/>
      <c r="AF27" s="683"/>
      <c r="AG27" s="683"/>
      <c r="AH27" s="683"/>
      <c r="AI27" s="683"/>
      <c r="AJ27" s="683"/>
      <c r="AK27" s="683"/>
      <c r="AL27" s="684" t="s">
        <v>129</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2374240</v>
      </c>
      <c r="BH27" s="680"/>
      <c r="BI27" s="680"/>
      <c r="BJ27" s="680"/>
      <c r="BK27" s="680"/>
      <c r="BL27" s="680"/>
      <c r="BM27" s="680"/>
      <c r="BN27" s="681"/>
      <c r="BO27" s="682">
        <v>100</v>
      </c>
      <c r="BP27" s="682"/>
      <c r="BQ27" s="682"/>
      <c r="BR27" s="682"/>
      <c r="BS27" s="688">
        <v>16140</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3711940</v>
      </c>
      <c r="CS27" s="703"/>
      <c r="CT27" s="703"/>
      <c r="CU27" s="703"/>
      <c r="CV27" s="703"/>
      <c r="CW27" s="703"/>
      <c r="CX27" s="703"/>
      <c r="CY27" s="704"/>
      <c r="CZ27" s="684">
        <v>19.2</v>
      </c>
      <c r="DA27" s="715"/>
      <c r="DB27" s="715"/>
      <c r="DC27" s="717"/>
      <c r="DD27" s="688">
        <v>1208598</v>
      </c>
      <c r="DE27" s="703"/>
      <c r="DF27" s="703"/>
      <c r="DG27" s="703"/>
      <c r="DH27" s="703"/>
      <c r="DI27" s="703"/>
      <c r="DJ27" s="703"/>
      <c r="DK27" s="704"/>
      <c r="DL27" s="688">
        <v>1207973</v>
      </c>
      <c r="DM27" s="703"/>
      <c r="DN27" s="703"/>
      <c r="DO27" s="703"/>
      <c r="DP27" s="703"/>
      <c r="DQ27" s="703"/>
      <c r="DR27" s="703"/>
      <c r="DS27" s="703"/>
      <c r="DT27" s="703"/>
      <c r="DU27" s="703"/>
      <c r="DV27" s="704"/>
      <c r="DW27" s="684">
        <v>11.6</v>
      </c>
      <c r="DX27" s="715"/>
      <c r="DY27" s="715"/>
      <c r="DZ27" s="715"/>
      <c r="EA27" s="715"/>
      <c r="EB27" s="715"/>
      <c r="EC27" s="716"/>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2271866</v>
      </c>
      <c r="CS28" s="680"/>
      <c r="CT28" s="680"/>
      <c r="CU28" s="680"/>
      <c r="CV28" s="680"/>
      <c r="CW28" s="680"/>
      <c r="CX28" s="680"/>
      <c r="CY28" s="681"/>
      <c r="CZ28" s="684">
        <v>11.7</v>
      </c>
      <c r="DA28" s="715"/>
      <c r="DB28" s="715"/>
      <c r="DC28" s="717"/>
      <c r="DD28" s="688">
        <v>2201796</v>
      </c>
      <c r="DE28" s="680"/>
      <c r="DF28" s="680"/>
      <c r="DG28" s="680"/>
      <c r="DH28" s="680"/>
      <c r="DI28" s="680"/>
      <c r="DJ28" s="680"/>
      <c r="DK28" s="681"/>
      <c r="DL28" s="688">
        <v>2163863</v>
      </c>
      <c r="DM28" s="680"/>
      <c r="DN28" s="680"/>
      <c r="DO28" s="680"/>
      <c r="DP28" s="680"/>
      <c r="DQ28" s="680"/>
      <c r="DR28" s="680"/>
      <c r="DS28" s="680"/>
      <c r="DT28" s="680"/>
      <c r="DU28" s="680"/>
      <c r="DV28" s="681"/>
      <c r="DW28" s="684">
        <v>20.8</v>
      </c>
      <c r="DX28" s="715"/>
      <c r="DY28" s="715"/>
      <c r="DZ28" s="715"/>
      <c r="EA28" s="715"/>
      <c r="EB28" s="715"/>
      <c r="EC28" s="716"/>
    </row>
    <row r="29" spans="2:133" ht="11.25" customHeight="1" x14ac:dyDescent="0.15">
      <c r="B29" s="676" t="s">
        <v>304</v>
      </c>
      <c r="C29" s="677"/>
      <c r="D29" s="677"/>
      <c r="E29" s="677"/>
      <c r="F29" s="677"/>
      <c r="G29" s="677"/>
      <c r="H29" s="677"/>
      <c r="I29" s="677"/>
      <c r="J29" s="677"/>
      <c r="K29" s="677"/>
      <c r="L29" s="677"/>
      <c r="M29" s="677"/>
      <c r="N29" s="677"/>
      <c r="O29" s="677"/>
      <c r="P29" s="677"/>
      <c r="Q29" s="678"/>
      <c r="R29" s="679">
        <v>1230974</v>
      </c>
      <c r="S29" s="680"/>
      <c r="T29" s="680"/>
      <c r="U29" s="680"/>
      <c r="V29" s="680"/>
      <c r="W29" s="680"/>
      <c r="X29" s="680"/>
      <c r="Y29" s="681"/>
      <c r="Z29" s="682">
        <v>6.2</v>
      </c>
      <c r="AA29" s="682"/>
      <c r="AB29" s="682"/>
      <c r="AC29" s="682"/>
      <c r="AD29" s="683" t="s">
        <v>129</v>
      </c>
      <c r="AE29" s="683"/>
      <c r="AF29" s="683"/>
      <c r="AG29" s="683"/>
      <c r="AH29" s="683"/>
      <c r="AI29" s="683"/>
      <c r="AJ29" s="683"/>
      <c r="AK29" s="683"/>
      <c r="AL29" s="684" t="s">
        <v>129</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2271827</v>
      </c>
      <c r="CS29" s="703"/>
      <c r="CT29" s="703"/>
      <c r="CU29" s="703"/>
      <c r="CV29" s="703"/>
      <c r="CW29" s="703"/>
      <c r="CX29" s="703"/>
      <c r="CY29" s="704"/>
      <c r="CZ29" s="684">
        <v>11.7</v>
      </c>
      <c r="DA29" s="715"/>
      <c r="DB29" s="715"/>
      <c r="DC29" s="717"/>
      <c r="DD29" s="688">
        <v>2201757</v>
      </c>
      <c r="DE29" s="703"/>
      <c r="DF29" s="703"/>
      <c r="DG29" s="703"/>
      <c r="DH29" s="703"/>
      <c r="DI29" s="703"/>
      <c r="DJ29" s="703"/>
      <c r="DK29" s="704"/>
      <c r="DL29" s="688">
        <v>2163824</v>
      </c>
      <c r="DM29" s="703"/>
      <c r="DN29" s="703"/>
      <c r="DO29" s="703"/>
      <c r="DP29" s="703"/>
      <c r="DQ29" s="703"/>
      <c r="DR29" s="703"/>
      <c r="DS29" s="703"/>
      <c r="DT29" s="703"/>
      <c r="DU29" s="703"/>
      <c r="DV29" s="704"/>
      <c r="DW29" s="684">
        <v>20.8</v>
      </c>
      <c r="DX29" s="715"/>
      <c r="DY29" s="715"/>
      <c r="DZ29" s="715"/>
      <c r="EA29" s="715"/>
      <c r="EB29" s="715"/>
      <c r="EC29" s="716"/>
    </row>
    <row r="30" spans="2:133" ht="11.25" customHeight="1" x14ac:dyDescent="0.15">
      <c r="B30" s="676" t="s">
        <v>308</v>
      </c>
      <c r="C30" s="677"/>
      <c r="D30" s="677"/>
      <c r="E30" s="677"/>
      <c r="F30" s="677"/>
      <c r="G30" s="677"/>
      <c r="H30" s="677"/>
      <c r="I30" s="677"/>
      <c r="J30" s="677"/>
      <c r="K30" s="677"/>
      <c r="L30" s="677"/>
      <c r="M30" s="677"/>
      <c r="N30" s="677"/>
      <c r="O30" s="677"/>
      <c r="P30" s="677"/>
      <c r="Q30" s="678"/>
      <c r="R30" s="679">
        <v>53727</v>
      </c>
      <c r="S30" s="680"/>
      <c r="T30" s="680"/>
      <c r="U30" s="680"/>
      <c r="V30" s="680"/>
      <c r="W30" s="680"/>
      <c r="X30" s="680"/>
      <c r="Y30" s="681"/>
      <c r="Z30" s="682">
        <v>0.3</v>
      </c>
      <c r="AA30" s="682"/>
      <c r="AB30" s="682"/>
      <c r="AC30" s="682"/>
      <c r="AD30" s="683">
        <v>8537</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189</v>
      </c>
      <c r="AY30" s="666"/>
      <c r="AZ30" s="666"/>
      <c r="BA30" s="666"/>
      <c r="BB30" s="666"/>
      <c r="BC30" s="666"/>
      <c r="BD30" s="666"/>
      <c r="BE30" s="666"/>
      <c r="BF30" s="667"/>
      <c r="BG30" s="739">
        <v>98.4</v>
      </c>
      <c r="BH30" s="740"/>
      <c r="BI30" s="740"/>
      <c r="BJ30" s="740"/>
      <c r="BK30" s="740"/>
      <c r="BL30" s="740"/>
      <c r="BM30" s="674">
        <v>93.7</v>
      </c>
      <c r="BN30" s="740"/>
      <c r="BO30" s="740"/>
      <c r="BP30" s="740"/>
      <c r="BQ30" s="741"/>
      <c r="BR30" s="739">
        <v>98.3</v>
      </c>
      <c r="BS30" s="740"/>
      <c r="BT30" s="740"/>
      <c r="BU30" s="740"/>
      <c r="BV30" s="740"/>
      <c r="BW30" s="740"/>
      <c r="BX30" s="674">
        <v>93.9</v>
      </c>
      <c r="BY30" s="740"/>
      <c r="BZ30" s="740"/>
      <c r="CA30" s="740"/>
      <c r="CB30" s="741"/>
      <c r="CD30" s="744"/>
      <c r="CE30" s="745"/>
      <c r="CF30" s="694" t="s">
        <v>311</v>
      </c>
      <c r="CG30" s="695"/>
      <c r="CH30" s="695"/>
      <c r="CI30" s="695"/>
      <c r="CJ30" s="695"/>
      <c r="CK30" s="695"/>
      <c r="CL30" s="695"/>
      <c r="CM30" s="695"/>
      <c r="CN30" s="695"/>
      <c r="CO30" s="695"/>
      <c r="CP30" s="695"/>
      <c r="CQ30" s="696"/>
      <c r="CR30" s="679">
        <v>2227534</v>
      </c>
      <c r="CS30" s="680"/>
      <c r="CT30" s="680"/>
      <c r="CU30" s="680"/>
      <c r="CV30" s="680"/>
      <c r="CW30" s="680"/>
      <c r="CX30" s="680"/>
      <c r="CY30" s="681"/>
      <c r="CZ30" s="684">
        <v>11.5</v>
      </c>
      <c r="DA30" s="715"/>
      <c r="DB30" s="715"/>
      <c r="DC30" s="717"/>
      <c r="DD30" s="688">
        <v>2157464</v>
      </c>
      <c r="DE30" s="680"/>
      <c r="DF30" s="680"/>
      <c r="DG30" s="680"/>
      <c r="DH30" s="680"/>
      <c r="DI30" s="680"/>
      <c r="DJ30" s="680"/>
      <c r="DK30" s="681"/>
      <c r="DL30" s="688">
        <v>2119531</v>
      </c>
      <c r="DM30" s="680"/>
      <c r="DN30" s="680"/>
      <c r="DO30" s="680"/>
      <c r="DP30" s="680"/>
      <c r="DQ30" s="680"/>
      <c r="DR30" s="680"/>
      <c r="DS30" s="680"/>
      <c r="DT30" s="680"/>
      <c r="DU30" s="680"/>
      <c r="DV30" s="681"/>
      <c r="DW30" s="684">
        <v>20.399999999999999</v>
      </c>
      <c r="DX30" s="715"/>
      <c r="DY30" s="715"/>
      <c r="DZ30" s="715"/>
      <c r="EA30" s="715"/>
      <c r="EB30" s="715"/>
      <c r="EC30" s="716"/>
    </row>
    <row r="31" spans="2:133" ht="11.25" customHeight="1" x14ac:dyDescent="0.15">
      <c r="B31" s="676" t="s">
        <v>312</v>
      </c>
      <c r="C31" s="677"/>
      <c r="D31" s="677"/>
      <c r="E31" s="677"/>
      <c r="F31" s="677"/>
      <c r="G31" s="677"/>
      <c r="H31" s="677"/>
      <c r="I31" s="677"/>
      <c r="J31" s="677"/>
      <c r="K31" s="677"/>
      <c r="L31" s="677"/>
      <c r="M31" s="677"/>
      <c r="N31" s="677"/>
      <c r="O31" s="677"/>
      <c r="P31" s="677"/>
      <c r="Q31" s="678"/>
      <c r="R31" s="679">
        <v>440666</v>
      </c>
      <c r="S31" s="680"/>
      <c r="T31" s="680"/>
      <c r="U31" s="680"/>
      <c r="V31" s="680"/>
      <c r="W31" s="680"/>
      <c r="X31" s="680"/>
      <c r="Y31" s="681"/>
      <c r="Z31" s="682">
        <v>2.2000000000000002</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99.1</v>
      </c>
      <c r="BH31" s="703"/>
      <c r="BI31" s="703"/>
      <c r="BJ31" s="703"/>
      <c r="BK31" s="703"/>
      <c r="BL31" s="703"/>
      <c r="BM31" s="685">
        <v>95.9</v>
      </c>
      <c r="BN31" s="737"/>
      <c r="BO31" s="737"/>
      <c r="BP31" s="737"/>
      <c r="BQ31" s="738"/>
      <c r="BR31" s="736">
        <v>99.1</v>
      </c>
      <c r="BS31" s="703"/>
      <c r="BT31" s="703"/>
      <c r="BU31" s="703"/>
      <c r="BV31" s="703"/>
      <c r="BW31" s="703"/>
      <c r="BX31" s="685">
        <v>95.5</v>
      </c>
      <c r="BY31" s="737"/>
      <c r="BZ31" s="737"/>
      <c r="CA31" s="737"/>
      <c r="CB31" s="738"/>
      <c r="CD31" s="744"/>
      <c r="CE31" s="745"/>
      <c r="CF31" s="694" t="s">
        <v>315</v>
      </c>
      <c r="CG31" s="695"/>
      <c r="CH31" s="695"/>
      <c r="CI31" s="695"/>
      <c r="CJ31" s="695"/>
      <c r="CK31" s="695"/>
      <c r="CL31" s="695"/>
      <c r="CM31" s="695"/>
      <c r="CN31" s="695"/>
      <c r="CO31" s="695"/>
      <c r="CP31" s="695"/>
      <c r="CQ31" s="696"/>
      <c r="CR31" s="679">
        <v>44293</v>
      </c>
      <c r="CS31" s="703"/>
      <c r="CT31" s="703"/>
      <c r="CU31" s="703"/>
      <c r="CV31" s="703"/>
      <c r="CW31" s="703"/>
      <c r="CX31" s="703"/>
      <c r="CY31" s="704"/>
      <c r="CZ31" s="684">
        <v>0.2</v>
      </c>
      <c r="DA31" s="715"/>
      <c r="DB31" s="715"/>
      <c r="DC31" s="717"/>
      <c r="DD31" s="688">
        <v>44293</v>
      </c>
      <c r="DE31" s="703"/>
      <c r="DF31" s="703"/>
      <c r="DG31" s="703"/>
      <c r="DH31" s="703"/>
      <c r="DI31" s="703"/>
      <c r="DJ31" s="703"/>
      <c r="DK31" s="704"/>
      <c r="DL31" s="688">
        <v>44293</v>
      </c>
      <c r="DM31" s="703"/>
      <c r="DN31" s="703"/>
      <c r="DO31" s="703"/>
      <c r="DP31" s="703"/>
      <c r="DQ31" s="703"/>
      <c r="DR31" s="703"/>
      <c r="DS31" s="703"/>
      <c r="DT31" s="703"/>
      <c r="DU31" s="703"/>
      <c r="DV31" s="704"/>
      <c r="DW31" s="684">
        <v>0.4</v>
      </c>
      <c r="DX31" s="715"/>
      <c r="DY31" s="715"/>
      <c r="DZ31" s="715"/>
      <c r="EA31" s="715"/>
      <c r="EB31" s="715"/>
      <c r="EC31" s="716"/>
    </row>
    <row r="32" spans="2:133" ht="11.25" customHeight="1" x14ac:dyDescent="0.15">
      <c r="B32" s="676" t="s">
        <v>316</v>
      </c>
      <c r="C32" s="677"/>
      <c r="D32" s="677"/>
      <c r="E32" s="677"/>
      <c r="F32" s="677"/>
      <c r="G32" s="677"/>
      <c r="H32" s="677"/>
      <c r="I32" s="677"/>
      <c r="J32" s="677"/>
      <c r="K32" s="677"/>
      <c r="L32" s="677"/>
      <c r="M32" s="677"/>
      <c r="N32" s="677"/>
      <c r="O32" s="677"/>
      <c r="P32" s="677"/>
      <c r="Q32" s="678"/>
      <c r="R32" s="679">
        <v>340812</v>
      </c>
      <c r="S32" s="680"/>
      <c r="T32" s="680"/>
      <c r="U32" s="680"/>
      <c r="V32" s="680"/>
      <c r="W32" s="680"/>
      <c r="X32" s="680"/>
      <c r="Y32" s="681"/>
      <c r="Z32" s="682">
        <v>1.7</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97.4</v>
      </c>
      <c r="BH32" s="749"/>
      <c r="BI32" s="749"/>
      <c r="BJ32" s="749"/>
      <c r="BK32" s="749"/>
      <c r="BL32" s="749"/>
      <c r="BM32" s="750">
        <v>90.3</v>
      </c>
      <c r="BN32" s="749"/>
      <c r="BO32" s="749"/>
      <c r="BP32" s="749"/>
      <c r="BQ32" s="751"/>
      <c r="BR32" s="748">
        <v>97.2</v>
      </c>
      <c r="BS32" s="749"/>
      <c r="BT32" s="749"/>
      <c r="BU32" s="749"/>
      <c r="BV32" s="749"/>
      <c r="BW32" s="749"/>
      <c r="BX32" s="750">
        <v>91.1</v>
      </c>
      <c r="BY32" s="749"/>
      <c r="BZ32" s="749"/>
      <c r="CA32" s="749"/>
      <c r="CB32" s="751"/>
      <c r="CD32" s="746"/>
      <c r="CE32" s="747"/>
      <c r="CF32" s="694" t="s">
        <v>318</v>
      </c>
      <c r="CG32" s="695"/>
      <c r="CH32" s="695"/>
      <c r="CI32" s="695"/>
      <c r="CJ32" s="695"/>
      <c r="CK32" s="695"/>
      <c r="CL32" s="695"/>
      <c r="CM32" s="695"/>
      <c r="CN32" s="695"/>
      <c r="CO32" s="695"/>
      <c r="CP32" s="695"/>
      <c r="CQ32" s="696"/>
      <c r="CR32" s="679">
        <v>39</v>
      </c>
      <c r="CS32" s="680"/>
      <c r="CT32" s="680"/>
      <c r="CU32" s="680"/>
      <c r="CV32" s="680"/>
      <c r="CW32" s="680"/>
      <c r="CX32" s="680"/>
      <c r="CY32" s="681"/>
      <c r="CZ32" s="684">
        <v>0</v>
      </c>
      <c r="DA32" s="715"/>
      <c r="DB32" s="715"/>
      <c r="DC32" s="717"/>
      <c r="DD32" s="688">
        <v>39</v>
      </c>
      <c r="DE32" s="680"/>
      <c r="DF32" s="680"/>
      <c r="DG32" s="680"/>
      <c r="DH32" s="680"/>
      <c r="DI32" s="680"/>
      <c r="DJ32" s="680"/>
      <c r="DK32" s="681"/>
      <c r="DL32" s="688">
        <v>39</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319</v>
      </c>
      <c r="C33" s="677"/>
      <c r="D33" s="677"/>
      <c r="E33" s="677"/>
      <c r="F33" s="677"/>
      <c r="G33" s="677"/>
      <c r="H33" s="677"/>
      <c r="I33" s="677"/>
      <c r="J33" s="677"/>
      <c r="K33" s="677"/>
      <c r="L33" s="677"/>
      <c r="M33" s="677"/>
      <c r="N33" s="677"/>
      <c r="O33" s="677"/>
      <c r="P33" s="677"/>
      <c r="Q33" s="678"/>
      <c r="R33" s="679">
        <v>346951</v>
      </c>
      <c r="S33" s="680"/>
      <c r="T33" s="680"/>
      <c r="U33" s="680"/>
      <c r="V33" s="680"/>
      <c r="W33" s="680"/>
      <c r="X33" s="680"/>
      <c r="Y33" s="681"/>
      <c r="Z33" s="682">
        <v>1.7</v>
      </c>
      <c r="AA33" s="682"/>
      <c r="AB33" s="682"/>
      <c r="AC33" s="682"/>
      <c r="AD33" s="683" t="s">
        <v>129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6862370</v>
      </c>
      <c r="CS33" s="703"/>
      <c r="CT33" s="703"/>
      <c r="CU33" s="703"/>
      <c r="CV33" s="703"/>
      <c r="CW33" s="703"/>
      <c r="CX33" s="703"/>
      <c r="CY33" s="704"/>
      <c r="CZ33" s="684">
        <v>35.5</v>
      </c>
      <c r="DA33" s="715"/>
      <c r="DB33" s="715"/>
      <c r="DC33" s="717"/>
      <c r="DD33" s="688">
        <v>5558967</v>
      </c>
      <c r="DE33" s="703"/>
      <c r="DF33" s="703"/>
      <c r="DG33" s="703"/>
      <c r="DH33" s="703"/>
      <c r="DI33" s="703"/>
      <c r="DJ33" s="703"/>
      <c r="DK33" s="704"/>
      <c r="DL33" s="688">
        <v>4393868</v>
      </c>
      <c r="DM33" s="703"/>
      <c r="DN33" s="703"/>
      <c r="DO33" s="703"/>
      <c r="DP33" s="703"/>
      <c r="DQ33" s="703"/>
      <c r="DR33" s="703"/>
      <c r="DS33" s="703"/>
      <c r="DT33" s="703"/>
      <c r="DU33" s="703"/>
      <c r="DV33" s="704"/>
      <c r="DW33" s="684">
        <v>42.3</v>
      </c>
      <c r="DX33" s="715"/>
      <c r="DY33" s="715"/>
      <c r="DZ33" s="715"/>
      <c r="EA33" s="715"/>
      <c r="EB33" s="715"/>
      <c r="EC33" s="716"/>
    </row>
    <row r="34" spans="2:133" ht="11.25" customHeight="1" x14ac:dyDescent="0.15">
      <c r="B34" s="676" t="s">
        <v>321</v>
      </c>
      <c r="C34" s="677"/>
      <c r="D34" s="677"/>
      <c r="E34" s="677"/>
      <c r="F34" s="677"/>
      <c r="G34" s="677"/>
      <c r="H34" s="677"/>
      <c r="I34" s="677"/>
      <c r="J34" s="677"/>
      <c r="K34" s="677"/>
      <c r="L34" s="677"/>
      <c r="M34" s="677"/>
      <c r="N34" s="677"/>
      <c r="O34" s="677"/>
      <c r="P34" s="677"/>
      <c r="Q34" s="678"/>
      <c r="R34" s="679">
        <v>627198</v>
      </c>
      <c r="S34" s="680"/>
      <c r="T34" s="680"/>
      <c r="U34" s="680"/>
      <c r="V34" s="680"/>
      <c r="W34" s="680"/>
      <c r="X34" s="680"/>
      <c r="Y34" s="681"/>
      <c r="Z34" s="682">
        <v>3.1</v>
      </c>
      <c r="AA34" s="682"/>
      <c r="AB34" s="682"/>
      <c r="AC34" s="682"/>
      <c r="AD34" s="683">
        <v>9807</v>
      </c>
      <c r="AE34" s="683"/>
      <c r="AF34" s="683"/>
      <c r="AG34" s="683"/>
      <c r="AH34" s="683"/>
      <c r="AI34" s="683"/>
      <c r="AJ34" s="683"/>
      <c r="AK34" s="683"/>
      <c r="AL34" s="684">
        <v>0.1</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1985783</v>
      </c>
      <c r="CS34" s="680"/>
      <c r="CT34" s="680"/>
      <c r="CU34" s="680"/>
      <c r="CV34" s="680"/>
      <c r="CW34" s="680"/>
      <c r="CX34" s="680"/>
      <c r="CY34" s="681"/>
      <c r="CZ34" s="684">
        <v>10.3</v>
      </c>
      <c r="DA34" s="715"/>
      <c r="DB34" s="715"/>
      <c r="DC34" s="717"/>
      <c r="DD34" s="688">
        <v>1679381</v>
      </c>
      <c r="DE34" s="680"/>
      <c r="DF34" s="680"/>
      <c r="DG34" s="680"/>
      <c r="DH34" s="680"/>
      <c r="DI34" s="680"/>
      <c r="DJ34" s="680"/>
      <c r="DK34" s="681"/>
      <c r="DL34" s="688">
        <v>1340631</v>
      </c>
      <c r="DM34" s="680"/>
      <c r="DN34" s="680"/>
      <c r="DO34" s="680"/>
      <c r="DP34" s="680"/>
      <c r="DQ34" s="680"/>
      <c r="DR34" s="680"/>
      <c r="DS34" s="680"/>
      <c r="DT34" s="680"/>
      <c r="DU34" s="680"/>
      <c r="DV34" s="681"/>
      <c r="DW34" s="684">
        <v>12.9</v>
      </c>
      <c r="DX34" s="715"/>
      <c r="DY34" s="715"/>
      <c r="DZ34" s="715"/>
      <c r="EA34" s="715"/>
      <c r="EB34" s="715"/>
      <c r="EC34" s="716"/>
    </row>
    <row r="35" spans="2:133" ht="11.25" customHeight="1" x14ac:dyDescent="0.15">
      <c r="B35" s="676" t="s">
        <v>325</v>
      </c>
      <c r="C35" s="677"/>
      <c r="D35" s="677"/>
      <c r="E35" s="677"/>
      <c r="F35" s="677"/>
      <c r="G35" s="677"/>
      <c r="H35" s="677"/>
      <c r="I35" s="677"/>
      <c r="J35" s="677"/>
      <c r="K35" s="677"/>
      <c r="L35" s="677"/>
      <c r="M35" s="677"/>
      <c r="N35" s="677"/>
      <c r="O35" s="677"/>
      <c r="P35" s="677"/>
      <c r="Q35" s="678"/>
      <c r="R35" s="679">
        <v>3303288</v>
      </c>
      <c r="S35" s="680"/>
      <c r="T35" s="680"/>
      <c r="U35" s="680"/>
      <c r="V35" s="680"/>
      <c r="W35" s="680"/>
      <c r="X35" s="680"/>
      <c r="Y35" s="681"/>
      <c r="Z35" s="682">
        <v>16.5</v>
      </c>
      <c r="AA35" s="682"/>
      <c r="AB35" s="682"/>
      <c r="AC35" s="682"/>
      <c r="AD35" s="683" t="s">
        <v>129</v>
      </c>
      <c r="AE35" s="683"/>
      <c r="AF35" s="683"/>
      <c r="AG35" s="683"/>
      <c r="AH35" s="683"/>
      <c r="AI35" s="683"/>
      <c r="AJ35" s="683"/>
      <c r="AK35" s="683"/>
      <c r="AL35" s="684" t="s">
        <v>129</v>
      </c>
      <c r="AM35" s="685"/>
      <c r="AN35" s="685"/>
      <c r="AO35" s="686"/>
      <c r="AP35" s="234"/>
      <c r="AQ35" s="752" t="s">
        <v>326</v>
      </c>
      <c r="AR35" s="753"/>
      <c r="AS35" s="753"/>
      <c r="AT35" s="753"/>
      <c r="AU35" s="753"/>
      <c r="AV35" s="753"/>
      <c r="AW35" s="753"/>
      <c r="AX35" s="753"/>
      <c r="AY35" s="754"/>
      <c r="AZ35" s="668">
        <v>2189928</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41063</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373204</v>
      </c>
      <c r="CS35" s="703"/>
      <c r="CT35" s="703"/>
      <c r="CU35" s="703"/>
      <c r="CV35" s="703"/>
      <c r="CW35" s="703"/>
      <c r="CX35" s="703"/>
      <c r="CY35" s="704"/>
      <c r="CZ35" s="684">
        <v>1.9</v>
      </c>
      <c r="DA35" s="715"/>
      <c r="DB35" s="715"/>
      <c r="DC35" s="717"/>
      <c r="DD35" s="688">
        <v>324473</v>
      </c>
      <c r="DE35" s="703"/>
      <c r="DF35" s="703"/>
      <c r="DG35" s="703"/>
      <c r="DH35" s="703"/>
      <c r="DI35" s="703"/>
      <c r="DJ35" s="703"/>
      <c r="DK35" s="704"/>
      <c r="DL35" s="688">
        <v>319415</v>
      </c>
      <c r="DM35" s="703"/>
      <c r="DN35" s="703"/>
      <c r="DO35" s="703"/>
      <c r="DP35" s="703"/>
      <c r="DQ35" s="703"/>
      <c r="DR35" s="703"/>
      <c r="DS35" s="703"/>
      <c r="DT35" s="703"/>
      <c r="DU35" s="703"/>
      <c r="DV35" s="704"/>
      <c r="DW35" s="684">
        <v>3.1</v>
      </c>
      <c r="DX35" s="715"/>
      <c r="DY35" s="715"/>
      <c r="DZ35" s="715"/>
      <c r="EA35" s="715"/>
      <c r="EB35" s="715"/>
      <c r="EC35" s="716"/>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129</v>
      </c>
      <c r="AM36" s="685"/>
      <c r="AN36" s="685"/>
      <c r="AO36" s="686"/>
      <c r="AQ36" s="756" t="s">
        <v>330</v>
      </c>
      <c r="AR36" s="757"/>
      <c r="AS36" s="757"/>
      <c r="AT36" s="757"/>
      <c r="AU36" s="757"/>
      <c r="AV36" s="757"/>
      <c r="AW36" s="757"/>
      <c r="AX36" s="757"/>
      <c r="AY36" s="758"/>
      <c r="AZ36" s="679">
        <v>687091</v>
      </c>
      <c r="BA36" s="680"/>
      <c r="BB36" s="680"/>
      <c r="BC36" s="680"/>
      <c r="BD36" s="703"/>
      <c r="BE36" s="703"/>
      <c r="BF36" s="738"/>
      <c r="BG36" s="694" t="s">
        <v>331</v>
      </c>
      <c r="BH36" s="695"/>
      <c r="BI36" s="695"/>
      <c r="BJ36" s="695"/>
      <c r="BK36" s="695"/>
      <c r="BL36" s="695"/>
      <c r="BM36" s="695"/>
      <c r="BN36" s="695"/>
      <c r="BO36" s="695"/>
      <c r="BP36" s="695"/>
      <c r="BQ36" s="695"/>
      <c r="BR36" s="695"/>
      <c r="BS36" s="695"/>
      <c r="BT36" s="695"/>
      <c r="BU36" s="696"/>
      <c r="BV36" s="679">
        <v>6531</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2416045</v>
      </c>
      <c r="CS36" s="680"/>
      <c r="CT36" s="680"/>
      <c r="CU36" s="680"/>
      <c r="CV36" s="680"/>
      <c r="CW36" s="680"/>
      <c r="CX36" s="680"/>
      <c r="CY36" s="681"/>
      <c r="CZ36" s="684">
        <v>12.5</v>
      </c>
      <c r="DA36" s="715"/>
      <c r="DB36" s="715"/>
      <c r="DC36" s="717"/>
      <c r="DD36" s="688">
        <v>2117858</v>
      </c>
      <c r="DE36" s="680"/>
      <c r="DF36" s="680"/>
      <c r="DG36" s="680"/>
      <c r="DH36" s="680"/>
      <c r="DI36" s="680"/>
      <c r="DJ36" s="680"/>
      <c r="DK36" s="681"/>
      <c r="DL36" s="688">
        <v>1403073</v>
      </c>
      <c r="DM36" s="680"/>
      <c r="DN36" s="680"/>
      <c r="DO36" s="680"/>
      <c r="DP36" s="680"/>
      <c r="DQ36" s="680"/>
      <c r="DR36" s="680"/>
      <c r="DS36" s="680"/>
      <c r="DT36" s="680"/>
      <c r="DU36" s="680"/>
      <c r="DV36" s="681"/>
      <c r="DW36" s="684">
        <v>13.5</v>
      </c>
      <c r="DX36" s="715"/>
      <c r="DY36" s="715"/>
      <c r="DZ36" s="715"/>
      <c r="EA36" s="715"/>
      <c r="EB36" s="715"/>
      <c r="EC36" s="716"/>
    </row>
    <row r="37" spans="2:133" ht="11.25" customHeight="1" x14ac:dyDescent="0.15">
      <c r="B37" s="676" t="s">
        <v>333</v>
      </c>
      <c r="C37" s="677"/>
      <c r="D37" s="677"/>
      <c r="E37" s="677"/>
      <c r="F37" s="677"/>
      <c r="G37" s="677"/>
      <c r="H37" s="677"/>
      <c r="I37" s="677"/>
      <c r="J37" s="677"/>
      <c r="K37" s="677"/>
      <c r="L37" s="677"/>
      <c r="M37" s="677"/>
      <c r="N37" s="677"/>
      <c r="O37" s="677"/>
      <c r="P37" s="677"/>
      <c r="Q37" s="678"/>
      <c r="R37" s="679">
        <v>423988</v>
      </c>
      <c r="S37" s="680"/>
      <c r="T37" s="680"/>
      <c r="U37" s="680"/>
      <c r="V37" s="680"/>
      <c r="W37" s="680"/>
      <c r="X37" s="680"/>
      <c r="Y37" s="681"/>
      <c r="Z37" s="682">
        <v>2.1</v>
      </c>
      <c r="AA37" s="682"/>
      <c r="AB37" s="682"/>
      <c r="AC37" s="682"/>
      <c r="AD37" s="683" t="s">
        <v>129</v>
      </c>
      <c r="AE37" s="683"/>
      <c r="AF37" s="683"/>
      <c r="AG37" s="683"/>
      <c r="AH37" s="683"/>
      <c r="AI37" s="683"/>
      <c r="AJ37" s="683"/>
      <c r="AK37" s="683"/>
      <c r="AL37" s="684" t="s">
        <v>129</v>
      </c>
      <c r="AM37" s="685"/>
      <c r="AN37" s="685"/>
      <c r="AO37" s="686"/>
      <c r="AQ37" s="756" t="s">
        <v>334</v>
      </c>
      <c r="AR37" s="757"/>
      <c r="AS37" s="757"/>
      <c r="AT37" s="757"/>
      <c r="AU37" s="757"/>
      <c r="AV37" s="757"/>
      <c r="AW37" s="757"/>
      <c r="AX37" s="757"/>
      <c r="AY37" s="758"/>
      <c r="AZ37" s="679">
        <v>59323</v>
      </c>
      <c r="BA37" s="680"/>
      <c r="BB37" s="680"/>
      <c r="BC37" s="680"/>
      <c r="BD37" s="703"/>
      <c r="BE37" s="703"/>
      <c r="BF37" s="738"/>
      <c r="BG37" s="694" t="s">
        <v>335</v>
      </c>
      <c r="BH37" s="695"/>
      <c r="BI37" s="695"/>
      <c r="BJ37" s="695"/>
      <c r="BK37" s="695"/>
      <c r="BL37" s="695"/>
      <c r="BM37" s="695"/>
      <c r="BN37" s="695"/>
      <c r="BO37" s="695"/>
      <c r="BP37" s="695"/>
      <c r="BQ37" s="695"/>
      <c r="BR37" s="695"/>
      <c r="BS37" s="695"/>
      <c r="BT37" s="695"/>
      <c r="BU37" s="696"/>
      <c r="BV37" s="679">
        <v>4889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847503</v>
      </c>
      <c r="CS37" s="703"/>
      <c r="CT37" s="703"/>
      <c r="CU37" s="703"/>
      <c r="CV37" s="703"/>
      <c r="CW37" s="703"/>
      <c r="CX37" s="703"/>
      <c r="CY37" s="704"/>
      <c r="CZ37" s="684">
        <v>4.4000000000000004</v>
      </c>
      <c r="DA37" s="715"/>
      <c r="DB37" s="715"/>
      <c r="DC37" s="717"/>
      <c r="DD37" s="688">
        <v>847503</v>
      </c>
      <c r="DE37" s="703"/>
      <c r="DF37" s="703"/>
      <c r="DG37" s="703"/>
      <c r="DH37" s="703"/>
      <c r="DI37" s="703"/>
      <c r="DJ37" s="703"/>
      <c r="DK37" s="704"/>
      <c r="DL37" s="688">
        <v>819635</v>
      </c>
      <c r="DM37" s="703"/>
      <c r="DN37" s="703"/>
      <c r="DO37" s="703"/>
      <c r="DP37" s="703"/>
      <c r="DQ37" s="703"/>
      <c r="DR37" s="703"/>
      <c r="DS37" s="703"/>
      <c r="DT37" s="703"/>
      <c r="DU37" s="703"/>
      <c r="DV37" s="704"/>
      <c r="DW37" s="684">
        <v>7.9</v>
      </c>
      <c r="DX37" s="715"/>
      <c r="DY37" s="715"/>
      <c r="DZ37" s="715"/>
      <c r="EA37" s="715"/>
      <c r="EB37" s="715"/>
      <c r="EC37" s="716"/>
    </row>
    <row r="38" spans="2:133" ht="11.25" customHeight="1" x14ac:dyDescent="0.15">
      <c r="B38" s="724" t="s">
        <v>337</v>
      </c>
      <c r="C38" s="725"/>
      <c r="D38" s="725"/>
      <c r="E38" s="725"/>
      <c r="F38" s="725"/>
      <c r="G38" s="725"/>
      <c r="H38" s="725"/>
      <c r="I38" s="725"/>
      <c r="J38" s="725"/>
      <c r="K38" s="725"/>
      <c r="L38" s="725"/>
      <c r="M38" s="725"/>
      <c r="N38" s="725"/>
      <c r="O38" s="725"/>
      <c r="P38" s="725"/>
      <c r="Q38" s="726"/>
      <c r="R38" s="759">
        <v>20013979</v>
      </c>
      <c r="S38" s="760"/>
      <c r="T38" s="760"/>
      <c r="U38" s="760"/>
      <c r="V38" s="760"/>
      <c r="W38" s="760"/>
      <c r="X38" s="760"/>
      <c r="Y38" s="761"/>
      <c r="Z38" s="762">
        <v>100</v>
      </c>
      <c r="AA38" s="762"/>
      <c r="AB38" s="762"/>
      <c r="AC38" s="762"/>
      <c r="AD38" s="763">
        <v>9969704</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183</v>
      </c>
      <c r="BA38" s="680"/>
      <c r="BB38" s="680"/>
      <c r="BC38" s="680"/>
      <c r="BD38" s="703"/>
      <c r="BE38" s="703"/>
      <c r="BF38" s="738"/>
      <c r="BG38" s="694" t="s">
        <v>339</v>
      </c>
      <c r="BH38" s="695"/>
      <c r="BI38" s="695"/>
      <c r="BJ38" s="695"/>
      <c r="BK38" s="695"/>
      <c r="BL38" s="695"/>
      <c r="BM38" s="695"/>
      <c r="BN38" s="695"/>
      <c r="BO38" s="695"/>
      <c r="BP38" s="695"/>
      <c r="BQ38" s="695"/>
      <c r="BR38" s="695"/>
      <c r="BS38" s="695"/>
      <c r="BT38" s="695"/>
      <c r="BU38" s="696"/>
      <c r="BV38" s="679">
        <v>8342</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1443514</v>
      </c>
      <c r="CS38" s="680"/>
      <c r="CT38" s="680"/>
      <c r="CU38" s="680"/>
      <c r="CV38" s="680"/>
      <c r="CW38" s="680"/>
      <c r="CX38" s="680"/>
      <c r="CY38" s="681"/>
      <c r="CZ38" s="684">
        <v>7.5</v>
      </c>
      <c r="DA38" s="715"/>
      <c r="DB38" s="715"/>
      <c r="DC38" s="717"/>
      <c r="DD38" s="688">
        <v>1150154</v>
      </c>
      <c r="DE38" s="680"/>
      <c r="DF38" s="680"/>
      <c r="DG38" s="680"/>
      <c r="DH38" s="680"/>
      <c r="DI38" s="680"/>
      <c r="DJ38" s="680"/>
      <c r="DK38" s="681"/>
      <c r="DL38" s="688">
        <v>1111519</v>
      </c>
      <c r="DM38" s="680"/>
      <c r="DN38" s="680"/>
      <c r="DO38" s="680"/>
      <c r="DP38" s="680"/>
      <c r="DQ38" s="680"/>
      <c r="DR38" s="680"/>
      <c r="DS38" s="680"/>
      <c r="DT38" s="680"/>
      <c r="DU38" s="680"/>
      <c r="DV38" s="681"/>
      <c r="DW38" s="684">
        <v>10.7</v>
      </c>
      <c r="DX38" s="715"/>
      <c r="DY38" s="715"/>
      <c r="DZ38" s="715"/>
      <c r="EA38" s="715"/>
      <c r="EB38" s="715"/>
      <c r="EC38" s="716"/>
    </row>
    <row r="39" spans="2:133" ht="11.25" customHeight="1" x14ac:dyDescent="0.15">
      <c r="AQ39" s="756" t="s">
        <v>341</v>
      </c>
      <c r="AR39" s="757"/>
      <c r="AS39" s="757"/>
      <c r="AT39" s="757"/>
      <c r="AU39" s="757"/>
      <c r="AV39" s="757"/>
      <c r="AW39" s="757"/>
      <c r="AX39" s="757"/>
      <c r="AY39" s="758"/>
      <c r="AZ39" s="679" t="s">
        <v>342</v>
      </c>
      <c r="BA39" s="680"/>
      <c r="BB39" s="680"/>
      <c r="BC39" s="680"/>
      <c r="BD39" s="703"/>
      <c r="BE39" s="703"/>
      <c r="BF39" s="738"/>
      <c r="BG39" s="770" t="s">
        <v>343</v>
      </c>
      <c r="BH39" s="771"/>
      <c r="BI39" s="771"/>
      <c r="BJ39" s="771"/>
      <c r="BK39" s="771"/>
      <c r="BL39" s="235"/>
      <c r="BM39" s="695" t="s">
        <v>344</v>
      </c>
      <c r="BN39" s="695"/>
      <c r="BO39" s="695"/>
      <c r="BP39" s="695"/>
      <c r="BQ39" s="695"/>
      <c r="BR39" s="695"/>
      <c r="BS39" s="695"/>
      <c r="BT39" s="695"/>
      <c r="BU39" s="696"/>
      <c r="BV39" s="679">
        <v>95</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116474</v>
      </c>
      <c r="CS39" s="703"/>
      <c r="CT39" s="703"/>
      <c r="CU39" s="703"/>
      <c r="CV39" s="703"/>
      <c r="CW39" s="703"/>
      <c r="CX39" s="703"/>
      <c r="CY39" s="704"/>
      <c r="CZ39" s="684">
        <v>0.6</v>
      </c>
      <c r="DA39" s="715"/>
      <c r="DB39" s="715"/>
      <c r="DC39" s="717"/>
      <c r="DD39" s="688">
        <v>67607</v>
      </c>
      <c r="DE39" s="703"/>
      <c r="DF39" s="703"/>
      <c r="DG39" s="703"/>
      <c r="DH39" s="703"/>
      <c r="DI39" s="703"/>
      <c r="DJ39" s="703"/>
      <c r="DK39" s="704"/>
      <c r="DL39" s="688" t="s">
        <v>129</v>
      </c>
      <c r="DM39" s="703"/>
      <c r="DN39" s="703"/>
      <c r="DO39" s="703"/>
      <c r="DP39" s="703"/>
      <c r="DQ39" s="703"/>
      <c r="DR39" s="703"/>
      <c r="DS39" s="703"/>
      <c r="DT39" s="703"/>
      <c r="DU39" s="703"/>
      <c r="DV39" s="704"/>
      <c r="DW39" s="684" t="s">
        <v>342</v>
      </c>
      <c r="DX39" s="715"/>
      <c r="DY39" s="715"/>
      <c r="DZ39" s="715"/>
      <c r="EA39" s="715"/>
      <c r="EB39" s="715"/>
      <c r="EC39" s="716"/>
    </row>
    <row r="40" spans="2:133" ht="11.25" customHeight="1" x14ac:dyDescent="0.15">
      <c r="AQ40" s="756" t="s">
        <v>346</v>
      </c>
      <c r="AR40" s="757"/>
      <c r="AS40" s="757"/>
      <c r="AT40" s="757"/>
      <c r="AU40" s="757"/>
      <c r="AV40" s="757"/>
      <c r="AW40" s="757"/>
      <c r="AX40" s="757"/>
      <c r="AY40" s="758"/>
      <c r="AZ40" s="679">
        <v>434253</v>
      </c>
      <c r="BA40" s="680"/>
      <c r="BB40" s="680"/>
      <c r="BC40" s="680"/>
      <c r="BD40" s="703"/>
      <c r="BE40" s="703"/>
      <c r="BF40" s="738"/>
      <c r="BG40" s="770"/>
      <c r="BH40" s="771"/>
      <c r="BI40" s="771"/>
      <c r="BJ40" s="771"/>
      <c r="BK40" s="771"/>
      <c r="BL40" s="235"/>
      <c r="BM40" s="695" t="s">
        <v>347</v>
      </c>
      <c r="BN40" s="695"/>
      <c r="BO40" s="695"/>
      <c r="BP40" s="695"/>
      <c r="BQ40" s="695"/>
      <c r="BR40" s="695"/>
      <c r="BS40" s="695"/>
      <c r="BT40" s="695"/>
      <c r="BU40" s="696"/>
      <c r="BV40" s="679" t="s">
        <v>129</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527350</v>
      </c>
      <c r="CS40" s="680"/>
      <c r="CT40" s="680"/>
      <c r="CU40" s="680"/>
      <c r="CV40" s="680"/>
      <c r="CW40" s="680"/>
      <c r="CX40" s="680"/>
      <c r="CY40" s="681"/>
      <c r="CZ40" s="684">
        <v>2.7</v>
      </c>
      <c r="DA40" s="715"/>
      <c r="DB40" s="715"/>
      <c r="DC40" s="717"/>
      <c r="DD40" s="688">
        <v>219494</v>
      </c>
      <c r="DE40" s="680"/>
      <c r="DF40" s="680"/>
      <c r="DG40" s="680"/>
      <c r="DH40" s="680"/>
      <c r="DI40" s="680"/>
      <c r="DJ40" s="680"/>
      <c r="DK40" s="681"/>
      <c r="DL40" s="688">
        <v>219230</v>
      </c>
      <c r="DM40" s="680"/>
      <c r="DN40" s="680"/>
      <c r="DO40" s="680"/>
      <c r="DP40" s="680"/>
      <c r="DQ40" s="680"/>
      <c r="DR40" s="680"/>
      <c r="DS40" s="680"/>
      <c r="DT40" s="680"/>
      <c r="DU40" s="680"/>
      <c r="DV40" s="681"/>
      <c r="DW40" s="684">
        <v>2.1</v>
      </c>
      <c r="DX40" s="715"/>
      <c r="DY40" s="715"/>
      <c r="DZ40" s="715"/>
      <c r="EA40" s="715"/>
      <c r="EB40" s="715"/>
      <c r="EC40" s="716"/>
    </row>
    <row r="41" spans="2:133" ht="11.25" customHeight="1" x14ac:dyDescent="0.15">
      <c r="AQ41" s="766" t="s">
        <v>349</v>
      </c>
      <c r="AR41" s="767"/>
      <c r="AS41" s="767"/>
      <c r="AT41" s="767"/>
      <c r="AU41" s="767"/>
      <c r="AV41" s="767"/>
      <c r="AW41" s="767"/>
      <c r="AX41" s="767"/>
      <c r="AY41" s="768"/>
      <c r="AZ41" s="759">
        <v>1009078</v>
      </c>
      <c r="BA41" s="760"/>
      <c r="BB41" s="760"/>
      <c r="BC41" s="760"/>
      <c r="BD41" s="749"/>
      <c r="BE41" s="749"/>
      <c r="BF41" s="751"/>
      <c r="BG41" s="772"/>
      <c r="BH41" s="773"/>
      <c r="BI41" s="773"/>
      <c r="BJ41" s="773"/>
      <c r="BK41" s="773"/>
      <c r="BL41" s="236"/>
      <c r="BM41" s="706" t="s">
        <v>350</v>
      </c>
      <c r="BN41" s="706"/>
      <c r="BO41" s="706"/>
      <c r="BP41" s="706"/>
      <c r="BQ41" s="706"/>
      <c r="BR41" s="706"/>
      <c r="BS41" s="706"/>
      <c r="BT41" s="706"/>
      <c r="BU41" s="707"/>
      <c r="BV41" s="759">
        <v>285</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342</v>
      </c>
      <c r="CS41" s="703"/>
      <c r="CT41" s="703"/>
      <c r="CU41" s="703"/>
      <c r="CV41" s="703"/>
      <c r="CW41" s="703"/>
      <c r="CX41" s="703"/>
      <c r="CY41" s="704"/>
      <c r="CZ41" s="684" t="s">
        <v>342</v>
      </c>
      <c r="DA41" s="715"/>
      <c r="DB41" s="715"/>
      <c r="DC41" s="717"/>
      <c r="DD41" s="688" t="s">
        <v>342</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4315051</v>
      </c>
      <c r="CS42" s="680"/>
      <c r="CT42" s="680"/>
      <c r="CU42" s="680"/>
      <c r="CV42" s="680"/>
      <c r="CW42" s="680"/>
      <c r="CX42" s="680"/>
      <c r="CY42" s="681"/>
      <c r="CZ42" s="684">
        <v>22.3</v>
      </c>
      <c r="DA42" s="685"/>
      <c r="DB42" s="685"/>
      <c r="DC42" s="780"/>
      <c r="DD42" s="688">
        <v>637634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78598</v>
      </c>
      <c r="CS43" s="703"/>
      <c r="CT43" s="703"/>
      <c r="CU43" s="703"/>
      <c r="CV43" s="703"/>
      <c r="CW43" s="703"/>
      <c r="CX43" s="703"/>
      <c r="CY43" s="704"/>
      <c r="CZ43" s="684">
        <v>0.4</v>
      </c>
      <c r="DA43" s="715"/>
      <c r="DB43" s="715"/>
      <c r="DC43" s="717"/>
      <c r="DD43" s="688">
        <v>78598</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4293226</v>
      </c>
      <c r="CS44" s="680"/>
      <c r="CT44" s="680"/>
      <c r="CU44" s="680"/>
      <c r="CV44" s="680"/>
      <c r="CW44" s="680"/>
      <c r="CX44" s="680"/>
      <c r="CY44" s="681"/>
      <c r="CZ44" s="684">
        <v>22.2</v>
      </c>
      <c r="DA44" s="685"/>
      <c r="DB44" s="685"/>
      <c r="DC44" s="780"/>
      <c r="DD44" s="688">
        <v>616031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1383867</v>
      </c>
      <c r="CS45" s="703"/>
      <c r="CT45" s="703"/>
      <c r="CU45" s="703"/>
      <c r="CV45" s="703"/>
      <c r="CW45" s="703"/>
      <c r="CX45" s="703"/>
      <c r="CY45" s="704"/>
      <c r="CZ45" s="684">
        <v>7.1</v>
      </c>
      <c r="DA45" s="715"/>
      <c r="DB45" s="715"/>
      <c r="DC45" s="717"/>
      <c r="DD45" s="688">
        <v>93005</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2854219</v>
      </c>
      <c r="CS46" s="680"/>
      <c r="CT46" s="680"/>
      <c r="CU46" s="680"/>
      <c r="CV46" s="680"/>
      <c r="CW46" s="680"/>
      <c r="CX46" s="680"/>
      <c r="CY46" s="681"/>
      <c r="CZ46" s="684">
        <v>14.7</v>
      </c>
      <c r="DA46" s="685"/>
      <c r="DB46" s="685"/>
      <c r="DC46" s="780"/>
      <c r="DD46" s="688">
        <v>516602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21825</v>
      </c>
      <c r="CS47" s="703"/>
      <c r="CT47" s="703"/>
      <c r="CU47" s="703"/>
      <c r="CV47" s="703"/>
      <c r="CW47" s="703"/>
      <c r="CX47" s="703"/>
      <c r="CY47" s="704"/>
      <c r="CZ47" s="684">
        <v>0.1</v>
      </c>
      <c r="DA47" s="715"/>
      <c r="DB47" s="715"/>
      <c r="DC47" s="717"/>
      <c r="DD47" s="688">
        <v>21603</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342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19357122</v>
      </c>
      <c r="CS49" s="749"/>
      <c r="CT49" s="749"/>
      <c r="CU49" s="749"/>
      <c r="CV49" s="749"/>
      <c r="CW49" s="749"/>
      <c r="CX49" s="749"/>
      <c r="CY49" s="781"/>
      <c r="CZ49" s="764">
        <v>100</v>
      </c>
      <c r="DA49" s="782"/>
      <c r="DB49" s="782"/>
      <c r="DC49" s="783"/>
      <c r="DD49" s="784">
        <v>11724212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n0BLTrKMknUyFgNp14cbwK573Gn937BJyZBfS8jSQOMmO09K6J4OpBkhMTSzfiXeDr6XUjhRpXm5O5iGg7Ki3A==" saltValue="hVTj4ByQ8GpYge3G6qhvi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587</v>
      </c>
      <c r="C7" s="812"/>
      <c r="D7" s="812"/>
      <c r="E7" s="812"/>
      <c r="F7" s="812"/>
      <c r="G7" s="812"/>
      <c r="H7" s="812"/>
      <c r="I7" s="812"/>
      <c r="J7" s="812"/>
      <c r="K7" s="812"/>
      <c r="L7" s="812"/>
      <c r="M7" s="812"/>
      <c r="N7" s="812"/>
      <c r="O7" s="812"/>
      <c r="P7" s="813"/>
      <c r="Q7" s="814">
        <v>19605</v>
      </c>
      <c r="R7" s="815"/>
      <c r="S7" s="815"/>
      <c r="T7" s="815"/>
      <c r="U7" s="815"/>
      <c r="V7" s="815">
        <v>18953</v>
      </c>
      <c r="W7" s="815"/>
      <c r="X7" s="815"/>
      <c r="Y7" s="815"/>
      <c r="Z7" s="815"/>
      <c r="AA7" s="815">
        <v>652</v>
      </c>
      <c r="AB7" s="815"/>
      <c r="AC7" s="815"/>
      <c r="AD7" s="815"/>
      <c r="AE7" s="816"/>
      <c r="AF7" s="817">
        <v>426</v>
      </c>
      <c r="AG7" s="818"/>
      <c r="AH7" s="818"/>
      <c r="AI7" s="818"/>
      <c r="AJ7" s="819"/>
      <c r="AK7" s="854" t="s">
        <v>504</v>
      </c>
      <c r="AL7" s="855"/>
      <c r="AM7" s="855"/>
      <c r="AN7" s="855"/>
      <c r="AO7" s="855"/>
      <c r="AP7" s="855">
        <v>12166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583</v>
      </c>
      <c r="BS7" s="858" t="s">
        <v>580</v>
      </c>
      <c r="BT7" s="859"/>
      <c r="BU7" s="859"/>
      <c r="BV7" s="859"/>
      <c r="BW7" s="859"/>
      <c r="BX7" s="859"/>
      <c r="BY7" s="859"/>
      <c r="BZ7" s="859"/>
      <c r="CA7" s="859"/>
      <c r="CB7" s="859"/>
      <c r="CC7" s="859"/>
      <c r="CD7" s="859"/>
      <c r="CE7" s="859"/>
      <c r="CF7" s="859"/>
      <c r="CG7" s="860"/>
      <c r="CH7" s="851">
        <v>0</v>
      </c>
      <c r="CI7" s="852"/>
      <c r="CJ7" s="852"/>
      <c r="CK7" s="852"/>
      <c r="CL7" s="853"/>
      <c r="CM7" s="851">
        <v>22</v>
      </c>
      <c r="CN7" s="852"/>
      <c r="CO7" s="852"/>
      <c r="CP7" s="852"/>
      <c r="CQ7" s="853"/>
      <c r="CR7" s="851">
        <v>5</v>
      </c>
      <c r="CS7" s="852"/>
      <c r="CT7" s="852"/>
      <c r="CU7" s="852"/>
      <c r="CV7" s="853"/>
      <c r="CW7" s="851">
        <v>0</v>
      </c>
      <c r="CX7" s="852"/>
      <c r="CY7" s="852"/>
      <c r="CZ7" s="852"/>
      <c r="DA7" s="853"/>
      <c r="DB7" s="851">
        <v>0</v>
      </c>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605</v>
      </c>
      <c r="R8" s="839"/>
      <c r="S8" s="839"/>
      <c r="T8" s="839"/>
      <c r="U8" s="839"/>
      <c r="V8" s="839">
        <v>605</v>
      </c>
      <c r="W8" s="839"/>
      <c r="X8" s="839"/>
      <c r="Y8" s="839"/>
      <c r="Z8" s="839"/>
      <c r="AA8" s="839">
        <v>0</v>
      </c>
      <c r="AB8" s="839"/>
      <c r="AC8" s="839"/>
      <c r="AD8" s="839"/>
      <c r="AE8" s="840"/>
      <c r="AF8" s="841" t="s">
        <v>588</v>
      </c>
      <c r="AG8" s="842"/>
      <c r="AH8" s="842"/>
      <c r="AI8" s="842"/>
      <c r="AJ8" s="843"/>
      <c r="AK8" s="844">
        <v>209</v>
      </c>
      <c r="AL8" s="845"/>
      <c r="AM8" s="845"/>
      <c r="AN8" s="845"/>
      <c r="AO8" s="845"/>
      <c r="AP8" s="845">
        <v>677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581</v>
      </c>
      <c r="BT8" s="849"/>
      <c r="BU8" s="849"/>
      <c r="BV8" s="849"/>
      <c r="BW8" s="849"/>
      <c r="BX8" s="849"/>
      <c r="BY8" s="849"/>
      <c r="BZ8" s="849"/>
      <c r="CA8" s="849"/>
      <c r="CB8" s="849"/>
      <c r="CC8" s="849"/>
      <c r="CD8" s="849"/>
      <c r="CE8" s="849"/>
      <c r="CF8" s="849"/>
      <c r="CG8" s="850"/>
      <c r="CH8" s="861">
        <v>3</v>
      </c>
      <c r="CI8" s="862"/>
      <c r="CJ8" s="862"/>
      <c r="CK8" s="862"/>
      <c r="CL8" s="863"/>
      <c r="CM8" s="861">
        <v>25</v>
      </c>
      <c r="CN8" s="862"/>
      <c r="CO8" s="862"/>
      <c r="CP8" s="862"/>
      <c r="CQ8" s="863"/>
      <c r="CR8" s="861">
        <v>19</v>
      </c>
      <c r="CS8" s="862"/>
      <c r="CT8" s="862"/>
      <c r="CU8" s="862"/>
      <c r="CV8" s="863"/>
      <c r="CW8" s="861">
        <v>4</v>
      </c>
      <c r="CX8" s="862"/>
      <c r="CY8" s="862"/>
      <c r="CZ8" s="862"/>
      <c r="DA8" s="863"/>
      <c r="DB8" s="861">
        <v>0</v>
      </c>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589</v>
      </c>
      <c r="C9" s="836"/>
      <c r="D9" s="836"/>
      <c r="E9" s="836"/>
      <c r="F9" s="836"/>
      <c r="G9" s="836"/>
      <c r="H9" s="836"/>
      <c r="I9" s="836"/>
      <c r="J9" s="836"/>
      <c r="K9" s="836"/>
      <c r="L9" s="836"/>
      <c r="M9" s="836"/>
      <c r="N9" s="836"/>
      <c r="O9" s="836"/>
      <c r="P9" s="837"/>
      <c r="Q9" s="838">
        <v>11</v>
      </c>
      <c r="R9" s="839"/>
      <c r="S9" s="839"/>
      <c r="T9" s="839"/>
      <c r="U9" s="839"/>
      <c r="V9" s="839">
        <v>6</v>
      </c>
      <c r="W9" s="839"/>
      <c r="X9" s="839"/>
      <c r="Y9" s="839"/>
      <c r="Z9" s="839"/>
      <c r="AA9" s="839">
        <v>5</v>
      </c>
      <c r="AB9" s="839"/>
      <c r="AC9" s="839"/>
      <c r="AD9" s="839"/>
      <c r="AE9" s="840"/>
      <c r="AF9" s="841">
        <v>5</v>
      </c>
      <c r="AG9" s="842"/>
      <c r="AH9" s="842"/>
      <c r="AI9" s="842"/>
      <c r="AJ9" s="843"/>
      <c r="AK9" s="844" t="s">
        <v>504</v>
      </c>
      <c r="AL9" s="845"/>
      <c r="AM9" s="845"/>
      <c r="AN9" s="845"/>
      <c r="AO9" s="845"/>
      <c r="AP9" s="845" t="s">
        <v>504</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582</v>
      </c>
      <c r="BT9" s="849"/>
      <c r="BU9" s="849"/>
      <c r="BV9" s="849"/>
      <c r="BW9" s="849"/>
      <c r="BX9" s="849"/>
      <c r="BY9" s="849"/>
      <c r="BZ9" s="849"/>
      <c r="CA9" s="849"/>
      <c r="CB9" s="849"/>
      <c r="CC9" s="849"/>
      <c r="CD9" s="849"/>
      <c r="CE9" s="849"/>
      <c r="CF9" s="849"/>
      <c r="CG9" s="850"/>
      <c r="CH9" s="861">
        <v>126</v>
      </c>
      <c r="CI9" s="862"/>
      <c r="CJ9" s="862"/>
      <c r="CK9" s="862"/>
      <c r="CL9" s="863"/>
      <c r="CM9" s="861">
        <v>478</v>
      </c>
      <c r="CN9" s="862"/>
      <c r="CO9" s="862"/>
      <c r="CP9" s="862"/>
      <c r="CQ9" s="863"/>
      <c r="CR9" s="861">
        <v>10</v>
      </c>
      <c r="CS9" s="862"/>
      <c r="CT9" s="862"/>
      <c r="CU9" s="862"/>
      <c r="CV9" s="863"/>
      <c r="CW9" s="861">
        <v>0</v>
      </c>
      <c r="CX9" s="862"/>
      <c r="CY9" s="862"/>
      <c r="CZ9" s="862"/>
      <c r="DA9" s="863"/>
      <c r="DB9" s="861">
        <v>788</v>
      </c>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20012</v>
      </c>
      <c r="R23" s="874"/>
      <c r="S23" s="874"/>
      <c r="T23" s="874"/>
      <c r="U23" s="874"/>
      <c r="V23" s="874">
        <v>19355</v>
      </c>
      <c r="W23" s="874"/>
      <c r="X23" s="874"/>
      <c r="Y23" s="874"/>
      <c r="Z23" s="874"/>
      <c r="AA23" s="874">
        <v>657</v>
      </c>
      <c r="AB23" s="874"/>
      <c r="AC23" s="874"/>
      <c r="AD23" s="874"/>
      <c r="AE23" s="875"/>
      <c r="AF23" s="876">
        <v>431</v>
      </c>
      <c r="AG23" s="874"/>
      <c r="AH23" s="874"/>
      <c r="AI23" s="874"/>
      <c r="AJ23" s="877"/>
      <c r="AK23" s="878"/>
      <c r="AL23" s="879"/>
      <c r="AM23" s="879"/>
      <c r="AN23" s="879"/>
      <c r="AO23" s="879"/>
      <c r="AP23" s="874">
        <v>12843</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590</v>
      </c>
      <c r="C28" s="812"/>
      <c r="D28" s="812"/>
      <c r="E28" s="812"/>
      <c r="F28" s="812"/>
      <c r="G28" s="812"/>
      <c r="H28" s="812"/>
      <c r="I28" s="812"/>
      <c r="J28" s="812"/>
      <c r="K28" s="812"/>
      <c r="L28" s="812"/>
      <c r="M28" s="812"/>
      <c r="N28" s="812"/>
      <c r="O28" s="812"/>
      <c r="P28" s="813"/>
      <c r="Q28" s="902">
        <v>3624</v>
      </c>
      <c r="R28" s="903"/>
      <c r="S28" s="903"/>
      <c r="T28" s="903"/>
      <c r="U28" s="903"/>
      <c r="V28" s="903">
        <v>3583</v>
      </c>
      <c r="W28" s="903"/>
      <c r="X28" s="903"/>
      <c r="Y28" s="903"/>
      <c r="Z28" s="903"/>
      <c r="AA28" s="903">
        <v>41</v>
      </c>
      <c r="AB28" s="903"/>
      <c r="AC28" s="903"/>
      <c r="AD28" s="903"/>
      <c r="AE28" s="904"/>
      <c r="AF28" s="905">
        <v>41</v>
      </c>
      <c r="AG28" s="903"/>
      <c r="AH28" s="903"/>
      <c r="AI28" s="903"/>
      <c r="AJ28" s="906"/>
      <c r="AK28" s="907">
        <v>334</v>
      </c>
      <c r="AL28" s="898"/>
      <c r="AM28" s="898"/>
      <c r="AN28" s="898"/>
      <c r="AO28" s="898"/>
      <c r="AP28" s="898" t="s">
        <v>504</v>
      </c>
      <c r="AQ28" s="898"/>
      <c r="AR28" s="898"/>
      <c r="AS28" s="898"/>
      <c r="AT28" s="898"/>
      <c r="AU28" s="898" t="s">
        <v>504</v>
      </c>
      <c r="AV28" s="898"/>
      <c r="AW28" s="898"/>
      <c r="AX28" s="898"/>
      <c r="AY28" s="898"/>
      <c r="AZ28" s="899" t="s">
        <v>504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591</v>
      </c>
      <c r="C29" s="836"/>
      <c r="D29" s="836"/>
      <c r="E29" s="836"/>
      <c r="F29" s="836"/>
      <c r="G29" s="836"/>
      <c r="H29" s="836"/>
      <c r="I29" s="836"/>
      <c r="J29" s="836"/>
      <c r="K29" s="836"/>
      <c r="L29" s="836"/>
      <c r="M29" s="836"/>
      <c r="N29" s="836"/>
      <c r="O29" s="836"/>
      <c r="P29" s="837"/>
      <c r="Q29" s="908">
        <v>3830</v>
      </c>
      <c r="R29" s="909"/>
      <c r="S29" s="909"/>
      <c r="T29" s="909"/>
      <c r="U29" s="909"/>
      <c r="V29" s="909">
        <v>3689</v>
      </c>
      <c r="W29" s="909"/>
      <c r="X29" s="909"/>
      <c r="Y29" s="909"/>
      <c r="Z29" s="909"/>
      <c r="AA29" s="909">
        <v>141</v>
      </c>
      <c r="AB29" s="909"/>
      <c r="AC29" s="909"/>
      <c r="AD29" s="909"/>
      <c r="AE29" s="910"/>
      <c r="AF29" s="911">
        <v>141</v>
      </c>
      <c r="AG29" s="912"/>
      <c r="AH29" s="912"/>
      <c r="AI29" s="912"/>
      <c r="AJ29" s="913"/>
      <c r="AK29" s="916">
        <v>525</v>
      </c>
      <c r="AL29" s="917"/>
      <c r="AM29" s="917"/>
      <c r="AN29" s="917"/>
      <c r="AO29" s="917"/>
      <c r="AP29" s="917" t="s">
        <v>504</v>
      </c>
      <c r="AQ29" s="917"/>
      <c r="AR29" s="917"/>
      <c r="AS29" s="917"/>
      <c r="AT29" s="917"/>
      <c r="AU29" s="917" t="s">
        <v>504</v>
      </c>
      <c r="AV29" s="917"/>
      <c r="AW29" s="917"/>
      <c r="AX29" s="917"/>
      <c r="AY29" s="917"/>
      <c r="AZ29" s="918" t="s">
        <v>504</v>
      </c>
      <c r="BA29" s="918"/>
      <c r="BB29" s="918"/>
      <c r="BC29" s="918"/>
      <c r="BD29" s="918"/>
      <c r="BE29" s="914"/>
      <c r="BF29" s="914"/>
      <c r="BG29" s="914"/>
      <c r="BH29" s="914"/>
      <c r="BI29" s="915"/>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592</v>
      </c>
      <c r="C30" s="836"/>
      <c r="D30" s="836"/>
      <c r="E30" s="836"/>
      <c r="F30" s="836"/>
      <c r="G30" s="836"/>
      <c r="H30" s="836"/>
      <c r="I30" s="836"/>
      <c r="J30" s="836"/>
      <c r="K30" s="836"/>
      <c r="L30" s="836"/>
      <c r="M30" s="836"/>
      <c r="N30" s="836"/>
      <c r="O30" s="836"/>
      <c r="P30" s="837"/>
      <c r="Q30" s="908">
        <v>279</v>
      </c>
      <c r="R30" s="909"/>
      <c r="S30" s="909"/>
      <c r="T30" s="909"/>
      <c r="U30" s="909"/>
      <c r="V30" s="909">
        <v>278</v>
      </c>
      <c r="W30" s="909"/>
      <c r="X30" s="909"/>
      <c r="Y30" s="909"/>
      <c r="Z30" s="909"/>
      <c r="AA30" s="909">
        <v>1</v>
      </c>
      <c r="AB30" s="909"/>
      <c r="AC30" s="909"/>
      <c r="AD30" s="909"/>
      <c r="AE30" s="910"/>
      <c r="AF30" s="911">
        <v>1</v>
      </c>
      <c r="AG30" s="912"/>
      <c r="AH30" s="912"/>
      <c r="AI30" s="912"/>
      <c r="AJ30" s="913"/>
      <c r="AK30" s="916">
        <v>113</v>
      </c>
      <c r="AL30" s="917"/>
      <c r="AM30" s="917"/>
      <c r="AN30" s="917"/>
      <c r="AO30" s="917"/>
      <c r="AP30" s="917" t="s">
        <v>504</v>
      </c>
      <c r="AQ30" s="917"/>
      <c r="AR30" s="917"/>
      <c r="AS30" s="917"/>
      <c r="AT30" s="917"/>
      <c r="AU30" s="917" t="s">
        <v>504</v>
      </c>
      <c r="AV30" s="917"/>
      <c r="AW30" s="917"/>
      <c r="AX30" s="917"/>
      <c r="AY30" s="917"/>
      <c r="AZ30" s="918" t="s">
        <v>504</v>
      </c>
      <c r="BA30" s="918"/>
      <c r="BB30" s="918"/>
      <c r="BC30" s="918"/>
      <c r="BD30" s="918"/>
      <c r="BE30" s="914"/>
      <c r="BF30" s="914"/>
      <c r="BG30" s="914"/>
      <c r="BH30" s="914"/>
      <c r="BI30" s="915"/>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908">
        <v>272</v>
      </c>
      <c r="R31" s="909"/>
      <c r="S31" s="909"/>
      <c r="T31" s="909"/>
      <c r="U31" s="909"/>
      <c r="V31" s="909">
        <v>272</v>
      </c>
      <c r="W31" s="909"/>
      <c r="X31" s="909"/>
      <c r="Y31" s="909"/>
      <c r="Z31" s="909"/>
      <c r="AA31" s="909">
        <v>0</v>
      </c>
      <c r="AB31" s="909"/>
      <c r="AC31" s="909"/>
      <c r="AD31" s="909"/>
      <c r="AE31" s="910"/>
      <c r="AF31" s="911" t="s">
        <v>593</v>
      </c>
      <c r="AG31" s="912"/>
      <c r="AH31" s="912"/>
      <c r="AI31" s="912"/>
      <c r="AJ31" s="913"/>
      <c r="AK31" s="916">
        <v>124</v>
      </c>
      <c r="AL31" s="917"/>
      <c r="AM31" s="917"/>
      <c r="AN31" s="917"/>
      <c r="AO31" s="917"/>
      <c r="AP31" s="917">
        <v>27</v>
      </c>
      <c r="AQ31" s="917"/>
      <c r="AR31" s="917"/>
      <c r="AS31" s="917"/>
      <c r="AT31" s="917"/>
      <c r="AU31" s="917">
        <v>12</v>
      </c>
      <c r="AV31" s="917"/>
      <c r="AW31" s="917"/>
      <c r="AX31" s="917"/>
      <c r="AY31" s="917"/>
      <c r="AZ31" s="918" t="s">
        <v>504</v>
      </c>
      <c r="BA31" s="918"/>
      <c r="BB31" s="918"/>
      <c r="BC31" s="918"/>
      <c r="BD31" s="918"/>
      <c r="BE31" s="914"/>
      <c r="BF31" s="914"/>
      <c r="BG31" s="914"/>
      <c r="BH31" s="914"/>
      <c r="BI31" s="915"/>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594</v>
      </c>
      <c r="C32" s="836"/>
      <c r="D32" s="836"/>
      <c r="E32" s="836"/>
      <c r="F32" s="836"/>
      <c r="G32" s="836"/>
      <c r="H32" s="836"/>
      <c r="I32" s="836"/>
      <c r="J32" s="836"/>
      <c r="K32" s="836"/>
      <c r="L32" s="836"/>
      <c r="M32" s="836"/>
      <c r="N32" s="836"/>
      <c r="O32" s="836"/>
      <c r="P32" s="837"/>
      <c r="Q32" s="908">
        <v>547</v>
      </c>
      <c r="R32" s="909"/>
      <c r="S32" s="909"/>
      <c r="T32" s="909"/>
      <c r="U32" s="909"/>
      <c r="V32" s="909">
        <v>431</v>
      </c>
      <c r="W32" s="909"/>
      <c r="X32" s="909"/>
      <c r="Y32" s="909"/>
      <c r="Z32" s="909"/>
      <c r="AA32" s="909">
        <v>116</v>
      </c>
      <c r="AB32" s="909"/>
      <c r="AC32" s="909"/>
      <c r="AD32" s="909"/>
      <c r="AE32" s="910"/>
      <c r="AF32" s="911">
        <v>769</v>
      </c>
      <c r="AG32" s="912"/>
      <c r="AH32" s="912"/>
      <c r="AI32" s="912"/>
      <c r="AJ32" s="913"/>
      <c r="AK32" s="916">
        <v>10</v>
      </c>
      <c r="AL32" s="917"/>
      <c r="AM32" s="917"/>
      <c r="AN32" s="917"/>
      <c r="AO32" s="917"/>
      <c r="AP32" s="917">
        <v>1</v>
      </c>
      <c r="AQ32" s="917"/>
      <c r="AR32" s="917"/>
      <c r="AS32" s="917"/>
      <c r="AT32" s="917"/>
      <c r="AU32" s="917">
        <v>0</v>
      </c>
      <c r="AV32" s="917"/>
      <c r="AW32" s="917"/>
      <c r="AX32" s="917"/>
      <c r="AY32" s="917"/>
      <c r="AZ32" s="918" t="s">
        <v>504</v>
      </c>
      <c r="BA32" s="918"/>
      <c r="BB32" s="918"/>
      <c r="BC32" s="918"/>
      <c r="BD32" s="918"/>
      <c r="BE32" s="914" t="s">
        <v>595</v>
      </c>
      <c r="BF32" s="914"/>
      <c r="BG32" s="914"/>
      <c r="BH32" s="914"/>
      <c r="BI32" s="915"/>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596</v>
      </c>
      <c r="C33" s="836"/>
      <c r="D33" s="836"/>
      <c r="E33" s="836"/>
      <c r="F33" s="836"/>
      <c r="G33" s="836"/>
      <c r="H33" s="836"/>
      <c r="I33" s="836"/>
      <c r="J33" s="836"/>
      <c r="K33" s="836"/>
      <c r="L33" s="836"/>
      <c r="M33" s="836"/>
      <c r="N33" s="836"/>
      <c r="O33" s="836"/>
      <c r="P33" s="837"/>
      <c r="Q33" s="908">
        <v>1136</v>
      </c>
      <c r="R33" s="909"/>
      <c r="S33" s="909"/>
      <c r="T33" s="909"/>
      <c r="U33" s="909"/>
      <c r="V33" s="909">
        <v>995</v>
      </c>
      <c r="W33" s="909"/>
      <c r="X33" s="909"/>
      <c r="Y33" s="909"/>
      <c r="Z33" s="909"/>
      <c r="AA33" s="909">
        <v>141</v>
      </c>
      <c r="AB33" s="909"/>
      <c r="AC33" s="909"/>
      <c r="AD33" s="909"/>
      <c r="AE33" s="910"/>
      <c r="AF33" s="911">
        <v>120</v>
      </c>
      <c r="AG33" s="912"/>
      <c r="AH33" s="912"/>
      <c r="AI33" s="912"/>
      <c r="AJ33" s="913"/>
      <c r="AK33" s="916">
        <v>687</v>
      </c>
      <c r="AL33" s="917"/>
      <c r="AM33" s="917"/>
      <c r="AN33" s="917"/>
      <c r="AO33" s="917"/>
      <c r="AP33" s="917">
        <v>5498</v>
      </c>
      <c r="AQ33" s="917"/>
      <c r="AR33" s="917"/>
      <c r="AS33" s="917"/>
      <c r="AT33" s="917"/>
      <c r="AU33" s="917">
        <v>3783</v>
      </c>
      <c r="AV33" s="917"/>
      <c r="AW33" s="917"/>
      <c r="AX33" s="917"/>
      <c r="AY33" s="917"/>
      <c r="AZ33" s="918" t="s">
        <v>504</v>
      </c>
      <c r="BA33" s="918"/>
      <c r="BB33" s="918"/>
      <c r="BC33" s="918"/>
      <c r="BD33" s="918"/>
      <c r="BE33" s="914" t="s">
        <v>402</v>
      </c>
      <c r="BF33" s="914"/>
      <c r="BG33" s="914"/>
      <c r="BH33" s="914"/>
      <c r="BI33" s="915"/>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597</v>
      </c>
      <c r="C34" s="836"/>
      <c r="D34" s="836"/>
      <c r="E34" s="836"/>
      <c r="F34" s="836"/>
      <c r="G34" s="836"/>
      <c r="H34" s="836"/>
      <c r="I34" s="836"/>
      <c r="J34" s="836"/>
      <c r="K34" s="836"/>
      <c r="L34" s="836"/>
      <c r="M34" s="836"/>
      <c r="N34" s="836"/>
      <c r="O34" s="836"/>
      <c r="P34" s="837"/>
      <c r="Q34" s="908">
        <v>8</v>
      </c>
      <c r="R34" s="909"/>
      <c r="S34" s="909"/>
      <c r="T34" s="909"/>
      <c r="U34" s="909"/>
      <c r="V34" s="909">
        <v>8</v>
      </c>
      <c r="W34" s="909"/>
      <c r="X34" s="909"/>
      <c r="Y34" s="909"/>
      <c r="Z34" s="909"/>
      <c r="AA34" s="909">
        <v>0</v>
      </c>
      <c r="AB34" s="909"/>
      <c r="AC34" s="909"/>
      <c r="AD34" s="909"/>
      <c r="AE34" s="910"/>
      <c r="AF34" s="911" t="s">
        <v>129</v>
      </c>
      <c r="AG34" s="912"/>
      <c r="AH34" s="912"/>
      <c r="AI34" s="912"/>
      <c r="AJ34" s="913"/>
      <c r="AK34" s="916">
        <v>2</v>
      </c>
      <c r="AL34" s="917"/>
      <c r="AM34" s="917"/>
      <c r="AN34" s="917"/>
      <c r="AO34" s="917"/>
      <c r="AP34" s="917">
        <v>4</v>
      </c>
      <c r="AQ34" s="917"/>
      <c r="AR34" s="917"/>
      <c r="AS34" s="917"/>
      <c r="AT34" s="917"/>
      <c r="AU34" s="917">
        <v>3</v>
      </c>
      <c r="AV34" s="917"/>
      <c r="AW34" s="917"/>
      <c r="AX34" s="917"/>
      <c r="AY34" s="917"/>
      <c r="AZ34" s="918" t="s">
        <v>504</v>
      </c>
      <c r="BA34" s="918"/>
      <c r="BB34" s="918"/>
      <c r="BC34" s="918"/>
      <c r="BD34" s="918"/>
      <c r="BE34" s="914" t="s">
        <v>598</v>
      </c>
      <c r="BF34" s="914"/>
      <c r="BG34" s="914"/>
      <c r="BH34" s="914"/>
      <c r="BI34" s="915"/>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21"/>
      <c r="AL35" s="922"/>
      <c r="AM35" s="922"/>
      <c r="AN35" s="922"/>
      <c r="AO35" s="922"/>
      <c r="AP35" s="922"/>
      <c r="AQ35" s="922"/>
      <c r="AR35" s="922"/>
      <c r="AS35" s="922"/>
      <c r="AT35" s="922"/>
      <c r="AU35" s="922"/>
      <c r="AV35" s="922"/>
      <c r="AW35" s="922"/>
      <c r="AX35" s="922"/>
      <c r="AY35" s="922"/>
      <c r="AZ35" s="923"/>
      <c r="BA35" s="923"/>
      <c r="BB35" s="923"/>
      <c r="BC35" s="923"/>
      <c r="BD35" s="923"/>
      <c r="BE35" s="919"/>
      <c r="BF35" s="919"/>
      <c r="BG35" s="919"/>
      <c r="BH35" s="919"/>
      <c r="BI35" s="92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21"/>
      <c r="AL36" s="922"/>
      <c r="AM36" s="922"/>
      <c r="AN36" s="922"/>
      <c r="AO36" s="922"/>
      <c r="AP36" s="922"/>
      <c r="AQ36" s="922"/>
      <c r="AR36" s="922"/>
      <c r="AS36" s="922"/>
      <c r="AT36" s="922"/>
      <c r="AU36" s="922"/>
      <c r="AV36" s="922"/>
      <c r="AW36" s="922"/>
      <c r="AX36" s="922"/>
      <c r="AY36" s="922"/>
      <c r="AZ36" s="923"/>
      <c r="BA36" s="923"/>
      <c r="BB36" s="923"/>
      <c r="BC36" s="923"/>
      <c r="BD36" s="923"/>
      <c r="BE36" s="919"/>
      <c r="BF36" s="919"/>
      <c r="BG36" s="919"/>
      <c r="BH36" s="919"/>
      <c r="BI36" s="92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21"/>
      <c r="AL37" s="922"/>
      <c r="AM37" s="922"/>
      <c r="AN37" s="922"/>
      <c r="AO37" s="922"/>
      <c r="AP37" s="922"/>
      <c r="AQ37" s="922"/>
      <c r="AR37" s="922"/>
      <c r="AS37" s="922"/>
      <c r="AT37" s="922"/>
      <c r="AU37" s="922"/>
      <c r="AV37" s="922"/>
      <c r="AW37" s="922"/>
      <c r="AX37" s="922"/>
      <c r="AY37" s="922"/>
      <c r="AZ37" s="923"/>
      <c r="BA37" s="923"/>
      <c r="BB37" s="923"/>
      <c r="BC37" s="923"/>
      <c r="BD37" s="923"/>
      <c r="BE37" s="919"/>
      <c r="BF37" s="919"/>
      <c r="BG37" s="919"/>
      <c r="BH37" s="919"/>
      <c r="BI37" s="92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21"/>
      <c r="AL38" s="922"/>
      <c r="AM38" s="922"/>
      <c r="AN38" s="922"/>
      <c r="AO38" s="922"/>
      <c r="AP38" s="922"/>
      <c r="AQ38" s="922"/>
      <c r="AR38" s="922"/>
      <c r="AS38" s="922"/>
      <c r="AT38" s="922"/>
      <c r="AU38" s="922"/>
      <c r="AV38" s="922"/>
      <c r="AW38" s="922"/>
      <c r="AX38" s="922"/>
      <c r="AY38" s="922"/>
      <c r="AZ38" s="923"/>
      <c r="BA38" s="923"/>
      <c r="BB38" s="923"/>
      <c r="BC38" s="923"/>
      <c r="BD38" s="923"/>
      <c r="BE38" s="919"/>
      <c r="BF38" s="919"/>
      <c r="BG38" s="919"/>
      <c r="BH38" s="919"/>
      <c r="BI38" s="92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21"/>
      <c r="AL39" s="922"/>
      <c r="AM39" s="922"/>
      <c r="AN39" s="922"/>
      <c r="AO39" s="922"/>
      <c r="AP39" s="922"/>
      <c r="AQ39" s="922"/>
      <c r="AR39" s="922"/>
      <c r="AS39" s="922"/>
      <c r="AT39" s="922"/>
      <c r="AU39" s="922"/>
      <c r="AV39" s="922"/>
      <c r="AW39" s="922"/>
      <c r="AX39" s="922"/>
      <c r="AY39" s="922"/>
      <c r="AZ39" s="923"/>
      <c r="BA39" s="923"/>
      <c r="BB39" s="923"/>
      <c r="BC39" s="923"/>
      <c r="BD39" s="923"/>
      <c r="BE39" s="919"/>
      <c r="BF39" s="919"/>
      <c r="BG39" s="919"/>
      <c r="BH39" s="919"/>
      <c r="BI39" s="92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21"/>
      <c r="AL40" s="922"/>
      <c r="AM40" s="922"/>
      <c r="AN40" s="922"/>
      <c r="AO40" s="922"/>
      <c r="AP40" s="922"/>
      <c r="AQ40" s="922"/>
      <c r="AR40" s="922"/>
      <c r="AS40" s="922"/>
      <c r="AT40" s="922"/>
      <c r="AU40" s="922"/>
      <c r="AV40" s="922"/>
      <c r="AW40" s="922"/>
      <c r="AX40" s="922"/>
      <c r="AY40" s="922"/>
      <c r="AZ40" s="923"/>
      <c r="BA40" s="923"/>
      <c r="BB40" s="923"/>
      <c r="BC40" s="923"/>
      <c r="BD40" s="923"/>
      <c r="BE40" s="919"/>
      <c r="BF40" s="919"/>
      <c r="BG40" s="919"/>
      <c r="BH40" s="919"/>
      <c r="BI40" s="92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21"/>
      <c r="AL41" s="922"/>
      <c r="AM41" s="922"/>
      <c r="AN41" s="922"/>
      <c r="AO41" s="922"/>
      <c r="AP41" s="922"/>
      <c r="AQ41" s="922"/>
      <c r="AR41" s="922"/>
      <c r="AS41" s="922"/>
      <c r="AT41" s="922"/>
      <c r="AU41" s="922"/>
      <c r="AV41" s="922"/>
      <c r="AW41" s="922"/>
      <c r="AX41" s="922"/>
      <c r="AY41" s="922"/>
      <c r="AZ41" s="923"/>
      <c r="BA41" s="923"/>
      <c r="BB41" s="923"/>
      <c r="BC41" s="923"/>
      <c r="BD41" s="923"/>
      <c r="BE41" s="919"/>
      <c r="BF41" s="919"/>
      <c r="BG41" s="919"/>
      <c r="BH41" s="919"/>
      <c r="BI41" s="92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21"/>
      <c r="AL42" s="922"/>
      <c r="AM42" s="922"/>
      <c r="AN42" s="922"/>
      <c r="AO42" s="922"/>
      <c r="AP42" s="922"/>
      <c r="AQ42" s="922"/>
      <c r="AR42" s="922"/>
      <c r="AS42" s="922"/>
      <c r="AT42" s="922"/>
      <c r="AU42" s="922"/>
      <c r="AV42" s="922"/>
      <c r="AW42" s="922"/>
      <c r="AX42" s="922"/>
      <c r="AY42" s="922"/>
      <c r="AZ42" s="923"/>
      <c r="BA42" s="923"/>
      <c r="BB42" s="923"/>
      <c r="BC42" s="923"/>
      <c r="BD42" s="923"/>
      <c r="BE42" s="919"/>
      <c r="BF42" s="919"/>
      <c r="BG42" s="919"/>
      <c r="BH42" s="919"/>
      <c r="BI42" s="92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21"/>
      <c r="AL43" s="922"/>
      <c r="AM43" s="922"/>
      <c r="AN43" s="922"/>
      <c r="AO43" s="922"/>
      <c r="AP43" s="922"/>
      <c r="AQ43" s="922"/>
      <c r="AR43" s="922"/>
      <c r="AS43" s="922"/>
      <c r="AT43" s="922"/>
      <c r="AU43" s="922"/>
      <c r="AV43" s="922"/>
      <c r="AW43" s="922"/>
      <c r="AX43" s="922"/>
      <c r="AY43" s="922"/>
      <c r="AZ43" s="923"/>
      <c r="BA43" s="923"/>
      <c r="BB43" s="923"/>
      <c r="BC43" s="923"/>
      <c r="BD43" s="923"/>
      <c r="BE43" s="919"/>
      <c r="BF43" s="919"/>
      <c r="BG43" s="919"/>
      <c r="BH43" s="919"/>
      <c r="BI43" s="92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21"/>
      <c r="AL44" s="922"/>
      <c r="AM44" s="922"/>
      <c r="AN44" s="922"/>
      <c r="AO44" s="922"/>
      <c r="AP44" s="922"/>
      <c r="AQ44" s="922"/>
      <c r="AR44" s="922"/>
      <c r="AS44" s="922"/>
      <c r="AT44" s="922"/>
      <c r="AU44" s="922"/>
      <c r="AV44" s="922"/>
      <c r="AW44" s="922"/>
      <c r="AX44" s="922"/>
      <c r="AY44" s="922"/>
      <c r="AZ44" s="923"/>
      <c r="BA44" s="923"/>
      <c r="BB44" s="923"/>
      <c r="BC44" s="923"/>
      <c r="BD44" s="923"/>
      <c r="BE44" s="919"/>
      <c r="BF44" s="919"/>
      <c r="BG44" s="919"/>
      <c r="BH44" s="919"/>
      <c r="BI44" s="92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21"/>
      <c r="AL45" s="922"/>
      <c r="AM45" s="922"/>
      <c r="AN45" s="922"/>
      <c r="AO45" s="922"/>
      <c r="AP45" s="922"/>
      <c r="AQ45" s="922"/>
      <c r="AR45" s="922"/>
      <c r="AS45" s="922"/>
      <c r="AT45" s="922"/>
      <c r="AU45" s="922"/>
      <c r="AV45" s="922"/>
      <c r="AW45" s="922"/>
      <c r="AX45" s="922"/>
      <c r="AY45" s="922"/>
      <c r="AZ45" s="923"/>
      <c r="BA45" s="923"/>
      <c r="BB45" s="923"/>
      <c r="BC45" s="923"/>
      <c r="BD45" s="923"/>
      <c r="BE45" s="919"/>
      <c r="BF45" s="919"/>
      <c r="BG45" s="919"/>
      <c r="BH45" s="919"/>
      <c r="BI45" s="92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21"/>
      <c r="AL46" s="922"/>
      <c r="AM46" s="922"/>
      <c r="AN46" s="922"/>
      <c r="AO46" s="922"/>
      <c r="AP46" s="922"/>
      <c r="AQ46" s="922"/>
      <c r="AR46" s="922"/>
      <c r="AS46" s="922"/>
      <c r="AT46" s="922"/>
      <c r="AU46" s="922"/>
      <c r="AV46" s="922"/>
      <c r="AW46" s="922"/>
      <c r="AX46" s="922"/>
      <c r="AY46" s="922"/>
      <c r="AZ46" s="923"/>
      <c r="BA46" s="923"/>
      <c r="BB46" s="923"/>
      <c r="BC46" s="923"/>
      <c r="BD46" s="923"/>
      <c r="BE46" s="919"/>
      <c r="BF46" s="919"/>
      <c r="BG46" s="919"/>
      <c r="BH46" s="919"/>
      <c r="BI46" s="92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21"/>
      <c r="AL47" s="922"/>
      <c r="AM47" s="922"/>
      <c r="AN47" s="922"/>
      <c r="AO47" s="922"/>
      <c r="AP47" s="922"/>
      <c r="AQ47" s="922"/>
      <c r="AR47" s="922"/>
      <c r="AS47" s="922"/>
      <c r="AT47" s="922"/>
      <c r="AU47" s="922"/>
      <c r="AV47" s="922"/>
      <c r="AW47" s="922"/>
      <c r="AX47" s="922"/>
      <c r="AY47" s="922"/>
      <c r="AZ47" s="923"/>
      <c r="BA47" s="923"/>
      <c r="BB47" s="923"/>
      <c r="BC47" s="923"/>
      <c r="BD47" s="923"/>
      <c r="BE47" s="919"/>
      <c r="BF47" s="919"/>
      <c r="BG47" s="919"/>
      <c r="BH47" s="919"/>
      <c r="BI47" s="92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21"/>
      <c r="AL48" s="922"/>
      <c r="AM48" s="922"/>
      <c r="AN48" s="922"/>
      <c r="AO48" s="922"/>
      <c r="AP48" s="922"/>
      <c r="AQ48" s="922"/>
      <c r="AR48" s="922"/>
      <c r="AS48" s="922"/>
      <c r="AT48" s="922"/>
      <c r="AU48" s="922"/>
      <c r="AV48" s="922"/>
      <c r="AW48" s="922"/>
      <c r="AX48" s="922"/>
      <c r="AY48" s="922"/>
      <c r="AZ48" s="923"/>
      <c r="BA48" s="923"/>
      <c r="BB48" s="923"/>
      <c r="BC48" s="923"/>
      <c r="BD48" s="923"/>
      <c r="BE48" s="919"/>
      <c r="BF48" s="919"/>
      <c r="BG48" s="919"/>
      <c r="BH48" s="919"/>
      <c r="BI48" s="92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21"/>
      <c r="AL49" s="922"/>
      <c r="AM49" s="922"/>
      <c r="AN49" s="922"/>
      <c r="AO49" s="922"/>
      <c r="AP49" s="922"/>
      <c r="AQ49" s="922"/>
      <c r="AR49" s="922"/>
      <c r="AS49" s="922"/>
      <c r="AT49" s="922"/>
      <c r="AU49" s="922"/>
      <c r="AV49" s="922"/>
      <c r="AW49" s="922"/>
      <c r="AX49" s="922"/>
      <c r="AY49" s="922"/>
      <c r="AZ49" s="923"/>
      <c r="BA49" s="923"/>
      <c r="BB49" s="923"/>
      <c r="BC49" s="923"/>
      <c r="BD49" s="923"/>
      <c r="BE49" s="919"/>
      <c r="BF49" s="919"/>
      <c r="BG49" s="919"/>
      <c r="BH49" s="919"/>
      <c r="BI49" s="92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24"/>
      <c r="R50" s="925"/>
      <c r="S50" s="925"/>
      <c r="T50" s="925"/>
      <c r="U50" s="925"/>
      <c r="V50" s="925"/>
      <c r="W50" s="925"/>
      <c r="X50" s="925"/>
      <c r="Y50" s="925"/>
      <c r="Z50" s="925"/>
      <c r="AA50" s="925"/>
      <c r="AB50" s="925"/>
      <c r="AC50" s="925"/>
      <c r="AD50" s="925"/>
      <c r="AE50" s="926"/>
      <c r="AF50" s="841"/>
      <c r="AG50" s="842"/>
      <c r="AH50" s="842"/>
      <c r="AI50" s="842"/>
      <c r="AJ50" s="843"/>
      <c r="AK50" s="927"/>
      <c r="AL50" s="925"/>
      <c r="AM50" s="925"/>
      <c r="AN50" s="925"/>
      <c r="AO50" s="925"/>
      <c r="AP50" s="925"/>
      <c r="AQ50" s="925"/>
      <c r="AR50" s="925"/>
      <c r="AS50" s="925"/>
      <c r="AT50" s="925"/>
      <c r="AU50" s="925"/>
      <c r="AV50" s="925"/>
      <c r="AW50" s="925"/>
      <c r="AX50" s="925"/>
      <c r="AY50" s="925"/>
      <c r="AZ50" s="928"/>
      <c r="BA50" s="928"/>
      <c r="BB50" s="928"/>
      <c r="BC50" s="928"/>
      <c r="BD50" s="928"/>
      <c r="BE50" s="919"/>
      <c r="BF50" s="919"/>
      <c r="BG50" s="919"/>
      <c r="BH50" s="919"/>
      <c r="BI50" s="92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24"/>
      <c r="R51" s="925"/>
      <c r="S51" s="925"/>
      <c r="T51" s="925"/>
      <c r="U51" s="925"/>
      <c r="V51" s="925"/>
      <c r="W51" s="925"/>
      <c r="X51" s="925"/>
      <c r="Y51" s="925"/>
      <c r="Z51" s="925"/>
      <c r="AA51" s="925"/>
      <c r="AB51" s="925"/>
      <c r="AC51" s="925"/>
      <c r="AD51" s="925"/>
      <c r="AE51" s="926"/>
      <c r="AF51" s="841"/>
      <c r="AG51" s="842"/>
      <c r="AH51" s="842"/>
      <c r="AI51" s="842"/>
      <c r="AJ51" s="843"/>
      <c r="AK51" s="927"/>
      <c r="AL51" s="925"/>
      <c r="AM51" s="925"/>
      <c r="AN51" s="925"/>
      <c r="AO51" s="925"/>
      <c r="AP51" s="925"/>
      <c r="AQ51" s="925"/>
      <c r="AR51" s="925"/>
      <c r="AS51" s="925"/>
      <c r="AT51" s="925"/>
      <c r="AU51" s="925"/>
      <c r="AV51" s="925"/>
      <c r="AW51" s="925"/>
      <c r="AX51" s="925"/>
      <c r="AY51" s="925"/>
      <c r="AZ51" s="928"/>
      <c r="BA51" s="928"/>
      <c r="BB51" s="928"/>
      <c r="BC51" s="928"/>
      <c r="BD51" s="928"/>
      <c r="BE51" s="919"/>
      <c r="BF51" s="919"/>
      <c r="BG51" s="919"/>
      <c r="BH51" s="919"/>
      <c r="BI51" s="92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24"/>
      <c r="R52" s="925"/>
      <c r="S52" s="925"/>
      <c r="T52" s="925"/>
      <c r="U52" s="925"/>
      <c r="V52" s="925"/>
      <c r="W52" s="925"/>
      <c r="X52" s="925"/>
      <c r="Y52" s="925"/>
      <c r="Z52" s="925"/>
      <c r="AA52" s="925"/>
      <c r="AB52" s="925"/>
      <c r="AC52" s="925"/>
      <c r="AD52" s="925"/>
      <c r="AE52" s="926"/>
      <c r="AF52" s="841"/>
      <c r="AG52" s="842"/>
      <c r="AH52" s="842"/>
      <c r="AI52" s="842"/>
      <c r="AJ52" s="843"/>
      <c r="AK52" s="927"/>
      <c r="AL52" s="925"/>
      <c r="AM52" s="925"/>
      <c r="AN52" s="925"/>
      <c r="AO52" s="925"/>
      <c r="AP52" s="925"/>
      <c r="AQ52" s="925"/>
      <c r="AR52" s="925"/>
      <c r="AS52" s="925"/>
      <c r="AT52" s="925"/>
      <c r="AU52" s="925"/>
      <c r="AV52" s="925"/>
      <c r="AW52" s="925"/>
      <c r="AX52" s="925"/>
      <c r="AY52" s="925"/>
      <c r="AZ52" s="928"/>
      <c r="BA52" s="928"/>
      <c r="BB52" s="928"/>
      <c r="BC52" s="928"/>
      <c r="BD52" s="928"/>
      <c r="BE52" s="919"/>
      <c r="BF52" s="919"/>
      <c r="BG52" s="919"/>
      <c r="BH52" s="919"/>
      <c r="BI52" s="92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24"/>
      <c r="R53" s="925"/>
      <c r="S53" s="925"/>
      <c r="T53" s="925"/>
      <c r="U53" s="925"/>
      <c r="V53" s="925"/>
      <c r="W53" s="925"/>
      <c r="X53" s="925"/>
      <c r="Y53" s="925"/>
      <c r="Z53" s="925"/>
      <c r="AA53" s="925"/>
      <c r="AB53" s="925"/>
      <c r="AC53" s="925"/>
      <c r="AD53" s="925"/>
      <c r="AE53" s="926"/>
      <c r="AF53" s="841"/>
      <c r="AG53" s="842"/>
      <c r="AH53" s="842"/>
      <c r="AI53" s="842"/>
      <c r="AJ53" s="843"/>
      <c r="AK53" s="927"/>
      <c r="AL53" s="925"/>
      <c r="AM53" s="925"/>
      <c r="AN53" s="925"/>
      <c r="AO53" s="925"/>
      <c r="AP53" s="925"/>
      <c r="AQ53" s="925"/>
      <c r="AR53" s="925"/>
      <c r="AS53" s="925"/>
      <c r="AT53" s="925"/>
      <c r="AU53" s="925"/>
      <c r="AV53" s="925"/>
      <c r="AW53" s="925"/>
      <c r="AX53" s="925"/>
      <c r="AY53" s="925"/>
      <c r="AZ53" s="928"/>
      <c r="BA53" s="928"/>
      <c r="BB53" s="928"/>
      <c r="BC53" s="928"/>
      <c r="BD53" s="928"/>
      <c r="BE53" s="919"/>
      <c r="BF53" s="919"/>
      <c r="BG53" s="919"/>
      <c r="BH53" s="919"/>
      <c r="BI53" s="92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24"/>
      <c r="R54" s="925"/>
      <c r="S54" s="925"/>
      <c r="T54" s="925"/>
      <c r="U54" s="925"/>
      <c r="V54" s="925"/>
      <c r="W54" s="925"/>
      <c r="X54" s="925"/>
      <c r="Y54" s="925"/>
      <c r="Z54" s="925"/>
      <c r="AA54" s="925"/>
      <c r="AB54" s="925"/>
      <c r="AC54" s="925"/>
      <c r="AD54" s="925"/>
      <c r="AE54" s="926"/>
      <c r="AF54" s="841"/>
      <c r="AG54" s="842"/>
      <c r="AH54" s="842"/>
      <c r="AI54" s="842"/>
      <c r="AJ54" s="843"/>
      <c r="AK54" s="927"/>
      <c r="AL54" s="925"/>
      <c r="AM54" s="925"/>
      <c r="AN54" s="925"/>
      <c r="AO54" s="925"/>
      <c r="AP54" s="925"/>
      <c r="AQ54" s="925"/>
      <c r="AR54" s="925"/>
      <c r="AS54" s="925"/>
      <c r="AT54" s="925"/>
      <c r="AU54" s="925"/>
      <c r="AV54" s="925"/>
      <c r="AW54" s="925"/>
      <c r="AX54" s="925"/>
      <c r="AY54" s="925"/>
      <c r="AZ54" s="928"/>
      <c r="BA54" s="928"/>
      <c r="BB54" s="928"/>
      <c r="BC54" s="928"/>
      <c r="BD54" s="928"/>
      <c r="BE54" s="919"/>
      <c r="BF54" s="919"/>
      <c r="BG54" s="919"/>
      <c r="BH54" s="919"/>
      <c r="BI54" s="92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24"/>
      <c r="R55" s="925"/>
      <c r="S55" s="925"/>
      <c r="T55" s="925"/>
      <c r="U55" s="925"/>
      <c r="V55" s="925"/>
      <c r="W55" s="925"/>
      <c r="X55" s="925"/>
      <c r="Y55" s="925"/>
      <c r="Z55" s="925"/>
      <c r="AA55" s="925"/>
      <c r="AB55" s="925"/>
      <c r="AC55" s="925"/>
      <c r="AD55" s="925"/>
      <c r="AE55" s="926"/>
      <c r="AF55" s="841"/>
      <c r="AG55" s="842"/>
      <c r="AH55" s="842"/>
      <c r="AI55" s="842"/>
      <c r="AJ55" s="843"/>
      <c r="AK55" s="927"/>
      <c r="AL55" s="925"/>
      <c r="AM55" s="925"/>
      <c r="AN55" s="925"/>
      <c r="AO55" s="925"/>
      <c r="AP55" s="925"/>
      <c r="AQ55" s="925"/>
      <c r="AR55" s="925"/>
      <c r="AS55" s="925"/>
      <c r="AT55" s="925"/>
      <c r="AU55" s="925"/>
      <c r="AV55" s="925"/>
      <c r="AW55" s="925"/>
      <c r="AX55" s="925"/>
      <c r="AY55" s="925"/>
      <c r="AZ55" s="928"/>
      <c r="BA55" s="928"/>
      <c r="BB55" s="928"/>
      <c r="BC55" s="928"/>
      <c r="BD55" s="928"/>
      <c r="BE55" s="919"/>
      <c r="BF55" s="919"/>
      <c r="BG55" s="919"/>
      <c r="BH55" s="919"/>
      <c r="BI55" s="92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24"/>
      <c r="R56" s="925"/>
      <c r="S56" s="925"/>
      <c r="T56" s="925"/>
      <c r="U56" s="925"/>
      <c r="V56" s="925"/>
      <c r="W56" s="925"/>
      <c r="X56" s="925"/>
      <c r="Y56" s="925"/>
      <c r="Z56" s="925"/>
      <c r="AA56" s="925"/>
      <c r="AB56" s="925"/>
      <c r="AC56" s="925"/>
      <c r="AD56" s="925"/>
      <c r="AE56" s="926"/>
      <c r="AF56" s="841"/>
      <c r="AG56" s="842"/>
      <c r="AH56" s="842"/>
      <c r="AI56" s="842"/>
      <c r="AJ56" s="843"/>
      <c r="AK56" s="927"/>
      <c r="AL56" s="925"/>
      <c r="AM56" s="925"/>
      <c r="AN56" s="925"/>
      <c r="AO56" s="925"/>
      <c r="AP56" s="925"/>
      <c r="AQ56" s="925"/>
      <c r="AR56" s="925"/>
      <c r="AS56" s="925"/>
      <c r="AT56" s="925"/>
      <c r="AU56" s="925"/>
      <c r="AV56" s="925"/>
      <c r="AW56" s="925"/>
      <c r="AX56" s="925"/>
      <c r="AY56" s="925"/>
      <c r="AZ56" s="928"/>
      <c r="BA56" s="928"/>
      <c r="BB56" s="928"/>
      <c r="BC56" s="928"/>
      <c r="BD56" s="928"/>
      <c r="BE56" s="919"/>
      <c r="BF56" s="919"/>
      <c r="BG56" s="919"/>
      <c r="BH56" s="919"/>
      <c r="BI56" s="92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24"/>
      <c r="R57" s="925"/>
      <c r="S57" s="925"/>
      <c r="T57" s="925"/>
      <c r="U57" s="925"/>
      <c r="V57" s="925"/>
      <c r="W57" s="925"/>
      <c r="X57" s="925"/>
      <c r="Y57" s="925"/>
      <c r="Z57" s="925"/>
      <c r="AA57" s="925"/>
      <c r="AB57" s="925"/>
      <c r="AC57" s="925"/>
      <c r="AD57" s="925"/>
      <c r="AE57" s="926"/>
      <c r="AF57" s="841"/>
      <c r="AG57" s="842"/>
      <c r="AH57" s="842"/>
      <c r="AI57" s="842"/>
      <c r="AJ57" s="843"/>
      <c r="AK57" s="927"/>
      <c r="AL57" s="925"/>
      <c r="AM57" s="925"/>
      <c r="AN57" s="925"/>
      <c r="AO57" s="925"/>
      <c r="AP57" s="925"/>
      <c r="AQ57" s="925"/>
      <c r="AR57" s="925"/>
      <c r="AS57" s="925"/>
      <c r="AT57" s="925"/>
      <c r="AU57" s="925"/>
      <c r="AV57" s="925"/>
      <c r="AW57" s="925"/>
      <c r="AX57" s="925"/>
      <c r="AY57" s="925"/>
      <c r="AZ57" s="928"/>
      <c r="BA57" s="928"/>
      <c r="BB57" s="928"/>
      <c r="BC57" s="928"/>
      <c r="BD57" s="928"/>
      <c r="BE57" s="919"/>
      <c r="BF57" s="919"/>
      <c r="BG57" s="919"/>
      <c r="BH57" s="919"/>
      <c r="BI57" s="92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24"/>
      <c r="R58" s="925"/>
      <c r="S58" s="925"/>
      <c r="T58" s="925"/>
      <c r="U58" s="925"/>
      <c r="V58" s="925"/>
      <c r="W58" s="925"/>
      <c r="X58" s="925"/>
      <c r="Y58" s="925"/>
      <c r="Z58" s="925"/>
      <c r="AA58" s="925"/>
      <c r="AB58" s="925"/>
      <c r="AC58" s="925"/>
      <c r="AD58" s="925"/>
      <c r="AE58" s="926"/>
      <c r="AF58" s="841"/>
      <c r="AG58" s="842"/>
      <c r="AH58" s="842"/>
      <c r="AI58" s="842"/>
      <c r="AJ58" s="843"/>
      <c r="AK58" s="927"/>
      <c r="AL58" s="925"/>
      <c r="AM58" s="925"/>
      <c r="AN58" s="925"/>
      <c r="AO58" s="925"/>
      <c r="AP58" s="925"/>
      <c r="AQ58" s="925"/>
      <c r="AR58" s="925"/>
      <c r="AS58" s="925"/>
      <c r="AT58" s="925"/>
      <c r="AU58" s="925"/>
      <c r="AV58" s="925"/>
      <c r="AW58" s="925"/>
      <c r="AX58" s="925"/>
      <c r="AY58" s="925"/>
      <c r="AZ58" s="928"/>
      <c r="BA58" s="928"/>
      <c r="BB58" s="928"/>
      <c r="BC58" s="928"/>
      <c r="BD58" s="928"/>
      <c r="BE58" s="919"/>
      <c r="BF58" s="919"/>
      <c r="BG58" s="919"/>
      <c r="BH58" s="919"/>
      <c r="BI58" s="92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24"/>
      <c r="R59" s="925"/>
      <c r="S59" s="925"/>
      <c r="T59" s="925"/>
      <c r="U59" s="925"/>
      <c r="V59" s="925"/>
      <c r="W59" s="925"/>
      <c r="X59" s="925"/>
      <c r="Y59" s="925"/>
      <c r="Z59" s="925"/>
      <c r="AA59" s="925"/>
      <c r="AB59" s="925"/>
      <c r="AC59" s="925"/>
      <c r="AD59" s="925"/>
      <c r="AE59" s="926"/>
      <c r="AF59" s="841"/>
      <c r="AG59" s="842"/>
      <c r="AH59" s="842"/>
      <c r="AI59" s="842"/>
      <c r="AJ59" s="843"/>
      <c r="AK59" s="927"/>
      <c r="AL59" s="925"/>
      <c r="AM59" s="925"/>
      <c r="AN59" s="925"/>
      <c r="AO59" s="925"/>
      <c r="AP59" s="925"/>
      <c r="AQ59" s="925"/>
      <c r="AR59" s="925"/>
      <c r="AS59" s="925"/>
      <c r="AT59" s="925"/>
      <c r="AU59" s="925"/>
      <c r="AV59" s="925"/>
      <c r="AW59" s="925"/>
      <c r="AX59" s="925"/>
      <c r="AY59" s="925"/>
      <c r="AZ59" s="928"/>
      <c r="BA59" s="928"/>
      <c r="BB59" s="928"/>
      <c r="BC59" s="928"/>
      <c r="BD59" s="928"/>
      <c r="BE59" s="919"/>
      <c r="BF59" s="919"/>
      <c r="BG59" s="919"/>
      <c r="BH59" s="919"/>
      <c r="BI59" s="92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24"/>
      <c r="R60" s="925"/>
      <c r="S60" s="925"/>
      <c r="T60" s="925"/>
      <c r="U60" s="925"/>
      <c r="V60" s="925"/>
      <c r="W60" s="925"/>
      <c r="X60" s="925"/>
      <c r="Y60" s="925"/>
      <c r="Z60" s="925"/>
      <c r="AA60" s="925"/>
      <c r="AB60" s="925"/>
      <c r="AC60" s="925"/>
      <c r="AD60" s="925"/>
      <c r="AE60" s="926"/>
      <c r="AF60" s="841"/>
      <c r="AG60" s="842"/>
      <c r="AH60" s="842"/>
      <c r="AI60" s="842"/>
      <c r="AJ60" s="843"/>
      <c r="AK60" s="927"/>
      <c r="AL60" s="925"/>
      <c r="AM60" s="925"/>
      <c r="AN60" s="925"/>
      <c r="AO60" s="925"/>
      <c r="AP60" s="925"/>
      <c r="AQ60" s="925"/>
      <c r="AR60" s="925"/>
      <c r="AS60" s="925"/>
      <c r="AT60" s="925"/>
      <c r="AU60" s="925"/>
      <c r="AV60" s="925"/>
      <c r="AW60" s="925"/>
      <c r="AX60" s="925"/>
      <c r="AY60" s="925"/>
      <c r="AZ60" s="928"/>
      <c r="BA60" s="928"/>
      <c r="BB60" s="928"/>
      <c r="BC60" s="928"/>
      <c r="BD60" s="928"/>
      <c r="BE60" s="919"/>
      <c r="BF60" s="919"/>
      <c r="BG60" s="919"/>
      <c r="BH60" s="919"/>
      <c r="BI60" s="92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24"/>
      <c r="R61" s="925"/>
      <c r="S61" s="925"/>
      <c r="T61" s="925"/>
      <c r="U61" s="925"/>
      <c r="V61" s="925"/>
      <c r="W61" s="925"/>
      <c r="X61" s="925"/>
      <c r="Y61" s="925"/>
      <c r="Z61" s="925"/>
      <c r="AA61" s="925"/>
      <c r="AB61" s="925"/>
      <c r="AC61" s="925"/>
      <c r="AD61" s="925"/>
      <c r="AE61" s="926"/>
      <c r="AF61" s="841"/>
      <c r="AG61" s="842"/>
      <c r="AH61" s="842"/>
      <c r="AI61" s="842"/>
      <c r="AJ61" s="843"/>
      <c r="AK61" s="927"/>
      <c r="AL61" s="925"/>
      <c r="AM61" s="925"/>
      <c r="AN61" s="925"/>
      <c r="AO61" s="925"/>
      <c r="AP61" s="925"/>
      <c r="AQ61" s="925"/>
      <c r="AR61" s="925"/>
      <c r="AS61" s="925"/>
      <c r="AT61" s="925"/>
      <c r="AU61" s="925"/>
      <c r="AV61" s="925"/>
      <c r="AW61" s="925"/>
      <c r="AX61" s="925"/>
      <c r="AY61" s="925"/>
      <c r="AZ61" s="928"/>
      <c r="BA61" s="928"/>
      <c r="BB61" s="928"/>
      <c r="BC61" s="928"/>
      <c r="BD61" s="928"/>
      <c r="BE61" s="919"/>
      <c r="BF61" s="919"/>
      <c r="BG61" s="919"/>
      <c r="BH61" s="919"/>
      <c r="BI61" s="92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24"/>
      <c r="R62" s="925"/>
      <c r="S62" s="925"/>
      <c r="T62" s="925"/>
      <c r="U62" s="925"/>
      <c r="V62" s="925"/>
      <c r="W62" s="925"/>
      <c r="X62" s="925"/>
      <c r="Y62" s="925"/>
      <c r="Z62" s="925"/>
      <c r="AA62" s="925"/>
      <c r="AB62" s="925"/>
      <c r="AC62" s="925"/>
      <c r="AD62" s="925"/>
      <c r="AE62" s="926"/>
      <c r="AF62" s="841"/>
      <c r="AG62" s="842"/>
      <c r="AH62" s="842"/>
      <c r="AI62" s="842"/>
      <c r="AJ62" s="843"/>
      <c r="AK62" s="927"/>
      <c r="AL62" s="925"/>
      <c r="AM62" s="925"/>
      <c r="AN62" s="925"/>
      <c r="AO62" s="925"/>
      <c r="AP62" s="925"/>
      <c r="AQ62" s="925"/>
      <c r="AR62" s="925"/>
      <c r="AS62" s="925"/>
      <c r="AT62" s="925"/>
      <c r="AU62" s="925"/>
      <c r="AV62" s="925"/>
      <c r="AW62" s="925"/>
      <c r="AX62" s="925"/>
      <c r="AY62" s="925"/>
      <c r="AZ62" s="928"/>
      <c r="BA62" s="928"/>
      <c r="BB62" s="928"/>
      <c r="BC62" s="928"/>
      <c r="BD62" s="928"/>
      <c r="BE62" s="919"/>
      <c r="BF62" s="919"/>
      <c r="BG62" s="919"/>
      <c r="BH62" s="919"/>
      <c r="BI62" s="920"/>
      <c r="BJ62" s="936"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404</v>
      </c>
      <c r="C63" s="871"/>
      <c r="D63" s="871"/>
      <c r="E63" s="871"/>
      <c r="F63" s="871"/>
      <c r="G63" s="871"/>
      <c r="H63" s="871"/>
      <c r="I63" s="871"/>
      <c r="J63" s="871"/>
      <c r="K63" s="871"/>
      <c r="L63" s="871"/>
      <c r="M63" s="871"/>
      <c r="N63" s="871"/>
      <c r="O63" s="871"/>
      <c r="P63" s="872"/>
      <c r="Q63" s="929"/>
      <c r="R63" s="930"/>
      <c r="S63" s="930"/>
      <c r="T63" s="930"/>
      <c r="U63" s="930"/>
      <c r="V63" s="930"/>
      <c r="W63" s="930"/>
      <c r="X63" s="930"/>
      <c r="Y63" s="930"/>
      <c r="Z63" s="930"/>
      <c r="AA63" s="930"/>
      <c r="AB63" s="930"/>
      <c r="AC63" s="930"/>
      <c r="AD63" s="930"/>
      <c r="AE63" s="931"/>
      <c r="AF63" s="932">
        <v>1071</v>
      </c>
      <c r="AG63" s="933"/>
      <c r="AH63" s="933"/>
      <c r="AI63" s="933"/>
      <c r="AJ63" s="934"/>
      <c r="AK63" s="935"/>
      <c r="AL63" s="930"/>
      <c r="AM63" s="930"/>
      <c r="AN63" s="930"/>
      <c r="AO63" s="930"/>
      <c r="AP63" s="933">
        <v>5531</v>
      </c>
      <c r="AQ63" s="933"/>
      <c r="AR63" s="933"/>
      <c r="AS63" s="933"/>
      <c r="AT63" s="933"/>
      <c r="AU63" s="933">
        <v>3797</v>
      </c>
      <c r="AV63" s="933"/>
      <c r="AW63" s="933"/>
      <c r="AX63" s="933"/>
      <c r="AY63" s="933"/>
      <c r="AZ63" s="937"/>
      <c r="BA63" s="937"/>
      <c r="BB63" s="937"/>
      <c r="BC63" s="937"/>
      <c r="BD63" s="937"/>
      <c r="BE63" s="938"/>
      <c r="BF63" s="938"/>
      <c r="BG63" s="938"/>
      <c r="BH63" s="938"/>
      <c r="BI63" s="939"/>
      <c r="BJ63" s="940" t="s">
        <v>386</v>
      </c>
      <c r="BK63" s="941"/>
      <c r="BL63" s="941"/>
      <c r="BM63" s="941"/>
      <c r="BN63" s="94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407</v>
      </c>
      <c r="R66" s="798"/>
      <c r="S66" s="798"/>
      <c r="T66" s="798"/>
      <c r="U66" s="799"/>
      <c r="V66" s="797" t="s">
        <v>408</v>
      </c>
      <c r="W66" s="798"/>
      <c r="X66" s="798"/>
      <c r="Y66" s="798"/>
      <c r="Z66" s="799"/>
      <c r="AA66" s="797" t="s">
        <v>409</v>
      </c>
      <c r="AB66" s="798"/>
      <c r="AC66" s="798"/>
      <c r="AD66" s="798"/>
      <c r="AE66" s="799"/>
      <c r="AF66" s="943" t="s">
        <v>396</v>
      </c>
      <c r="AG66" s="893"/>
      <c r="AH66" s="893"/>
      <c r="AI66" s="893"/>
      <c r="AJ66" s="944"/>
      <c r="AK66" s="797" t="s">
        <v>410</v>
      </c>
      <c r="AL66" s="821"/>
      <c r="AM66" s="821"/>
      <c r="AN66" s="821"/>
      <c r="AO66" s="822"/>
      <c r="AP66" s="797" t="s">
        <v>398</v>
      </c>
      <c r="AQ66" s="798"/>
      <c r="AR66" s="798"/>
      <c r="AS66" s="798"/>
      <c r="AT66" s="799"/>
      <c r="AU66" s="797" t="s">
        <v>411</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54"/>
      <c r="BT66" s="955"/>
      <c r="BU66" s="955"/>
      <c r="BV66" s="955"/>
      <c r="BW66" s="955"/>
      <c r="BX66" s="955"/>
      <c r="BY66" s="955"/>
      <c r="BZ66" s="955"/>
      <c r="CA66" s="955"/>
      <c r="CB66" s="955"/>
      <c r="CC66" s="955"/>
      <c r="CD66" s="955"/>
      <c r="CE66" s="955"/>
      <c r="CF66" s="955"/>
      <c r="CG66" s="956"/>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8"/>
      <c r="DW66" s="949"/>
      <c r="DX66" s="949"/>
      <c r="DY66" s="949"/>
      <c r="DZ66" s="95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45"/>
      <c r="AG67" s="896"/>
      <c r="AH67" s="896"/>
      <c r="AI67" s="896"/>
      <c r="AJ67" s="946"/>
      <c r="AK67" s="94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54"/>
      <c r="BT67" s="955"/>
      <c r="BU67" s="955"/>
      <c r="BV67" s="955"/>
      <c r="BW67" s="955"/>
      <c r="BX67" s="955"/>
      <c r="BY67" s="955"/>
      <c r="BZ67" s="955"/>
      <c r="CA67" s="955"/>
      <c r="CB67" s="955"/>
      <c r="CC67" s="955"/>
      <c r="CD67" s="955"/>
      <c r="CE67" s="955"/>
      <c r="CF67" s="955"/>
      <c r="CG67" s="956"/>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8"/>
      <c r="DW67" s="949"/>
      <c r="DX67" s="949"/>
      <c r="DY67" s="949"/>
      <c r="DZ67" s="950"/>
      <c r="EA67" s="246"/>
    </row>
    <row r="68" spans="1:131" s="247" customFormat="1" ht="26.25" customHeight="1" thickTop="1" x14ac:dyDescent="0.15">
      <c r="A68" s="258">
        <v>1</v>
      </c>
      <c r="B68" s="960" t="s">
        <v>567</v>
      </c>
      <c r="C68" s="961"/>
      <c r="D68" s="961"/>
      <c r="E68" s="961"/>
      <c r="F68" s="961"/>
      <c r="G68" s="961"/>
      <c r="H68" s="961"/>
      <c r="I68" s="961"/>
      <c r="J68" s="961"/>
      <c r="K68" s="961"/>
      <c r="L68" s="961"/>
      <c r="M68" s="961"/>
      <c r="N68" s="961"/>
      <c r="O68" s="961"/>
      <c r="P68" s="962"/>
      <c r="Q68" s="963">
        <v>8</v>
      </c>
      <c r="R68" s="957"/>
      <c r="S68" s="957"/>
      <c r="T68" s="957"/>
      <c r="U68" s="957"/>
      <c r="V68" s="957">
        <v>6</v>
      </c>
      <c r="W68" s="957"/>
      <c r="X68" s="957"/>
      <c r="Y68" s="957"/>
      <c r="Z68" s="957"/>
      <c r="AA68" s="957">
        <v>2</v>
      </c>
      <c r="AB68" s="957"/>
      <c r="AC68" s="957"/>
      <c r="AD68" s="957"/>
      <c r="AE68" s="957"/>
      <c r="AF68" s="957">
        <v>2</v>
      </c>
      <c r="AG68" s="957"/>
      <c r="AH68" s="957"/>
      <c r="AI68" s="957"/>
      <c r="AJ68" s="957"/>
      <c r="AK68" s="957" t="s">
        <v>504</v>
      </c>
      <c r="AL68" s="957"/>
      <c r="AM68" s="957"/>
      <c r="AN68" s="957"/>
      <c r="AO68" s="957"/>
      <c r="AP68" s="957" t="s">
        <v>504</v>
      </c>
      <c r="AQ68" s="957"/>
      <c r="AR68" s="957"/>
      <c r="AS68" s="957"/>
      <c r="AT68" s="957"/>
      <c r="AU68" s="957" t="s">
        <v>504</v>
      </c>
      <c r="AV68" s="957"/>
      <c r="AW68" s="957"/>
      <c r="AX68" s="957"/>
      <c r="AY68" s="957"/>
      <c r="AZ68" s="958"/>
      <c r="BA68" s="958"/>
      <c r="BB68" s="958"/>
      <c r="BC68" s="958"/>
      <c r="BD68" s="959"/>
      <c r="BE68" s="265"/>
      <c r="BF68" s="265"/>
      <c r="BG68" s="265"/>
      <c r="BH68" s="265"/>
      <c r="BI68" s="265"/>
      <c r="BJ68" s="265"/>
      <c r="BK68" s="265"/>
      <c r="BL68" s="265"/>
      <c r="BM68" s="265"/>
      <c r="BN68" s="265"/>
      <c r="BO68" s="265"/>
      <c r="BP68" s="265"/>
      <c r="BQ68" s="262">
        <v>62</v>
      </c>
      <c r="BR68" s="267"/>
      <c r="BS68" s="954"/>
      <c r="BT68" s="955"/>
      <c r="BU68" s="955"/>
      <c r="BV68" s="955"/>
      <c r="BW68" s="955"/>
      <c r="BX68" s="955"/>
      <c r="BY68" s="955"/>
      <c r="BZ68" s="955"/>
      <c r="CA68" s="955"/>
      <c r="CB68" s="955"/>
      <c r="CC68" s="955"/>
      <c r="CD68" s="955"/>
      <c r="CE68" s="955"/>
      <c r="CF68" s="955"/>
      <c r="CG68" s="956"/>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8"/>
      <c r="DW68" s="949"/>
      <c r="DX68" s="949"/>
      <c r="DY68" s="949"/>
      <c r="DZ68" s="950"/>
      <c r="EA68" s="246"/>
    </row>
    <row r="69" spans="1:131" s="247" customFormat="1" ht="26.25" customHeight="1" x14ac:dyDescent="0.15">
      <c r="A69" s="261">
        <v>2</v>
      </c>
      <c r="B69" s="964" t="s">
        <v>568</v>
      </c>
      <c r="C69" s="965"/>
      <c r="D69" s="965"/>
      <c r="E69" s="965"/>
      <c r="F69" s="965"/>
      <c r="G69" s="965"/>
      <c r="H69" s="965"/>
      <c r="I69" s="965"/>
      <c r="J69" s="965"/>
      <c r="K69" s="965"/>
      <c r="L69" s="965"/>
      <c r="M69" s="965"/>
      <c r="N69" s="965"/>
      <c r="O69" s="965"/>
      <c r="P69" s="966"/>
      <c r="Q69" s="967">
        <v>9725</v>
      </c>
      <c r="R69" s="917"/>
      <c r="S69" s="917"/>
      <c r="T69" s="917"/>
      <c r="U69" s="917"/>
      <c r="V69" s="917">
        <v>8703</v>
      </c>
      <c r="W69" s="917"/>
      <c r="X69" s="917"/>
      <c r="Y69" s="917"/>
      <c r="Z69" s="917"/>
      <c r="AA69" s="917">
        <v>1021</v>
      </c>
      <c r="AB69" s="917"/>
      <c r="AC69" s="917"/>
      <c r="AD69" s="917"/>
      <c r="AE69" s="917"/>
      <c r="AF69" s="917">
        <v>1021</v>
      </c>
      <c r="AG69" s="917"/>
      <c r="AH69" s="917"/>
      <c r="AI69" s="917"/>
      <c r="AJ69" s="917"/>
      <c r="AK69" s="917" t="s">
        <v>504</v>
      </c>
      <c r="AL69" s="917"/>
      <c r="AM69" s="917"/>
      <c r="AN69" s="917"/>
      <c r="AO69" s="917"/>
      <c r="AP69" s="917" t="s">
        <v>504</v>
      </c>
      <c r="AQ69" s="917"/>
      <c r="AR69" s="917"/>
      <c r="AS69" s="917"/>
      <c r="AT69" s="917"/>
      <c r="AU69" s="917" t="s">
        <v>504</v>
      </c>
      <c r="AV69" s="917"/>
      <c r="AW69" s="917"/>
      <c r="AX69" s="917"/>
      <c r="AY69" s="917"/>
      <c r="AZ69" s="968"/>
      <c r="BA69" s="968"/>
      <c r="BB69" s="968"/>
      <c r="BC69" s="968"/>
      <c r="BD69" s="969"/>
      <c r="BE69" s="265"/>
      <c r="BF69" s="265"/>
      <c r="BG69" s="265"/>
      <c r="BH69" s="265"/>
      <c r="BI69" s="265"/>
      <c r="BJ69" s="265"/>
      <c r="BK69" s="265"/>
      <c r="BL69" s="265"/>
      <c r="BM69" s="265"/>
      <c r="BN69" s="265"/>
      <c r="BO69" s="265"/>
      <c r="BP69" s="265"/>
      <c r="BQ69" s="262">
        <v>63</v>
      </c>
      <c r="BR69" s="267"/>
      <c r="BS69" s="954"/>
      <c r="BT69" s="955"/>
      <c r="BU69" s="955"/>
      <c r="BV69" s="955"/>
      <c r="BW69" s="955"/>
      <c r="BX69" s="955"/>
      <c r="BY69" s="955"/>
      <c r="BZ69" s="955"/>
      <c r="CA69" s="955"/>
      <c r="CB69" s="955"/>
      <c r="CC69" s="955"/>
      <c r="CD69" s="955"/>
      <c r="CE69" s="955"/>
      <c r="CF69" s="955"/>
      <c r="CG69" s="956"/>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8"/>
      <c r="DW69" s="949"/>
      <c r="DX69" s="949"/>
      <c r="DY69" s="949"/>
      <c r="DZ69" s="950"/>
      <c r="EA69" s="246"/>
    </row>
    <row r="70" spans="1:131" s="247" customFormat="1" ht="26.25" customHeight="1" x14ac:dyDescent="0.15">
      <c r="A70" s="261">
        <v>3</v>
      </c>
      <c r="B70" s="964" t="s">
        <v>569</v>
      </c>
      <c r="C70" s="965"/>
      <c r="D70" s="965"/>
      <c r="E70" s="965"/>
      <c r="F70" s="965"/>
      <c r="G70" s="965"/>
      <c r="H70" s="965"/>
      <c r="I70" s="965"/>
      <c r="J70" s="965"/>
      <c r="K70" s="965"/>
      <c r="L70" s="965"/>
      <c r="M70" s="965"/>
      <c r="N70" s="965"/>
      <c r="O70" s="965"/>
      <c r="P70" s="966"/>
      <c r="Q70" s="967">
        <v>340</v>
      </c>
      <c r="R70" s="917"/>
      <c r="S70" s="917"/>
      <c r="T70" s="917"/>
      <c r="U70" s="917"/>
      <c r="V70" s="917">
        <v>307</v>
      </c>
      <c r="W70" s="917"/>
      <c r="X70" s="917"/>
      <c r="Y70" s="917"/>
      <c r="Z70" s="917"/>
      <c r="AA70" s="917">
        <v>33</v>
      </c>
      <c r="AB70" s="917"/>
      <c r="AC70" s="917"/>
      <c r="AD70" s="917"/>
      <c r="AE70" s="917"/>
      <c r="AF70" s="917">
        <v>33</v>
      </c>
      <c r="AG70" s="917"/>
      <c r="AH70" s="917"/>
      <c r="AI70" s="917"/>
      <c r="AJ70" s="917"/>
      <c r="AK70" s="917">
        <v>19</v>
      </c>
      <c r="AL70" s="917"/>
      <c r="AM70" s="917"/>
      <c r="AN70" s="917"/>
      <c r="AO70" s="917"/>
      <c r="AP70" s="917" t="s">
        <v>504</v>
      </c>
      <c r="AQ70" s="917"/>
      <c r="AR70" s="917"/>
      <c r="AS70" s="917"/>
      <c r="AT70" s="917"/>
      <c r="AU70" s="917" t="s">
        <v>504</v>
      </c>
      <c r="AV70" s="917"/>
      <c r="AW70" s="917"/>
      <c r="AX70" s="917"/>
      <c r="AY70" s="917"/>
      <c r="AZ70" s="968"/>
      <c r="BA70" s="968"/>
      <c r="BB70" s="968"/>
      <c r="BC70" s="968"/>
      <c r="BD70" s="969"/>
      <c r="BE70" s="265"/>
      <c r="BF70" s="265"/>
      <c r="BG70" s="265"/>
      <c r="BH70" s="265"/>
      <c r="BI70" s="265"/>
      <c r="BJ70" s="265"/>
      <c r="BK70" s="265"/>
      <c r="BL70" s="265"/>
      <c r="BM70" s="265"/>
      <c r="BN70" s="265"/>
      <c r="BO70" s="265"/>
      <c r="BP70" s="265"/>
      <c r="BQ70" s="262">
        <v>64</v>
      </c>
      <c r="BR70" s="267"/>
      <c r="BS70" s="954"/>
      <c r="BT70" s="955"/>
      <c r="BU70" s="955"/>
      <c r="BV70" s="955"/>
      <c r="BW70" s="955"/>
      <c r="BX70" s="955"/>
      <c r="BY70" s="955"/>
      <c r="BZ70" s="955"/>
      <c r="CA70" s="955"/>
      <c r="CB70" s="955"/>
      <c r="CC70" s="955"/>
      <c r="CD70" s="955"/>
      <c r="CE70" s="955"/>
      <c r="CF70" s="955"/>
      <c r="CG70" s="956"/>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8"/>
      <c r="DW70" s="949"/>
      <c r="DX70" s="949"/>
      <c r="DY70" s="949"/>
      <c r="DZ70" s="950"/>
      <c r="EA70" s="246"/>
    </row>
    <row r="71" spans="1:131" s="247" customFormat="1" ht="26.25" customHeight="1" x14ac:dyDescent="0.15">
      <c r="A71" s="261">
        <v>4</v>
      </c>
      <c r="B71" s="964" t="s">
        <v>570</v>
      </c>
      <c r="C71" s="965"/>
      <c r="D71" s="965"/>
      <c r="E71" s="965"/>
      <c r="F71" s="965"/>
      <c r="G71" s="965"/>
      <c r="H71" s="965"/>
      <c r="I71" s="965"/>
      <c r="J71" s="965"/>
      <c r="K71" s="965"/>
      <c r="L71" s="965"/>
      <c r="M71" s="965"/>
      <c r="N71" s="965"/>
      <c r="O71" s="965"/>
      <c r="P71" s="966"/>
      <c r="Q71" s="967">
        <v>2351</v>
      </c>
      <c r="R71" s="917"/>
      <c r="S71" s="917"/>
      <c r="T71" s="917"/>
      <c r="U71" s="917"/>
      <c r="V71" s="917">
        <v>1610</v>
      </c>
      <c r="W71" s="917"/>
      <c r="X71" s="917"/>
      <c r="Y71" s="917"/>
      <c r="Z71" s="917"/>
      <c r="AA71" s="917">
        <v>741</v>
      </c>
      <c r="AB71" s="917"/>
      <c r="AC71" s="917"/>
      <c r="AD71" s="917"/>
      <c r="AE71" s="917"/>
      <c r="AF71" s="917">
        <v>3830</v>
      </c>
      <c r="AG71" s="917"/>
      <c r="AH71" s="917"/>
      <c r="AI71" s="917"/>
      <c r="AJ71" s="917"/>
      <c r="AK71" s="917"/>
      <c r="AL71" s="917"/>
      <c r="AM71" s="917"/>
      <c r="AN71" s="917"/>
      <c r="AO71" s="917"/>
      <c r="AP71" s="917">
        <v>3492</v>
      </c>
      <c r="AQ71" s="917"/>
      <c r="AR71" s="917"/>
      <c r="AS71" s="917"/>
      <c r="AT71" s="917"/>
      <c r="AU71" s="917" t="s">
        <v>504</v>
      </c>
      <c r="AV71" s="917"/>
      <c r="AW71" s="917"/>
      <c r="AX71" s="917"/>
      <c r="AY71" s="917"/>
      <c r="AZ71" s="968"/>
      <c r="BA71" s="968"/>
      <c r="BB71" s="968"/>
      <c r="BC71" s="968"/>
      <c r="BD71" s="969"/>
      <c r="BE71" s="265"/>
      <c r="BF71" s="265"/>
      <c r="BG71" s="265"/>
      <c r="BH71" s="265"/>
      <c r="BI71" s="265"/>
      <c r="BJ71" s="265"/>
      <c r="BK71" s="265"/>
      <c r="BL71" s="265"/>
      <c r="BM71" s="265"/>
      <c r="BN71" s="265"/>
      <c r="BO71" s="265"/>
      <c r="BP71" s="265"/>
      <c r="BQ71" s="262">
        <v>65</v>
      </c>
      <c r="BR71" s="267"/>
      <c r="BS71" s="954"/>
      <c r="BT71" s="955"/>
      <c r="BU71" s="955"/>
      <c r="BV71" s="955"/>
      <c r="BW71" s="955"/>
      <c r="BX71" s="955"/>
      <c r="BY71" s="955"/>
      <c r="BZ71" s="955"/>
      <c r="CA71" s="955"/>
      <c r="CB71" s="955"/>
      <c r="CC71" s="955"/>
      <c r="CD71" s="955"/>
      <c r="CE71" s="955"/>
      <c r="CF71" s="955"/>
      <c r="CG71" s="956"/>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8"/>
      <c r="DW71" s="949"/>
      <c r="DX71" s="949"/>
      <c r="DY71" s="949"/>
      <c r="DZ71" s="950"/>
      <c r="EA71" s="246"/>
    </row>
    <row r="72" spans="1:131" s="247" customFormat="1" ht="26.25" customHeight="1" x14ac:dyDescent="0.15">
      <c r="A72" s="261">
        <v>5</v>
      </c>
      <c r="B72" s="964" t="s">
        <v>571</v>
      </c>
      <c r="C72" s="965"/>
      <c r="D72" s="965"/>
      <c r="E72" s="965"/>
      <c r="F72" s="965"/>
      <c r="G72" s="965"/>
      <c r="H72" s="965"/>
      <c r="I72" s="965"/>
      <c r="J72" s="965"/>
      <c r="K72" s="965"/>
      <c r="L72" s="965"/>
      <c r="M72" s="965"/>
      <c r="N72" s="965"/>
      <c r="O72" s="965"/>
      <c r="P72" s="966"/>
      <c r="Q72" s="967">
        <v>451</v>
      </c>
      <c r="R72" s="917"/>
      <c r="S72" s="917"/>
      <c r="T72" s="917"/>
      <c r="U72" s="917"/>
      <c r="V72" s="917">
        <v>354</v>
      </c>
      <c r="W72" s="917"/>
      <c r="X72" s="917"/>
      <c r="Y72" s="917"/>
      <c r="Z72" s="917"/>
      <c r="AA72" s="917">
        <v>98</v>
      </c>
      <c r="AB72" s="917"/>
      <c r="AC72" s="917"/>
      <c r="AD72" s="917"/>
      <c r="AE72" s="917"/>
      <c r="AF72" s="917">
        <v>30</v>
      </c>
      <c r="AG72" s="917"/>
      <c r="AH72" s="917"/>
      <c r="AI72" s="917"/>
      <c r="AJ72" s="917"/>
      <c r="AK72" s="917">
        <v>154</v>
      </c>
      <c r="AL72" s="917"/>
      <c r="AM72" s="917"/>
      <c r="AN72" s="917"/>
      <c r="AO72" s="917"/>
      <c r="AP72" s="917">
        <v>2794</v>
      </c>
      <c r="AQ72" s="917"/>
      <c r="AR72" s="917"/>
      <c r="AS72" s="917"/>
      <c r="AT72" s="917"/>
      <c r="AU72" s="917">
        <v>388</v>
      </c>
      <c r="AV72" s="917"/>
      <c r="AW72" s="917"/>
      <c r="AX72" s="917"/>
      <c r="AY72" s="917"/>
      <c r="AZ72" s="968"/>
      <c r="BA72" s="968"/>
      <c r="BB72" s="968"/>
      <c r="BC72" s="968"/>
      <c r="BD72" s="969"/>
      <c r="BE72" s="265"/>
      <c r="BF72" s="265"/>
      <c r="BG72" s="265"/>
      <c r="BH72" s="265"/>
      <c r="BI72" s="265"/>
      <c r="BJ72" s="265"/>
      <c r="BK72" s="265"/>
      <c r="BL72" s="265"/>
      <c r="BM72" s="265"/>
      <c r="BN72" s="265"/>
      <c r="BO72" s="265"/>
      <c r="BP72" s="265"/>
      <c r="BQ72" s="262">
        <v>66</v>
      </c>
      <c r="BR72" s="267"/>
      <c r="BS72" s="954"/>
      <c r="BT72" s="955"/>
      <c r="BU72" s="955"/>
      <c r="BV72" s="955"/>
      <c r="BW72" s="955"/>
      <c r="BX72" s="955"/>
      <c r="BY72" s="955"/>
      <c r="BZ72" s="955"/>
      <c r="CA72" s="955"/>
      <c r="CB72" s="955"/>
      <c r="CC72" s="955"/>
      <c r="CD72" s="955"/>
      <c r="CE72" s="955"/>
      <c r="CF72" s="955"/>
      <c r="CG72" s="956"/>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8"/>
      <c r="DW72" s="949"/>
      <c r="DX72" s="949"/>
      <c r="DY72" s="949"/>
      <c r="DZ72" s="950"/>
      <c r="EA72" s="246"/>
    </row>
    <row r="73" spans="1:131" s="247" customFormat="1" ht="26.25" customHeight="1" x14ac:dyDescent="0.15">
      <c r="A73" s="261">
        <v>6</v>
      </c>
      <c r="B73" s="964" t="s">
        <v>572</v>
      </c>
      <c r="C73" s="965"/>
      <c r="D73" s="965"/>
      <c r="E73" s="965"/>
      <c r="F73" s="965"/>
      <c r="G73" s="965"/>
      <c r="H73" s="965"/>
      <c r="I73" s="965"/>
      <c r="J73" s="965"/>
      <c r="K73" s="965"/>
      <c r="L73" s="965"/>
      <c r="M73" s="965"/>
      <c r="N73" s="965"/>
      <c r="O73" s="965"/>
      <c r="P73" s="966"/>
      <c r="Q73" s="967">
        <v>442</v>
      </c>
      <c r="R73" s="917"/>
      <c r="S73" s="917"/>
      <c r="T73" s="917"/>
      <c r="U73" s="917"/>
      <c r="V73" s="917">
        <v>385</v>
      </c>
      <c r="W73" s="917"/>
      <c r="X73" s="917"/>
      <c r="Y73" s="917"/>
      <c r="Z73" s="917"/>
      <c r="AA73" s="917">
        <v>57</v>
      </c>
      <c r="AB73" s="917"/>
      <c r="AC73" s="917"/>
      <c r="AD73" s="917"/>
      <c r="AE73" s="917"/>
      <c r="AF73" s="917">
        <v>57</v>
      </c>
      <c r="AG73" s="917"/>
      <c r="AH73" s="917"/>
      <c r="AI73" s="917"/>
      <c r="AJ73" s="917"/>
      <c r="AK73" s="917" t="s">
        <v>504</v>
      </c>
      <c r="AL73" s="917"/>
      <c r="AM73" s="917"/>
      <c r="AN73" s="917"/>
      <c r="AO73" s="917"/>
      <c r="AP73" s="917" t="s">
        <v>504</v>
      </c>
      <c r="AQ73" s="917"/>
      <c r="AR73" s="917"/>
      <c r="AS73" s="917"/>
      <c r="AT73" s="917"/>
      <c r="AU73" s="917" t="s">
        <v>504</v>
      </c>
      <c r="AV73" s="917"/>
      <c r="AW73" s="917"/>
      <c r="AX73" s="917"/>
      <c r="AY73" s="917"/>
      <c r="AZ73" s="968"/>
      <c r="BA73" s="968"/>
      <c r="BB73" s="968"/>
      <c r="BC73" s="968"/>
      <c r="BD73" s="969"/>
      <c r="BE73" s="265"/>
      <c r="BF73" s="265"/>
      <c r="BG73" s="265"/>
      <c r="BH73" s="265"/>
      <c r="BI73" s="265"/>
      <c r="BJ73" s="265"/>
      <c r="BK73" s="265"/>
      <c r="BL73" s="265"/>
      <c r="BM73" s="265"/>
      <c r="BN73" s="265"/>
      <c r="BO73" s="265"/>
      <c r="BP73" s="265"/>
      <c r="BQ73" s="262">
        <v>67</v>
      </c>
      <c r="BR73" s="267"/>
      <c r="BS73" s="954"/>
      <c r="BT73" s="955"/>
      <c r="BU73" s="955"/>
      <c r="BV73" s="955"/>
      <c r="BW73" s="955"/>
      <c r="BX73" s="955"/>
      <c r="BY73" s="955"/>
      <c r="BZ73" s="955"/>
      <c r="CA73" s="955"/>
      <c r="CB73" s="955"/>
      <c r="CC73" s="955"/>
      <c r="CD73" s="955"/>
      <c r="CE73" s="955"/>
      <c r="CF73" s="955"/>
      <c r="CG73" s="956"/>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8"/>
      <c r="DW73" s="949"/>
      <c r="DX73" s="949"/>
      <c r="DY73" s="949"/>
      <c r="DZ73" s="950"/>
      <c r="EA73" s="246"/>
    </row>
    <row r="74" spans="1:131" s="247" customFormat="1" ht="26.25" customHeight="1" x14ac:dyDescent="0.15">
      <c r="A74" s="261">
        <v>7</v>
      </c>
      <c r="B74" s="964" t="s">
        <v>573</v>
      </c>
      <c r="C74" s="965"/>
      <c r="D74" s="965"/>
      <c r="E74" s="965"/>
      <c r="F74" s="965"/>
      <c r="G74" s="965"/>
      <c r="H74" s="965"/>
      <c r="I74" s="965"/>
      <c r="J74" s="965"/>
      <c r="K74" s="965"/>
      <c r="L74" s="965"/>
      <c r="M74" s="965"/>
      <c r="N74" s="965"/>
      <c r="O74" s="965"/>
      <c r="P74" s="966"/>
      <c r="Q74" s="967">
        <v>510</v>
      </c>
      <c r="R74" s="917"/>
      <c r="S74" s="917"/>
      <c r="T74" s="917"/>
      <c r="U74" s="917"/>
      <c r="V74" s="917">
        <v>474</v>
      </c>
      <c r="W74" s="917"/>
      <c r="X74" s="917"/>
      <c r="Y74" s="917"/>
      <c r="Z74" s="917"/>
      <c r="AA74" s="917">
        <v>35</v>
      </c>
      <c r="AB74" s="917"/>
      <c r="AC74" s="917"/>
      <c r="AD74" s="917"/>
      <c r="AE74" s="917"/>
      <c r="AF74" s="917">
        <v>35</v>
      </c>
      <c r="AG74" s="917"/>
      <c r="AH74" s="917"/>
      <c r="AI74" s="917"/>
      <c r="AJ74" s="917"/>
      <c r="AK74" s="917">
        <v>24</v>
      </c>
      <c r="AL74" s="917"/>
      <c r="AM74" s="917"/>
      <c r="AN74" s="917"/>
      <c r="AO74" s="917"/>
      <c r="AP74" s="917" t="s">
        <v>504</v>
      </c>
      <c r="AQ74" s="917"/>
      <c r="AR74" s="917"/>
      <c r="AS74" s="917"/>
      <c r="AT74" s="917"/>
      <c r="AU74" s="917" t="s">
        <v>504</v>
      </c>
      <c r="AV74" s="917"/>
      <c r="AW74" s="917"/>
      <c r="AX74" s="917"/>
      <c r="AY74" s="917"/>
      <c r="AZ74" s="968"/>
      <c r="BA74" s="968"/>
      <c r="BB74" s="968"/>
      <c r="BC74" s="968"/>
      <c r="BD74" s="969"/>
      <c r="BE74" s="265"/>
      <c r="BF74" s="265"/>
      <c r="BG74" s="265"/>
      <c r="BH74" s="265"/>
      <c r="BI74" s="265"/>
      <c r="BJ74" s="265"/>
      <c r="BK74" s="265"/>
      <c r="BL74" s="265"/>
      <c r="BM74" s="265"/>
      <c r="BN74" s="265"/>
      <c r="BO74" s="265"/>
      <c r="BP74" s="265"/>
      <c r="BQ74" s="262">
        <v>68</v>
      </c>
      <c r="BR74" s="267"/>
      <c r="BS74" s="954"/>
      <c r="BT74" s="955"/>
      <c r="BU74" s="955"/>
      <c r="BV74" s="955"/>
      <c r="BW74" s="955"/>
      <c r="BX74" s="955"/>
      <c r="BY74" s="955"/>
      <c r="BZ74" s="955"/>
      <c r="CA74" s="955"/>
      <c r="CB74" s="955"/>
      <c r="CC74" s="955"/>
      <c r="CD74" s="955"/>
      <c r="CE74" s="955"/>
      <c r="CF74" s="955"/>
      <c r="CG74" s="956"/>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8"/>
      <c r="DW74" s="949"/>
      <c r="DX74" s="949"/>
      <c r="DY74" s="949"/>
      <c r="DZ74" s="950"/>
      <c r="EA74" s="246"/>
    </row>
    <row r="75" spans="1:131" s="247" customFormat="1" ht="26.25" customHeight="1" x14ac:dyDescent="0.15">
      <c r="A75" s="261">
        <v>8</v>
      </c>
      <c r="B75" s="964" t="s">
        <v>574</v>
      </c>
      <c r="C75" s="965"/>
      <c r="D75" s="965"/>
      <c r="E75" s="965"/>
      <c r="F75" s="965"/>
      <c r="G75" s="965"/>
      <c r="H75" s="965"/>
      <c r="I75" s="965"/>
      <c r="J75" s="965"/>
      <c r="K75" s="965"/>
      <c r="L75" s="965"/>
      <c r="M75" s="965"/>
      <c r="N75" s="965"/>
      <c r="O75" s="965"/>
      <c r="P75" s="966"/>
      <c r="Q75" s="970">
        <v>169461</v>
      </c>
      <c r="R75" s="971"/>
      <c r="S75" s="971"/>
      <c r="T75" s="971"/>
      <c r="U75" s="916"/>
      <c r="V75" s="972">
        <v>164687</v>
      </c>
      <c r="W75" s="971"/>
      <c r="X75" s="971"/>
      <c r="Y75" s="971"/>
      <c r="Z75" s="916"/>
      <c r="AA75" s="972">
        <v>4774</v>
      </c>
      <c r="AB75" s="971"/>
      <c r="AC75" s="971"/>
      <c r="AD75" s="971"/>
      <c r="AE75" s="916"/>
      <c r="AF75" s="972">
        <v>4771</v>
      </c>
      <c r="AG75" s="971"/>
      <c r="AH75" s="971"/>
      <c r="AI75" s="971"/>
      <c r="AJ75" s="916"/>
      <c r="AK75" s="972">
        <v>5487</v>
      </c>
      <c r="AL75" s="971"/>
      <c r="AM75" s="971"/>
      <c r="AN75" s="971"/>
      <c r="AO75" s="916"/>
      <c r="AP75" s="972" t="s">
        <v>504</v>
      </c>
      <c r="AQ75" s="971"/>
      <c r="AR75" s="971"/>
      <c r="AS75" s="971"/>
      <c r="AT75" s="916"/>
      <c r="AU75" s="972" t="s">
        <v>504</v>
      </c>
      <c r="AV75" s="971"/>
      <c r="AW75" s="971"/>
      <c r="AX75" s="971"/>
      <c r="AY75" s="916"/>
      <c r="AZ75" s="968"/>
      <c r="BA75" s="968"/>
      <c r="BB75" s="968"/>
      <c r="BC75" s="968"/>
      <c r="BD75" s="969"/>
      <c r="BE75" s="265"/>
      <c r="BF75" s="265"/>
      <c r="BG75" s="265"/>
      <c r="BH75" s="265"/>
      <c r="BI75" s="265"/>
      <c r="BJ75" s="265"/>
      <c r="BK75" s="265"/>
      <c r="BL75" s="265"/>
      <c r="BM75" s="265"/>
      <c r="BN75" s="265"/>
      <c r="BO75" s="265"/>
      <c r="BP75" s="265"/>
      <c r="BQ75" s="262">
        <v>69</v>
      </c>
      <c r="BR75" s="267"/>
      <c r="BS75" s="954"/>
      <c r="BT75" s="955"/>
      <c r="BU75" s="955"/>
      <c r="BV75" s="955"/>
      <c r="BW75" s="955"/>
      <c r="BX75" s="955"/>
      <c r="BY75" s="955"/>
      <c r="BZ75" s="955"/>
      <c r="CA75" s="955"/>
      <c r="CB75" s="955"/>
      <c r="CC75" s="955"/>
      <c r="CD75" s="955"/>
      <c r="CE75" s="955"/>
      <c r="CF75" s="955"/>
      <c r="CG75" s="956"/>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8"/>
      <c r="DW75" s="949"/>
      <c r="DX75" s="949"/>
      <c r="DY75" s="949"/>
      <c r="DZ75" s="950"/>
      <c r="EA75" s="246"/>
    </row>
    <row r="76" spans="1:131" s="247" customFormat="1" ht="26.25" customHeight="1" x14ac:dyDescent="0.15">
      <c r="A76" s="261">
        <v>9</v>
      </c>
      <c r="B76" s="964" t="s">
        <v>575</v>
      </c>
      <c r="C76" s="965"/>
      <c r="D76" s="965"/>
      <c r="E76" s="965"/>
      <c r="F76" s="965"/>
      <c r="G76" s="965"/>
      <c r="H76" s="965"/>
      <c r="I76" s="965"/>
      <c r="J76" s="965"/>
      <c r="K76" s="965"/>
      <c r="L76" s="965"/>
      <c r="M76" s="965"/>
      <c r="N76" s="965"/>
      <c r="O76" s="965"/>
      <c r="P76" s="966"/>
      <c r="Q76" s="970">
        <v>2092</v>
      </c>
      <c r="R76" s="971"/>
      <c r="S76" s="971"/>
      <c r="T76" s="971"/>
      <c r="U76" s="916"/>
      <c r="V76" s="972">
        <v>2019</v>
      </c>
      <c r="W76" s="971"/>
      <c r="X76" s="971"/>
      <c r="Y76" s="971"/>
      <c r="Z76" s="916"/>
      <c r="AA76" s="972">
        <v>73</v>
      </c>
      <c r="AB76" s="971"/>
      <c r="AC76" s="971"/>
      <c r="AD76" s="971"/>
      <c r="AE76" s="916"/>
      <c r="AF76" s="972">
        <v>73</v>
      </c>
      <c r="AG76" s="971"/>
      <c r="AH76" s="971"/>
      <c r="AI76" s="971"/>
      <c r="AJ76" s="916"/>
      <c r="AK76" s="972">
        <v>114</v>
      </c>
      <c r="AL76" s="971"/>
      <c r="AM76" s="971"/>
      <c r="AN76" s="971"/>
      <c r="AO76" s="916"/>
      <c r="AP76" s="972">
        <v>1325</v>
      </c>
      <c r="AQ76" s="971"/>
      <c r="AR76" s="971"/>
      <c r="AS76" s="971"/>
      <c r="AT76" s="916"/>
      <c r="AU76" s="972" t="s">
        <v>504</v>
      </c>
      <c r="AV76" s="971"/>
      <c r="AW76" s="971"/>
      <c r="AX76" s="971"/>
      <c r="AY76" s="916"/>
      <c r="AZ76" s="968"/>
      <c r="BA76" s="968"/>
      <c r="BB76" s="968"/>
      <c r="BC76" s="968"/>
      <c r="BD76" s="969"/>
      <c r="BE76" s="265"/>
      <c r="BF76" s="265"/>
      <c r="BG76" s="265"/>
      <c r="BH76" s="265"/>
      <c r="BI76" s="265"/>
      <c r="BJ76" s="265"/>
      <c r="BK76" s="265"/>
      <c r="BL76" s="265"/>
      <c r="BM76" s="265"/>
      <c r="BN76" s="265"/>
      <c r="BO76" s="265"/>
      <c r="BP76" s="265"/>
      <c r="BQ76" s="262">
        <v>70</v>
      </c>
      <c r="BR76" s="267"/>
      <c r="BS76" s="954"/>
      <c r="BT76" s="955"/>
      <c r="BU76" s="955"/>
      <c r="BV76" s="955"/>
      <c r="BW76" s="955"/>
      <c r="BX76" s="955"/>
      <c r="BY76" s="955"/>
      <c r="BZ76" s="955"/>
      <c r="CA76" s="955"/>
      <c r="CB76" s="955"/>
      <c r="CC76" s="955"/>
      <c r="CD76" s="955"/>
      <c r="CE76" s="955"/>
      <c r="CF76" s="955"/>
      <c r="CG76" s="956"/>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8"/>
      <c r="DW76" s="949"/>
      <c r="DX76" s="949"/>
      <c r="DY76" s="949"/>
      <c r="DZ76" s="950"/>
      <c r="EA76" s="246"/>
    </row>
    <row r="77" spans="1:131" s="247" customFormat="1" ht="26.25" customHeight="1" x14ac:dyDescent="0.15">
      <c r="A77" s="261">
        <v>10</v>
      </c>
      <c r="B77" s="964" t="s">
        <v>576</v>
      </c>
      <c r="C77" s="965"/>
      <c r="D77" s="965"/>
      <c r="E77" s="965"/>
      <c r="F77" s="965"/>
      <c r="G77" s="965"/>
      <c r="H77" s="965"/>
      <c r="I77" s="965"/>
      <c r="J77" s="965"/>
      <c r="K77" s="965"/>
      <c r="L77" s="965"/>
      <c r="M77" s="965"/>
      <c r="N77" s="965"/>
      <c r="O77" s="965"/>
      <c r="P77" s="966"/>
      <c r="Q77" s="970">
        <v>812</v>
      </c>
      <c r="R77" s="971"/>
      <c r="S77" s="971"/>
      <c r="T77" s="971"/>
      <c r="U77" s="916"/>
      <c r="V77" s="972">
        <v>778</v>
      </c>
      <c r="W77" s="971"/>
      <c r="X77" s="971"/>
      <c r="Y77" s="971"/>
      <c r="Z77" s="916"/>
      <c r="AA77" s="972">
        <v>35</v>
      </c>
      <c r="AB77" s="971"/>
      <c r="AC77" s="971"/>
      <c r="AD77" s="971"/>
      <c r="AE77" s="916"/>
      <c r="AF77" s="972">
        <v>35</v>
      </c>
      <c r="AG77" s="971"/>
      <c r="AH77" s="971"/>
      <c r="AI77" s="971"/>
      <c r="AJ77" s="916"/>
      <c r="AK77" s="972">
        <v>17</v>
      </c>
      <c r="AL77" s="971"/>
      <c r="AM77" s="971"/>
      <c r="AN77" s="971"/>
      <c r="AO77" s="916"/>
      <c r="AP77" s="972">
        <v>377</v>
      </c>
      <c r="AQ77" s="971"/>
      <c r="AR77" s="971"/>
      <c r="AS77" s="971"/>
      <c r="AT77" s="916"/>
      <c r="AU77" s="972">
        <v>36</v>
      </c>
      <c r="AV77" s="971"/>
      <c r="AW77" s="971"/>
      <c r="AX77" s="971"/>
      <c r="AY77" s="916"/>
      <c r="AZ77" s="968"/>
      <c r="BA77" s="968"/>
      <c r="BB77" s="968"/>
      <c r="BC77" s="968"/>
      <c r="BD77" s="969"/>
      <c r="BE77" s="265"/>
      <c r="BF77" s="265"/>
      <c r="BG77" s="265"/>
      <c r="BH77" s="265"/>
      <c r="BI77" s="265"/>
      <c r="BJ77" s="265"/>
      <c r="BK77" s="265"/>
      <c r="BL77" s="265"/>
      <c r="BM77" s="265"/>
      <c r="BN77" s="265"/>
      <c r="BO77" s="265"/>
      <c r="BP77" s="265"/>
      <c r="BQ77" s="262">
        <v>71</v>
      </c>
      <c r="BR77" s="267"/>
      <c r="BS77" s="954"/>
      <c r="BT77" s="955"/>
      <c r="BU77" s="955"/>
      <c r="BV77" s="955"/>
      <c r="BW77" s="955"/>
      <c r="BX77" s="955"/>
      <c r="BY77" s="955"/>
      <c r="BZ77" s="955"/>
      <c r="CA77" s="955"/>
      <c r="CB77" s="955"/>
      <c r="CC77" s="955"/>
      <c r="CD77" s="955"/>
      <c r="CE77" s="955"/>
      <c r="CF77" s="955"/>
      <c r="CG77" s="956"/>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8"/>
      <c r="DW77" s="949"/>
      <c r="DX77" s="949"/>
      <c r="DY77" s="949"/>
      <c r="DZ77" s="950"/>
      <c r="EA77" s="246"/>
    </row>
    <row r="78" spans="1:131" s="247" customFormat="1" ht="26.25" customHeight="1" x14ac:dyDescent="0.15">
      <c r="A78" s="261">
        <v>11</v>
      </c>
      <c r="B78" s="964" t="s">
        <v>577</v>
      </c>
      <c r="C78" s="965"/>
      <c r="D78" s="965"/>
      <c r="E78" s="965"/>
      <c r="F78" s="965"/>
      <c r="G78" s="965"/>
      <c r="H78" s="965"/>
      <c r="I78" s="965"/>
      <c r="J78" s="965"/>
      <c r="K78" s="965"/>
      <c r="L78" s="965"/>
      <c r="M78" s="965"/>
      <c r="N78" s="965"/>
      <c r="O78" s="965"/>
      <c r="P78" s="966"/>
      <c r="Q78" s="967">
        <v>4491</v>
      </c>
      <c r="R78" s="917"/>
      <c r="S78" s="917"/>
      <c r="T78" s="917"/>
      <c r="U78" s="917"/>
      <c r="V78" s="917">
        <v>4451</v>
      </c>
      <c r="W78" s="917"/>
      <c r="X78" s="917"/>
      <c r="Y78" s="917"/>
      <c r="Z78" s="917"/>
      <c r="AA78" s="917">
        <v>39</v>
      </c>
      <c r="AB78" s="917"/>
      <c r="AC78" s="917"/>
      <c r="AD78" s="917"/>
      <c r="AE78" s="917"/>
      <c r="AF78" s="917">
        <v>39</v>
      </c>
      <c r="AG78" s="917"/>
      <c r="AH78" s="917"/>
      <c r="AI78" s="917"/>
      <c r="AJ78" s="917"/>
      <c r="AK78" s="917">
        <v>102</v>
      </c>
      <c r="AL78" s="917"/>
      <c r="AM78" s="917"/>
      <c r="AN78" s="917"/>
      <c r="AO78" s="917"/>
      <c r="AP78" s="917">
        <v>2409</v>
      </c>
      <c r="AQ78" s="917"/>
      <c r="AR78" s="917"/>
      <c r="AS78" s="917"/>
      <c r="AT78" s="917"/>
      <c r="AU78" s="917">
        <v>349</v>
      </c>
      <c r="AV78" s="917"/>
      <c r="AW78" s="917"/>
      <c r="AX78" s="917"/>
      <c r="AY78" s="917"/>
      <c r="AZ78" s="968"/>
      <c r="BA78" s="968"/>
      <c r="BB78" s="968"/>
      <c r="BC78" s="968"/>
      <c r="BD78" s="969"/>
      <c r="BE78" s="265"/>
      <c r="BF78" s="265"/>
      <c r="BG78" s="265"/>
      <c r="BH78" s="265"/>
      <c r="BI78" s="265"/>
      <c r="BJ78" s="268"/>
      <c r="BK78" s="268"/>
      <c r="BL78" s="268"/>
      <c r="BM78" s="268"/>
      <c r="BN78" s="268"/>
      <c r="BO78" s="265"/>
      <c r="BP78" s="265"/>
      <c r="BQ78" s="262">
        <v>72</v>
      </c>
      <c r="BR78" s="267"/>
      <c r="BS78" s="954"/>
      <c r="BT78" s="955"/>
      <c r="BU78" s="955"/>
      <c r="BV78" s="955"/>
      <c r="BW78" s="955"/>
      <c r="BX78" s="955"/>
      <c r="BY78" s="955"/>
      <c r="BZ78" s="955"/>
      <c r="CA78" s="955"/>
      <c r="CB78" s="955"/>
      <c r="CC78" s="955"/>
      <c r="CD78" s="955"/>
      <c r="CE78" s="955"/>
      <c r="CF78" s="955"/>
      <c r="CG78" s="956"/>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8"/>
      <c r="DW78" s="949"/>
      <c r="DX78" s="949"/>
      <c r="DY78" s="949"/>
      <c r="DZ78" s="950"/>
      <c r="EA78" s="246"/>
    </row>
    <row r="79" spans="1:131" s="247" customFormat="1" ht="26.25" customHeight="1" x14ac:dyDescent="0.15">
      <c r="A79" s="261">
        <v>12</v>
      </c>
      <c r="B79" s="964" t="s">
        <v>578</v>
      </c>
      <c r="C79" s="965"/>
      <c r="D79" s="965"/>
      <c r="E79" s="965"/>
      <c r="F79" s="965"/>
      <c r="G79" s="965"/>
      <c r="H79" s="965"/>
      <c r="I79" s="965"/>
      <c r="J79" s="965"/>
      <c r="K79" s="965"/>
      <c r="L79" s="965"/>
      <c r="M79" s="965"/>
      <c r="N79" s="965"/>
      <c r="O79" s="965"/>
      <c r="P79" s="966"/>
      <c r="Q79" s="967">
        <v>177</v>
      </c>
      <c r="R79" s="917"/>
      <c r="S79" s="917"/>
      <c r="T79" s="917"/>
      <c r="U79" s="917"/>
      <c r="V79" s="917">
        <v>173</v>
      </c>
      <c r="W79" s="917"/>
      <c r="X79" s="917"/>
      <c r="Y79" s="917"/>
      <c r="Z79" s="917"/>
      <c r="AA79" s="917">
        <v>4</v>
      </c>
      <c r="AB79" s="917"/>
      <c r="AC79" s="917"/>
      <c r="AD79" s="917"/>
      <c r="AE79" s="917"/>
      <c r="AF79" s="917">
        <v>4</v>
      </c>
      <c r="AG79" s="917"/>
      <c r="AH79" s="917"/>
      <c r="AI79" s="917"/>
      <c r="AJ79" s="917"/>
      <c r="AK79" s="917">
        <v>24</v>
      </c>
      <c r="AL79" s="917"/>
      <c r="AM79" s="917"/>
      <c r="AN79" s="917"/>
      <c r="AO79" s="917"/>
      <c r="AP79" s="917" t="s">
        <v>504</v>
      </c>
      <c r="AQ79" s="917"/>
      <c r="AR79" s="917"/>
      <c r="AS79" s="917"/>
      <c r="AT79" s="917"/>
      <c r="AU79" s="917" t="s">
        <v>504</v>
      </c>
      <c r="AV79" s="917"/>
      <c r="AW79" s="917"/>
      <c r="AX79" s="917"/>
      <c r="AY79" s="917"/>
      <c r="AZ79" s="968"/>
      <c r="BA79" s="968"/>
      <c r="BB79" s="968"/>
      <c r="BC79" s="968"/>
      <c r="BD79" s="969"/>
      <c r="BE79" s="265"/>
      <c r="BF79" s="265"/>
      <c r="BG79" s="265"/>
      <c r="BH79" s="265"/>
      <c r="BI79" s="265"/>
      <c r="BJ79" s="268"/>
      <c r="BK79" s="268"/>
      <c r="BL79" s="268"/>
      <c r="BM79" s="268"/>
      <c r="BN79" s="268"/>
      <c r="BO79" s="265"/>
      <c r="BP79" s="265"/>
      <c r="BQ79" s="262">
        <v>73</v>
      </c>
      <c r="BR79" s="267"/>
      <c r="BS79" s="954"/>
      <c r="BT79" s="955"/>
      <c r="BU79" s="955"/>
      <c r="BV79" s="955"/>
      <c r="BW79" s="955"/>
      <c r="BX79" s="955"/>
      <c r="BY79" s="955"/>
      <c r="BZ79" s="955"/>
      <c r="CA79" s="955"/>
      <c r="CB79" s="955"/>
      <c r="CC79" s="955"/>
      <c r="CD79" s="955"/>
      <c r="CE79" s="955"/>
      <c r="CF79" s="955"/>
      <c r="CG79" s="956"/>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8"/>
      <c r="DW79" s="949"/>
      <c r="DX79" s="949"/>
      <c r="DY79" s="949"/>
      <c r="DZ79" s="950"/>
      <c r="EA79" s="246"/>
    </row>
    <row r="80" spans="1:131" s="247" customFormat="1" ht="26.25" customHeight="1" x14ac:dyDescent="0.15">
      <c r="A80" s="261">
        <v>13</v>
      </c>
      <c r="B80" s="964" t="s">
        <v>579</v>
      </c>
      <c r="C80" s="965"/>
      <c r="D80" s="965"/>
      <c r="E80" s="965"/>
      <c r="F80" s="965"/>
      <c r="G80" s="965"/>
      <c r="H80" s="965"/>
      <c r="I80" s="965"/>
      <c r="J80" s="965"/>
      <c r="K80" s="965"/>
      <c r="L80" s="965"/>
      <c r="M80" s="965"/>
      <c r="N80" s="965"/>
      <c r="O80" s="965"/>
      <c r="P80" s="966"/>
      <c r="Q80" s="967">
        <v>887</v>
      </c>
      <c r="R80" s="917"/>
      <c r="S80" s="917"/>
      <c r="T80" s="917"/>
      <c r="U80" s="917"/>
      <c r="V80" s="917">
        <v>870</v>
      </c>
      <c r="W80" s="917"/>
      <c r="X80" s="917"/>
      <c r="Y80" s="917"/>
      <c r="Z80" s="917"/>
      <c r="AA80" s="917">
        <v>17</v>
      </c>
      <c r="AB80" s="917"/>
      <c r="AC80" s="917"/>
      <c r="AD80" s="917"/>
      <c r="AE80" s="917"/>
      <c r="AF80" s="917">
        <v>17</v>
      </c>
      <c r="AG80" s="917"/>
      <c r="AH80" s="917"/>
      <c r="AI80" s="917"/>
      <c r="AJ80" s="917"/>
      <c r="AK80" s="917">
        <v>10</v>
      </c>
      <c r="AL80" s="917"/>
      <c r="AM80" s="917"/>
      <c r="AN80" s="917"/>
      <c r="AO80" s="917"/>
      <c r="AP80" s="917" t="s">
        <v>504</v>
      </c>
      <c r="AQ80" s="917"/>
      <c r="AR80" s="917"/>
      <c r="AS80" s="917"/>
      <c r="AT80" s="917"/>
      <c r="AU80" s="917" t="s">
        <v>504</v>
      </c>
      <c r="AV80" s="917"/>
      <c r="AW80" s="917"/>
      <c r="AX80" s="917"/>
      <c r="AY80" s="917"/>
      <c r="AZ80" s="968"/>
      <c r="BA80" s="968"/>
      <c r="BB80" s="968"/>
      <c r="BC80" s="968"/>
      <c r="BD80" s="969"/>
      <c r="BE80" s="265"/>
      <c r="BF80" s="265"/>
      <c r="BG80" s="265"/>
      <c r="BH80" s="265"/>
      <c r="BI80" s="265"/>
      <c r="BJ80" s="265"/>
      <c r="BK80" s="265"/>
      <c r="BL80" s="265"/>
      <c r="BM80" s="265"/>
      <c r="BN80" s="265"/>
      <c r="BO80" s="265"/>
      <c r="BP80" s="265"/>
      <c r="BQ80" s="262">
        <v>74</v>
      </c>
      <c r="BR80" s="267"/>
      <c r="BS80" s="954"/>
      <c r="BT80" s="955"/>
      <c r="BU80" s="955"/>
      <c r="BV80" s="955"/>
      <c r="BW80" s="955"/>
      <c r="BX80" s="955"/>
      <c r="BY80" s="955"/>
      <c r="BZ80" s="955"/>
      <c r="CA80" s="955"/>
      <c r="CB80" s="955"/>
      <c r="CC80" s="955"/>
      <c r="CD80" s="955"/>
      <c r="CE80" s="955"/>
      <c r="CF80" s="955"/>
      <c r="CG80" s="956"/>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8"/>
      <c r="DW80" s="949"/>
      <c r="DX80" s="949"/>
      <c r="DY80" s="949"/>
      <c r="DZ80" s="950"/>
      <c r="EA80" s="246"/>
    </row>
    <row r="81" spans="1:131" s="247" customFormat="1" ht="26.25" customHeight="1" x14ac:dyDescent="0.15">
      <c r="A81" s="261">
        <v>14</v>
      </c>
      <c r="B81" s="964"/>
      <c r="C81" s="965"/>
      <c r="D81" s="965"/>
      <c r="E81" s="965"/>
      <c r="F81" s="965"/>
      <c r="G81" s="965"/>
      <c r="H81" s="965"/>
      <c r="I81" s="965"/>
      <c r="J81" s="965"/>
      <c r="K81" s="965"/>
      <c r="L81" s="965"/>
      <c r="M81" s="965"/>
      <c r="N81" s="965"/>
      <c r="O81" s="965"/>
      <c r="P81" s="966"/>
      <c r="Q81" s="973"/>
      <c r="R81" s="922"/>
      <c r="S81" s="922"/>
      <c r="T81" s="922"/>
      <c r="U81" s="922"/>
      <c r="V81" s="922"/>
      <c r="W81" s="922"/>
      <c r="X81" s="922"/>
      <c r="Y81" s="922"/>
      <c r="Z81" s="922"/>
      <c r="AA81" s="922"/>
      <c r="AB81" s="922"/>
      <c r="AC81" s="922"/>
      <c r="AD81" s="922"/>
      <c r="AE81" s="922"/>
      <c r="AF81" s="922"/>
      <c r="AG81" s="922"/>
      <c r="AH81" s="922"/>
      <c r="AI81" s="922"/>
      <c r="AJ81" s="922"/>
      <c r="AK81" s="922"/>
      <c r="AL81" s="922"/>
      <c r="AM81" s="922"/>
      <c r="AN81" s="922"/>
      <c r="AO81" s="922"/>
      <c r="AP81" s="922"/>
      <c r="AQ81" s="922"/>
      <c r="AR81" s="922"/>
      <c r="AS81" s="922"/>
      <c r="AT81" s="922"/>
      <c r="AU81" s="922"/>
      <c r="AV81" s="922"/>
      <c r="AW81" s="922"/>
      <c r="AX81" s="922"/>
      <c r="AY81" s="922"/>
      <c r="AZ81" s="968"/>
      <c r="BA81" s="968"/>
      <c r="BB81" s="968"/>
      <c r="BC81" s="968"/>
      <c r="BD81" s="969"/>
      <c r="BE81" s="265"/>
      <c r="BF81" s="265"/>
      <c r="BG81" s="265"/>
      <c r="BH81" s="265"/>
      <c r="BI81" s="265"/>
      <c r="BJ81" s="265"/>
      <c r="BK81" s="265"/>
      <c r="BL81" s="265"/>
      <c r="BM81" s="265"/>
      <c r="BN81" s="265"/>
      <c r="BO81" s="265"/>
      <c r="BP81" s="265"/>
      <c r="BQ81" s="262">
        <v>75</v>
      </c>
      <c r="BR81" s="267"/>
      <c r="BS81" s="954"/>
      <c r="BT81" s="955"/>
      <c r="BU81" s="955"/>
      <c r="BV81" s="955"/>
      <c r="BW81" s="955"/>
      <c r="BX81" s="955"/>
      <c r="BY81" s="955"/>
      <c r="BZ81" s="955"/>
      <c r="CA81" s="955"/>
      <c r="CB81" s="955"/>
      <c r="CC81" s="955"/>
      <c r="CD81" s="955"/>
      <c r="CE81" s="955"/>
      <c r="CF81" s="955"/>
      <c r="CG81" s="956"/>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8"/>
      <c r="DW81" s="949"/>
      <c r="DX81" s="949"/>
      <c r="DY81" s="949"/>
      <c r="DZ81" s="950"/>
      <c r="EA81" s="246"/>
    </row>
    <row r="82" spans="1:131" s="247" customFormat="1" ht="26.25" customHeight="1" x14ac:dyDescent="0.15">
      <c r="A82" s="261">
        <v>15</v>
      </c>
      <c r="B82" s="964"/>
      <c r="C82" s="965"/>
      <c r="D82" s="965"/>
      <c r="E82" s="965"/>
      <c r="F82" s="965"/>
      <c r="G82" s="965"/>
      <c r="H82" s="965"/>
      <c r="I82" s="965"/>
      <c r="J82" s="965"/>
      <c r="K82" s="965"/>
      <c r="L82" s="965"/>
      <c r="M82" s="965"/>
      <c r="N82" s="965"/>
      <c r="O82" s="965"/>
      <c r="P82" s="966"/>
      <c r="Q82" s="973"/>
      <c r="R82" s="922"/>
      <c r="S82" s="922"/>
      <c r="T82" s="922"/>
      <c r="U82" s="922"/>
      <c r="V82" s="922"/>
      <c r="W82" s="922"/>
      <c r="X82" s="922"/>
      <c r="Y82" s="922"/>
      <c r="Z82" s="922"/>
      <c r="AA82" s="922"/>
      <c r="AB82" s="922"/>
      <c r="AC82" s="922"/>
      <c r="AD82" s="922"/>
      <c r="AE82" s="922"/>
      <c r="AF82" s="922"/>
      <c r="AG82" s="922"/>
      <c r="AH82" s="922"/>
      <c r="AI82" s="922"/>
      <c r="AJ82" s="922"/>
      <c r="AK82" s="922"/>
      <c r="AL82" s="922"/>
      <c r="AM82" s="922"/>
      <c r="AN82" s="922"/>
      <c r="AO82" s="922"/>
      <c r="AP82" s="922"/>
      <c r="AQ82" s="922"/>
      <c r="AR82" s="922"/>
      <c r="AS82" s="922"/>
      <c r="AT82" s="922"/>
      <c r="AU82" s="922"/>
      <c r="AV82" s="922"/>
      <c r="AW82" s="922"/>
      <c r="AX82" s="922"/>
      <c r="AY82" s="922"/>
      <c r="AZ82" s="968"/>
      <c r="BA82" s="968"/>
      <c r="BB82" s="968"/>
      <c r="BC82" s="968"/>
      <c r="BD82" s="969"/>
      <c r="BE82" s="265"/>
      <c r="BF82" s="265"/>
      <c r="BG82" s="265"/>
      <c r="BH82" s="265"/>
      <c r="BI82" s="265"/>
      <c r="BJ82" s="265"/>
      <c r="BK82" s="265"/>
      <c r="BL82" s="265"/>
      <c r="BM82" s="265"/>
      <c r="BN82" s="265"/>
      <c r="BO82" s="265"/>
      <c r="BP82" s="265"/>
      <c r="BQ82" s="262">
        <v>76</v>
      </c>
      <c r="BR82" s="267"/>
      <c r="BS82" s="954"/>
      <c r="BT82" s="955"/>
      <c r="BU82" s="955"/>
      <c r="BV82" s="955"/>
      <c r="BW82" s="955"/>
      <c r="BX82" s="955"/>
      <c r="BY82" s="955"/>
      <c r="BZ82" s="955"/>
      <c r="CA82" s="955"/>
      <c r="CB82" s="955"/>
      <c r="CC82" s="955"/>
      <c r="CD82" s="955"/>
      <c r="CE82" s="955"/>
      <c r="CF82" s="955"/>
      <c r="CG82" s="956"/>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8"/>
      <c r="DW82" s="949"/>
      <c r="DX82" s="949"/>
      <c r="DY82" s="949"/>
      <c r="DZ82" s="950"/>
      <c r="EA82" s="246"/>
    </row>
    <row r="83" spans="1:131" s="247" customFormat="1" ht="26.25" customHeight="1" x14ac:dyDescent="0.15">
      <c r="A83" s="261">
        <v>16</v>
      </c>
      <c r="B83" s="964"/>
      <c r="C83" s="965"/>
      <c r="D83" s="965"/>
      <c r="E83" s="965"/>
      <c r="F83" s="965"/>
      <c r="G83" s="965"/>
      <c r="H83" s="965"/>
      <c r="I83" s="965"/>
      <c r="J83" s="965"/>
      <c r="K83" s="965"/>
      <c r="L83" s="965"/>
      <c r="M83" s="965"/>
      <c r="N83" s="965"/>
      <c r="O83" s="965"/>
      <c r="P83" s="966"/>
      <c r="Q83" s="973"/>
      <c r="R83" s="922"/>
      <c r="S83" s="922"/>
      <c r="T83" s="922"/>
      <c r="U83" s="922"/>
      <c r="V83" s="922"/>
      <c r="W83" s="922"/>
      <c r="X83" s="922"/>
      <c r="Y83" s="922"/>
      <c r="Z83" s="922"/>
      <c r="AA83" s="922"/>
      <c r="AB83" s="922"/>
      <c r="AC83" s="922"/>
      <c r="AD83" s="922"/>
      <c r="AE83" s="922"/>
      <c r="AF83" s="922"/>
      <c r="AG83" s="922"/>
      <c r="AH83" s="922"/>
      <c r="AI83" s="922"/>
      <c r="AJ83" s="922"/>
      <c r="AK83" s="922"/>
      <c r="AL83" s="922"/>
      <c r="AM83" s="922"/>
      <c r="AN83" s="922"/>
      <c r="AO83" s="922"/>
      <c r="AP83" s="922"/>
      <c r="AQ83" s="922"/>
      <c r="AR83" s="922"/>
      <c r="AS83" s="922"/>
      <c r="AT83" s="922"/>
      <c r="AU83" s="922"/>
      <c r="AV83" s="922"/>
      <c r="AW83" s="922"/>
      <c r="AX83" s="922"/>
      <c r="AY83" s="922"/>
      <c r="AZ83" s="968"/>
      <c r="BA83" s="968"/>
      <c r="BB83" s="968"/>
      <c r="BC83" s="968"/>
      <c r="BD83" s="969"/>
      <c r="BE83" s="265"/>
      <c r="BF83" s="265"/>
      <c r="BG83" s="265"/>
      <c r="BH83" s="265"/>
      <c r="BI83" s="265"/>
      <c r="BJ83" s="265"/>
      <c r="BK83" s="265"/>
      <c r="BL83" s="265"/>
      <c r="BM83" s="265"/>
      <c r="BN83" s="265"/>
      <c r="BO83" s="265"/>
      <c r="BP83" s="265"/>
      <c r="BQ83" s="262">
        <v>77</v>
      </c>
      <c r="BR83" s="267"/>
      <c r="BS83" s="954"/>
      <c r="BT83" s="955"/>
      <c r="BU83" s="955"/>
      <c r="BV83" s="955"/>
      <c r="BW83" s="955"/>
      <c r="BX83" s="955"/>
      <c r="BY83" s="955"/>
      <c r="BZ83" s="955"/>
      <c r="CA83" s="955"/>
      <c r="CB83" s="955"/>
      <c r="CC83" s="955"/>
      <c r="CD83" s="955"/>
      <c r="CE83" s="955"/>
      <c r="CF83" s="955"/>
      <c r="CG83" s="956"/>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8"/>
      <c r="DW83" s="949"/>
      <c r="DX83" s="949"/>
      <c r="DY83" s="949"/>
      <c r="DZ83" s="950"/>
      <c r="EA83" s="246"/>
    </row>
    <row r="84" spans="1:131" s="247" customFormat="1" ht="26.25" customHeight="1" x14ac:dyDescent="0.15">
      <c r="A84" s="261">
        <v>17</v>
      </c>
      <c r="B84" s="964"/>
      <c r="C84" s="965"/>
      <c r="D84" s="965"/>
      <c r="E84" s="965"/>
      <c r="F84" s="965"/>
      <c r="G84" s="965"/>
      <c r="H84" s="965"/>
      <c r="I84" s="965"/>
      <c r="J84" s="965"/>
      <c r="K84" s="965"/>
      <c r="L84" s="965"/>
      <c r="M84" s="965"/>
      <c r="N84" s="965"/>
      <c r="O84" s="965"/>
      <c r="P84" s="966"/>
      <c r="Q84" s="973"/>
      <c r="R84" s="922"/>
      <c r="S84" s="922"/>
      <c r="T84" s="922"/>
      <c r="U84" s="922"/>
      <c r="V84" s="922"/>
      <c r="W84" s="922"/>
      <c r="X84" s="922"/>
      <c r="Y84" s="922"/>
      <c r="Z84" s="922"/>
      <c r="AA84" s="922"/>
      <c r="AB84" s="922"/>
      <c r="AC84" s="922"/>
      <c r="AD84" s="922"/>
      <c r="AE84" s="922"/>
      <c r="AF84" s="922"/>
      <c r="AG84" s="922"/>
      <c r="AH84" s="922"/>
      <c r="AI84" s="922"/>
      <c r="AJ84" s="922"/>
      <c r="AK84" s="922"/>
      <c r="AL84" s="922"/>
      <c r="AM84" s="922"/>
      <c r="AN84" s="922"/>
      <c r="AO84" s="922"/>
      <c r="AP84" s="922"/>
      <c r="AQ84" s="922"/>
      <c r="AR84" s="922"/>
      <c r="AS84" s="922"/>
      <c r="AT84" s="922"/>
      <c r="AU84" s="922"/>
      <c r="AV84" s="922"/>
      <c r="AW84" s="922"/>
      <c r="AX84" s="922"/>
      <c r="AY84" s="922"/>
      <c r="AZ84" s="968"/>
      <c r="BA84" s="968"/>
      <c r="BB84" s="968"/>
      <c r="BC84" s="968"/>
      <c r="BD84" s="969"/>
      <c r="BE84" s="265"/>
      <c r="BF84" s="265"/>
      <c r="BG84" s="265"/>
      <c r="BH84" s="265"/>
      <c r="BI84" s="265"/>
      <c r="BJ84" s="265"/>
      <c r="BK84" s="265"/>
      <c r="BL84" s="265"/>
      <c r="BM84" s="265"/>
      <c r="BN84" s="265"/>
      <c r="BO84" s="265"/>
      <c r="BP84" s="265"/>
      <c r="BQ84" s="262">
        <v>78</v>
      </c>
      <c r="BR84" s="267"/>
      <c r="BS84" s="954"/>
      <c r="BT84" s="955"/>
      <c r="BU84" s="955"/>
      <c r="BV84" s="955"/>
      <c r="BW84" s="955"/>
      <c r="BX84" s="955"/>
      <c r="BY84" s="955"/>
      <c r="BZ84" s="955"/>
      <c r="CA84" s="955"/>
      <c r="CB84" s="955"/>
      <c r="CC84" s="955"/>
      <c r="CD84" s="955"/>
      <c r="CE84" s="955"/>
      <c r="CF84" s="955"/>
      <c r="CG84" s="956"/>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8"/>
      <c r="DW84" s="949"/>
      <c r="DX84" s="949"/>
      <c r="DY84" s="949"/>
      <c r="DZ84" s="950"/>
      <c r="EA84" s="246"/>
    </row>
    <row r="85" spans="1:131" s="247" customFormat="1" ht="26.25" customHeight="1" x14ac:dyDescent="0.15">
      <c r="A85" s="261">
        <v>18</v>
      </c>
      <c r="B85" s="964"/>
      <c r="C85" s="965"/>
      <c r="D85" s="965"/>
      <c r="E85" s="965"/>
      <c r="F85" s="965"/>
      <c r="G85" s="965"/>
      <c r="H85" s="965"/>
      <c r="I85" s="965"/>
      <c r="J85" s="965"/>
      <c r="K85" s="965"/>
      <c r="L85" s="965"/>
      <c r="M85" s="965"/>
      <c r="N85" s="965"/>
      <c r="O85" s="965"/>
      <c r="P85" s="966"/>
      <c r="Q85" s="973"/>
      <c r="R85" s="922"/>
      <c r="S85" s="922"/>
      <c r="T85" s="922"/>
      <c r="U85" s="922"/>
      <c r="V85" s="922"/>
      <c r="W85" s="922"/>
      <c r="X85" s="922"/>
      <c r="Y85" s="922"/>
      <c r="Z85" s="922"/>
      <c r="AA85" s="922"/>
      <c r="AB85" s="922"/>
      <c r="AC85" s="922"/>
      <c r="AD85" s="922"/>
      <c r="AE85" s="922"/>
      <c r="AF85" s="922"/>
      <c r="AG85" s="922"/>
      <c r="AH85" s="922"/>
      <c r="AI85" s="922"/>
      <c r="AJ85" s="922"/>
      <c r="AK85" s="922"/>
      <c r="AL85" s="922"/>
      <c r="AM85" s="922"/>
      <c r="AN85" s="922"/>
      <c r="AO85" s="922"/>
      <c r="AP85" s="922"/>
      <c r="AQ85" s="922"/>
      <c r="AR85" s="922"/>
      <c r="AS85" s="922"/>
      <c r="AT85" s="922"/>
      <c r="AU85" s="922"/>
      <c r="AV85" s="922"/>
      <c r="AW85" s="922"/>
      <c r="AX85" s="922"/>
      <c r="AY85" s="922"/>
      <c r="AZ85" s="968"/>
      <c r="BA85" s="968"/>
      <c r="BB85" s="968"/>
      <c r="BC85" s="968"/>
      <c r="BD85" s="969"/>
      <c r="BE85" s="265"/>
      <c r="BF85" s="265"/>
      <c r="BG85" s="265"/>
      <c r="BH85" s="265"/>
      <c r="BI85" s="265"/>
      <c r="BJ85" s="265"/>
      <c r="BK85" s="265"/>
      <c r="BL85" s="265"/>
      <c r="BM85" s="265"/>
      <c r="BN85" s="265"/>
      <c r="BO85" s="265"/>
      <c r="BP85" s="265"/>
      <c r="BQ85" s="262">
        <v>79</v>
      </c>
      <c r="BR85" s="267"/>
      <c r="BS85" s="954"/>
      <c r="BT85" s="955"/>
      <c r="BU85" s="955"/>
      <c r="BV85" s="955"/>
      <c r="BW85" s="955"/>
      <c r="BX85" s="955"/>
      <c r="BY85" s="955"/>
      <c r="BZ85" s="955"/>
      <c r="CA85" s="955"/>
      <c r="CB85" s="955"/>
      <c r="CC85" s="955"/>
      <c r="CD85" s="955"/>
      <c r="CE85" s="955"/>
      <c r="CF85" s="955"/>
      <c r="CG85" s="956"/>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8"/>
      <c r="DW85" s="949"/>
      <c r="DX85" s="949"/>
      <c r="DY85" s="949"/>
      <c r="DZ85" s="950"/>
      <c r="EA85" s="246"/>
    </row>
    <row r="86" spans="1:131" s="247" customFormat="1" ht="26.25" customHeight="1" x14ac:dyDescent="0.15">
      <c r="A86" s="261">
        <v>19</v>
      </c>
      <c r="B86" s="964"/>
      <c r="C86" s="965"/>
      <c r="D86" s="965"/>
      <c r="E86" s="965"/>
      <c r="F86" s="965"/>
      <c r="G86" s="965"/>
      <c r="H86" s="965"/>
      <c r="I86" s="965"/>
      <c r="J86" s="965"/>
      <c r="K86" s="965"/>
      <c r="L86" s="965"/>
      <c r="M86" s="965"/>
      <c r="N86" s="965"/>
      <c r="O86" s="965"/>
      <c r="P86" s="966"/>
      <c r="Q86" s="973"/>
      <c r="R86" s="922"/>
      <c r="S86" s="922"/>
      <c r="T86" s="922"/>
      <c r="U86" s="922"/>
      <c r="V86" s="922"/>
      <c r="W86" s="922"/>
      <c r="X86" s="922"/>
      <c r="Y86" s="922"/>
      <c r="Z86" s="922"/>
      <c r="AA86" s="922"/>
      <c r="AB86" s="922"/>
      <c r="AC86" s="922"/>
      <c r="AD86" s="922"/>
      <c r="AE86" s="922"/>
      <c r="AF86" s="922"/>
      <c r="AG86" s="922"/>
      <c r="AH86" s="922"/>
      <c r="AI86" s="922"/>
      <c r="AJ86" s="922"/>
      <c r="AK86" s="922"/>
      <c r="AL86" s="922"/>
      <c r="AM86" s="922"/>
      <c r="AN86" s="922"/>
      <c r="AO86" s="922"/>
      <c r="AP86" s="922"/>
      <c r="AQ86" s="922"/>
      <c r="AR86" s="922"/>
      <c r="AS86" s="922"/>
      <c r="AT86" s="922"/>
      <c r="AU86" s="922"/>
      <c r="AV86" s="922"/>
      <c r="AW86" s="922"/>
      <c r="AX86" s="922"/>
      <c r="AY86" s="922"/>
      <c r="AZ86" s="968"/>
      <c r="BA86" s="968"/>
      <c r="BB86" s="968"/>
      <c r="BC86" s="968"/>
      <c r="BD86" s="969"/>
      <c r="BE86" s="265"/>
      <c r="BF86" s="265"/>
      <c r="BG86" s="265"/>
      <c r="BH86" s="265"/>
      <c r="BI86" s="265"/>
      <c r="BJ86" s="265"/>
      <c r="BK86" s="265"/>
      <c r="BL86" s="265"/>
      <c r="BM86" s="265"/>
      <c r="BN86" s="265"/>
      <c r="BO86" s="265"/>
      <c r="BP86" s="265"/>
      <c r="BQ86" s="262">
        <v>80</v>
      </c>
      <c r="BR86" s="267"/>
      <c r="BS86" s="954"/>
      <c r="BT86" s="955"/>
      <c r="BU86" s="955"/>
      <c r="BV86" s="955"/>
      <c r="BW86" s="955"/>
      <c r="BX86" s="955"/>
      <c r="BY86" s="955"/>
      <c r="BZ86" s="955"/>
      <c r="CA86" s="955"/>
      <c r="CB86" s="955"/>
      <c r="CC86" s="955"/>
      <c r="CD86" s="955"/>
      <c r="CE86" s="955"/>
      <c r="CF86" s="955"/>
      <c r="CG86" s="956"/>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8"/>
      <c r="DW86" s="949"/>
      <c r="DX86" s="949"/>
      <c r="DY86" s="949"/>
      <c r="DZ86" s="950"/>
      <c r="EA86" s="246"/>
    </row>
    <row r="87" spans="1:131" s="247" customFormat="1" ht="26.25" customHeight="1" x14ac:dyDescent="0.15">
      <c r="A87" s="269">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65"/>
      <c r="BF87" s="265"/>
      <c r="BG87" s="265"/>
      <c r="BH87" s="265"/>
      <c r="BI87" s="265"/>
      <c r="BJ87" s="265"/>
      <c r="BK87" s="265"/>
      <c r="BL87" s="265"/>
      <c r="BM87" s="265"/>
      <c r="BN87" s="265"/>
      <c r="BO87" s="265"/>
      <c r="BP87" s="265"/>
      <c r="BQ87" s="262">
        <v>81</v>
      </c>
      <c r="BR87" s="267"/>
      <c r="BS87" s="954"/>
      <c r="BT87" s="955"/>
      <c r="BU87" s="955"/>
      <c r="BV87" s="955"/>
      <c r="BW87" s="955"/>
      <c r="BX87" s="955"/>
      <c r="BY87" s="955"/>
      <c r="BZ87" s="955"/>
      <c r="CA87" s="955"/>
      <c r="CB87" s="955"/>
      <c r="CC87" s="955"/>
      <c r="CD87" s="955"/>
      <c r="CE87" s="955"/>
      <c r="CF87" s="955"/>
      <c r="CG87" s="956"/>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8"/>
      <c r="DW87" s="949"/>
      <c r="DX87" s="949"/>
      <c r="DY87" s="949"/>
      <c r="DZ87" s="950"/>
      <c r="EA87" s="246"/>
    </row>
    <row r="88" spans="1:131" s="247" customFormat="1" ht="26.25" customHeight="1" thickBot="1" x14ac:dyDescent="0.2">
      <c r="A88" s="264" t="s">
        <v>388</v>
      </c>
      <c r="B88" s="870" t="s">
        <v>412</v>
      </c>
      <c r="C88" s="871"/>
      <c r="D88" s="871"/>
      <c r="E88" s="871"/>
      <c r="F88" s="871"/>
      <c r="G88" s="871"/>
      <c r="H88" s="871"/>
      <c r="I88" s="871"/>
      <c r="J88" s="871"/>
      <c r="K88" s="871"/>
      <c r="L88" s="871"/>
      <c r="M88" s="871"/>
      <c r="N88" s="871"/>
      <c r="O88" s="871"/>
      <c r="P88" s="872"/>
      <c r="Q88" s="929"/>
      <c r="R88" s="930"/>
      <c r="S88" s="930"/>
      <c r="T88" s="930"/>
      <c r="U88" s="930"/>
      <c r="V88" s="930"/>
      <c r="W88" s="930"/>
      <c r="X88" s="930"/>
      <c r="Y88" s="930"/>
      <c r="Z88" s="930"/>
      <c r="AA88" s="930"/>
      <c r="AB88" s="930"/>
      <c r="AC88" s="930"/>
      <c r="AD88" s="930"/>
      <c r="AE88" s="930"/>
      <c r="AF88" s="933">
        <v>9948</v>
      </c>
      <c r="AG88" s="933"/>
      <c r="AH88" s="933"/>
      <c r="AI88" s="933"/>
      <c r="AJ88" s="933"/>
      <c r="AK88" s="930"/>
      <c r="AL88" s="930"/>
      <c r="AM88" s="930"/>
      <c r="AN88" s="930"/>
      <c r="AO88" s="930"/>
      <c r="AP88" s="981">
        <v>10397</v>
      </c>
      <c r="AQ88" s="981"/>
      <c r="AR88" s="981"/>
      <c r="AS88" s="981"/>
      <c r="AT88" s="981"/>
      <c r="AU88" s="981">
        <v>773</v>
      </c>
      <c r="AV88" s="981"/>
      <c r="AW88" s="981"/>
      <c r="AX88" s="981"/>
      <c r="AY88" s="981"/>
      <c r="AZ88" s="938"/>
      <c r="BA88" s="938"/>
      <c r="BB88" s="938"/>
      <c r="BC88" s="938"/>
      <c r="BD88" s="939"/>
      <c r="BE88" s="265"/>
      <c r="BF88" s="265"/>
      <c r="BG88" s="265"/>
      <c r="BH88" s="265"/>
      <c r="BI88" s="265"/>
      <c r="BJ88" s="265"/>
      <c r="BK88" s="265"/>
      <c r="BL88" s="265"/>
      <c r="BM88" s="265"/>
      <c r="BN88" s="265"/>
      <c r="BO88" s="265"/>
      <c r="BP88" s="265"/>
      <c r="BQ88" s="262">
        <v>82</v>
      </c>
      <c r="BR88" s="267"/>
      <c r="BS88" s="954"/>
      <c r="BT88" s="955"/>
      <c r="BU88" s="955"/>
      <c r="BV88" s="955"/>
      <c r="BW88" s="955"/>
      <c r="BX88" s="955"/>
      <c r="BY88" s="955"/>
      <c r="BZ88" s="955"/>
      <c r="CA88" s="955"/>
      <c r="CB88" s="955"/>
      <c r="CC88" s="955"/>
      <c r="CD88" s="955"/>
      <c r="CE88" s="955"/>
      <c r="CF88" s="955"/>
      <c r="CG88" s="956"/>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8"/>
      <c r="DW88" s="949"/>
      <c r="DX88" s="949"/>
      <c r="DY88" s="949"/>
      <c r="DZ88" s="95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4"/>
      <c r="BT89" s="955"/>
      <c r="BU89" s="955"/>
      <c r="BV89" s="955"/>
      <c r="BW89" s="955"/>
      <c r="BX89" s="955"/>
      <c r="BY89" s="955"/>
      <c r="BZ89" s="955"/>
      <c r="CA89" s="955"/>
      <c r="CB89" s="955"/>
      <c r="CC89" s="955"/>
      <c r="CD89" s="955"/>
      <c r="CE89" s="955"/>
      <c r="CF89" s="955"/>
      <c r="CG89" s="956"/>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8"/>
      <c r="DW89" s="949"/>
      <c r="DX89" s="949"/>
      <c r="DY89" s="949"/>
      <c r="DZ89" s="95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4"/>
      <c r="BT90" s="955"/>
      <c r="BU90" s="955"/>
      <c r="BV90" s="955"/>
      <c r="BW90" s="955"/>
      <c r="BX90" s="955"/>
      <c r="BY90" s="955"/>
      <c r="BZ90" s="955"/>
      <c r="CA90" s="955"/>
      <c r="CB90" s="955"/>
      <c r="CC90" s="955"/>
      <c r="CD90" s="955"/>
      <c r="CE90" s="955"/>
      <c r="CF90" s="955"/>
      <c r="CG90" s="956"/>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8"/>
      <c r="DW90" s="949"/>
      <c r="DX90" s="949"/>
      <c r="DY90" s="949"/>
      <c r="DZ90" s="95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4"/>
      <c r="BT91" s="955"/>
      <c r="BU91" s="955"/>
      <c r="BV91" s="955"/>
      <c r="BW91" s="955"/>
      <c r="BX91" s="955"/>
      <c r="BY91" s="955"/>
      <c r="BZ91" s="955"/>
      <c r="CA91" s="955"/>
      <c r="CB91" s="955"/>
      <c r="CC91" s="955"/>
      <c r="CD91" s="955"/>
      <c r="CE91" s="955"/>
      <c r="CF91" s="955"/>
      <c r="CG91" s="956"/>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8"/>
      <c r="DW91" s="949"/>
      <c r="DX91" s="949"/>
      <c r="DY91" s="949"/>
      <c r="DZ91" s="95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4"/>
      <c r="BT92" s="955"/>
      <c r="BU92" s="955"/>
      <c r="BV92" s="955"/>
      <c r="BW92" s="955"/>
      <c r="BX92" s="955"/>
      <c r="BY92" s="955"/>
      <c r="BZ92" s="955"/>
      <c r="CA92" s="955"/>
      <c r="CB92" s="955"/>
      <c r="CC92" s="955"/>
      <c r="CD92" s="955"/>
      <c r="CE92" s="955"/>
      <c r="CF92" s="955"/>
      <c r="CG92" s="956"/>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8"/>
      <c r="DW92" s="949"/>
      <c r="DX92" s="949"/>
      <c r="DY92" s="949"/>
      <c r="DZ92" s="95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4"/>
      <c r="BT93" s="955"/>
      <c r="BU93" s="955"/>
      <c r="BV93" s="955"/>
      <c r="BW93" s="955"/>
      <c r="BX93" s="955"/>
      <c r="BY93" s="955"/>
      <c r="BZ93" s="955"/>
      <c r="CA93" s="955"/>
      <c r="CB93" s="955"/>
      <c r="CC93" s="955"/>
      <c r="CD93" s="955"/>
      <c r="CE93" s="955"/>
      <c r="CF93" s="955"/>
      <c r="CG93" s="956"/>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8"/>
      <c r="DW93" s="949"/>
      <c r="DX93" s="949"/>
      <c r="DY93" s="949"/>
      <c r="DZ93" s="95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4"/>
      <c r="BT94" s="955"/>
      <c r="BU94" s="955"/>
      <c r="BV94" s="955"/>
      <c r="BW94" s="955"/>
      <c r="BX94" s="955"/>
      <c r="BY94" s="955"/>
      <c r="BZ94" s="955"/>
      <c r="CA94" s="955"/>
      <c r="CB94" s="955"/>
      <c r="CC94" s="955"/>
      <c r="CD94" s="955"/>
      <c r="CE94" s="955"/>
      <c r="CF94" s="955"/>
      <c r="CG94" s="956"/>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8"/>
      <c r="DW94" s="949"/>
      <c r="DX94" s="949"/>
      <c r="DY94" s="949"/>
      <c r="DZ94" s="95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4"/>
      <c r="BT95" s="955"/>
      <c r="BU95" s="955"/>
      <c r="BV95" s="955"/>
      <c r="BW95" s="955"/>
      <c r="BX95" s="955"/>
      <c r="BY95" s="955"/>
      <c r="BZ95" s="955"/>
      <c r="CA95" s="955"/>
      <c r="CB95" s="955"/>
      <c r="CC95" s="955"/>
      <c r="CD95" s="955"/>
      <c r="CE95" s="955"/>
      <c r="CF95" s="955"/>
      <c r="CG95" s="956"/>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8"/>
      <c r="DW95" s="949"/>
      <c r="DX95" s="949"/>
      <c r="DY95" s="949"/>
      <c r="DZ95" s="95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4"/>
      <c r="BT96" s="955"/>
      <c r="BU96" s="955"/>
      <c r="BV96" s="955"/>
      <c r="BW96" s="955"/>
      <c r="BX96" s="955"/>
      <c r="BY96" s="955"/>
      <c r="BZ96" s="955"/>
      <c r="CA96" s="955"/>
      <c r="CB96" s="955"/>
      <c r="CC96" s="955"/>
      <c r="CD96" s="955"/>
      <c r="CE96" s="955"/>
      <c r="CF96" s="955"/>
      <c r="CG96" s="956"/>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8"/>
      <c r="DW96" s="949"/>
      <c r="DX96" s="949"/>
      <c r="DY96" s="949"/>
      <c r="DZ96" s="95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4"/>
      <c r="BT97" s="955"/>
      <c r="BU97" s="955"/>
      <c r="BV97" s="955"/>
      <c r="BW97" s="955"/>
      <c r="BX97" s="955"/>
      <c r="BY97" s="955"/>
      <c r="BZ97" s="955"/>
      <c r="CA97" s="955"/>
      <c r="CB97" s="955"/>
      <c r="CC97" s="955"/>
      <c r="CD97" s="955"/>
      <c r="CE97" s="955"/>
      <c r="CF97" s="955"/>
      <c r="CG97" s="956"/>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8"/>
      <c r="DW97" s="949"/>
      <c r="DX97" s="949"/>
      <c r="DY97" s="949"/>
      <c r="DZ97" s="95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4"/>
      <c r="BT98" s="955"/>
      <c r="BU98" s="955"/>
      <c r="BV98" s="955"/>
      <c r="BW98" s="955"/>
      <c r="BX98" s="955"/>
      <c r="BY98" s="955"/>
      <c r="BZ98" s="955"/>
      <c r="CA98" s="955"/>
      <c r="CB98" s="955"/>
      <c r="CC98" s="955"/>
      <c r="CD98" s="955"/>
      <c r="CE98" s="955"/>
      <c r="CF98" s="955"/>
      <c r="CG98" s="956"/>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8"/>
      <c r="DW98" s="949"/>
      <c r="DX98" s="949"/>
      <c r="DY98" s="949"/>
      <c r="DZ98" s="95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4"/>
      <c r="BT99" s="955"/>
      <c r="BU99" s="955"/>
      <c r="BV99" s="955"/>
      <c r="BW99" s="955"/>
      <c r="BX99" s="955"/>
      <c r="BY99" s="955"/>
      <c r="BZ99" s="955"/>
      <c r="CA99" s="955"/>
      <c r="CB99" s="955"/>
      <c r="CC99" s="955"/>
      <c r="CD99" s="955"/>
      <c r="CE99" s="955"/>
      <c r="CF99" s="955"/>
      <c r="CG99" s="956"/>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8"/>
      <c r="DW99" s="949"/>
      <c r="DX99" s="949"/>
      <c r="DY99" s="949"/>
      <c r="DZ99" s="95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4"/>
      <c r="BT100" s="955"/>
      <c r="BU100" s="955"/>
      <c r="BV100" s="955"/>
      <c r="BW100" s="955"/>
      <c r="BX100" s="955"/>
      <c r="BY100" s="955"/>
      <c r="BZ100" s="955"/>
      <c r="CA100" s="955"/>
      <c r="CB100" s="955"/>
      <c r="CC100" s="955"/>
      <c r="CD100" s="955"/>
      <c r="CE100" s="955"/>
      <c r="CF100" s="955"/>
      <c r="CG100" s="956"/>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8"/>
      <c r="DW100" s="949"/>
      <c r="DX100" s="949"/>
      <c r="DY100" s="949"/>
      <c r="DZ100" s="95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4"/>
      <c r="BT101" s="955"/>
      <c r="BU101" s="955"/>
      <c r="BV101" s="955"/>
      <c r="BW101" s="955"/>
      <c r="BX101" s="955"/>
      <c r="BY101" s="955"/>
      <c r="BZ101" s="955"/>
      <c r="CA101" s="955"/>
      <c r="CB101" s="955"/>
      <c r="CC101" s="955"/>
      <c r="CD101" s="955"/>
      <c r="CE101" s="955"/>
      <c r="CF101" s="955"/>
      <c r="CG101" s="956"/>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8"/>
      <c r="DW101" s="949"/>
      <c r="DX101" s="949"/>
      <c r="DY101" s="949"/>
      <c r="DZ101" s="95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413</v>
      </c>
      <c r="BS102" s="871"/>
      <c r="BT102" s="871"/>
      <c r="BU102" s="871"/>
      <c r="BV102" s="871"/>
      <c r="BW102" s="871"/>
      <c r="BX102" s="871"/>
      <c r="BY102" s="871"/>
      <c r="BZ102" s="871"/>
      <c r="CA102" s="871"/>
      <c r="CB102" s="871"/>
      <c r="CC102" s="871"/>
      <c r="CD102" s="871"/>
      <c r="CE102" s="871"/>
      <c r="CF102" s="871"/>
      <c r="CG102" s="872"/>
      <c r="CH102" s="982"/>
      <c r="CI102" s="983"/>
      <c r="CJ102" s="983"/>
      <c r="CK102" s="983"/>
      <c r="CL102" s="984"/>
      <c r="CM102" s="982"/>
      <c r="CN102" s="983"/>
      <c r="CO102" s="983"/>
      <c r="CP102" s="983"/>
      <c r="CQ102" s="984"/>
      <c r="CR102" s="985">
        <v>34</v>
      </c>
      <c r="CS102" s="941"/>
      <c r="CT102" s="941"/>
      <c r="CU102" s="941"/>
      <c r="CV102" s="986"/>
      <c r="CW102" s="985">
        <v>4</v>
      </c>
      <c r="CX102" s="941"/>
      <c r="CY102" s="941"/>
      <c r="CZ102" s="941"/>
      <c r="DA102" s="986"/>
      <c r="DB102" s="985">
        <v>788</v>
      </c>
      <c r="DC102" s="941"/>
      <c r="DD102" s="941"/>
      <c r="DE102" s="941"/>
      <c r="DF102" s="986"/>
      <c r="DG102" s="985"/>
      <c r="DH102" s="941"/>
      <c r="DI102" s="941"/>
      <c r="DJ102" s="941"/>
      <c r="DK102" s="986"/>
      <c r="DL102" s="985"/>
      <c r="DM102" s="941"/>
      <c r="DN102" s="941"/>
      <c r="DO102" s="941"/>
      <c r="DP102" s="986"/>
      <c r="DQ102" s="985"/>
      <c r="DR102" s="941"/>
      <c r="DS102" s="941"/>
      <c r="DT102" s="941"/>
      <c r="DU102" s="986"/>
      <c r="DV102" s="1009"/>
      <c r="DW102" s="1010"/>
      <c r="DX102" s="1010"/>
      <c r="DY102" s="1010"/>
      <c r="DZ102" s="101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12" t="s">
        <v>414</v>
      </c>
      <c r="BR103" s="1012"/>
      <c r="BS103" s="1012"/>
      <c r="BT103" s="1012"/>
      <c r="BU103" s="1012"/>
      <c r="BV103" s="1012"/>
      <c r="BW103" s="1012"/>
      <c r="BX103" s="1012"/>
      <c r="BY103" s="1012"/>
      <c r="BZ103" s="1012"/>
      <c r="CA103" s="1012"/>
      <c r="CB103" s="1012"/>
      <c r="CC103" s="1012"/>
      <c r="CD103" s="1012"/>
      <c r="CE103" s="1012"/>
      <c r="CF103" s="1012"/>
      <c r="CG103" s="1012"/>
      <c r="CH103" s="1012"/>
      <c r="CI103" s="1012"/>
      <c r="CJ103" s="1012"/>
      <c r="CK103" s="1012"/>
      <c r="CL103" s="1012"/>
      <c r="CM103" s="1012"/>
      <c r="CN103" s="1012"/>
      <c r="CO103" s="1012"/>
      <c r="CP103" s="1012"/>
      <c r="CQ103" s="1012"/>
      <c r="CR103" s="1012"/>
      <c r="CS103" s="1012"/>
      <c r="CT103" s="1012"/>
      <c r="CU103" s="1012"/>
      <c r="CV103" s="1012"/>
      <c r="CW103" s="1012"/>
      <c r="CX103" s="1012"/>
      <c r="CY103" s="1012"/>
      <c r="CZ103" s="1012"/>
      <c r="DA103" s="1012"/>
      <c r="DB103" s="1012"/>
      <c r="DC103" s="1012"/>
      <c r="DD103" s="1012"/>
      <c r="DE103" s="1012"/>
      <c r="DF103" s="1012"/>
      <c r="DG103" s="1012"/>
      <c r="DH103" s="1012"/>
      <c r="DI103" s="1012"/>
      <c r="DJ103" s="1012"/>
      <c r="DK103" s="1012"/>
      <c r="DL103" s="1012"/>
      <c r="DM103" s="1012"/>
      <c r="DN103" s="1012"/>
      <c r="DO103" s="1012"/>
      <c r="DP103" s="1012"/>
      <c r="DQ103" s="1012"/>
      <c r="DR103" s="1012"/>
      <c r="DS103" s="1012"/>
      <c r="DT103" s="1012"/>
      <c r="DU103" s="1012"/>
      <c r="DV103" s="1012"/>
      <c r="DW103" s="1012"/>
      <c r="DX103" s="1012"/>
      <c r="DY103" s="1012"/>
      <c r="DZ103" s="101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13" t="s">
        <v>415</v>
      </c>
      <c r="BR104" s="1013"/>
      <c r="BS104" s="1013"/>
      <c r="BT104" s="1013"/>
      <c r="BU104" s="1013"/>
      <c r="BV104" s="1013"/>
      <c r="BW104" s="1013"/>
      <c r="BX104" s="1013"/>
      <c r="BY104" s="1013"/>
      <c r="BZ104" s="1013"/>
      <c r="CA104" s="1013"/>
      <c r="CB104" s="1013"/>
      <c r="CC104" s="1013"/>
      <c r="CD104" s="1013"/>
      <c r="CE104" s="1013"/>
      <c r="CF104" s="1013"/>
      <c r="CG104" s="1013"/>
      <c r="CH104" s="1013"/>
      <c r="CI104" s="1013"/>
      <c r="CJ104" s="1013"/>
      <c r="CK104" s="1013"/>
      <c r="CL104" s="1013"/>
      <c r="CM104" s="1013"/>
      <c r="CN104" s="1013"/>
      <c r="CO104" s="1013"/>
      <c r="CP104" s="1013"/>
      <c r="CQ104" s="1013"/>
      <c r="CR104" s="1013"/>
      <c r="CS104" s="1013"/>
      <c r="CT104" s="1013"/>
      <c r="CU104" s="1013"/>
      <c r="CV104" s="1013"/>
      <c r="CW104" s="1013"/>
      <c r="CX104" s="1013"/>
      <c r="CY104" s="1013"/>
      <c r="CZ104" s="1013"/>
      <c r="DA104" s="1013"/>
      <c r="DB104" s="1013"/>
      <c r="DC104" s="1013"/>
      <c r="DD104" s="1013"/>
      <c r="DE104" s="1013"/>
      <c r="DF104" s="1013"/>
      <c r="DG104" s="1013"/>
      <c r="DH104" s="1013"/>
      <c r="DI104" s="1013"/>
      <c r="DJ104" s="1013"/>
      <c r="DK104" s="1013"/>
      <c r="DL104" s="1013"/>
      <c r="DM104" s="1013"/>
      <c r="DN104" s="1013"/>
      <c r="DO104" s="1013"/>
      <c r="DP104" s="1013"/>
      <c r="DQ104" s="1013"/>
      <c r="DR104" s="1013"/>
      <c r="DS104" s="1013"/>
      <c r="DT104" s="1013"/>
      <c r="DU104" s="1013"/>
      <c r="DV104" s="1013"/>
      <c r="DW104" s="1013"/>
      <c r="DX104" s="1013"/>
      <c r="DY104" s="1013"/>
      <c r="DZ104" s="101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14" t="s">
        <v>418</v>
      </c>
      <c r="B108" s="1015"/>
      <c r="C108" s="1015"/>
      <c r="D108" s="1015"/>
      <c r="E108" s="1015"/>
      <c r="F108" s="1015"/>
      <c r="G108" s="1015"/>
      <c r="H108" s="1015"/>
      <c r="I108" s="1015"/>
      <c r="J108" s="1015"/>
      <c r="K108" s="1015"/>
      <c r="L108" s="1015"/>
      <c r="M108" s="1015"/>
      <c r="N108" s="1015"/>
      <c r="O108" s="1015"/>
      <c r="P108" s="1015"/>
      <c r="Q108" s="1015"/>
      <c r="R108" s="1015"/>
      <c r="S108" s="1015"/>
      <c r="T108" s="1015"/>
      <c r="U108" s="1015"/>
      <c r="V108" s="1015"/>
      <c r="W108" s="1015"/>
      <c r="X108" s="1015"/>
      <c r="Y108" s="1015"/>
      <c r="Z108" s="1015"/>
      <c r="AA108" s="1015"/>
      <c r="AB108" s="1015"/>
      <c r="AC108" s="1015"/>
      <c r="AD108" s="1015"/>
      <c r="AE108" s="1015"/>
      <c r="AF108" s="1015"/>
      <c r="AG108" s="1015"/>
      <c r="AH108" s="1015"/>
      <c r="AI108" s="1015"/>
      <c r="AJ108" s="1015"/>
      <c r="AK108" s="1015"/>
      <c r="AL108" s="1015"/>
      <c r="AM108" s="1015"/>
      <c r="AN108" s="1015"/>
      <c r="AO108" s="1015"/>
      <c r="AP108" s="1015"/>
      <c r="AQ108" s="1015"/>
      <c r="AR108" s="1015"/>
      <c r="AS108" s="1015"/>
      <c r="AT108" s="1016"/>
      <c r="AU108" s="1014" t="s">
        <v>419</v>
      </c>
      <c r="AV108" s="1015"/>
      <c r="AW108" s="1015"/>
      <c r="AX108" s="1015"/>
      <c r="AY108" s="1015"/>
      <c r="AZ108" s="1015"/>
      <c r="BA108" s="1015"/>
      <c r="BB108" s="1015"/>
      <c r="BC108" s="1015"/>
      <c r="BD108" s="1015"/>
      <c r="BE108" s="1015"/>
      <c r="BF108" s="1015"/>
      <c r="BG108" s="1015"/>
      <c r="BH108" s="1015"/>
      <c r="BI108" s="1015"/>
      <c r="BJ108" s="1015"/>
      <c r="BK108" s="1015"/>
      <c r="BL108" s="1015"/>
      <c r="BM108" s="1015"/>
      <c r="BN108" s="1015"/>
      <c r="BO108" s="1015"/>
      <c r="BP108" s="1015"/>
      <c r="BQ108" s="1015"/>
      <c r="BR108" s="1015"/>
      <c r="BS108" s="1015"/>
      <c r="BT108" s="1015"/>
      <c r="BU108" s="1015"/>
      <c r="BV108" s="1015"/>
      <c r="BW108" s="1015"/>
      <c r="BX108" s="1015"/>
      <c r="BY108" s="1015"/>
      <c r="BZ108" s="1015"/>
      <c r="CA108" s="1015"/>
      <c r="CB108" s="1015"/>
      <c r="CC108" s="1015"/>
      <c r="CD108" s="1015"/>
      <c r="CE108" s="1015"/>
      <c r="CF108" s="1015"/>
      <c r="CG108" s="1015"/>
      <c r="CH108" s="1015"/>
      <c r="CI108" s="1015"/>
      <c r="CJ108" s="1015"/>
      <c r="CK108" s="1015"/>
      <c r="CL108" s="1015"/>
      <c r="CM108" s="1015"/>
      <c r="CN108" s="1015"/>
      <c r="CO108" s="1015"/>
      <c r="CP108" s="1015"/>
      <c r="CQ108" s="1015"/>
      <c r="CR108" s="1015"/>
      <c r="CS108" s="1015"/>
      <c r="CT108" s="1015"/>
      <c r="CU108" s="1015"/>
      <c r="CV108" s="1015"/>
      <c r="CW108" s="1015"/>
      <c r="CX108" s="1015"/>
      <c r="CY108" s="1015"/>
      <c r="CZ108" s="1015"/>
      <c r="DA108" s="1015"/>
      <c r="DB108" s="1015"/>
      <c r="DC108" s="1015"/>
      <c r="DD108" s="1015"/>
      <c r="DE108" s="1015"/>
      <c r="DF108" s="1015"/>
      <c r="DG108" s="1015"/>
      <c r="DH108" s="1015"/>
      <c r="DI108" s="1015"/>
      <c r="DJ108" s="1015"/>
      <c r="DK108" s="1015"/>
      <c r="DL108" s="1015"/>
      <c r="DM108" s="1015"/>
      <c r="DN108" s="1015"/>
      <c r="DO108" s="1015"/>
      <c r="DP108" s="1015"/>
      <c r="DQ108" s="1015"/>
      <c r="DR108" s="1015"/>
      <c r="DS108" s="1015"/>
      <c r="DT108" s="1015"/>
      <c r="DU108" s="1015"/>
      <c r="DV108" s="1015"/>
      <c r="DW108" s="1015"/>
      <c r="DX108" s="1015"/>
      <c r="DY108" s="1015"/>
      <c r="DZ108" s="1016"/>
    </row>
    <row r="109" spans="1:131" s="246" customFormat="1" ht="26.25" customHeight="1" x14ac:dyDescent="0.15">
      <c r="A109" s="1007" t="s">
        <v>420</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87" t="s">
        <v>421</v>
      </c>
      <c r="AB109" s="988"/>
      <c r="AC109" s="988"/>
      <c r="AD109" s="988"/>
      <c r="AE109" s="989"/>
      <c r="AF109" s="987" t="s">
        <v>306</v>
      </c>
      <c r="AG109" s="988"/>
      <c r="AH109" s="988"/>
      <c r="AI109" s="988"/>
      <c r="AJ109" s="989"/>
      <c r="AK109" s="987" t="s">
        <v>305</v>
      </c>
      <c r="AL109" s="988"/>
      <c r="AM109" s="988"/>
      <c r="AN109" s="988"/>
      <c r="AO109" s="989"/>
      <c r="AP109" s="987" t="s">
        <v>422</v>
      </c>
      <c r="AQ109" s="988"/>
      <c r="AR109" s="988"/>
      <c r="AS109" s="988"/>
      <c r="AT109" s="990"/>
      <c r="AU109" s="1007" t="s">
        <v>420</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87" t="s">
        <v>421</v>
      </c>
      <c r="BR109" s="988"/>
      <c r="BS109" s="988"/>
      <c r="BT109" s="988"/>
      <c r="BU109" s="989"/>
      <c r="BV109" s="987" t="s">
        <v>306</v>
      </c>
      <c r="BW109" s="988"/>
      <c r="BX109" s="988"/>
      <c r="BY109" s="988"/>
      <c r="BZ109" s="989"/>
      <c r="CA109" s="987" t="s">
        <v>305</v>
      </c>
      <c r="CB109" s="988"/>
      <c r="CC109" s="988"/>
      <c r="CD109" s="988"/>
      <c r="CE109" s="989"/>
      <c r="CF109" s="1008" t="s">
        <v>422</v>
      </c>
      <c r="CG109" s="1008"/>
      <c r="CH109" s="1008"/>
      <c r="CI109" s="1008"/>
      <c r="CJ109" s="1008"/>
      <c r="CK109" s="987" t="s">
        <v>423</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87" t="s">
        <v>421</v>
      </c>
      <c r="DH109" s="988"/>
      <c r="DI109" s="988"/>
      <c r="DJ109" s="988"/>
      <c r="DK109" s="989"/>
      <c r="DL109" s="987" t="s">
        <v>306</v>
      </c>
      <c r="DM109" s="988"/>
      <c r="DN109" s="988"/>
      <c r="DO109" s="988"/>
      <c r="DP109" s="989"/>
      <c r="DQ109" s="987" t="s">
        <v>305</v>
      </c>
      <c r="DR109" s="988"/>
      <c r="DS109" s="988"/>
      <c r="DT109" s="988"/>
      <c r="DU109" s="989"/>
      <c r="DV109" s="987" t="s">
        <v>422</v>
      </c>
      <c r="DW109" s="988"/>
      <c r="DX109" s="988"/>
      <c r="DY109" s="988"/>
      <c r="DZ109" s="990"/>
    </row>
    <row r="110" spans="1:131" s="246" customFormat="1" ht="26.25" customHeight="1" x14ac:dyDescent="0.15">
      <c r="A110" s="991" t="s">
        <v>424</v>
      </c>
      <c r="B110" s="992"/>
      <c r="C110" s="992"/>
      <c r="D110" s="992"/>
      <c r="E110" s="992"/>
      <c r="F110" s="992"/>
      <c r="G110" s="992"/>
      <c r="H110" s="992"/>
      <c r="I110" s="992"/>
      <c r="J110" s="992"/>
      <c r="K110" s="992"/>
      <c r="L110" s="992"/>
      <c r="M110" s="992"/>
      <c r="N110" s="992"/>
      <c r="O110" s="992"/>
      <c r="P110" s="992"/>
      <c r="Q110" s="992"/>
      <c r="R110" s="992"/>
      <c r="S110" s="992"/>
      <c r="T110" s="992"/>
      <c r="U110" s="992"/>
      <c r="V110" s="992"/>
      <c r="W110" s="992"/>
      <c r="X110" s="992"/>
      <c r="Y110" s="992"/>
      <c r="Z110" s="993"/>
      <c r="AA110" s="994">
        <v>2388793</v>
      </c>
      <c r="AB110" s="995"/>
      <c r="AC110" s="995"/>
      <c r="AD110" s="995"/>
      <c r="AE110" s="996"/>
      <c r="AF110" s="997">
        <v>2266306</v>
      </c>
      <c r="AG110" s="995"/>
      <c r="AH110" s="995"/>
      <c r="AI110" s="995"/>
      <c r="AJ110" s="996"/>
      <c r="AK110" s="997">
        <v>2233834</v>
      </c>
      <c r="AL110" s="995"/>
      <c r="AM110" s="995"/>
      <c r="AN110" s="995"/>
      <c r="AO110" s="996"/>
      <c r="AP110" s="998">
        <v>26.4</v>
      </c>
      <c r="AQ110" s="999"/>
      <c r="AR110" s="999"/>
      <c r="AS110" s="999"/>
      <c r="AT110" s="1000"/>
      <c r="AU110" s="1001" t="s">
        <v>73</v>
      </c>
      <c r="AV110" s="1002"/>
      <c r="AW110" s="1002"/>
      <c r="AX110" s="1002"/>
      <c r="AY110" s="1002"/>
      <c r="AZ110" s="1043" t="s">
        <v>425</v>
      </c>
      <c r="BA110" s="992"/>
      <c r="BB110" s="992"/>
      <c r="BC110" s="992"/>
      <c r="BD110" s="992"/>
      <c r="BE110" s="992"/>
      <c r="BF110" s="992"/>
      <c r="BG110" s="992"/>
      <c r="BH110" s="992"/>
      <c r="BI110" s="992"/>
      <c r="BJ110" s="992"/>
      <c r="BK110" s="992"/>
      <c r="BL110" s="992"/>
      <c r="BM110" s="992"/>
      <c r="BN110" s="992"/>
      <c r="BO110" s="992"/>
      <c r="BP110" s="993"/>
      <c r="BQ110" s="1029">
        <v>10976754</v>
      </c>
      <c r="BR110" s="1030"/>
      <c r="BS110" s="1030"/>
      <c r="BT110" s="1030"/>
      <c r="BU110" s="1030"/>
      <c r="BV110" s="1030">
        <v>11766827</v>
      </c>
      <c r="BW110" s="1030"/>
      <c r="BX110" s="1030"/>
      <c r="BY110" s="1030"/>
      <c r="BZ110" s="1030"/>
      <c r="CA110" s="1030">
        <v>12842641</v>
      </c>
      <c r="CB110" s="1030"/>
      <c r="CC110" s="1030"/>
      <c r="CD110" s="1030"/>
      <c r="CE110" s="1030"/>
      <c r="CF110" s="1044">
        <v>151.80000000000001</v>
      </c>
      <c r="CG110" s="1045"/>
      <c r="CH110" s="1045"/>
      <c r="CI110" s="1045"/>
      <c r="CJ110" s="1045"/>
      <c r="CK110" s="1046" t="s">
        <v>426</v>
      </c>
      <c r="CL110" s="1047"/>
      <c r="CM110" s="1026" t="s">
        <v>427</v>
      </c>
      <c r="CN110" s="1027"/>
      <c r="CO110" s="1027"/>
      <c r="CP110" s="1027"/>
      <c r="CQ110" s="1027"/>
      <c r="CR110" s="1027"/>
      <c r="CS110" s="1027"/>
      <c r="CT110" s="1027"/>
      <c r="CU110" s="1027"/>
      <c r="CV110" s="1027"/>
      <c r="CW110" s="1027"/>
      <c r="CX110" s="1027"/>
      <c r="CY110" s="1027"/>
      <c r="CZ110" s="1027"/>
      <c r="DA110" s="1027"/>
      <c r="DB110" s="1027"/>
      <c r="DC110" s="1027"/>
      <c r="DD110" s="1027"/>
      <c r="DE110" s="1027"/>
      <c r="DF110" s="1028"/>
      <c r="DG110" s="1029" t="s">
        <v>386</v>
      </c>
      <c r="DH110" s="1030"/>
      <c r="DI110" s="1030"/>
      <c r="DJ110" s="1030"/>
      <c r="DK110" s="1030"/>
      <c r="DL110" s="1030" t="s">
        <v>390</v>
      </c>
      <c r="DM110" s="1030"/>
      <c r="DN110" s="1030"/>
      <c r="DO110" s="1030"/>
      <c r="DP110" s="1030"/>
      <c r="DQ110" s="1030" t="s">
        <v>390</v>
      </c>
      <c r="DR110" s="1030"/>
      <c r="DS110" s="1030"/>
      <c r="DT110" s="1030"/>
      <c r="DU110" s="1030"/>
      <c r="DV110" s="1031" t="s">
        <v>386</v>
      </c>
      <c r="DW110" s="1031"/>
      <c r="DX110" s="1031"/>
      <c r="DY110" s="1031"/>
      <c r="DZ110" s="1032"/>
    </row>
    <row r="111" spans="1:131" s="246" customFormat="1" ht="26.25" customHeight="1" x14ac:dyDescent="0.15">
      <c r="A111" s="1033" t="s">
        <v>428</v>
      </c>
      <c r="B111" s="1034"/>
      <c r="C111" s="1034"/>
      <c r="D111" s="1034"/>
      <c r="E111" s="1034"/>
      <c r="F111" s="1034"/>
      <c r="G111" s="1034"/>
      <c r="H111" s="1034"/>
      <c r="I111" s="1034"/>
      <c r="J111" s="1034"/>
      <c r="K111" s="1034"/>
      <c r="L111" s="1034"/>
      <c r="M111" s="1034"/>
      <c r="N111" s="1034"/>
      <c r="O111" s="1034"/>
      <c r="P111" s="1034"/>
      <c r="Q111" s="1034"/>
      <c r="R111" s="1034"/>
      <c r="S111" s="1034"/>
      <c r="T111" s="1034"/>
      <c r="U111" s="1034"/>
      <c r="V111" s="1034"/>
      <c r="W111" s="1034"/>
      <c r="X111" s="1034"/>
      <c r="Y111" s="1034"/>
      <c r="Z111" s="1035"/>
      <c r="AA111" s="1036" t="s">
        <v>129</v>
      </c>
      <c r="AB111" s="1037"/>
      <c r="AC111" s="1037"/>
      <c r="AD111" s="1037"/>
      <c r="AE111" s="1038"/>
      <c r="AF111" s="1039" t="s">
        <v>390</v>
      </c>
      <c r="AG111" s="1037"/>
      <c r="AH111" s="1037"/>
      <c r="AI111" s="1037"/>
      <c r="AJ111" s="1038"/>
      <c r="AK111" s="1039" t="s">
        <v>386</v>
      </c>
      <c r="AL111" s="1037"/>
      <c r="AM111" s="1037"/>
      <c r="AN111" s="1037"/>
      <c r="AO111" s="1038"/>
      <c r="AP111" s="1040" t="s">
        <v>390</v>
      </c>
      <c r="AQ111" s="1041"/>
      <c r="AR111" s="1041"/>
      <c r="AS111" s="1041"/>
      <c r="AT111" s="1042"/>
      <c r="AU111" s="1003"/>
      <c r="AV111" s="1004"/>
      <c r="AW111" s="1004"/>
      <c r="AX111" s="1004"/>
      <c r="AY111" s="1004"/>
      <c r="AZ111" s="1052" t="s">
        <v>429</v>
      </c>
      <c r="BA111" s="1053"/>
      <c r="BB111" s="1053"/>
      <c r="BC111" s="1053"/>
      <c r="BD111" s="1053"/>
      <c r="BE111" s="1053"/>
      <c r="BF111" s="1053"/>
      <c r="BG111" s="1053"/>
      <c r="BH111" s="1053"/>
      <c r="BI111" s="1053"/>
      <c r="BJ111" s="1053"/>
      <c r="BK111" s="1053"/>
      <c r="BL111" s="1053"/>
      <c r="BM111" s="1053"/>
      <c r="BN111" s="1053"/>
      <c r="BO111" s="1053"/>
      <c r="BP111" s="1054"/>
      <c r="BQ111" s="1022">
        <v>18823</v>
      </c>
      <c r="BR111" s="1023"/>
      <c r="BS111" s="1023"/>
      <c r="BT111" s="1023"/>
      <c r="BU111" s="1023"/>
      <c r="BV111" s="1023">
        <v>13445</v>
      </c>
      <c r="BW111" s="1023"/>
      <c r="BX111" s="1023"/>
      <c r="BY111" s="1023"/>
      <c r="BZ111" s="1023"/>
      <c r="CA111" s="1023">
        <v>8067</v>
      </c>
      <c r="CB111" s="1023"/>
      <c r="CC111" s="1023"/>
      <c r="CD111" s="1023"/>
      <c r="CE111" s="1023"/>
      <c r="CF111" s="1017">
        <v>0.1</v>
      </c>
      <c r="CG111" s="1018"/>
      <c r="CH111" s="1018"/>
      <c r="CI111" s="1018"/>
      <c r="CJ111" s="1018"/>
      <c r="CK111" s="1048"/>
      <c r="CL111" s="1049"/>
      <c r="CM111" s="1019" t="s">
        <v>430</v>
      </c>
      <c r="CN111" s="1020"/>
      <c r="CO111" s="1020"/>
      <c r="CP111" s="1020"/>
      <c r="CQ111" s="1020"/>
      <c r="CR111" s="1020"/>
      <c r="CS111" s="1020"/>
      <c r="CT111" s="1020"/>
      <c r="CU111" s="1020"/>
      <c r="CV111" s="1020"/>
      <c r="CW111" s="1020"/>
      <c r="CX111" s="1020"/>
      <c r="CY111" s="1020"/>
      <c r="CZ111" s="1020"/>
      <c r="DA111" s="1020"/>
      <c r="DB111" s="1020"/>
      <c r="DC111" s="1020"/>
      <c r="DD111" s="1020"/>
      <c r="DE111" s="1020"/>
      <c r="DF111" s="1021"/>
      <c r="DG111" s="1022" t="s">
        <v>129</v>
      </c>
      <c r="DH111" s="1023"/>
      <c r="DI111" s="1023"/>
      <c r="DJ111" s="1023"/>
      <c r="DK111" s="1023"/>
      <c r="DL111" s="1023" t="s">
        <v>129</v>
      </c>
      <c r="DM111" s="1023"/>
      <c r="DN111" s="1023"/>
      <c r="DO111" s="1023"/>
      <c r="DP111" s="1023"/>
      <c r="DQ111" s="1023" t="s">
        <v>390</v>
      </c>
      <c r="DR111" s="1023"/>
      <c r="DS111" s="1023"/>
      <c r="DT111" s="1023"/>
      <c r="DU111" s="1023"/>
      <c r="DV111" s="1024" t="s">
        <v>129</v>
      </c>
      <c r="DW111" s="1024"/>
      <c r="DX111" s="1024"/>
      <c r="DY111" s="1024"/>
      <c r="DZ111" s="1025"/>
    </row>
    <row r="112" spans="1:131" s="246" customFormat="1" ht="26.25" customHeight="1" x14ac:dyDescent="0.15">
      <c r="A112" s="1055" t="s">
        <v>431</v>
      </c>
      <c r="B112" s="1056"/>
      <c r="C112" s="1053" t="s">
        <v>432</v>
      </c>
      <c r="D112" s="1053"/>
      <c r="E112" s="1053"/>
      <c r="F112" s="1053"/>
      <c r="G112" s="1053"/>
      <c r="H112" s="1053"/>
      <c r="I112" s="1053"/>
      <c r="J112" s="1053"/>
      <c r="K112" s="1053"/>
      <c r="L112" s="1053"/>
      <c r="M112" s="1053"/>
      <c r="N112" s="1053"/>
      <c r="O112" s="1053"/>
      <c r="P112" s="1053"/>
      <c r="Q112" s="1053"/>
      <c r="R112" s="1053"/>
      <c r="S112" s="1053"/>
      <c r="T112" s="1053"/>
      <c r="U112" s="1053"/>
      <c r="V112" s="1053"/>
      <c r="W112" s="1053"/>
      <c r="X112" s="1053"/>
      <c r="Y112" s="1053"/>
      <c r="Z112" s="1054"/>
      <c r="AA112" s="1061" t="s">
        <v>390</v>
      </c>
      <c r="AB112" s="1062"/>
      <c r="AC112" s="1062"/>
      <c r="AD112" s="1062"/>
      <c r="AE112" s="1063"/>
      <c r="AF112" s="1064" t="s">
        <v>390</v>
      </c>
      <c r="AG112" s="1062"/>
      <c r="AH112" s="1062"/>
      <c r="AI112" s="1062"/>
      <c r="AJ112" s="1063"/>
      <c r="AK112" s="1064" t="s">
        <v>390</v>
      </c>
      <c r="AL112" s="1062"/>
      <c r="AM112" s="1062"/>
      <c r="AN112" s="1062"/>
      <c r="AO112" s="1063"/>
      <c r="AP112" s="1065" t="s">
        <v>390</v>
      </c>
      <c r="AQ112" s="1066"/>
      <c r="AR112" s="1066"/>
      <c r="AS112" s="1066"/>
      <c r="AT112" s="1067"/>
      <c r="AU112" s="1003"/>
      <c r="AV112" s="1004"/>
      <c r="AW112" s="1004"/>
      <c r="AX112" s="1004"/>
      <c r="AY112" s="1004"/>
      <c r="AZ112" s="1052" t="s">
        <v>433</v>
      </c>
      <c r="BA112" s="1053"/>
      <c r="BB112" s="1053"/>
      <c r="BC112" s="1053"/>
      <c r="BD112" s="1053"/>
      <c r="BE112" s="1053"/>
      <c r="BF112" s="1053"/>
      <c r="BG112" s="1053"/>
      <c r="BH112" s="1053"/>
      <c r="BI112" s="1053"/>
      <c r="BJ112" s="1053"/>
      <c r="BK112" s="1053"/>
      <c r="BL112" s="1053"/>
      <c r="BM112" s="1053"/>
      <c r="BN112" s="1053"/>
      <c r="BO112" s="1053"/>
      <c r="BP112" s="1054"/>
      <c r="BQ112" s="1022">
        <v>5112174</v>
      </c>
      <c r="BR112" s="1023"/>
      <c r="BS112" s="1023"/>
      <c r="BT112" s="1023"/>
      <c r="BU112" s="1023"/>
      <c r="BV112" s="1023">
        <v>4336856</v>
      </c>
      <c r="BW112" s="1023"/>
      <c r="BX112" s="1023"/>
      <c r="BY112" s="1023"/>
      <c r="BZ112" s="1023"/>
      <c r="CA112" s="1023">
        <v>3797045</v>
      </c>
      <c r="CB112" s="1023"/>
      <c r="CC112" s="1023"/>
      <c r="CD112" s="1023"/>
      <c r="CE112" s="1023"/>
      <c r="CF112" s="1017">
        <v>44.9</v>
      </c>
      <c r="CG112" s="1018"/>
      <c r="CH112" s="1018"/>
      <c r="CI112" s="1018"/>
      <c r="CJ112" s="1018"/>
      <c r="CK112" s="1048"/>
      <c r="CL112" s="1049"/>
      <c r="CM112" s="1019" t="s">
        <v>434</v>
      </c>
      <c r="CN112" s="1020"/>
      <c r="CO112" s="1020"/>
      <c r="CP112" s="1020"/>
      <c r="CQ112" s="1020"/>
      <c r="CR112" s="1020"/>
      <c r="CS112" s="1020"/>
      <c r="CT112" s="1020"/>
      <c r="CU112" s="1020"/>
      <c r="CV112" s="1020"/>
      <c r="CW112" s="1020"/>
      <c r="CX112" s="1020"/>
      <c r="CY112" s="1020"/>
      <c r="CZ112" s="1020"/>
      <c r="DA112" s="1020"/>
      <c r="DB112" s="1020"/>
      <c r="DC112" s="1020"/>
      <c r="DD112" s="1020"/>
      <c r="DE112" s="1020"/>
      <c r="DF112" s="1021"/>
      <c r="DG112" s="1022">
        <v>18823</v>
      </c>
      <c r="DH112" s="1023"/>
      <c r="DI112" s="1023"/>
      <c r="DJ112" s="1023"/>
      <c r="DK112" s="1023"/>
      <c r="DL112" s="1023">
        <v>13445</v>
      </c>
      <c r="DM112" s="1023"/>
      <c r="DN112" s="1023"/>
      <c r="DO112" s="1023"/>
      <c r="DP112" s="1023"/>
      <c r="DQ112" s="1023">
        <v>8067</v>
      </c>
      <c r="DR112" s="1023"/>
      <c r="DS112" s="1023"/>
      <c r="DT112" s="1023"/>
      <c r="DU112" s="1023"/>
      <c r="DV112" s="1024">
        <v>0.1</v>
      </c>
      <c r="DW112" s="1024"/>
      <c r="DX112" s="1024"/>
      <c r="DY112" s="1024"/>
      <c r="DZ112" s="1025"/>
    </row>
    <row r="113" spans="1:130" s="246" customFormat="1" ht="26.25" customHeight="1" x14ac:dyDescent="0.15">
      <c r="A113" s="1057"/>
      <c r="B113" s="1058"/>
      <c r="C113" s="1053" t="s">
        <v>435</v>
      </c>
      <c r="D113" s="1053"/>
      <c r="E113" s="1053"/>
      <c r="F113" s="1053"/>
      <c r="G113" s="1053"/>
      <c r="H113" s="1053"/>
      <c r="I113" s="1053"/>
      <c r="J113" s="1053"/>
      <c r="K113" s="1053"/>
      <c r="L113" s="1053"/>
      <c r="M113" s="1053"/>
      <c r="N113" s="1053"/>
      <c r="O113" s="1053"/>
      <c r="P113" s="1053"/>
      <c r="Q113" s="1053"/>
      <c r="R113" s="1053"/>
      <c r="S113" s="1053"/>
      <c r="T113" s="1053"/>
      <c r="U113" s="1053"/>
      <c r="V113" s="1053"/>
      <c r="W113" s="1053"/>
      <c r="X113" s="1053"/>
      <c r="Y113" s="1053"/>
      <c r="Z113" s="1054"/>
      <c r="AA113" s="1036">
        <v>637271</v>
      </c>
      <c r="AB113" s="1037"/>
      <c r="AC113" s="1037"/>
      <c r="AD113" s="1037"/>
      <c r="AE113" s="1038"/>
      <c r="AF113" s="1039">
        <v>609767</v>
      </c>
      <c r="AG113" s="1037"/>
      <c r="AH113" s="1037"/>
      <c r="AI113" s="1037"/>
      <c r="AJ113" s="1038"/>
      <c r="AK113" s="1039">
        <v>562126</v>
      </c>
      <c r="AL113" s="1037"/>
      <c r="AM113" s="1037"/>
      <c r="AN113" s="1037"/>
      <c r="AO113" s="1038"/>
      <c r="AP113" s="1040">
        <v>6.6</v>
      </c>
      <c r="AQ113" s="1041"/>
      <c r="AR113" s="1041"/>
      <c r="AS113" s="1041"/>
      <c r="AT113" s="1042"/>
      <c r="AU113" s="1003"/>
      <c r="AV113" s="1004"/>
      <c r="AW113" s="1004"/>
      <c r="AX113" s="1004"/>
      <c r="AY113" s="1004"/>
      <c r="AZ113" s="1052" t="s">
        <v>436</v>
      </c>
      <c r="BA113" s="1053"/>
      <c r="BB113" s="1053"/>
      <c r="BC113" s="1053"/>
      <c r="BD113" s="1053"/>
      <c r="BE113" s="1053"/>
      <c r="BF113" s="1053"/>
      <c r="BG113" s="1053"/>
      <c r="BH113" s="1053"/>
      <c r="BI113" s="1053"/>
      <c r="BJ113" s="1053"/>
      <c r="BK113" s="1053"/>
      <c r="BL113" s="1053"/>
      <c r="BM113" s="1053"/>
      <c r="BN113" s="1053"/>
      <c r="BO113" s="1053"/>
      <c r="BP113" s="1054"/>
      <c r="BQ113" s="1022">
        <v>927193</v>
      </c>
      <c r="BR113" s="1023"/>
      <c r="BS113" s="1023"/>
      <c r="BT113" s="1023"/>
      <c r="BU113" s="1023"/>
      <c r="BV113" s="1023">
        <v>830369</v>
      </c>
      <c r="BW113" s="1023"/>
      <c r="BX113" s="1023"/>
      <c r="BY113" s="1023"/>
      <c r="BZ113" s="1023"/>
      <c r="CA113" s="1023">
        <v>773483</v>
      </c>
      <c r="CB113" s="1023"/>
      <c r="CC113" s="1023"/>
      <c r="CD113" s="1023"/>
      <c r="CE113" s="1023"/>
      <c r="CF113" s="1017">
        <v>9.1</v>
      </c>
      <c r="CG113" s="1018"/>
      <c r="CH113" s="1018"/>
      <c r="CI113" s="1018"/>
      <c r="CJ113" s="1018"/>
      <c r="CK113" s="1048"/>
      <c r="CL113" s="1049"/>
      <c r="CM113" s="1019" t="s">
        <v>437</v>
      </c>
      <c r="CN113" s="1020"/>
      <c r="CO113" s="1020"/>
      <c r="CP113" s="1020"/>
      <c r="CQ113" s="1020"/>
      <c r="CR113" s="1020"/>
      <c r="CS113" s="1020"/>
      <c r="CT113" s="1020"/>
      <c r="CU113" s="1020"/>
      <c r="CV113" s="1020"/>
      <c r="CW113" s="1020"/>
      <c r="CX113" s="1020"/>
      <c r="CY113" s="1020"/>
      <c r="CZ113" s="1020"/>
      <c r="DA113" s="1020"/>
      <c r="DB113" s="1020"/>
      <c r="DC113" s="1020"/>
      <c r="DD113" s="1020"/>
      <c r="DE113" s="1020"/>
      <c r="DF113" s="1021"/>
      <c r="DG113" s="1061" t="s">
        <v>390</v>
      </c>
      <c r="DH113" s="1062"/>
      <c r="DI113" s="1062"/>
      <c r="DJ113" s="1062"/>
      <c r="DK113" s="1063"/>
      <c r="DL113" s="1064" t="s">
        <v>390</v>
      </c>
      <c r="DM113" s="1062"/>
      <c r="DN113" s="1062"/>
      <c r="DO113" s="1062"/>
      <c r="DP113" s="1063"/>
      <c r="DQ113" s="1064" t="s">
        <v>390</v>
      </c>
      <c r="DR113" s="1062"/>
      <c r="DS113" s="1062"/>
      <c r="DT113" s="1062"/>
      <c r="DU113" s="1063"/>
      <c r="DV113" s="1065" t="s">
        <v>129</v>
      </c>
      <c r="DW113" s="1066"/>
      <c r="DX113" s="1066"/>
      <c r="DY113" s="1066"/>
      <c r="DZ113" s="1067"/>
    </row>
    <row r="114" spans="1:130" s="246" customFormat="1" ht="26.25" customHeight="1" x14ac:dyDescent="0.15">
      <c r="A114" s="1057"/>
      <c r="B114" s="1058"/>
      <c r="C114" s="1053" t="s">
        <v>438</v>
      </c>
      <c r="D114" s="1053"/>
      <c r="E114" s="1053"/>
      <c r="F114" s="1053"/>
      <c r="G114" s="1053"/>
      <c r="H114" s="1053"/>
      <c r="I114" s="1053"/>
      <c r="J114" s="1053"/>
      <c r="K114" s="1053"/>
      <c r="L114" s="1053"/>
      <c r="M114" s="1053"/>
      <c r="N114" s="1053"/>
      <c r="O114" s="1053"/>
      <c r="P114" s="1053"/>
      <c r="Q114" s="1053"/>
      <c r="R114" s="1053"/>
      <c r="S114" s="1053"/>
      <c r="T114" s="1053"/>
      <c r="U114" s="1053"/>
      <c r="V114" s="1053"/>
      <c r="W114" s="1053"/>
      <c r="X114" s="1053"/>
      <c r="Y114" s="1053"/>
      <c r="Z114" s="1054"/>
      <c r="AA114" s="1061">
        <v>131452</v>
      </c>
      <c r="AB114" s="1062"/>
      <c r="AC114" s="1062"/>
      <c r="AD114" s="1062"/>
      <c r="AE114" s="1063"/>
      <c r="AF114" s="1064">
        <v>143974</v>
      </c>
      <c r="AG114" s="1062"/>
      <c r="AH114" s="1062"/>
      <c r="AI114" s="1062"/>
      <c r="AJ114" s="1063"/>
      <c r="AK114" s="1064">
        <v>110537</v>
      </c>
      <c r="AL114" s="1062"/>
      <c r="AM114" s="1062"/>
      <c r="AN114" s="1062"/>
      <c r="AO114" s="1063"/>
      <c r="AP114" s="1065">
        <v>1.3</v>
      </c>
      <c r="AQ114" s="1066"/>
      <c r="AR114" s="1066"/>
      <c r="AS114" s="1066"/>
      <c r="AT114" s="1067"/>
      <c r="AU114" s="1003"/>
      <c r="AV114" s="1004"/>
      <c r="AW114" s="1004"/>
      <c r="AX114" s="1004"/>
      <c r="AY114" s="1004"/>
      <c r="AZ114" s="1052" t="s">
        <v>439</v>
      </c>
      <c r="BA114" s="1053"/>
      <c r="BB114" s="1053"/>
      <c r="BC114" s="1053"/>
      <c r="BD114" s="1053"/>
      <c r="BE114" s="1053"/>
      <c r="BF114" s="1053"/>
      <c r="BG114" s="1053"/>
      <c r="BH114" s="1053"/>
      <c r="BI114" s="1053"/>
      <c r="BJ114" s="1053"/>
      <c r="BK114" s="1053"/>
      <c r="BL114" s="1053"/>
      <c r="BM114" s="1053"/>
      <c r="BN114" s="1053"/>
      <c r="BO114" s="1053"/>
      <c r="BP114" s="1054"/>
      <c r="BQ114" s="1022">
        <v>2609734</v>
      </c>
      <c r="BR114" s="1023"/>
      <c r="BS114" s="1023"/>
      <c r="BT114" s="1023"/>
      <c r="BU114" s="1023"/>
      <c r="BV114" s="1023">
        <v>2553690</v>
      </c>
      <c r="BW114" s="1023"/>
      <c r="BX114" s="1023"/>
      <c r="BY114" s="1023"/>
      <c r="BZ114" s="1023"/>
      <c r="CA114" s="1023">
        <v>2345199</v>
      </c>
      <c r="CB114" s="1023"/>
      <c r="CC114" s="1023"/>
      <c r="CD114" s="1023"/>
      <c r="CE114" s="1023"/>
      <c r="CF114" s="1017">
        <v>27.7</v>
      </c>
      <c r="CG114" s="1018"/>
      <c r="CH114" s="1018"/>
      <c r="CI114" s="1018"/>
      <c r="CJ114" s="1018"/>
      <c r="CK114" s="1048"/>
      <c r="CL114" s="1049"/>
      <c r="CM114" s="1019" t="s">
        <v>440</v>
      </c>
      <c r="CN114" s="1020"/>
      <c r="CO114" s="1020"/>
      <c r="CP114" s="1020"/>
      <c r="CQ114" s="1020"/>
      <c r="CR114" s="1020"/>
      <c r="CS114" s="1020"/>
      <c r="CT114" s="1020"/>
      <c r="CU114" s="1020"/>
      <c r="CV114" s="1020"/>
      <c r="CW114" s="1020"/>
      <c r="CX114" s="1020"/>
      <c r="CY114" s="1020"/>
      <c r="CZ114" s="1020"/>
      <c r="DA114" s="1020"/>
      <c r="DB114" s="1020"/>
      <c r="DC114" s="1020"/>
      <c r="DD114" s="1020"/>
      <c r="DE114" s="1020"/>
      <c r="DF114" s="1021"/>
      <c r="DG114" s="1061" t="s">
        <v>390</v>
      </c>
      <c r="DH114" s="1062"/>
      <c r="DI114" s="1062"/>
      <c r="DJ114" s="1062"/>
      <c r="DK114" s="1063"/>
      <c r="DL114" s="1064" t="s">
        <v>390</v>
      </c>
      <c r="DM114" s="1062"/>
      <c r="DN114" s="1062"/>
      <c r="DO114" s="1062"/>
      <c r="DP114" s="1063"/>
      <c r="DQ114" s="1064" t="s">
        <v>390</v>
      </c>
      <c r="DR114" s="1062"/>
      <c r="DS114" s="1062"/>
      <c r="DT114" s="1062"/>
      <c r="DU114" s="1063"/>
      <c r="DV114" s="1065" t="s">
        <v>390</v>
      </c>
      <c r="DW114" s="1066"/>
      <c r="DX114" s="1066"/>
      <c r="DY114" s="1066"/>
      <c r="DZ114" s="1067"/>
    </row>
    <row r="115" spans="1:130" s="246" customFormat="1" ht="26.25" customHeight="1" x14ac:dyDescent="0.15">
      <c r="A115" s="1057"/>
      <c r="B115" s="1058"/>
      <c r="C115" s="1053" t="s">
        <v>441</v>
      </c>
      <c r="D115" s="1053"/>
      <c r="E115" s="1053"/>
      <c r="F115" s="1053"/>
      <c r="G115" s="1053"/>
      <c r="H115" s="1053"/>
      <c r="I115" s="1053"/>
      <c r="J115" s="1053"/>
      <c r="K115" s="1053"/>
      <c r="L115" s="1053"/>
      <c r="M115" s="1053"/>
      <c r="N115" s="1053"/>
      <c r="O115" s="1053"/>
      <c r="P115" s="1053"/>
      <c r="Q115" s="1053"/>
      <c r="R115" s="1053"/>
      <c r="S115" s="1053"/>
      <c r="T115" s="1053"/>
      <c r="U115" s="1053"/>
      <c r="V115" s="1053"/>
      <c r="W115" s="1053"/>
      <c r="X115" s="1053"/>
      <c r="Y115" s="1053"/>
      <c r="Z115" s="1054"/>
      <c r="AA115" s="1036">
        <v>6573</v>
      </c>
      <c r="AB115" s="1037"/>
      <c r="AC115" s="1037"/>
      <c r="AD115" s="1037"/>
      <c r="AE115" s="1038"/>
      <c r="AF115" s="1039">
        <v>5456</v>
      </c>
      <c r="AG115" s="1037"/>
      <c r="AH115" s="1037"/>
      <c r="AI115" s="1037"/>
      <c r="AJ115" s="1038"/>
      <c r="AK115" s="1039">
        <v>5327</v>
      </c>
      <c r="AL115" s="1037"/>
      <c r="AM115" s="1037"/>
      <c r="AN115" s="1037"/>
      <c r="AO115" s="1038"/>
      <c r="AP115" s="1040">
        <v>0.1</v>
      </c>
      <c r="AQ115" s="1041"/>
      <c r="AR115" s="1041"/>
      <c r="AS115" s="1041"/>
      <c r="AT115" s="1042"/>
      <c r="AU115" s="1003"/>
      <c r="AV115" s="1004"/>
      <c r="AW115" s="1004"/>
      <c r="AX115" s="1004"/>
      <c r="AY115" s="1004"/>
      <c r="AZ115" s="1052" t="s">
        <v>442</v>
      </c>
      <c r="BA115" s="1053"/>
      <c r="BB115" s="1053"/>
      <c r="BC115" s="1053"/>
      <c r="BD115" s="1053"/>
      <c r="BE115" s="1053"/>
      <c r="BF115" s="1053"/>
      <c r="BG115" s="1053"/>
      <c r="BH115" s="1053"/>
      <c r="BI115" s="1053"/>
      <c r="BJ115" s="1053"/>
      <c r="BK115" s="1053"/>
      <c r="BL115" s="1053"/>
      <c r="BM115" s="1053"/>
      <c r="BN115" s="1053"/>
      <c r="BO115" s="1053"/>
      <c r="BP115" s="1054"/>
      <c r="BQ115" s="1022" t="s">
        <v>390</v>
      </c>
      <c r="BR115" s="1023"/>
      <c r="BS115" s="1023"/>
      <c r="BT115" s="1023"/>
      <c r="BU115" s="1023"/>
      <c r="BV115" s="1023" t="s">
        <v>390</v>
      </c>
      <c r="BW115" s="1023"/>
      <c r="BX115" s="1023"/>
      <c r="BY115" s="1023"/>
      <c r="BZ115" s="1023"/>
      <c r="CA115" s="1023" t="s">
        <v>390</v>
      </c>
      <c r="CB115" s="1023"/>
      <c r="CC115" s="1023"/>
      <c r="CD115" s="1023"/>
      <c r="CE115" s="1023"/>
      <c r="CF115" s="1017" t="s">
        <v>390</v>
      </c>
      <c r="CG115" s="1018"/>
      <c r="CH115" s="1018"/>
      <c r="CI115" s="1018"/>
      <c r="CJ115" s="1018"/>
      <c r="CK115" s="1048"/>
      <c r="CL115" s="1049"/>
      <c r="CM115" s="1052" t="s">
        <v>443</v>
      </c>
      <c r="CN115" s="1073"/>
      <c r="CO115" s="1073"/>
      <c r="CP115" s="1073"/>
      <c r="CQ115" s="1073"/>
      <c r="CR115" s="1073"/>
      <c r="CS115" s="1073"/>
      <c r="CT115" s="1073"/>
      <c r="CU115" s="1073"/>
      <c r="CV115" s="1073"/>
      <c r="CW115" s="1073"/>
      <c r="CX115" s="1073"/>
      <c r="CY115" s="1073"/>
      <c r="CZ115" s="1073"/>
      <c r="DA115" s="1073"/>
      <c r="DB115" s="1073"/>
      <c r="DC115" s="1073"/>
      <c r="DD115" s="1073"/>
      <c r="DE115" s="1073"/>
      <c r="DF115" s="1054"/>
      <c r="DG115" s="1061" t="s">
        <v>390</v>
      </c>
      <c r="DH115" s="1062"/>
      <c r="DI115" s="1062"/>
      <c r="DJ115" s="1062"/>
      <c r="DK115" s="1063"/>
      <c r="DL115" s="1064" t="s">
        <v>390</v>
      </c>
      <c r="DM115" s="1062"/>
      <c r="DN115" s="1062"/>
      <c r="DO115" s="1062"/>
      <c r="DP115" s="1063"/>
      <c r="DQ115" s="1064" t="s">
        <v>390</v>
      </c>
      <c r="DR115" s="1062"/>
      <c r="DS115" s="1062"/>
      <c r="DT115" s="1062"/>
      <c r="DU115" s="1063"/>
      <c r="DV115" s="1065" t="s">
        <v>390</v>
      </c>
      <c r="DW115" s="1066"/>
      <c r="DX115" s="1066"/>
      <c r="DY115" s="1066"/>
      <c r="DZ115" s="1067"/>
    </row>
    <row r="116" spans="1:130" s="246" customFormat="1" ht="26.25" customHeight="1" x14ac:dyDescent="0.15">
      <c r="A116" s="1059"/>
      <c r="B116" s="1060"/>
      <c r="C116" s="1068" t="s">
        <v>444</v>
      </c>
      <c r="D116" s="1068"/>
      <c r="E116" s="1068"/>
      <c r="F116" s="1068"/>
      <c r="G116" s="1068"/>
      <c r="H116" s="1068"/>
      <c r="I116" s="1068"/>
      <c r="J116" s="1068"/>
      <c r="K116" s="1068"/>
      <c r="L116" s="1068"/>
      <c r="M116" s="1068"/>
      <c r="N116" s="1068"/>
      <c r="O116" s="1068"/>
      <c r="P116" s="1068"/>
      <c r="Q116" s="1068"/>
      <c r="R116" s="1068"/>
      <c r="S116" s="1068"/>
      <c r="T116" s="1068"/>
      <c r="U116" s="1068"/>
      <c r="V116" s="1068"/>
      <c r="W116" s="1068"/>
      <c r="X116" s="1068"/>
      <c r="Y116" s="1068"/>
      <c r="Z116" s="1069"/>
      <c r="AA116" s="1061">
        <v>43</v>
      </c>
      <c r="AB116" s="1062"/>
      <c r="AC116" s="1062"/>
      <c r="AD116" s="1062"/>
      <c r="AE116" s="1063"/>
      <c r="AF116" s="1064" t="s">
        <v>390</v>
      </c>
      <c r="AG116" s="1062"/>
      <c r="AH116" s="1062"/>
      <c r="AI116" s="1062"/>
      <c r="AJ116" s="1063"/>
      <c r="AK116" s="1064">
        <v>39</v>
      </c>
      <c r="AL116" s="1062"/>
      <c r="AM116" s="1062"/>
      <c r="AN116" s="1062"/>
      <c r="AO116" s="1063"/>
      <c r="AP116" s="1065">
        <v>0</v>
      </c>
      <c r="AQ116" s="1066"/>
      <c r="AR116" s="1066"/>
      <c r="AS116" s="1066"/>
      <c r="AT116" s="1067"/>
      <c r="AU116" s="1003"/>
      <c r="AV116" s="1004"/>
      <c r="AW116" s="1004"/>
      <c r="AX116" s="1004"/>
      <c r="AY116" s="1004"/>
      <c r="AZ116" s="1070" t="s">
        <v>445</v>
      </c>
      <c r="BA116" s="1071"/>
      <c r="BB116" s="1071"/>
      <c r="BC116" s="1071"/>
      <c r="BD116" s="1071"/>
      <c r="BE116" s="1071"/>
      <c r="BF116" s="1071"/>
      <c r="BG116" s="1071"/>
      <c r="BH116" s="1071"/>
      <c r="BI116" s="1071"/>
      <c r="BJ116" s="1071"/>
      <c r="BK116" s="1071"/>
      <c r="BL116" s="1071"/>
      <c r="BM116" s="1071"/>
      <c r="BN116" s="1071"/>
      <c r="BO116" s="1071"/>
      <c r="BP116" s="1072"/>
      <c r="BQ116" s="1022" t="s">
        <v>390</v>
      </c>
      <c r="BR116" s="1023"/>
      <c r="BS116" s="1023"/>
      <c r="BT116" s="1023"/>
      <c r="BU116" s="1023"/>
      <c r="BV116" s="1023" t="s">
        <v>390</v>
      </c>
      <c r="BW116" s="1023"/>
      <c r="BX116" s="1023"/>
      <c r="BY116" s="1023"/>
      <c r="BZ116" s="1023"/>
      <c r="CA116" s="1023" t="s">
        <v>129</v>
      </c>
      <c r="CB116" s="1023"/>
      <c r="CC116" s="1023"/>
      <c r="CD116" s="1023"/>
      <c r="CE116" s="1023"/>
      <c r="CF116" s="1017" t="s">
        <v>390</v>
      </c>
      <c r="CG116" s="1018"/>
      <c r="CH116" s="1018"/>
      <c r="CI116" s="1018"/>
      <c r="CJ116" s="1018"/>
      <c r="CK116" s="1048"/>
      <c r="CL116" s="1049"/>
      <c r="CM116" s="1019" t="s">
        <v>446</v>
      </c>
      <c r="CN116" s="1020"/>
      <c r="CO116" s="1020"/>
      <c r="CP116" s="1020"/>
      <c r="CQ116" s="1020"/>
      <c r="CR116" s="1020"/>
      <c r="CS116" s="1020"/>
      <c r="CT116" s="1020"/>
      <c r="CU116" s="1020"/>
      <c r="CV116" s="1020"/>
      <c r="CW116" s="1020"/>
      <c r="CX116" s="1020"/>
      <c r="CY116" s="1020"/>
      <c r="CZ116" s="1020"/>
      <c r="DA116" s="1020"/>
      <c r="DB116" s="1020"/>
      <c r="DC116" s="1020"/>
      <c r="DD116" s="1020"/>
      <c r="DE116" s="1020"/>
      <c r="DF116" s="1021"/>
      <c r="DG116" s="1061" t="s">
        <v>129</v>
      </c>
      <c r="DH116" s="1062"/>
      <c r="DI116" s="1062"/>
      <c r="DJ116" s="1062"/>
      <c r="DK116" s="1063"/>
      <c r="DL116" s="1064" t="s">
        <v>390</v>
      </c>
      <c r="DM116" s="1062"/>
      <c r="DN116" s="1062"/>
      <c r="DO116" s="1062"/>
      <c r="DP116" s="1063"/>
      <c r="DQ116" s="1064" t="s">
        <v>390</v>
      </c>
      <c r="DR116" s="1062"/>
      <c r="DS116" s="1062"/>
      <c r="DT116" s="1062"/>
      <c r="DU116" s="1063"/>
      <c r="DV116" s="1065" t="s">
        <v>390</v>
      </c>
      <c r="DW116" s="1066"/>
      <c r="DX116" s="1066"/>
      <c r="DY116" s="1066"/>
      <c r="DZ116" s="1067"/>
    </row>
    <row r="117" spans="1:130" s="246" customFormat="1" ht="26.25" customHeight="1" x14ac:dyDescent="0.15">
      <c r="A117" s="1007" t="s">
        <v>189</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1078" t="s">
        <v>447</v>
      </c>
      <c r="Z117" s="989"/>
      <c r="AA117" s="1079">
        <v>3164132</v>
      </c>
      <c r="AB117" s="1080"/>
      <c r="AC117" s="1080"/>
      <c r="AD117" s="1080"/>
      <c r="AE117" s="1081"/>
      <c r="AF117" s="1082">
        <v>3025503</v>
      </c>
      <c r="AG117" s="1080"/>
      <c r="AH117" s="1080"/>
      <c r="AI117" s="1080"/>
      <c r="AJ117" s="1081"/>
      <c r="AK117" s="1082">
        <v>2911863</v>
      </c>
      <c r="AL117" s="1080"/>
      <c r="AM117" s="1080"/>
      <c r="AN117" s="1080"/>
      <c r="AO117" s="1081"/>
      <c r="AP117" s="1083"/>
      <c r="AQ117" s="1084"/>
      <c r="AR117" s="1084"/>
      <c r="AS117" s="1084"/>
      <c r="AT117" s="1085"/>
      <c r="AU117" s="1003"/>
      <c r="AV117" s="1004"/>
      <c r="AW117" s="1004"/>
      <c r="AX117" s="1004"/>
      <c r="AY117" s="1004"/>
      <c r="AZ117" s="1070" t="s">
        <v>448</v>
      </c>
      <c r="BA117" s="1071"/>
      <c r="BB117" s="1071"/>
      <c r="BC117" s="1071"/>
      <c r="BD117" s="1071"/>
      <c r="BE117" s="1071"/>
      <c r="BF117" s="1071"/>
      <c r="BG117" s="1071"/>
      <c r="BH117" s="1071"/>
      <c r="BI117" s="1071"/>
      <c r="BJ117" s="1071"/>
      <c r="BK117" s="1071"/>
      <c r="BL117" s="1071"/>
      <c r="BM117" s="1071"/>
      <c r="BN117" s="1071"/>
      <c r="BO117" s="1071"/>
      <c r="BP117" s="1072"/>
      <c r="BQ117" s="1022" t="s">
        <v>386</v>
      </c>
      <c r="BR117" s="1023"/>
      <c r="BS117" s="1023"/>
      <c r="BT117" s="1023"/>
      <c r="BU117" s="1023"/>
      <c r="BV117" s="1023" t="s">
        <v>386</v>
      </c>
      <c r="BW117" s="1023"/>
      <c r="BX117" s="1023"/>
      <c r="BY117" s="1023"/>
      <c r="BZ117" s="1023"/>
      <c r="CA117" s="1023" t="s">
        <v>129</v>
      </c>
      <c r="CB117" s="1023"/>
      <c r="CC117" s="1023"/>
      <c r="CD117" s="1023"/>
      <c r="CE117" s="1023"/>
      <c r="CF117" s="1017" t="s">
        <v>386</v>
      </c>
      <c r="CG117" s="1018"/>
      <c r="CH117" s="1018"/>
      <c r="CI117" s="1018"/>
      <c r="CJ117" s="1018"/>
      <c r="CK117" s="1048"/>
      <c r="CL117" s="1049"/>
      <c r="CM117" s="1019" t="s">
        <v>449</v>
      </c>
      <c r="CN117" s="1020"/>
      <c r="CO117" s="1020"/>
      <c r="CP117" s="1020"/>
      <c r="CQ117" s="1020"/>
      <c r="CR117" s="1020"/>
      <c r="CS117" s="1020"/>
      <c r="CT117" s="1020"/>
      <c r="CU117" s="1020"/>
      <c r="CV117" s="1020"/>
      <c r="CW117" s="1020"/>
      <c r="CX117" s="1020"/>
      <c r="CY117" s="1020"/>
      <c r="CZ117" s="1020"/>
      <c r="DA117" s="1020"/>
      <c r="DB117" s="1020"/>
      <c r="DC117" s="1020"/>
      <c r="DD117" s="1020"/>
      <c r="DE117" s="1020"/>
      <c r="DF117" s="1021"/>
      <c r="DG117" s="1061" t="s">
        <v>386</v>
      </c>
      <c r="DH117" s="1062"/>
      <c r="DI117" s="1062"/>
      <c r="DJ117" s="1062"/>
      <c r="DK117" s="1063"/>
      <c r="DL117" s="1064" t="s">
        <v>129</v>
      </c>
      <c r="DM117" s="1062"/>
      <c r="DN117" s="1062"/>
      <c r="DO117" s="1062"/>
      <c r="DP117" s="1063"/>
      <c r="DQ117" s="1064" t="s">
        <v>129</v>
      </c>
      <c r="DR117" s="1062"/>
      <c r="DS117" s="1062"/>
      <c r="DT117" s="1062"/>
      <c r="DU117" s="1063"/>
      <c r="DV117" s="1065" t="s">
        <v>386</v>
      </c>
      <c r="DW117" s="1066"/>
      <c r="DX117" s="1066"/>
      <c r="DY117" s="1066"/>
      <c r="DZ117" s="1067"/>
    </row>
    <row r="118" spans="1:130" s="246" customFormat="1" ht="26.25" customHeight="1" x14ac:dyDescent="0.15">
      <c r="A118" s="1007" t="s">
        <v>423</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87" t="s">
        <v>421</v>
      </c>
      <c r="AB118" s="988"/>
      <c r="AC118" s="988"/>
      <c r="AD118" s="988"/>
      <c r="AE118" s="989"/>
      <c r="AF118" s="987" t="s">
        <v>306</v>
      </c>
      <c r="AG118" s="988"/>
      <c r="AH118" s="988"/>
      <c r="AI118" s="988"/>
      <c r="AJ118" s="989"/>
      <c r="AK118" s="987" t="s">
        <v>305</v>
      </c>
      <c r="AL118" s="988"/>
      <c r="AM118" s="988"/>
      <c r="AN118" s="988"/>
      <c r="AO118" s="989"/>
      <c r="AP118" s="1074" t="s">
        <v>422</v>
      </c>
      <c r="AQ118" s="1075"/>
      <c r="AR118" s="1075"/>
      <c r="AS118" s="1075"/>
      <c r="AT118" s="1076"/>
      <c r="AU118" s="1003"/>
      <c r="AV118" s="1004"/>
      <c r="AW118" s="1004"/>
      <c r="AX118" s="1004"/>
      <c r="AY118" s="1004"/>
      <c r="AZ118" s="1077" t="s">
        <v>450</v>
      </c>
      <c r="BA118" s="1068"/>
      <c r="BB118" s="1068"/>
      <c r="BC118" s="1068"/>
      <c r="BD118" s="1068"/>
      <c r="BE118" s="1068"/>
      <c r="BF118" s="1068"/>
      <c r="BG118" s="1068"/>
      <c r="BH118" s="1068"/>
      <c r="BI118" s="1068"/>
      <c r="BJ118" s="1068"/>
      <c r="BK118" s="1068"/>
      <c r="BL118" s="1068"/>
      <c r="BM118" s="1068"/>
      <c r="BN118" s="1068"/>
      <c r="BO118" s="1068"/>
      <c r="BP118" s="1069"/>
      <c r="BQ118" s="1100" t="s">
        <v>129</v>
      </c>
      <c r="BR118" s="1101"/>
      <c r="BS118" s="1101"/>
      <c r="BT118" s="1101"/>
      <c r="BU118" s="1101"/>
      <c r="BV118" s="1101" t="s">
        <v>451</v>
      </c>
      <c r="BW118" s="1101"/>
      <c r="BX118" s="1101"/>
      <c r="BY118" s="1101"/>
      <c r="BZ118" s="1101"/>
      <c r="CA118" s="1101" t="s">
        <v>129</v>
      </c>
      <c r="CB118" s="1101"/>
      <c r="CC118" s="1101"/>
      <c r="CD118" s="1101"/>
      <c r="CE118" s="1101"/>
      <c r="CF118" s="1017" t="s">
        <v>129</v>
      </c>
      <c r="CG118" s="1018"/>
      <c r="CH118" s="1018"/>
      <c r="CI118" s="1018"/>
      <c r="CJ118" s="1018"/>
      <c r="CK118" s="1048"/>
      <c r="CL118" s="1049"/>
      <c r="CM118" s="1019" t="s">
        <v>452</v>
      </c>
      <c r="CN118" s="1020"/>
      <c r="CO118" s="1020"/>
      <c r="CP118" s="1020"/>
      <c r="CQ118" s="1020"/>
      <c r="CR118" s="1020"/>
      <c r="CS118" s="1020"/>
      <c r="CT118" s="1020"/>
      <c r="CU118" s="1020"/>
      <c r="CV118" s="1020"/>
      <c r="CW118" s="1020"/>
      <c r="CX118" s="1020"/>
      <c r="CY118" s="1020"/>
      <c r="CZ118" s="1020"/>
      <c r="DA118" s="1020"/>
      <c r="DB118" s="1020"/>
      <c r="DC118" s="1020"/>
      <c r="DD118" s="1020"/>
      <c r="DE118" s="1020"/>
      <c r="DF118" s="1021"/>
      <c r="DG118" s="1061" t="s">
        <v>386</v>
      </c>
      <c r="DH118" s="1062"/>
      <c r="DI118" s="1062"/>
      <c r="DJ118" s="1062"/>
      <c r="DK118" s="1063"/>
      <c r="DL118" s="1064" t="s">
        <v>386</v>
      </c>
      <c r="DM118" s="1062"/>
      <c r="DN118" s="1062"/>
      <c r="DO118" s="1062"/>
      <c r="DP118" s="1063"/>
      <c r="DQ118" s="1064" t="s">
        <v>386</v>
      </c>
      <c r="DR118" s="1062"/>
      <c r="DS118" s="1062"/>
      <c r="DT118" s="1062"/>
      <c r="DU118" s="1063"/>
      <c r="DV118" s="1065" t="s">
        <v>129</v>
      </c>
      <c r="DW118" s="1066"/>
      <c r="DX118" s="1066"/>
      <c r="DY118" s="1066"/>
      <c r="DZ118" s="1067"/>
    </row>
    <row r="119" spans="1:130" s="246" customFormat="1" ht="26.25" customHeight="1" x14ac:dyDescent="0.15">
      <c r="A119" s="1161" t="s">
        <v>426</v>
      </c>
      <c r="B119" s="1047"/>
      <c r="C119" s="1026" t="s">
        <v>427</v>
      </c>
      <c r="D119" s="1027"/>
      <c r="E119" s="1027"/>
      <c r="F119" s="1027"/>
      <c r="G119" s="1027"/>
      <c r="H119" s="1027"/>
      <c r="I119" s="1027"/>
      <c r="J119" s="1027"/>
      <c r="K119" s="1027"/>
      <c r="L119" s="1027"/>
      <c r="M119" s="1027"/>
      <c r="N119" s="1027"/>
      <c r="O119" s="1027"/>
      <c r="P119" s="1027"/>
      <c r="Q119" s="1027"/>
      <c r="R119" s="1027"/>
      <c r="S119" s="1027"/>
      <c r="T119" s="1027"/>
      <c r="U119" s="1027"/>
      <c r="V119" s="1027"/>
      <c r="W119" s="1027"/>
      <c r="X119" s="1027"/>
      <c r="Y119" s="1027"/>
      <c r="Z119" s="1028"/>
      <c r="AA119" s="994" t="s">
        <v>386</v>
      </c>
      <c r="AB119" s="995"/>
      <c r="AC119" s="995"/>
      <c r="AD119" s="995"/>
      <c r="AE119" s="996"/>
      <c r="AF119" s="997" t="s">
        <v>453</v>
      </c>
      <c r="AG119" s="995"/>
      <c r="AH119" s="995"/>
      <c r="AI119" s="995"/>
      <c r="AJ119" s="996"/>
      <c r="AK119" s="997" t="s">
        <v>129</v>
      </c>
      <c r="AL119" s="995"/>
      <c r="AM119" s="995"/>
      <c r="AN119" s="995"/>
      <c r="AO119" s="996"/>
      <c r="AP119" s="998" t="s">
        <v>386</v>
      </c>
      <c r="AQ119" s="999"/>
      <c r="AR119" s="999"/>
      <c r="AS119" s="999"/>
      <c r="AT119" s="1000"/>
      <c r="AU119" s="1005"/>
      <c r="AV119" s="1006"/>
      <c r="AW119" s="1006"/>
      <c r="AX119" s="1006"/>
      <c r="AY119" s="1006"/>
      <c r="AZ119" s="277" t="s">
        <v>189</v>
      </c>
      <c r="BA119" s="277"/>
      <c r="BB119" s="277"/>
      <c r="BC119" s="277"/>
      <c r="BD119" s="277"/>
      <c r="BE119" s="277"/>
      <c r="BF119" s="277"/>
      <c r="BG119" s="277"/>
      <c r="BH119" s="277"/>
      <c r="BI119" s="277"/>
      <c r="BJ119" s="277"/>
      <c r="BK119" s="277"/>
      <c r="BL119" s="277"/>
      <c r="BM119" s="277"/>
      <c r="BN119" s="277"/>
      <c r="BO119" s="1078" t="s">
        <v>454</v>
      </c>
      <c r="BP119" s="1109"/>
      <c r="BQ119" s="1100">
        <v>19644678</v>
      </c>
      <c r="BR119" s="1101"/>
      <c r="BS119" s="1101"/>
      <c r="BT119" s="1101"/>
      <c r="BU119" s="1101"/>
      <c r="BV119" s="1101">
        <v>19501187</v>
      </c>
      <c r="BW119" s="1101"/>
      <c r="BX119" s="1101"/>
      <c r="BY119" s="1101"/>
      <c r="BZ119" s="1101"/>
      <c r="CA119" s="1101">
        <v>19766435</v>
      </c>
      <c r="CB119" s="1101"/>
      <c r="CC119" s="1101"/>
      <c r="CD119" s="1101"/>
      <c r="CE119" s="1101"/>
      <c r="CF119" s="1102"/>
      <c r="CG119" s="1103"/>
      <c r="CH119" s="1103"/>
      <c r="CI119" s="1103"/>
      <c r="CJ119" s="1104"/>
      <c r="CK119" s="1050"/>
      <c r="CL119" s="1051"/>
      <c r="CM119" s="1105" t="s">
        <v>455</v>
      </c>
      <c r="CN119" s="1106"/>
      <c r="CO119" s="1106"/>
      <c r="CP119" s="1106"/>
      <c r="CQ119" s="1106"/>
      <c r="CR119" s="1106"/>
      <c r="CS119" s="1106"/>
      <c r="CT119" s="1106"/>
      <c r="CU119" s="1106"/>
      <c r="CV119" s="1106"/>
      <c r="CW119" s="1106"/>
      <c r="CX119" s="1106"/>
      <c r="CY119" s="1106"/>
      <c r="CZ119" s="1106"/>
      <c r="DA119" s="1106"/>
      <c r="DB119" s="1106"/>
      <c r="DC119" s="1106"/>
      <c r="DD119" s="1106"/>
      <c r="DE119" s="1106"/>
      <c r="DF119" s="1107"/>
      <c r="DG119" s="1108" t="s">
        <v>386</v>
      </c>
      <c r="DH119" s="1087"/>
      <c r="DI119" s="1087"/>
      <c r="DJ119" s="1087"/>
      <c r="DK119" s="1088"/>
      <c r="DL119" s="1086" t="s">
        <v>386</v>
      </c>
      <c r="DM119" s="1087"/>
      <c r="DN119" s="1087"/>
      <c r="DO119" s="1087"/>
      <c r="DP119" s="1088"/>
      <c r="DQ119" s="1086" t="s">
        <v>129</v>
      </c>
      <c r="DR119" s="1087"/>
      <c r="DS119" s="1087"/>
      <c r="DT119" s="1087"/>
      <c r="DU119" s="1088"/>
      <c r="DV119" s="1089" t="s">
        <v>129</v>
      </c>
      <c r="DW119" s="1090"/>
      <c r="DX119" s="1090"/>
      <c r="DY119" s="1090"/>
      <c r="DZ119" s="1091"/>
    </row>
    <row r="120" spans="1:130" s="246" customFormat="1" ht="26.25" customHeight="1" x14ac:dyDescent="0.15">
      <c r="A120" s="1162"/>
      <c r="B120" s="1049"/>
      <c r="C120" s="1019" t="s">
        <v>430</v>
      </c>
      <c r="D120" s="1020"/>
      <c r="E120" s="1020"/>
      <c r="F120" s="1020"/>
      <c r="G120" s="1020"/>
      <c r="H120" s="1020"/>
      <c r="I120" s="1020"/>
      <c r="J120" s="1020"/>
      <c r="K120" s="1020"/>
      <c r="L120" s="1020"/>
      <c r="M120" s="1020"/>
      <c r="N120" s="1020"/>
      <c r="O120" s="1020"/>
      <c r="P120" s="1020"/>
      <c r="Q120" s="1020"/>
      <c r="R120" s="1020"/>
      <c r="S120" s="1020"/>
      <c r="T120" s="1020"/>
      <c r="U120" s="1020"/>
      <c r="V120" s="1020"/>
      <c r="W120" s="1020"/>
      <c r="X120" s="1020"/>
      <c r="Y120" s="1020"/>
      <c r="Z120" s="1021"/>
      <c r="AA120" s="1061" t="s">
        <v>129</v>
      </c>
      <c r="AB120" s="1062"/>
      <c r="AC120" s="1062"/>
      <c r="AD120" s="1062"/>
      <c r="AE120" s="1063"/>
      <c r="AF120" s="1064" t="s">
        <v>453</v>
      </c>
      <c r="AG120" s="1062"/>
      <c r="AH120" s="1062"/>
      <c r="AI120" s="1062"/>
      <c r="AJ120" s="1063"/>
      <c r="AK120" s="1064" t="s">
        <v>451</v>
      </c>
      <c r="AL120" s="1062"/>
      <c r="AM120" s="1062"/>
      <c r="AN120" s="1062"/>
      <c r="AO120" s="1063"/>
      <c r="AP120" s="1065" t="s">
        <v>386</v>
      </c>
      <c r="AQ120" s="1066"/>
      <c r="AR120" s="1066"/>
      <c r="AS120" s="1066"/>
      <c r="AT120" s="1067"/>
      <c r="AU120" s="1092" t="s">
        <v>456</v>
      </c>
      <c r="AV120" s="1093"/>
      <c r="AW120" s="1093"/>
      <c r="AX120" s="1093"/>
      <c r="AY120" s="1094"/>
      <c r="AZ120" s="1043" t="s">
        <v>457</v>
      </c>
      <c r="BA120" s="992"/>
      <c r="BB120" s="992"/>
      <c r="BC120" s="992"/>
      <c r="BD120" s="992"/>
      <c r="BE120" s="992"/>
      <c r="BF120" s="992"/>
      <c r="BG120" s="992"/>
      <c r="BH120" s="992"/>
      <c r="BI120" s="992"/>
      <c r="BJ120" s="992"/>
      <c r="BK120" s="992"/>
      <c r="BL120" s="992"/>
      <c r="BM120" s="992"/>
      <c r="BN120" s="992"/>
      <c r="BO120" s="992"/>
      <c r="BP120" s="993"/>
      <c r="BQ120" s="1029">
        <v>8536625</v>
      </c>
      <c r="BR120" s="1030"/>
      <c r="BS120" s="1030"/>
      <c r="BT120" s="1030"/>
      <c r="BU120" s="1030"/>
      <c r="BV120" s="1030">
        <v>9414646</v>
      </c>
      <c r="BW120" s="1030"/>
      <c r="BX120" s="1030"/>
      <c r="BY120" s="1030"/>
      <c r="BZ120" s="1030"/>
      <c r="CA120" s="1030">
        <v>9044084</v>
      </c>
      <c r="CB120" s="1030"/>
      <c r="CC120" s="1030"/>
      <c r="CD120" s="1030"/>
      <c r="CE120" s="1030"/>
      <c r="CF120" s="1044">
        <v>106.9</v>
      </c>
      <c r="CG120" s="1045"/>
      <c r="CH120" s="1045"/>
      <c r="CI120" s="1045"/>
      <c r="CJ120" s="1045"/>
      <c r="CK120" s="1110" t="s">
        <v>458</v>
      </c>
      <c r="CL120" s="1111"/>
      <c r="CM120" s="1111"/>
      <c r="CN120" s="1111"/>
      <c r="CO120" s="1112"/>
      <c r="CP120" s="1118" t="s">
        <v>459</v>
      </c>
      <c r="CQ120" s="1119"/>
      <c r="CR120" s="1119"/>
      <c r="CS120" s="1119"/>
      <c r="CT120" s="1119"/>
      <c r="CU120" s="1119"/>
      <c r="CV120" s="1119"/>
      <c r="CW120" s="1119"/>
      <c r="CX120" s="1119"/>
      <c r="CY120" s="1119"/>
      <c r="CZ120" s="1119"/>
      <c r="DA120" s="1119"/>
      <c r="DB120" s="1119"/>
      <c r="DC120" s="1119"/>
      <c r="DD120" s="1119"/>
      <c r="DE120" s="1119"/>
      <c r="DF120" s="1120"/>
      <c r="DG120" s="1029">
        <v>5043255</v>
      </c>
      <c r="DH120" s="1030"/>
      <c r="DI120" s="1030"/>
      <c r="DJ120" s="1030"/>
      <c r="DK120" s="1030"/>
      <c r="DL120" s="1030">
        <v>4294293</v>
      </c>
      <c r="DM120" s="1030"/>
      <c r="DN120" s="1030"/>
      <c r="DO120" s="1030"/>
      <c r="DP120" s="1030"/>
      <c r="DQ120" s="1030">
        <v>3782700</v>
      </c>
      <c r="DR120" s="1030"/>
      <c r="DS120" s="1030"/>
      <c r="DT120" s="1030"/>
      <c r="DU120" s="1030"/>
      <c r="DV120" s="1031">
        <v>44.7</v>
      </c>
      <c r="DW120" s="1031"/>
      <c r="DX120" s="1031"/>
      <c r="DY120" s="1031"/>
      <c r="DZ120" s="1032"/>
    </row>
    <row r="121" spans="1:130" s="246" customFormat="1" ht="26.25" customHeight="1" x14ac:dyDescent="0.15">
      <c r="A121" s="1162"/>
      <c r="B121" s="1049"/>
      <c r="C121" s="1070" t="s">
        <v>460</v>
      </c>
      <c r="D121" s="1071"/>
      <c r="E121" s="1071"/>
      <c r="F121" s="1071"/>
      <c r="G121" s="1071"/>
      <c r="H121" s="1071"/>
      <c r="I121" s="1071"/>
      <c r="J121" s="1071"/>
      <c r="K121" s="1071"/>
      <c r="L121" s="1071"/>
      <c r="M121" s="1071"/>
      <c r="N121" s="1071"/>
      <c r="O121" s="1071"/>
      <c r="P121" s="1071"/>
      <c r="Q121" s="1071"/>
      <c r="R121" s="1071"/>
      <c r="S121" s="1071"/>
      <c r="T121" s="1071"/>
      <c r="U121" s="1071"/>
      <c r="V121" s="1071"/>
      <c r="W121" s="1071"/>
      <c r="X121" s="1071"/>
      <c r="Y121" s="1071"/>
      <c r="Z121" s="1072"/>
      <c r="AA121" s="1061">
        <v>5674</v>
      </c>
      <c r="AB121" s="1062"/>
      <c r="AC121" s="1062"/>
      <c r="AD121" s="1062"/>
      <c r="AE121" s="1063"/>
      <c r="AF121" s="1064">
        <v>4867</v>
      </c>
      <c r="AG121" s="1062"/>
      <c r="AH121" s="1062"/>
      <c r="AI121" s="1062"/>
      <c r="AJ121" s="1063"/>
      <c r="AK121" s="1064">
        <v>5012</v>
      </c>
      <c r="AL121" s="1062"/>
      <c r="AM121" s="1062"/>
      <c r="AN121" s="1062"/>
      <c r="AO121" s="1063"/>
      <c r="AP121" s="1065">
        <v>0.1</v>
      </c>
      <c r="AQ121" s="1066"/>
      <c r="AR121" s="1066"/>
      <c r="AS121" s="1066"/>
      <c r="AT121" s="1067"/>
      <c r="AU121" s="1095"/>
      <c r="AV121" s="1096"/>
      <c r="AW121" s="1096"/>
      <c r="AX121" s="1096"/>
      <c r="AY121" s="1097"/>
      <c r="AZ121" s="1052" t="s">
        <v>461</v>
      </c>
      <c r="BA121" s="1053"/>
      <c r="BB121" s="1053"/>
      <c r="BC121" s="1053"/>
      <c r="BD121" s="1053"/>
      <c r="BE121" s="1053"/>
      <c r="BF121" s="1053"/>
      <c r="BG121" s="1053"/>
      <c r="BH121" s="1053"/>
      <c r="BI121" s="1053"/>
      <c r="BJ121" s="1053"/>
      <c r="BK121" s="1053"/>
      <c r="BL121" s="1053"/>
      <c r="BM121" s="1053"/>
      <c r="BN121" s="1053"/>
      <c r="BO121" s="1053"/>
      <c r="BP121" s="1054"/>
      <c r="BQ121" s="1022">
        <v>928003</v>
      </c>
      <c r="BR121" s="1023"/>
      <c r="BS121" s="1023"/>
      <c r="BT121" s="1023"/>
      <c r="BU121" s="1023"/>
      <c r="BV121" s="1023">
        <v>857933</v>
      </c>
      <c r="BW121" s="1023"/>
      <c r="BX121" s="1023"/>
      <c r="BY121" s="1023"/>
      <c r="BZ121" s="1023"/>
      <c r="CA121" s="1023">
        <v>787863</v>
      </c>
      <c r="CB121" s="1023"/>
      <c r="CC121" s="1023"/>
      <c r="CD121" s="1023"/>
      <c r="CE121" s="1023"/>
      <c r="CF121" s="1017">
        <v>9.3000000000000007</v>
      </c>
      <c r="CG121" s="1018"/>
      <c r="CH121" s="1018"/>
      <c r="CI121" s="1018"/>
      <c r="CJ121" s="1018"/>
      <c r="CK121" s="1113"/>
      <c r="CL121" s="1114"/>
      <c r="CM121" s="1114"/>
      <c r="CN121" s="1114"/>
      <c r="CO121" s="1115"/>
      <c r="CP121" s="1123" t="s">
        <v>401</v>
      </c>
      <c r="CQ121" s="1124"/>
      <c r="CR121" s="1124"/>
      <c r="CS121" s="1124"/>
      <c r="CT121" s="1124"/>
      <c r="CU121" s="1124"/>
      <c r="CV121" s="1124"/>
      <c r="CW121" s="1124"/>
      <c r="CX121" s="1124"/>
      <c r="CY121" s="1124"/>
      <c r="CZ121" s="1124"/>
      <c r="DA121" s="1124"/>
      <c r="DB121" s="1124"/>
      <c r="DC121" s="1124"/>
      <c r="DD121" s="1124"/>
      <c r="DE121" s="1124"/>
      <c r="DF121" s="1125"/>
      <c r="DG121" s="1022">
        <v>44665</v>
      </c>
      <c r="DH121" s="1023"/>
      <c r="DI121" s="1023"/>
      <c r="DJ121" s="1023"/>
      <c r="DK121" s="1023"/>
      <c r="DL121" s="1023">
        <v>30656</v>
      </c>
      <c r="DM121" s="1023"/>
      <c r="DN121" s="1023"/>
      <c r="DO121" s="1023"/>
      <c r="DP121" s="1023"/>
      <c r="DQ121" s="1023">
        <v>11525</v>
      </c>
      <c r="DR121" s="1023"/>
      <c r="DS121" s="1023"/>
      <c r="DT121" s="1023"/>
      <c r="DU121" s="1023"/>
      <c r="DV121" s="1024">
        <v>0.1</v>
      </c>
      <c r="DW121" s="1024"/>
      <c r="DX121" s="1024"/>
      <c r="DY121" s="1024"/>
      <c r="DZ121" s="1025"/>
    </row>
    <row r="122" spans="1:130" s="246" customFormat="1" ht="26.25" customHeight="1" x14ac:dyDescent="0.15">
      <c r="A122" s="1162"/>
      <c r="B122" s="1049"/>
      <c r="C122" s="1019" t="s">
        <v>440</v>
      </c>
      <c r="D122" s="1020"/>
      <c r="E122" s="1020"/>
      <c r="F122" s="1020"/>
      <c r="G122" s="1020"/>
      <c r="H122" s="1020"/>
      <c r="I122" s="1020"/>
      <c r="J122" s="1020"/>
      <c r="K122" s="1020"/>
      <c r="L122" s="1020"/>
      <c r="M122" s="1020"/>
      <c r="N122" s="1020"/>
      <c r="O122" s="1020"/>
      <c r="P122" s="1020"/>
      <c r="Q122" s="1020"/>
      <c r="R122" s="1020"/>
      <c r="S122" s="1020"/>
      <c r="T122" s="1020"/>
      <c r="U122" s="1020"/>
      <c r="V122" s="1020"/>
      <c r="W122" s="1020"/>
      <c r="X122" s="1020"/>
      <c r="Y122" s="1020"/>
      <c r="Z122" s="1021"/>
      <c r="AA122" s="1061" t="s">
        <v>386</v>
      </c>
      <c r="AB122" s="1062"/>
      <c r="AC122" s="1062"/>
      <c r="AD122" s="1062"/>
      <c r="AE122" s="1063"/>
      <c r="AF122" s="1064" t="s">
        <v>386</v>
      </c>
      <c r="AG122" s="1062"/>
      <c r="AH122" s="1062"/>
      <c r="AI122" s="1062"/>
      <c r="AJ122" s="1063"/>
      <c r="AK122" s="1064" t="s">
        <v>386</v>
      </c>
      <c r="AL122" s="1062"/>
      <c r="AM122" s="1062"/>
      <c r="AN122" s="1062"/>
      <c r="AO122" s="1063"/>
      <c r="AP122" s="1065" t="s">
        <v>129</v>
      </c>
      <c r="AQ122" s="1066"/>
      <c r="AR122" s="1066"/>
      <c r="AS122" s="1066"/>
      <c r="AT122" s="1067"/>
      <c r="AU122" s="1095"/>
      <c r="AV122" s="1096"/>
      <c r="AW122" s="1096"/>
      <c r="AX122" s="1096"/>
      <c r="AY122" s="1097"/>
      <c r="AZ122" s="1077" t="s">
        <v>462</v>
      </c>
      <c r="BA122" s="1068"/>
      <c r="BB122" s="1068"/>
      <c r="BC122" s="1068"/>
      <c r="BD122" s="1068"/>
      <c r="BE122" s="1068"/>
      <c r="BF122" s="1068"/>
      <c r="BG122" s="1068"/>
      <c r="BH122" s="1068"/>
      <c r="BI122" s="1068"/>
      <c r="BJ122" s="1068"/>
      <c r="BK122" s="1068"/>
      <c r="BL122" s="1068"/>
      <c r="BM122" s="1068"/>
      <c r="BN122" s="1068"/>
      <c r="BO122" s="1068"/>
      <c r="BP122" s="1069"/>
      <c r="BQ122" s="1100">
        <v>16045860</v>
      </c>
      <c r="BR122" s="1101"/>
      <c r="BS122" s="1101"/>
      <c r="BT122" s="1101"/>
      <c r="BU122" s="1101"/>
      <c r="BV122" s="1101">
        <v>16375679</v>
      </c>
      <c r="BW122" s="1101"/>
      <c r="BX122" s="1101"/>
      <c r="BY122" s="1101"/>
      <c r="BZ122" s="1101"/>
      <c r="CA122" s="1101">
        <v>18334883</v>
      </c>
      <c r="CB122" s="1101"/>
      <c r="CC122" s="1101"/>
      <c r="CD122" s="1101"/>
      <c r="CE122" s="1101"/>
      <c r="CF122" s="1121">
        <v>216.7</v>
      </c>
      <c r="CG122" s="1122"/>
      <c r="CH122" s="1122"/>
      <c r="CI122" s="1122"/>
      <c r="CJ122" s="1122"/>
      <c r="CK122" s="1113"/>
      <c r="CL122" s="1114"/>
      <c r="CM122" s="1114"/>
      <c r="CN122" s="1114"/>
      <c r="CO122" s="1115"/>
      <c r="CP122" s="1123" t="s">
        <v>463</v>
      </c>
      <c r="CQ122" s="1124"/>
      <c r="CR122" s="1124"/>
      <c r="CS122" s="1124"/>
      <c r="CT122" s="1124"/>
      <c r="CU122" s="1124"/>
      <c r="CV122" s="1124"/>
      <c r="CW122" s="1124"/>
      <c r="CX122" s="1124"/>
      <c r="CY122" s="1124"/>
      <c r="CZ122" s="1124"/>
      <c r="DA122" s="1124"/>
      <c r="DB122" s="1124"/>
      <c r="DC122" s="1124"/>
      <c r="DD122" s="1124"/>
      <c r="DE122" s="1124"/>
      <c r="DF122" s="1125"/>
      <c r="DG122" s="1022">
        <v>4286</v>
      </c>
      <c r="DH122" s="1023"/>
      <c r="DI122" s="1023"/>
      <c r="DJ122" s="1023"/>
      <c r="DK122" s="1023"/>
      <c r="DL122" s="1023">
        <v>2765</v>
      </c>
      <c r="DM122" s="1023"/>
      <c r="DN122" s="1023"/>
      <c r="DO122" s="1023"/>
      <c r="DP122" s="1023"/>
      <c r="DQ122" s="1023">
        <v>2569</v>
      </c>
      <c r="DR122" s="1023"/>
      <c r="DS122" s="1023"/>
      <c r="DT122" s="1023"/>
      <c r="DU122" s="1023"/>
      <c r="DV122" s="1024">
        <v>0</v>
      </c>
      <c r="DW122" s="1024"/>
      <c r="DX122" s="1024"/>
      <c r="DY122" s="1024"/>
      <c r="DZ122" s="1025"/>
    </row>
    <row r="123" spans="1:130" s="246" customFormat="1" ht="26.25" customHeight="1" x14ac:dyDescent="0.15">
      <c r="A123" s="1162"/>
      <c r="B123" s="1049"/>
      <c r="C123" s="1019" t="s">
        <v>446</v>
      </c>
      <c r="D123" s="1020"/>
      <c r="E123" s="1020"/>
      <c r="F123" s="1020"/>
      <c r="G123" s="1020"/>
      <c r="H123" s="1020"/>
      <c r="I123" s="1020"/>
      <c r="J123" s="1020"/>
      <c r="K123" s="1020"/>
      <c r="L123" s="1020"/>
      <c r="M123" s="1020"/>
      <c r="N123" s="1020"/>
      <c r="O123" s="1020"/>
      <c r="P123" s="1020"/>
      <c r="Q123" s="1020"/>
      <c r="R123" s="1020"/>
      <c r="S123" s="1020"/>
      <c r="T123" s="1020"/>
      <c r="U123" s="1020"/>
      <c r="V123" s="1020"/>
      <c r="W123" s="1020"/>
      <c r="X123" s="1020"/>
      <c r="Y123" s="1020"/>
      <c r="Z123" s="1021"/>
      <c r="AA123" s="1061" t="s">
        <v>386</v>
      </c>
      <c r="AB123" s="1062"/>
      <c r="AC123" s="1062"/>
      <c r="AD123" s="1062"/>
      <c r="AE123" s="1063"/>
      <c r="AF123" s="1064" t="s">
        <v>129</v>
      </c>
      <c r="AG123" s="1062"/>
      <c r="AH123" s="1062"/>
      <c r="AI123" s="1062"/>
      <c r="AJ123" s="1063"/>
      <c r="AK123" s="1064" t="s">
        <v>386</v>
      </c>
      <c r="AL123" s="1062"/>
      <c r="AM123" s="1062"/>
      <c r="AN123" s="1062"/>
      <c r="AO123" s="1063"/>
      <c r="AP123" s="1065" t="s">
        <v>129</v>
      </c>
      <c r="AQ123" s="1066"/>
      <c r="AR123" s="1066"/>
      <c r="AS123" s="1066"/>
      <c r="AT123" s="1067"/>
      <c r="AU123" s="1098"/>
      <c r="AV123" s="1099"/>
      <c r="AW123" s="1099"/>
      <c r="AX123" s="1099"/>
      <c r="AY123" s="1099"/>
      <c r="AZ123" s="277" t="s">
        <v>189</v>
      </c>
      <c r="BA123" s="277"/>
      <c r="BB123" s="277"/>
      <c r="BC123" s="277"/>
      <c r="BD123" s="277"/>
      <c r="BE123" s="277"/>
      <c r="BF123" s="277"/>
      <c r="BG123" s="277"/>
      <c r="BH123" s="277"/>
      <c r="BI123" s="277"/>
      <c r="BJ123" s="277"/>
      <c r="BK123" s="277"/>
      <c r="BL123" s="277"/>
      <c r="BM123" s="277"/>
      <c r="BN123" s="277"/>
      <c r="BO123" s="1078" t="s">
        <v>464</v>
      </c>
      <c r="BP123" s="1109"/>
      <c r="BQ123" s="1168">
        <v>25510488</v>
      </c>
      <c r="BR123" s="1169"/>
      <c r="BS123" s="1169"/>
      <c r="BT123" s="1169"/>
      <c r="BU123" s="1169"/>
      <c r="BV123" s="1169">
        <v>26648258</v>
      </c>
      <c r="BW123" s="1169"/>
      <c r="BX123" s="1169"/>
      <c r="BY123" s="1169"/>
      <c r="BZ123" s="1169"/>
      <c r="CA123" s="1169">
        <v>28166830</v>
      </c>
      <c r="CB123" s="1169"/>
      <c r="CC123" s="1169"/>
      <c r="CD123" s="1169"/>
      <c r="CE123" s="1169"/>
      <c r="CF123" s="1102"/>
      <c r="CG123" s="1103"/>
      <c r="CH123" s="1103"/>
      <c r="CI123" s="1103"/>
      <c r="CJ123" s="1104"/>
      <c r="CK123" s="1113"/>
      <c r="CL123" s="1114"/>
      <c r="CM123" s="1114"/>
      <c r="CN123" s="1114"/>
      <c r="CO123" s="1115"/>
      <c r="CP123" s="1123" t="s">
        <v>465</v>
      </c>
      <c r="CQ123" s="1124"/>
      <c r="CR123" s="1124"/>
      <c r="CS123" s="1124"/>
      <c r="CT123" s="1124"/>
      <c r="CU123" s="1124"/>
      <c r="CV123" s="1124"/>
      <c r="CW123" s="1124"/>
      <c r="CX123" s="1124"/>
      <c r="CY123" s="1124"/>
      <c r="CZ123" s="1124"/>
      <c r="DA123" s="1124"/>
      <c r="DB123" s="1124"/>
      <c r="DC123" s="1124"/>
      <c r="DD123" s="1124"/>
      <c r="DE123" s="1124"/>
      <c r="DF123" s="1125"/>
      <c r="DG123" s="1061">
        <v>19968</v>
      </c>
      <c r="DH123" s="1062"/>
      <c r="DI123" s="1062"/>
      <c r="DJ123" s="1062"/>
      <c r="DK123" s="1063"/>
      <c r="DL123" s="1064">
        <v>9142</v>
      </c>
      <c r="DM123" s="1062"/>
      <c r="DN123" s="1062"/>
      <c r="DO123" s="1062"/>
      <c r="DP123" s="1063"/>
      <c r="DQ123" s="1064">
        <v>251</v>
      </c>
      <c r="DR123" s="1062"/>
      <c r="DS123" s="1062"/>
      <c r="DT123" s="1062"/>
      <c r="DU123" s="1063"/>
      <c r="DV123" s="1065">
        <v>0</v>
      </c>
      <c r="DW123" s="1066"/>
      <c r="DX123" s="1066"/>
      <c r="DY123" s="1066"/>
      <c r="DZ123" s="1067"/>
    </row>
    <row r="124" spans="1:130" s="246" customFormat="1" ht="26.25" customHeight="1" thickBot="1" x14ac:dyDescent="0.2">
      <c r="A124" s="1162"/>
      <c r="B124" s="1049"/>
      <c r="C124" s="1019" t="s">
        <v>449</v>
      </c>
      <c r="D124" s="1020"/>
      <c r="E124" s="1020"/>
      <c r="F124" s="1020"/>
      <c r="G124" s="1020"/>
      <c r="H124" s="1020"/>
      <c r="I124" s="1020"/>
      <c r="J124" s="1020"/>
      <c r="K124" s="1020"/>
      <c r="L124" s="1020"/>
      <c r="M124" s="1020"/>
      <c r="N124" s="1020"/>
      <c r="O124" s="1020"/>
      <c r="P124" s="1020"/>
      <c r="Q124" s="1020"/>
      <c r="R124" s="1020"/>
      <c r="S124" s="1020"/>
      <c r="T124" s="1020"/>
      <c r="U124" s="1020"/>
      <c r="V124" s="1020"/>
      <c r="W124" s="1020"/>
      <c r="X124" s="1020"/>
      <c r="Y124" s="1020"/>
      <c r="Z124" s="1021"/>
      <c r="AA124" s="1061" t="s">
        <v>451</v>
      </c>
      <c r="AB124" s="1062"/>
      <c r="AC124" s="1062"/>
      <c r="AD124" s="1062"/>
      <c r="AE124" s="1063"/>
      <c r="AF124" s="1064" t="s">
        <v>129</v>
      </c>
      <c r="AG124" s="1062"/>
      <c r="AH124" s="1062"/>
      <c r="AI124" s="1062"/>
      <c r="AJ124" s="1063"/>
      <c r="AK124" s="1064" t="s">
        <v>129</v>
      </c>
      <c r="AL124" s="1062"/>
      <c r="AM124" s="1062"/>
      <c r="AN124" s="1062"/>
      <c r="AO124" s="1063"/>
      <c r="AP124" s="1065" t="s">
        <v>129</v>
      </c>
      <c r="AQ124" s="1066"/>
      <c r="AR124" s="1066"/>
      <c r="AS124" s="1066"/>
      <c r="AT124" s="1067"/>
      <c r="AU124" s="1164" t="s">
        <v>466</v>
      </c>
      <c r="AV124" s="1165"/>
      <c r="AW124" s="1165"/>
      <c r="AX124" s="1165"/>
      <c r="AY124" s="1165"/>
      <c r="AZ124" s="1165"/>
      <c r="BA124" s="1165"/>
      <c r="BB124" s="1165"/>
      <c r="BC124" s="1165"/>
      <c r="BD124" s="1165"/>
      <c r="BE124" s="1165"/>
      <c r="BF124" s="1165"/>
      <c r="BG124" s="1165"/>
      <c r="BH124" s="1165"/>
      <c r="BI124" s="1165"/>
      <c r="BJ124" s="1165"/>
      <c r="BK124" s="1165"/>
      <c r="BL124" s="1165"/>
      <c r="BM124" s="1165"/>
      <c r="BN124" s="1165"/>
      <c r="BO124" s="1165"/>
      <c r="BP124" s="1166"/>
      <c r="BQ124" s="1167" t="s">
        <v>129</v>
      </c>
      <c r="BR124" s="1131"/>
      <c r="BS124" s="1131"/>
      <c r="BT124" s="1131"/>
      <c r="BU124" s="1131"/>
      <c r="BV124" s="1131" t="s">
        <v>386</v>
      </c>
      <c r="BW124" s="1131"/>
      <c r="BX124" s="1131"/>
      <c r="BY124" s="1131"/>
      <c r="BZ124" s="1131"/>
      <c r="CA124" s="1131" t="s">
        <v>129</v>
      </c>
      <c r="CB124" s="1131"/>
      <c r="CC124" s="1131"/>
      <c r="CD124" s="1131"/>
      <c r="CE124" s="1131"/>
      <c r="CF124" s="1132"/>
      <c r="CG124" s="1133"/>
      <c r="CH124" s="1133"/>
      <c r="CI124" s="1133"/>
      <c r="CJ124" s="1134"/>
      <c r="CK124" s="1116"/>
      <c r="CL124" s="1116"/>
      <c r="CM124" s="1116"/>
      <c r="CN124" s="1116"/>
      <c r="CO124" s="1117"/>
      <c r="CP124" s="1123" t="s">
        <v>467</v>
      </c>
      <c r="CQ124" s="1124"/>
      <c r="CR124" s="1124"/>
      <c r="CS124" s="1124"/>
      <c r="CT124" s="1124"/>
      <c r="CU124" s="1124"/>
      <c r="CV124" s="1124"/>
      <c r="CW124" s="1124"/>
      <c r="CX124" s="1124"/>
      <c r="CY124" s="1124"/>
      <c r="CZ124" s="1124"/>
      <c r="DA124" s="1124"/>
      <c r="DB124" s="1124"/>
      <c r="DC124" s="1124"/>
      <c r="DD124" s="1124"/>
      <c r="DE124" s="1124"/>
      <c r="DF124" s="1125"/>
      <c r="DG124" s="1108" t="s">
        <v>129</v>
      </c>
      <c r="DH124" s="1087"/>
      <c r="DI124" s="1087"/>
      <c r="DJ124" s="1087"/>
      <c r="DK124" s="1088"/>
      <c r="DL124" s="1086" t="s">
        <v>386</v>
      </c>
      <c r="DM124" s="1087"/>
      <c r="DN124" s="1087"/>
      <c r="DO124" s="1087"/>
      <c r="DP124" s="1088"/>
      <c r="DQ124" s="1086" t="s">
        <v>386</v>
      </c>
      <c r="DR124" s="1087"/>
      <c r="DS124" s="1087"/>
      <c r="DT124" s="1087"/>
      <c r="DU124" s="1088"/>
      <c r="DV124" s="1089" t="s">
        <v>129</v>
      </c>
      <c r="DW124" s="1090"/>
      <c r="DX124" s="1090"/>
      <c r="DY124" s="1090"/>
      <c r="DZ124" s="1091"/>
    </row>
    <row r="125" spans="1:130" s="246" customFormat="1" ht="26.25" customHeight="1" x14ac:dyDescent="0.15">
      <c r="A125" s="1162"/>
      <c r="B125" s="1049"/>
      <c r="C125" s="1019" t="s">
        <v>452</v>
      </c>
      <c r="D125" s="1020"/>
      <c r="E125" s="1020"/>
      <c r="F125" s="1020"/>
      <c r="G125" s="1020"/>
      <c r="H125" s="1020"/>
      <c r="I125" s="1020"/>
      <c r="J125" s="1020"/>
      <c r="K125" s="1020"/>
      <c r="L125" s="1020"/>
      <c r="M125" s="1020"/>
      <c r="N125" s="1020"/>
      <c r="O125" s="1020"/>
      <c r="P125" s="1020"/>
      <c r="Q125" s="1020"/>
      <c r="R125" s="1020"/>
      <c r="S125" s="1020"/>
      <c r="T125" s="1020"/>
      <c r="U125" s="1020"/>
      <c r="V125" s="1020"/>
      <c r="W125" s="1020"/>
      <c r="X125" s="1020"/>
      <c r="Y125" s="1020"/>
      <c r="Z125" s="1021"/>
      <c r="AA125" s="1061" t="s">
        <v>386</v>
      </c>
      <c r="AB125" s="1062"/>
      <c r="AC125" s="1062"/>
      <c r="AD125" s="1062"/>
      <c r="AE125" s="1063"/>
      <c r="AF125" s="1064" t="s">
        <v>451</v>
      </c>
      <c r="AG125" s="1062"/>
      <c r="AH125" s="1062"/>
      <c r="AI125" s="1062"/>
      <c r="AJ125" s="1063"/>
      <c r="AK125" s="1064" t="s">
        <v>386</v>
      </c>
      <c r="AL125" s="1062"/>
      <c r="AM125" s="1062"/>
      <c r="AN125" s="1062"/>
      <c r="AO125" s="1063"/>
      <c r="AP125" s="1065" t="s">
        <v>129</v>
      </c>
      <c r="AQ125" s="1066"/>
      <c r="AR125" s="1066"/>
      <c r="AS125" s="1066"/>
      <c r="AT125" s="106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6" t="s">
        <v>468</v>
      </c>
      <c r="CL125" s="1111"/>
      <c r="CM125" s="1111"/>
      <c r="CN125" s="1111"/>
      <c r="CO125" s="1112"/>
      <c r="CP125" s="1043" t="s">
        <v>469</v>
      </c>
      <c r="CQ125" s="992"/>
      <c r="CR125" s="992"/>
      <c r="CS125" s="992"/>
      <c r="CT125" s="992"/>
      <c r="CU125" s="992"/>
      <c r="CV125" s="992"/>
      <c r="CW125" s="992"/>
      <c r="CX125" s="992"/>
      <c r="CY125" s="992"/>
      <c r="CZ125" s="992"/>
      <c r="DA125" s="992"/>
      <c r="DB125" s="992"/>
      <c r="DC125" s="992"/>
      <c r="DD125" s="992"/>
      <c r="DE125" s="992"/>
      <c r="DF125" s="993"/>
      <c r="DG125" s="1029" t="s">
        <v>386</v>
      </c>
      <c r="DH125" s="1030"/>
      <c r="DI125" s="1030"/>
      <c r="DJ125" s="1030"/>
      <c r="DK125" s="1030"/>
      <c r="DL125" s="1030" t="s">
        <v>129</v>
      </c>
      <c r="DM125" s="1030"/>
      <c r="DN125" s="1030"/>
      <c r="DO125" s="1030"/>
      <c r="DP125" s="1030"/>
      <c r="DQ125" s="1030" t="s">
        <v>386</v>
      </c>
      <c r="DR125" s="1030"/>
      <c r="DS125" s="1030"/>
      <c r="DT125" s="1030"/>
      <c r="DU125" s="1030"/>
      <c r="DV125" s="1031" t="s">
        <v>386</v>
      </c>
      <c r="DW125" s="1031"/>
      <c r="DX125" s="1031"/>
      <c r="DY125" s="1031"/>
      <c r="DZ125" s="1032"/>
    </row>
    <row r="126" spans="1:130" s="246" customFormat="1" ht="26.25" customHeight="1" thickBot="1" x14ac:dyDescent="0.2">
      <c r="A126" s="1162"/>
      <c r="B126" s="1049"/>
      <c r="C126" s="1019" t="s">
        <v>455</v>
      </c>
      <c r="D126" s="1020"/>
      <c r="E126" s="1020"/>
      <c r="F126" s="1020"/>
      <c r="G126" s="1020"/>
      <c r="H126" s="1020"/>
      <c r="I126" s="1020"/>
      <c r="J126" s="1020"/>
      <c r="K126" s="1020"/>
      <c r="L126" s="1020"/>
      <c r="M126" s="1020"/>
      <c r="N126" s="1020"/>
      <c r="O126" s="1020"/>
      <c r="P126" s="1020"/>
      <c r="Q126" s="1020"/>
      <c r="R126" s="1020"/>
      <c r="S126" s="1020"/>
      <c r="T126" s="1020"/>
      <c r="U126" s="1020"/>
      <c r="V126" s="1020"/>
      <c r="W126" s="1020"/>
      <c r="X126" s="1020"/>
      <c r="Y126" s="1020"/>
      <c r="Z126" s="1021"/>
      <c r="AA126" s="1061" t="s">
        <v>129</v>
      </c>
      <c r="AB126" s="1062"/>
      <c r="AC126" s="1062"/>
      <c r="AD126" s="1062"/>
      <c r="AE126" s="1063"/>
      <c r="AF126" s="1064" t="s">
        <v>129</v>
      </c>
      <c r="AG126" s="1062"/>
      <c r="AH126" s="1062"/>
      <c r="AI126" s="1062"/>
      <c r="AJ126" s="1063"/>
      <c r="AK126" s="1064" t="s">
        <v>451</v>
      </c>
      <c r="AL126" s="1062"/>
      <c r="AM126" s="1062"/>
      <c r="AN126" s="1062"/>
      <c r="AO126" s="1063"/>
      <c r="AP126" s="1065" t="s">
        <v>129</v>
      </c>
      <c r="AQ126" s="1066"/>
      <c r="AR126" s="1066"/>
      <c r="AS126" s="1066"/>
      <c r="AT126" s="106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7"/>
      <c r="CL126" s="1114"/>
      <c r="CM126" s="1114"/>
      <c r="CN126" s="1114"/>
      <c r="CO126" s="1115"/>
      <c r="CP126" s="1052" t="s">
        <v>470</v>
      </c>
      <c r="CQ126" s="1053"/>
      <c r="CR126" s="1053"/>
      <c r="CS126" s="1053"/>
      <c r="CT126" s="1053"/>
      <c r="CU126" s="1053"/>
      <c r="CV126" s="1053"/>
      <c r="CW126" s="1053"/>
      <c r="CX126" s="1053"/>
      <c r="CY126" s="1053"/>
      <c r="CZ126" s="1053"/>
      <c r="DA126" s="1053"/>
      <c r="DB126" s="1053"/>
      <c r="DC126" s="1053"/>
      <c r="DD126" s="1053"/>
      <c r="DE126" s="1053"/>
      <c r="DF126" s="1054"/>
      <c r="DG126" s="1022" t="s">
        <v>129</v>
      </c>
      <c r="DH126" s="1023"/>
      <c r="DI126" s="1023"/>
      <c r="DJ126" s="1023"/>
      <c r="DK126" s="1023"/>
      <c r="DL126" s="1023" t="s">
        <v>129</v>
      </c>
      <c r="DM126" s="1023"/>
      <c r="DN126" s="1023"/>
      <c r="DO126" s="1023"/>
      <c r="DP126" s="1023"/>
      <c r="DQ126" s="1023" t="s">
        <v>451</v>
      </c>
      <c r="DR126" s="1023"/>
      <c r="DS126" s="1023"/>
      <c r="DT126" s="1023"/>
      <c r="DU126" s="1023"/>
      <c r="DV126" s="1024" t="s">
        <v>386</v>
      </c>
      <c r="DW126" s="1024"/>
      <c r="DX126" s="1024"/>
      <c r="DY126" s="1024"/>
      <c r="DZ126" s="1025"/>
    </row>
    <row r="127" spans="1:130" s="246" customFormat="1" ht="26.25" customHeight="1" x14ac:dyDescent="0.15">
      <c r="A127" s="1163"/>
      <c r="B127" s="1051"/>
      <c r="C127" s="1105" t="s">
        <v>471</v>
      </c>
      <c r="D127" s="1106"/>
      <c r="E127" s="1106"/>
      <c r="F127" s="1106"/>
      <c r="G127" s="1106"/>
      <c r="H127" s="1106"/>
      <c r="I127" s="1106"/>
      <c r="J127" s="1106"/>
      <c r="K127" s="1106"/>
      <c r="L127" s="1106"/>
      <c r="M127" s="1106"/>
      <c r="N127" s="1106"/>
      <c r="O127" s="1106"/>
      <c r="P127" s="1106"/>
      <c r="Q127" s="1106"/>
      <c r="R127" s="1106"/>
      <c r="S127" s="1106"/>
      <c r="T127" s="1106"/>
      <c r="U127" s="1106"/>
      <c r="V127" s="1106"/>
      <c r="W127" s="1106"/>
      <c r="X127" s="1106"/>
      <c r="Y127" s="1106"/>
      <c r="Z127" s="1107"/>
      <c r="AA127" s="1061">
        <v>899</v>
      </c>
      <c r="AB127" s="1062"/>
      <c r="AC127" s="1062"/>
      <c r="AD127" s="1062"/>
      <c r="AE127" s="1063"/>
      <c r="AF127" s="1064">
        <v>589</v>
      </c>
      <c r="AG127" s="1062"/>
      <c r="AH127" s="1062"/>
      <c r="AI127" s="1062"/>
      <c r="AJ127" s="1063"/>
      <c r="AK127" s="1064">
        <v>315</v>
      </c>
      <c r="AL127" s="1062"/>
      <c r="AM127" s="1062"/>
      <c r="AN127" s="1062"/>
      <c r="AO127" s="1063"/>
      <c r="AP127" s="1065">
        <v>0</v>
      </c>
      <c r="AQ127" s="1066"/>
      <c r="AR127" s="1066"/>
      <c r="AS127" s="1066"/>
      <c r="AT127" s="1067"/>
      <c r="AU127" s="282"/>
      <c r="AV127" s="282"/>
      <c r="AW127" s="282"/>
      <c r="AX127" s="1135" t="s">
        <v>472</v>
      </c>
      <c r="AY127" s="1136"/>
      <c r="AZ127" s="1136"/>
      <c r="BA127" s="1136"/>
      <c r="BB127" s="1136"/>
      <c r="BC127" s="1136"/>
      <c r="BD127" s="1136"/>
      <c r="BE127" s="1137"/>
      <c r="BF127" s="1138" t="s">
        <v>473</v>
      </c>
      <c r="BG127" s="1136"/>
      <c r="BH127" s="1136"/>
      <c r="BI127" s="1136"/>
      <c r="BJ127" s="1136"/>
      <c r="BK127" s="1136"/>
      <c r="BL127" s="1137"/>
      <c r="BM127" s="1138" t="s">
        <v>474</v>
      </c>
      <c r="BN127" s="1136"/>
      <c r="BO127" s="1136"/>
      <c r="BP127" s="1136"/>
      <c r="BQ127" s="1136"/>
      <c r="BR127" s="1136"/>
      <c r="BS127" s="1137"/>
      <c r="BT127" s="1138" t="s">
        <v>475</v>
      </c>
      <c r="BU127" s="1136"/>
      <c r="BV127" s="1136"/>
      <c r="BW127" s="1136"/>
      <c r="BX127" s="1136"/>
      <c r="BY127" s="1136"/>
      <c r="BZ127" s="1160"/>
      <c r="CA127" s="282"/>
      <c r="CB127" s="282"/>
      <c r="CC127" s="282"/>
      <c r="CD127" s="283"/>
      <c r="CE127" s="283"/>
      <c r="CF127" s="283"/>
      <c r="CG127" s="280"/>
      <c r="CH127" s="280"/>
      <c r="CI127" s="280"/>
      <c r="CJ127" s="281"/>
      <c r="CK127" s="1127"/>
      <c r="CL127" s="1114"/>
      <c r="CM127" s="1114"/>
      <c r="CN127" s="1114"/>
      <c r="CO127" s="1115"/>
      <c r="CP127" s="1052" t="s">
        <v>476</v>
      </c>
      <c r="CQ127" s="1053"/>
      <c r="CR127" s="1053"/>
      <c r="CS127" s="1053"/>
      <c r="CT127" s="1053"/>
      <c r="CU127" s="1053"/>
      <c r="CV127" s="1053"/>
      <c r="CW127" s="1053"/>
      <c r="CX127" s="1053"/>
      <c r="CY127" s="1053"/>
      <c r="CZ127" s="1053"/>
      <c r="DA127" s="1053"/>
      <c r="DB127" s="1053"/>
      <c r="DC127" s="1053"/>
      <c r="DD127" s="1053"/>
      <c r="DE127" s="1053"/>
      <c r="DF127" s="1054"/>
      <c r="DG127" s="1022" t="s">
        <v>386</v>
      </c>
      <c r="DH127" s="1023"/>
      <c r="DI127" s="1023"/>
      <c r="DJ127" s="1023"/>
      <c r="DK127" s="1023"/>
      <c r="DL127" s="1023" t="s">
        <v>386</v>
      </c>
      <c r="DM127" s="1023"/>
      <c r="DN127" s="1023"/>
      <c r="DO127" s="1023"/>
      <c r="DP127" s="1023"/>
      <c r="DQ127" s="1023" t="s">
        <v>129</v>
      </c>
      <c r="DR127" s="1023"/>
      <c r="DS127" s="1023"/>
      <c r="DT127" s="1023"/>
      <c r="DU127" s="1023"/>
      <c r="DV127" s="1024" t="s">
        <v>386</v>
      </c>
      <c r="DW127" s="1024"/>
      <c r="DX127" s="1024"/>
      <c r="DY127" s="1024"/>
      <c r="DZ127" s="1025"/>
    </row>
    <row r="128" spans="1:130" s="246" customFormat="1" ht="26.25" customHeight="1" thickBot="1" x14ac:dyDescent="0.2">
      <c r="A128" s="1146" t="s">
        <v>477</v>
      </c>
      <c r="B128" s="1147"/>
      <c r="C128" s="1147"/>
      <c r="D128" s="1147"/>
      <c r="E128" s="1147"/>
      <c r="F128" s="1147"/>
      <c r="G128" s="1147"/>
      <c r="H128" s="1147"/>
      <c r="I128" s="1147"/>
      <c r="J128" s="1147"/>
      <c r="K128" s="1147"/>
      <c r="L128" s="1147"/>
      <c r="M128" s="1147"/>
      <c r="N128" s="1147"/>
      <c r="O128" s="1147"/>
      <c r="P128" s="1147"/>
      <c r="Q128" s="1147"/>
      <c r="R128" s="1147"/>
      <c r="S128" s="1147"/>
      <c r="T128" s="1147"/>
      <c r="U128" s="1147"/>
      <c r="V128" s="1147"/>
      <c r="W128" s="1148" t="s">
        <v>478</v>
      </c>
      <c r="X128" s="1148"/>
      <c r="Y128" s="1148"/>
      <c r="Z128" s="1149"/>
      <c r="AA128" s="1150">
        <v>15294</v>
      </c>
      <c r="AB128" s="1151"/>
      <c r="AC128" s="1151"/>
      <c r="AD128" s="1151"/>
      <c r="AE128" s="1152"/>
      <c r="AF128" s="1153">
        <v>70070</v>
      </c>
      <c r="AG128" s="1151"/>
      <c r="AH128" s="1151"/>
      <c r="AI128" s="1151"/>
      <c r="AJ128" s="1152"/>
      <c r="AK128" s="1153">
        <v>70070</v>
      </c>
      <c r="AL128" s="1151"/>
      <c r="AM128" s="1151"/>
      <c r="AN128" s="1151"/>
      <c r="AO128" s="1152"/>
      <c r="AP128" s="1154"/>
      <c r="AQ128" s="1155"/>
      <c r="AR128" s="1155"/>
      <c r="AS128" s="1155"/>
      <c r="AT128" s="1156"/>
      <c r="AU128" s="282"/>
      <c r="AV128" s="282"/>
      <c r="AW128" s="282"/>
      <c r="AX128" s="991" t="s">
        <v>479</v>
      </c>
      <c r="AY128" s="992"/>
      <c r="AZ128" s="992"/>
      <c r="BA128" s="992"/>
      <c r="BB128" s="992"/>
      <c r="BC128" s="992"/>
      <c r="BD128" s="992"/>
      <c r="BE128" s="993"/>
      <c r="BF128" s="1157" t="s">
        <v>386</v>
      </c>
      <c r="BG128" s="1158"/>
      <c r="BH128" s="1158"/>
      <c r="BI128" s="1158"/>
      <c r="BJ128" s="1158"/>
      <c r="BK128" s="1158"/>
      <c r="BL128" s="1159"/>
      <c r="BM128" s="1157">
        <v>13.27</v>
      </c>
      <c r="BN128" s="1158"/>
      <c r="BO128" s="1158"/>
      <c r="BP128" s="1158"/>
      <c r="BQ128" s="1158"/>
      <c r="BR128" s="1158"/>
      <c r="BS128" s="1159"/>
      <c r="BT128" s="1157">
        <v>20</v>
      </c>
      <c r="BU128" s="1158"/>
      <c r="BV128" s="1158"/>
      <c r="BW128" s="1158"/>
      <c r="BX128" s="1158"/>
      <c r="BY128" s="1158"/>
      <c r="BZ128" s="1182"/>
      <c r="CA128" s="283"/>
      <c r="CB128" s="283"/>
      <c r="CC128" s="283"/>
      <c r="CD128" s="283"/>
      <c r="CE128" s="283"/>
      <c r="CF128" s="283"/>
      <c r="CG128" s="280"/>
      <c r="CH128" s="280"/>
      <c r="CI128" s="280"/>
      <c r="CJ128" s="281"/>
      <c r="CK128" s="1128"/>
      <c r="CL128" s="1129"/>
      <c r="CM128" s="1129"/>
      <c r="CN128" s="1129"/>
      <c r="CO128" s="1130"/>
      <c r="CP128" s="1139" t="s">
        <v>480</v>
      </c>
      <c r="CQ128" s="1140"/>
      <c r="CR128" s="1140"/>
      <c r="CS128" s="1140"/>
      <c r="CT128" s="1140"/>
      <c r="CU128" s="1140"/>
      <c r="CV128" s="1140"/>
      <c r="CW128" s="1140"/>
      <c r="CX128" s="1140"/>
      <c r="CY128" s="1140"/>
      <c r="CZ128" s="1140"/>
      <c r="DA128" s="1140"/>
      <c r="DB128" s="1140"/>
      <c r="DC128" s="1140"/>
      <c r="DD128" s="1140"/>
      <c r="DE128" s="1140"/>
      <c r="DF128" s="1141"/>
      <c r="DG128" s="1142" t="s">
        <v>386</v>
      </c>
      <c r="DH128" s="1143"/>
      <c r="DI128" s="1143"/>
      <c r="DJ128" s="1143"/>
      <c r="DK128" s="1143"/>
      <c r="DL128" s="1143" t="s">
        <v>129</v>
      </c>
      <c r="DM128" s="1143"/>
      <c r="DN128" s="1143"/>
      <c r="DO128" s="1143"/>
      <c r="DP128" s="1143"/>
      <c r="DQ128" s="1143" t="s">
        <v>386</v>
      </c>
      <c r="DR128" s="1143"/>
      <c r="DS128" s="1143"/>
      <c r="DT128" s="1143"/>
      <c r="DU128" s="1143"/>
      <c r="DV128" s="1144" t="s">
        <v>129</v>
      </c>
      <c r="DW128" s="1144"/>
      <c r="DX128" s="1144"/>
      <c r="DY128" s="1144"/>
      <c r="DZ128" s="1145"/>
    </row>
    <row r="129" spans="1:131" s="246" customFormat="1" ht="26.25" customHeight="1" x14ac:dyDescent="0.15">
      <c r="A129" s="1033" t="s">
        <v>107</v>
      </c>
      <c r="B129" s="1034"/>
      <c r="C129" s="1034"/>
      <c r="D129" s="1034"/>
      <c r="E129" s="1034"/>
      <c r="F129" s="1034"/>
      <c r="G129" s="1034"/>
      <c r="H129" s="1034"/>
      <c r="I129" s="1034"/>
      <c r="J129" s="1034"/>
      <c r="K129" s="1034"/>
      <c r="L129" s="1034"/>
      <c r="M129" s="1034"/>
      <c r="N129" s="1034"/>
      <c r="O129" s="1034"/>
      <c r="P129" s="1034"/>
      <c r="Q129" s="1034"/>
      <c r="R129" s="1034"/>
      <c r="S129" s="1034"/>
      <c r="T129" s="1034"/>
      <c r="U129" s="1034"/>
      <c r="V129" s="1034"/>
      <c r="W129" s="1176" t="s">
        <v>481</v>
      </c>
      <c r="X129" s="1177"/>
      <c r="Y129" s="1177"/>
      <c r="Z129" s="1178"/>
      <c r="AA129" s="1061">
        <v>10883303</v>
      </c>
      <c r="AB129" s="1062"/>
      <c r="AC129" s="1062"/>
      <c r="AD129" s="1062"/>
      <c r="AE129" s="1063"/>
      <c r="AF129" s="1064">
        <v>10636517</v>
      </c>
      <c r="AG129" s="1062"/>
      <c r="AH129" s="1062"/>
      <c r="AI129" s="1062"/>
      <c r="AJ129" s="1063"/>
      <c r="AK129" s="1064">
        <v>10383365</v>
      </c>
      <c r="AL129" s="1062"/>
      <c r="AM129" s="1062"/>
      <c r="AN129" s="1062"/>
      <c r="AO129" s="1063"/>
      <c r="AP129" s="1179"/>
      <c r="AQ129" s="1180"/>
      <c r="AR129" s="1180"/>
      <c r="AS129" s="1180"/>
      <c r="AT129" s="1181"/>
      <c r="AU129" s="284"/>
      <c r="AV129" s="284"/>
      <c r="AW129" s="284"/>
      <c r="AX129" s="1170" t="s">
        <v>482</v>
      </c>
      <c r="AY129" s="1053"/>
      <c r="AZ129" s="1053"/>
      <c r="BA129" s="1053"/>
      <c r="BB129" s="1053"/>
      <c r="BC129" s="1053"/>
      <c r="BD129" s="1053"/>
      <c r="BE129" s="1054"/>
      <c r="BF129" s="1171" t="s">
        <v>386</v>
      </c>
      <c r="BG129" s="1172"/>
      <c r="BH129" s="1172"/>
      <c r="BI129" s="1172"/>
      <c r="BJ129" s="1172"/>
      <c r="BK129" s="1172"/>
      <c r="BL129" s="1173"/>
      <c r="BM129" s="1171">
        <v>18.27</v>
      </c>
      <c r="BN129" s="1172"/>
      <c r="BO129" s="1172"/>
      <c r="BP129" s="1172"/>
      <c r="BQ129" s="1172"/>
      <c r="BR129" s="1172"/>
      <c r="BS129" s="1173"/>
      <c r="BT129" s="1171">
        <v>30</v>
      </c>
      <c r="BU129" s="1174"/>
      <c r="BV129" s="1174"/>
      <c r="BW129" s="1174"/>
      <c r="BX129" s="1174"/>
      <c r="BY129" s="1174"/>
      <c r="BZ129" s="117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33" t="s">
        <v>483</v>
      </c>
      <c r="B130" s="1034"/>
      <c r="C130" s="1034"/>
      <c r="D130" s="1034"/>
      <c r="E130" s="1034"/>
      <c r="F130" s="1034"/>
      <c r="G130" s="1034"/>
      <c r="H130" s="1034"/>
      <c r="I130" s="1034"/>
      <c r="J130" s="1034"/>
      <c r="K130" s="1034"/>
      <c r="L130" s="1034"/>
      <c r="M130" s="1034"/>
      <c r="N130" s="1034"/>
      <c r="O130" s="1034"/>
      <c r="P130" s="1034"/>
      <c r="Q130" s="1034"/>
      <c r="R130" s="1034"/>
      <c r="S130" s="1034"/>
      <c r="T130" s="1034"/>
      <c r="U130" s="1034"/>
      <c r="V130" s="1034"/>
      <c r="W130" s="1176" t="s">
        <v>484</v>
      </c>
      <c r="X130" s="1177"/>
      <c r="Y130" s="1177"/>
      <c r="Z130" s="1178"/>
      <c r="AA130" s="1061">
        <v>2028739</v>
      </c>
      <c r="AB130" s="1062"/>
      <c r="AC130" s="1062"/>
      <c r="AD130" s="1062"/>
      <c r="AE130" s="1063"/>
      <c r="AF130" s="1064">
        <v>1941707</v>
      </c>
      <c r="AG130" s="1062"/>
      <c r="AH130" s="1062"/>
      <c r="AI130" s="1062"/>
      <c r="AJ130" s="1063"/>
      <c r="AK130" s="1064">
        <v>1920630</v>
      </c>
      <c r="AL130" s="1062"/>
      <c r="AM130" s="1062"/>
      <c r="AN130" s="1062"/>
      <c r="AO130" s="1063"/>
      <c r="AP130" s="1179"/>
      <c r="AQ130" s="1180"/>
      <c r="AR130" s="1180"/>
      <c r="AS130" s="1180"/>
      <c r="AT130" s="1181"/>
      <c r="AU130" s="284"/>
      <c r="AV130" s="284"/>
      <c r="AW130" s="284"/>
      <c r="AX130" s="1170" t="s">
        <v>485</v>
      </c>
      <c r="AY130" s="1053"/>
      <c r="AZ130" s="1053"/>
      <c r="BA130" s="1053"/>
      <c r="BB130" s="1053"/>
      <c r="BC130" s="1053"/>
      <c r="BD130" s="1053"/>
      <c r="BE130" s="1054"/>
      <c r="BF130" s="1207">
        <v>11.7</v>
      </c>
      <c r="BG130" s="1208"/>
      <c r="BH130" s="1208"/>
      <c r="BI130" s="1208"/>
      <c r="BJ130" s="1208"/>
      <c r="BK130" s="1208"/>
      <c r="BL130" s="1209"/>
      <c r="BM130" s="1207">
        <v>25</v>
      </c>
      <c r="BN130" s="1208"/>
      <c r="BO130" s="1208"/>
      <c r="BP130" s="1208"/>
      <c r="BQ130" s="1208"/>
      <c r="BR130" s="1208"/>
      <c r="BS130" s="1209"/>
      <c r="BT130" s="1207">
        <v>35</v>
      </c>
      <c r="BU130" s="1210"/>
      <c r="BV130" s="1210"/>
      <c r="BW130" s="1210"/>
      <c r="BX130" s="1210"/>
      <c r="BY130" s="1210"/>
      <c r="BZ130" s="121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12"/>
      <c r="B131" s="1213"/>
      <c r="C131" s="1213"/>
      <c r="D131" s="1213"/>
      <c r="E131" s="1213"/>
      <c r="F131" s="1213"/>
      <c r="G131" s="1213"/>
      <c r="H131" s="1213"/>
      <c r="I131" s="1213"/>
      <c r="J131" s="1213"/>
      <c r="K131" s="1213"/>
      <c r="L131" s="1213"/>
      <c r="M131" s="1213"/>
      <c r="N131" s="1213"/>
      <c r="O131" s="1213"/>
      <c r="P131" s="1213"/>
      <c r="Q131" s="1213"/>
      <c r="R131" s="1213"/>
      <c r="S131" s="1213"/>
      <c r="T131" s="1213"/>
      <c r="U131" s="1213"/>
      <c r="V131" s="1213"/>
      <c r="W131" s="1214" t="s">
        <v>486</v>
      </c>
      <c r="X131" s="1215"/>
      <c r="Y131" s="1215"/>
      <c r="Z131" s="1216"/>
      <c r="AA131" s="1108">
        <v>8854564</v>
      </c>
      <c r="AB131" s="1087"/>
      <c r="AC131" s="1087"/>
      <c r="AD131" s="1087"/>
      <c r="AE131" s="1088"/>
      <c r="AF131" s="1086">
        <v>8694810</v>
      </c>
      <c r="AG131" s="1087"/>
      <c r="AH131" s="1087"/>
      <c r="AI131" s="1087"/>
      <c r="AJ131" s="1088"/>
      <c r="AK131" s="1086">
        <v>8462735</v>
      </c>
      <c r="AL131" s="1087"/>
      <c r="AM131" s="1087"/>
      <c r="AN131" s="1087"/>
      <c r="AO131" s="1088"/>
      <c r="AP131" s="1217"/>
      <c r="AQ131" s="1218"/>
      <c r="AR131" s="1218"/>
      <c r="AS131" s="1218"/>
      <c r="AT131" s="1219"/>
      <c r="AU131" s="284"/>
      <c r="AV131" s="284"/>
      <c r="AW131" s="284"/>
      <c r="AX131" s="1189" t="s">
        <v>487</v>
      </c>
      <c r="AY131" s="1140"/>
      <c r="AZ131" s="1140"/>
      <c r="BA131" s="1140"/>
      <c r="BB131" s="1140"/>
      <c r="BC131" s="1140"/>
      <c r="BD131" s="1140"/>
      <c r="BE131" s="1141"/>
      <c r="BF131" s="1190" t="s">
        <v>386</v>
      </c>
      <c r="BG131" s="1191"/>
      <c r="BH131" s="1191"/>
      <c r="BI131" s="1191"/>
      <c r="BJ131" s="1191"/>
      <c r="BK131" s="1191"/>
      <c r="BL131" s="1192"/>
      <c r="BM131" s="1190">
        <v>350</v>
      </c>
      <c r="BN131" s="1191"/>
      <c r="BO131" s="1191"/>
      <c r="BP131" s="1191"/>
      <c r="BQ131" s="1191"/>
      <c r="BR131" s="1191"/>
      <c r="BS131" s="1192"/>
      <c r="BT131" s="1193"/>
      <c r="BU131" s="1194"/>
      <c r="BV131" s="1194"/>
      <c r="BW131" s="1194"/>
      <c r="BX131" s="1194"/>
      <c r="BY131" s="1194"/>
      <c r="BZ131" s="119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6" t="s">
        <v>488</v>
      </c>
      <c r="B132" s="1197"/>
      <c r="C132" s="1197"/>
      <c r="D132" s="1197"/>
      <c r="E132" s="1197"/>
      <c r="F132" s="1197"/>
      <c r="G132" s="1197"/>
      <c r="H132" s="1197"/>
      <c r="I132" s="1197"/>
      <c r="J132" s="1197"/>
      <c r="K132" s="1197"/>
      <c r="L132" s="1197"/>
      <c r="M132" s="1197"/>
      <c r="N132" s="1197"/>
      <c r="O132" s="1197"/>
      <c r="P132" s="1197"/>
      <c r="Q132" s="1197"/>
      <c r="R132" s="1197"/>
      <c r="S132" s="1197"/>
      <c r="T132" s="1197"/>
      <c r="U132" s="1197"/>
      <c r="V132" s="1200" t="s">
        <v>489</v>
      </c>
      <c r="W132" s="1200"/>
      <c r="X132" s="1200"/>
      <c r="Y132" s="1200"/>
      <c r="Z132" s="1201"/>
      <c r="AA132" s="1202">
        <v>12.64996221</v>
      </c>
      <c r="AB132" s="1203"/>
      <c r="AC132" s="1203"/>
      <c r="AD132" s="1203"/>
      <c r="AE132" s="1204"/>
      <c r="AF132" s="1205">
        <v>11.658978169999999</v>
      </c>
      <c r="AG132" s="1203"/>
      <c r="AH132" s="1203"/>
      <c r="AI132" s="1203"/>
      <c r="AJ132" s="1204"/>
      <c r="AK132" s="1205">
        <v>10.88493259</v>
      </c>
      <c r="AL132" s="1203"/>
      <c r="AM132" s="1203"/>
      <c r="AN132" s="1203"/>
      <c r="AO132" s="1204"/>
      <c r="AP132" s="1102"/>
      <c r="AQ132" s="1103"/>
      <c r="AR132" s="1103"/>
      <c r="AS132" s="1103"/>
      <c r="AT132" s="120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8"/>
      <c r="B133" s="1199"/>
      <c r="C133" s="1199"/>
      <c r="D133" s="1199"/>
      <c r="E133" s="1199"/>
      <c r="F133" s="1199"/>
      <c r="G133" s="1199"/>
      <c r="H133" s="1199"/>
      <c r="I133" s="1199"/>
      <c r="J133" s="1199"/>
      <c r="K133" s="1199"/>
      <c r="L133" s="1199"/>
      <c r="M133" s="1199"/>
      <c r="N133" s="1199"/>
      <c r="O133" s="1199"/>
      <c r="P133" s="1199"/>
      <c r="Q133" s="1199"/>
      <c r="R133" s="1199"/>
      <c r="S133" s="1199"/>
      <c r="T133" s="1199"/>
      <c r="U133" s="1199"/>
      <c r="V133" s="1183" t="s">
        <v>490</v>
      </c>
      <c r="W133" s="1183"/>
      <c r="X133" s="1183"/>
      <c r="Y133" s="1183"/>
      <c r="Z133" s="1184"/>
      <c r="AA133" s="1185">
        <v>13.8</v>
      </c>
      <c r="AB133" s="1186"/>
      <c r="AC133" s="1186"/>
      <c r="AD133" s="1186"/>
      <c r="AE133" s="1187"/>
      <c r="AF133" s="1185">
        <v>12.6</v>
      </c>
      <c r="AG133" s="1186"/>
      <c r="AH133" s="1186"/>
      <c r="AI133" s="1186"/>
      <c r="AJ133" s="1187"/>
      <c r="AK133" s="1185">
        <v>11.7</v>
      </c>
      <c r="AL133" s="1186"/>
      <c r="AM133" s="1186"/>
      <c r="AN133" s="1186"/>
      <c r="AO133" s="1187"/>
      <c r="AP133" s="1132"/>
      <c r="AQ133" s="1133"/>
      <c r="AR133" s="1133"/>
      <c r="AS133" s="1133"/>
      <c r="AT133" s="118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oKoM/dzQgLlCqjZAvjaOc9rEbeSYIGuhDBO9XT7uRDnnMtqLXOv+JYdwV0znh0v1IpWsk51QLv5ViyQDnN4Tg==" saltValue="Jp6GySOK+CusDnSjXzdv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5"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K4M10tjdAwjSu+RWP/0eA2+GSvVUG7suwOa0+b+ZVTYy1mGRHwZuqs3ciCyHLoITVSuyhSpqgURoYmiROEDjQ==" saltValue="j5K2cJiTzZHAS5pKd0lX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2"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j/ZfgX+w6biJhN0lUxUaagxWr52MHUiB4IvUPuV33Gc++EHNqZRCD+l/J0DJSkVpKl/qT2xC8qlf1PC43jIbg==" saltValue="/YxCBWUSDEW2XIw8Z0ml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3"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4"/>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499</v>
      </c>
      <c r="AL9" s="1226"/>
      <c r="AM9" s="1226"/>
      <c r="AN9" s="1227"/>
      <c r="AO9" s="312">
        <v>2195895</v>
      </c>
      <c r="AP9" s="312">
        <v>69804</v>
      </c>
      <c r="AQ9" s="313">
        <v>83394</v>
      </c>
      <c r="AR9" s="314">
        <v>-16.3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500</v>
      </c>
      <c r="AL10" s="1226"/>
      <c r="AM10" s="1226"/>
      <c r="AN10" s="1227"/>
      <c r="AO10" s="315">
        <v>157685</v>
      </c>
      <c r="AP10" s="315">
        <v>5013</v>
      </c>
      <c r="AQ10" s="316">
        <v>6219</v>
      </c>
      <c r="AR10" s="317">
        <v>-19.399999999999999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501</v>
      </c>
      <c r="AL11" s="1226"/>
      <c r="AM11" s="1226"/>
      <c r="AN11" s="1227"/>
      <c r="AO11" s="315">
        <v>558807</v>
      </c>
      <c r="AP11" s="315">
        <v>17764</v>
      </c>
      <c r="AQ11" s="316">
        <v>9118</v>
      </c>
      <c r="AR11" s="317">
        <v>94.8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502</v>
      </c>
      <c r="AL12" s="1226"/>
      <c r="AM12" s="1226"/>
      <c r="AN12" s="1227"/>
      <c r="AO12" s="315">
        <v>31583</v>
      </c>
      <c r="AP12" s="315">
        <v>1004</v>
      </c>
      <c r="AQ12" s="316">
        <v>987</v>
      </c>
      <c r="AR12" s="317">
        <v>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503</v>
      </c>
      <c r="AL13" s="1226"/>
      <c r="AM13" s="1226"/>
      <c r="AN13" s="1227"/>
      <c r="AO13" s="315" t="s">
        <v>504</v>
      </c>
      <c r="AP13" s="315" t="s">
        <v>504</v>
      </c>
      <c r="AQ13" s="316">
        <v>9</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505</v>
      </c>
      <c r="AL14" s="1226"/>
      <c r="AM14" s="1226"/>
      <c r="AN14" s="1227"/>
      <c r="AO14" s="315">
        <v>90117</v>
      </c>
      <c r="AP14" s="315">
        <v>2865</v>
      </c>
      <c r="AQ14" s="316">
        <v>3664</v>
      </c>
      <c r="AR14" s="317">
        <v>-21.8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506</v>
      </c>
      <c r="AL15" s="1226"/>
      <c r="AM15" s="1226"/>
      <c r="AN15" s="1227"/>
      <c r="AO15" s="315">
        <v>78598</v>
      </c>
      <c r="AP15" s="315">
        <v>2499</v>
      </c>
      <c r="AQ15" s="316">
        <v>1887</v>
      </c>
      <c r="AR15" s="317">
        <v>32.4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507</v>
      </c>
      <c r="AL16" s="1229"/>
      <c r="AM16" s="1229"/>
      <c r="AN16" s="1230"/>
      <c r="AO16" s="315">
        <v>-300608</v>
      </c>
      <c r="AP16" s="315">
        <v>-9556</v>
      </c>
      <c r="AQ16" s="316">
        <v>-7696</v>
      </c>
      <c r="AR16" s="317">
        <v>24.2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189</v>
      </c>
      <c r="AL17" s="1229"/>
      <c r="AM17" s="1229"/>
      <c r="AN17" s="1230"/>
      <c r="AO17" s="315">
        <v>2812077</v>
      </c>
      <c r="AP17" s="315">
        <v>89391</v>
      </c>
      <c r="AQ17" s="316">
        <v>97581</v>
      </c>
      <c r="AR17" s="317">
        <v>-8.4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0" t="s">
        <v>512</v>
      </c>
      <c r="AL21" s="1221"/>
      <c r="AM21" s="1221"/>
      <c r="AN21" s="1222"/>
      <c r="AO21" s="327">
        <v>8.77</v>
      </c>
      <c r="AP21" s="328">
        <v>9.5399999999999991</v>
      </c>
      <c r="AQ21" s="329">
        <v>-0.77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0" t="s">
        <v>513</v>
      </c>
      <c r="AL22" s="1221"/>
      <c r="AM22" s="1221"/>
      <c r="AN22" s="1222"/>
      <c r="AO22" s="332">
        <v>93.1</v>
      </c>
      <c r="AP22" s="333">
        <v>97.4</v>
      </c>
      <c r="AQ22" s="334">
        <v>-4.3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3"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4"/>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6" t="s">
        <v>517</v>
      </c>
      <c r="AL32" s="1237"/>
      <c r="AM32" s="1237"/>
      <c r="AN32" s="1238"/>
      <c r="AO32" s="342">
        <v>2233834</v>
      </c>
      <c r="AP32" s="342">
        <v>71010</v>
      </c>
      <c r="AQ32" s="343">
        <v>62676</v>
      </c>
      <c r="AR32" s="344">
        <v>13.3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6" t="s">
        <v>518</v>
      </c>
      <c r="AL33" s="1237"/>
      <c r="AM33" s="1237"/>
      <c r="AN33" s="1238"/>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6" t="s">
        <v>519</v>
      </c>
      <c r="AL34" s="1237"/>
      <c r="AM34" s="1237"/>
      <c r="AN34" s="1238"/>
      <c r="AO34" s="342" t="s">
        <v>504</v>
      </c>
      <c r="AP34" s="342" t="s">
        <v>504</v>
      </c>
      <c r="AQ34" s="343">
        <v>16</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6" t="s">
        <v>520</v>
      </c>
      <c r="AL35" s="1237"/>
      <c r="AM35" s="1237"/>
      <c r="AN35" s="1238"/>
      <c r="AO35" s="342">
        <v>562126</v>
      </c>
      <c r="AP35" s="342">
        <v>17869</v>
      </c>
      <c r="AQ35" s="343">
        <v>17882</v>
      </c>
      <c r="AR35" s="344">
        <v>-0.1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6" t="s">
        <v>521</v>
      </c>
      <c r="AL36" s="1237"/>
      <c r="AM36" s="1237"/>
      <c r="AN36" s="1238"/>
      <c r="AO36" s="342">
        <v>110537</v>
      </c>
      <c r="AP36" s="342">
        <v>3514</v>
      </c>
      <c r="AQ36" s="343">
        <v>3809</v>
      </c>
      <c r="AR36" s="344">
        <v>-7.7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6" t="s">
        <v>522</v>
      </c>
      <c r="AL37" s="1237"/>
      <c r="AM37" s="1237"/>
      <c r="AN37" s="1238"/>
      <c r="AO37" s="342">
        <v>5327</v>
      </c>
      <c r="AP37" s="342">
        <v>169</v>
      </c>
      <c r="AQ37" s="343">
        <v>679</v>
      </c>
      <c r="AR37" s="344">
        <v>-75.099999999999994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9" t="s">
        <v>523</v>
      </c>
      <c r="AL38" s="1240"/>
      <c r="AM38" s="1240"/>
      <c r="AN38" s="1241"/>
      <c r="AO38" s="345">
        <v>39</v>
      </c>
      <c r="AP38" s="345">
        <v>1</v>
      </c>
      <c r="AQ38" s="346">
        <v>2</v>
      </c>
      <c r="AR38" s="334">
        <v>-50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9" t="s">
        <v>524</v>
      </c>
      <c r="AL39" s="1240"/>
      <c r="AM39" s="1240"/>
      <c r="AN39" s="1241"/>
      <c r="AO39" s="342">
        <v>-70070</v>
      </c>
      <c r="AP39" s="342">
        <v>-2227</v>
      </c>
      <c r="AQ39" s="343">
        <v>-2913</v>
      </c>
      <c r="AR39" s="344">
        <v>-23.5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6" t="s">
        <v>525</v>
      </c>
      <c r="AL40" s="1237"/>
      <c r="AM40" s="1237"/>
      <c r="AN40" s="1238"/>
      <c r="AO40" s="342">
        <v>-1920630</v>
      </c>
      <c r="AP40" s="342">
        <v>-61054</v>
      </c>
      <c r="AQ40" s="343">
        <v>-59622</v>
      </c>
      <c r="AR40" s="344">
        <v>2.4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42" t="s">
        <v>300</v>
      </c>
      <c r="AL41" s="1243"/>
      <c r="AM41" s="1243"/>
      <c r="AN41" s="1244"/>
      <c r="AO41" s="342">
        <v>921163</v>
      </c>
      <c r="AP41" s="342">
        <v>29282</v>
      </c>
      <c r="AQ41" s="343">
        <v>22530</v>
      </c>
      <c r="AR41" s="344">
        <v>30</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31" t="s">
        <v>494</v>
      </c>
      <c r="AN49" s="1233" t="s">
        <v>529</v>
      </c>
      <c r="AO49" s="1234"/>
      <c r="AP49" s="1234"/>
      <c r="AQ49" s="1234"/>
      <c r="AR49" s="123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32"/>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2028209</v>
      </c>
      <c r="AN51" s="364">
        <v>61783</v>
      </c>
      <c r="AO51" s="365">
        <v>-18.600000000000001</v>
      </c>
      <c r="AP51" s="366">
        <v>83623</v>
      </c>
      <c r="AQ51" s="367">
        <v>-0.9</v>
      </c>
      <c r="AR51" s="368">
        <v>-17.7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1629904</v>
      </c>
      <c r="AN52" s="372">
        <v>49650</v>
      </c>
      <c r="AO52" s="373">
        <v>-13.5</v>
      </c>
      <c r="AP52" s="374">
        <v>48787</v>
      </c>
      <c r="AQ52" s="375">
        <v>10</v>
      </c>
      <c r="AR52" s="376">
        <v>-23.5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2119378</v>
      </c>
      <c r="AN53" s="364">
        <v>65332</v>
      </c>
      <c r="AO53" s="365">
        <v>5.7</v>
      </c>
      <c r="AP53" s="366">
        <v>87974</v>
      </c>
      <c r="AQ53" s="367">
        <v>5.2</v>
      </c>
      <c r="AR53" s="368">
        <v>0.5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1590605</v>
      </c>
      <c r="AN54" s="372">
        <v>49032</v>
      </c>
      <c r="AO54" s="373">
        <v>-1.2</v>
      </c>
      <c r="AP54" s="374">
        <v>48183</v>
      </c>
      <c r="AQ54" s="375">
        <v>-1.2</v>
      </c>
      <c r="AR54" s="376">
        <v>0</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3099557</v>
      </c>
      <c r="AN55" s="364">
        <v>96822</v>
      </c>
      <c r="AO55" s="365">
        <v>48.2</v>
      </c>
      <c r="AP55" s="366">
        <v>78864</v>
      </c>
      <c r="AQ55" s="367">
        <v>-10.4</v>
      </c>
      <c r="AR55" s="368">
        <v>58.6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2202473</v>
      </c>
      <c r="AN56" s="372">
        <v>68799</v>
      </c>
      <c r="AO56" s="373">
        <v>40.299999999999997</v>
      </c>
      <c r="AP56" s="374">
        <v>46136</v>
      </c>
      <c r="AQ56" s="375">
        <v>-4.2</v>
      </c>
      <c r="AR56" s="376">
        <v>44.5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3538758</v>
      </c>
      <c r="AN57" s="364">
        <v>111605</v>
      </c>
      <c r="AO57" s="365">
        <v>15.3</v>
      </c>
      <c r="AP57" s="366">
        <v>85042</v>
      </c>
      <c r="AQ57" s="367">
        <v>7.8</v>
      </c>
      <c r="AR57" s="368">
        <v>7.5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2811928</v>
      </c>
      <c r="AN58" s="372">
        <v>88682</v>
      </c>
      <c r="AO58" s="373">
        <v>28.9</v>
      </c>
      <c r="AP58" s="374">
        <v>50806</v>
      </c>
      <c r="AQ58" s="375">
        <v>10.1</v>
      </c>
      <c r="AR58" s="376">
        <v>18.8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4293226</v>
      </c>
      <c r="AN59" s="364">
        <v>136475</v>
      </c>
      <c r="AO59" s="365">
        <v>22.3</v>
      </c>
      <c r="AP59" s="366">
        <v>83774</v>
      </c>
      <c r="AQ59" s="367">
        <v>-1.5</v>
      </c>
      <c r="AR59" s="368">
        <v>23.8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2854219</v>
      </c>
      <c r="AN60" s="372">
        <v>90731</v>
      </c>
      <c r="AO60" s="373">
        <v>2.2999999999999998</v>
      </c>
      <c r="AP60" s="374">
        <v>52179</v>
      </c>
      <c r="AQ60" s="375">
        <v>2.7</v>
      </c>
      <c r="AR60" s="376">
        <v>-0.4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3015826</v>
      </c>
      <c r="AN61" s="379">
        <v>94403</v>
      </c>
      <c r="AO61" s="380">
        <v>14.6</v>
      </c>
      <c r="AP61" s="381">
        <v>83855</v>
      </c>
      <c r="AQ61" s="382">
        <v>0</v>
      </c>
      <c r="AR61" s="368">
        <v>14.6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2217826</v>
      </c>
      <c r="AN62" s="372">
        <v>69379</v>
      </c>
      <c r="AO62" s="373">
        <v>11.4</v>
      </c>
      <c r="AP62" s="374">
        <v>49218</v>
      </c>
      <c r="AQ62" s="375">
        <v>3.5</v>
      </c>
      <c r="AR62" s="376">
        <v>7.9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f763bouVsJ+kfIxW/v6b7kdqH0+iICSv5WUrINLM3CTCjevlKS7Y/vJ7wO4GCSx8myrhaoE+zRBMxu/X+wYvA==" saltValue="RuONwkAMXsfnzNDFDSMs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H2Rz3i51/ni4o+U7Ibtt1uRqa/Fks6EmUfHhv0mMCTvgptFdMAR2P83kvfcpuYQYFGB0d2oBq0tCPr5TbRLwA==" saltValue="s+2aA9HKAg3I4i8R0TqQ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t7kMxG3aR6IwZKxptJkxSccq7F82jdVLvHVKokZha0zrcysm/WOHCBJ0RNhmGMfRJ9tibp52wRbenCN7B4OKw==" saltValue="eQLGcZFp3ubcj/7wdjDR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45" t="s">
        <v>3</v>
      </c>
      <c r="D47" s="1245"/>
      <c r="E47" s="1246"/>
      <c r="F47" s="11">
        <v>23.87</v>
      </c>
      <c r="G47" s="12">
        <v>25.71</v>
      </c>
      <c r="H47" s="12">
        <v>25.89</v>
      </c>
      <c r="I47" s="12">
        <v>26.52</v>
      </c>
      <c r="J47" s="13">
        <v>26.71</v>
      </c>
    </row>
    <row r="48" spans="2:10" ht="57.75" customHeight="1" x14ac:dyDescent="0.15">
      <c r="B48" s="14"/>
      <c r="C48" s="1247" t="s">
        <v>4</v>
      </c>
      <c r="D48" s="1247"/>
      <c r="E48" s="1248"/>
      <c r="F48" s="15">
        <v>2.14</v>
      </c>
      <c r="G48" s="16">
        <v>3.88</v>
      </c>
      <c r="H48" s="16">
        <v>4.53</v>
      </c>
      <c r="I48" s="16">
        <v>4.21</v>
      </c>
      <c r="J48" s="17">
        <v>4.1500000000000004</v>
      </c>
    </row>
    <row r="49" spans="2:10" ht="57.75" customHeight="1" thickBot="1" x14ac:dyDescent="0.2">
      <c r="B49" s="18"/>
      <c r="C49" s="1249" t="s">
        <v>5</v>
      </c>
      <c r="D49" s="1249"/>
      <c r="E49" s="1250"/>
      <c r="F49" s="19">
        <v>1.64</v>
      </c>
      <c r="G49" s="20">
        <v>4.2</v>
      </c>
      <c r="H49" s="20">
        <v>0.71</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Im8c2+/M2xwwaUpLB5P2s+x2IwmixlZkGVrydRME04ctLvzG6OxApPiuUWPrs8KZf3uJlFRg8GlvXpKd1tKWg==" saltValue="bC9xAUH9UTSblTmZtvX2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2020-09-09T07:48:15Z</cp:lastPrinted>
  <dcterms:created xsi:type="dcterms:W3CDTF">2020-02-10T02:14:54Z</dcterms:created>
  <dcterms:modified xsi:type="dcterms:W3CDTF">2020-09-17T01:28:57Z</dcterms:modified>
  <cp:category/>
</cp:coreProperties>
</file>