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83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<sst xmlns="http://schemas.openxmlformats.org/spreadsheetml/2006/main" xmlns:r="http://schemas.openxmlformats.org/officeDocument/2006/relationships" count="557" uniqueCount="557">
  <si>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</si>
  <si>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</si>
  <si>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</si>
  <si>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</si>
  <si>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徴収率
(％)</t>
    <rPh sb="0" eb="2">
      <t>チョウシュウ</t>
    </rPh>
    <rPh sb="2" eb="3">
      <t>リツ</t>
    </rPh>
    <phoneticPr fontId="32"/>
  </si>
  <si>
    <t>区分</t>
    <rPh sb="0" eb="2">
      <t>クブン</t>
    </rPh>
    <phoneticPr fontId="32"/>
  </si>
  <si>
    <t>(Ｂ)</t>
  </si>
  <si>
    <t>（参考）</t>
    <rPh sb="1" eb="3">
      <t>サンコウ</t>
    </rPh>
    <phoneticPr fontId="32"/>
  </si>
  <si>
    <t>第2次</t>
    <rPh sb="0" eb="1">
      <t>ダイ</t>
    </rPh>
    <rPh sb="2" eb="3">
      <t>ジ</t>
    </rPh>
    <phoneticPr fontId="32"/>
  </si>
  <si>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</si>
  <si>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</si>
  <si>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</si>
  <si>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</si>
  <si>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</si>
  <si>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</si>
  <si>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三沢市国民健康保険特別会計</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</si>
  <si>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</si>
  <si>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</si>
  <si>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</si>
  <si>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</si>
  <si>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</si>
  <si>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</si>
  <si>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</si>
  <si>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法非適用企業</t>
  </si>
  <si>
    <t>元利償還金</t>
  </si>
  <si>
    <t>実質収支比率等に係る経年分析</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</si>
  <si>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</si>
  <si>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</si>
  <si>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</si>
  <si>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</si>
  <si>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</si>
  <si>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</si>
  <si>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</si>
  <si>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</si>
  <si>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</si>
  <si>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</si>
  <si>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</si>
  <si>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</si>
  <si>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</si>
  <si>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</si>
  <si>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</si>
  <si>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</si>
  <si>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</si>
  <si>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</si>
  <si>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</si>
  <si>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</si>
  <si>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</si>
  <si>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</si>
  <si>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</si>
  <si>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</si>
  <si>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</si>
  <si>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</si>
  <si>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</si>
  <si>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</si>
  <si>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三沢市後期高齢者医療特別会計</t>
  </si>
  <si>
    <t>※ 減債基金積立不足算定額=(C)×(１－(D)/(E))</t>
  </si>
  <si>
    <t>一般職員等(※6)</t>
    <rPh sb="0" eb="2">
      <t>イッパン</t>
    </rPh>
    <rPh sb="2" eb="4">
      <t>ショクイン</t>
    </rPh>
    <rPh sb="4" eb="5">
      <t>トウ</t>
    </rPh>
    <phoneticPr fontId="32"/>
  </si>
  <si>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</si>
  <si>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</si>
  <si>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</si>
  <si>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</si>
  <si>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</si>
  <si>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</si>
  <si>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</si>
  <si>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</si>
  <si>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</si>
  <si>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</si>
  <si>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</si>
  <si>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</si>
  <si>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</si>
  <si>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</si>
  <si>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</si>
  <si>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</si>
  <si>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</si>
  <si>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</si>
  <si>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</si>
  <si>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</si>
  <si>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</si>
  <si>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</si>
  <si>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</si>
  <si>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</si>
  <si>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</si>
  <si>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</si>
  <si>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</si>
  <si>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</si>
  <si>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</si>
  <si>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</si>
  <si>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</si>
  <si>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</si>
  <si>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</si>
  <si>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</si>
  <si>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</si>
  <si>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</si>
  <si>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</si>
  <si>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</si>
  <si>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</si>
  <si>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</si>
  <si>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</si>
  <si>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</si>
  <si>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</si>
  <si>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</si>
  <si>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</si>
  <si>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</si>
  <si>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</si>
  <si>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</si>
  <si>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</si>
  <si>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</si>
  <si>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</si>
  <si>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</si>
  <si>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</si>
  <si>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2"/>
  </si>
  <si>
    <t>赤字額</t>
    <rPh sb="0" eb="2">
      <t>アカジ</t>
    </rPh>
    <rPh sb="2" eb="3">
      <t>ガク</t>
    </rPh>
    <phoneticPr fontId="38"/>
  </si>
  <si>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</si>
  <si>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</si>
  <si>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</si>
  <si>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</si>
  <si>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</si>
  <si>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</si>
  <si>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</si>
  <si>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</si>
  <si>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</si>
  <si>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</si>
  <si>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</si>
  <si>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</si>
  <si>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</si>
  <si>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</si>
  <si>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</si>
  <si>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</si>
  <si>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</si>
  <si>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</si>
  <si>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</si>
  <si>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</si>
  <si>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</si>
  <si>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</si>
  <si>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</si>
  <si>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</si>
  <si>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</si>
  <si>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</si>
  <si>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</si>
  <si>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青森県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</si>
  <si>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</si>
  <si>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</si>
  <si>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Ⅰ－３</t>
  </si>
  <si>
    <t>ラスパイレス指数</t>
    <rPh sb="6" eb="8">
      <t>シスウ</t>
    </rPh>
    <phoneticPr fontId="32"/>
  </si>
  <si>
    <t>投資的経費計</t>
    <rPh sb="5" eb="6">
      <t>ケイ</t>
    </rPh>
    <phoneticPr fontId="32"/>
  </si>
  <si>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</si>
  <si>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</si>
  <si>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</si>
  <si>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</si>
  <si>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</si>
  <si>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</si>
  <si>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三沢市</t>
  </si>
  <si>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</si>
  <si>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</si>
  <si>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</si>
  <si>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</si>
  <si>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</si>
  <si>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</si>
  <si>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</si>
  <si>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</si>
  <si>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純固定資産税</t>
    <rPh sb="0" eb="1">
      <t>ジュン</t>
    </rPh>
    <rPh sb="1" eb="3">
      <t>コテイ</t>
    </rPh>
    <rPh sb="3" eb="6">
      <t>シサンゼイ</t>
    </rPh>
    <phoneticPr fontId="32"/>
  </si>
  <si>
    <t>▲ 4.62</t>
  </si>
  <si>
    <t>市町村名</t>
    <rPh sb="0" eb="3">
      <t>シチョウソン</t>
    </rPh>
    <rPh sb="3" eb="4">
      <t>メイ</t>
    </rPh>
    <phoneticPr fontId="32"/>
  </si>
  <si>
    <t>　　うち一部事務組合負担金</t>
  </si>
  <si>
    <t>地方交付税種地</t>
    <rPh sb="0" eb="2">
      <t>チホウ</t>
    </rPh>
    <rPh sb="2" eb="5">
      <t>コウフゼイ</t>
    </rPh>
    <rPh sb="5" eb="6">
      <t>シュ</t>
    </rPh>
    <rPh sb="6" eb="7">
      <t>チ</t>
    </rPh>
    <phoneticPr fontId="32"/>
  </si>
  <si>
    <t>1-3</t>
  </si>
  <si>
    <t>-2.6</t>
  </si>
  <si>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</si>
  <si>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</si>
  <si>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</si>
  <si>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</si>
  <si>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</si>
  <si>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</si>
  <si>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</si>
  <si>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</si>
  <si>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</si>
  <si>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</si>
  <si>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</si>
  <si>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実質収支</t>
  </si>
  <si>
    <t>財政力指数</t>
    <rPh sb="0" eb="3">
      <t>ザイセイリョク</t>
    </rPh>
    <rPh sb="3" eb="5">
      <t>シスウ</t>
    </rPh>
    <phoneticPr fontId="32"/>
  </si>
  <si>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</si>
  <si>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</si>
  <si>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</si>
  <si>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</si>
  <si>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</si>
  <si>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</si>
  <si>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</si>
  <si>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</si>
  <si>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積立金</t>
  </si>
  <si>
    <t>三沢市介護保険特別会計</t>
  </si>
  <si>
    <t>健全化判断比率</t>
  </si>
  <si>
    <t>　　　法人均等割</t>
  </si>
  <si>
    <r>
      <t xml:space="preserve">増減率 </t>
    </r>
    <r>
      <rPr>
        <sz val="9"/>
        <color indexed="8"/>
        <rFont val="ＭＳ ゴシック"/>
      </rPr>
      <t xml:space="preserve"> (％)</t>
    </r>
    <rPh sb="0" eb="2">
      <t>ゾウゲン</t>
    </rPh>
    <rPh sb="2" eb="3">
      <t>リツ</t>
    </rPh>
    <phoneticPr fontId="32"/>
  </si>
  <si>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</si>
  <si>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</si>
  <si>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</si>
  <si>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</si>
  <si>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</si>
  <si>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</si>
  <si>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</si>
  <si>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</si>
  <si>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</si>
  <si>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</si>
  <si>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</si>
  <si>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</si>
  <si>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</si>
  <si>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</si>
  <si>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</si>
  <si>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</si>
  <si>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</si>
  <si>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</si>
  <si>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</si>
  <si>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</si>
  <si>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</si>
  <si>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t>
  </si>
  <si>
    <t>参考</t>
    <rPh sb="0" eb="2">
      <t>サンコウ</t>
    </rPh>
    <phoneticPr fontId="32"/>
  </si>
  <si>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</si>
  <si>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</si>
  <si>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</si>
  <si>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</si>
  <si>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</si>
  <si>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</si>
  <si>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</si>
  <si>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</si>
  <si>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</si>
  <si>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増減率  (％)</t>
    <rPh sb="0" eb="2">
      <t>ゾウゲン</t>
    </rPh>
    <rPh sb="2" eb="3">
      <t>リツ</t>
    </rPh>
    <phoneticPr fontId="32"/>
  </si>
  <si>
    <t>▲ 0.88</t>
  </si>
  <si>
    <t>労働費</t>
  </si>
  <si>
    <t>-1.0</t>
  </si>
  <si>
    <t>三沢市立三沢病院事業会計</t>
  </si>
  <si>
    <t>-1.1</t>
  </si>
  <si>
    <t>他会計等
からの
繰入金</t>
    <rPh sb="9" eb="11">
      <t>クリイレ</t>
    </rPh>
    <rPh sb="11" eb="12">
      <t>キン</t>
    </rPh>
    <phoneticPr fontId="35"/>
  </si>
  <si>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</si>
  <si>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</si>
  <si>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</si>
  <si>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</si>
  <si>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</si>
  <si>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</si>
  <si>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</si>
  <si>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</si>
  <si>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</si>
  <si>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</si>
  <si>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</si>
  <si>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</si>
  <si>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</si>
  <si>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</si>
  <si>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</si>
  <si>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</si>
  <si>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</si>
  <si>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計</t>
    <rPh sb="0" eb="1">
      <t>ケイ</t>
    </rPh>
    <phoneticPr fontId="32"/>
  </si>
  <si>
    <t>一般職員</t>
    <rPh sb="0" eb="2">
      <t>イッパン</t>
    </rPh>
    <rPh sb="2" eb="4">
      <t>ショクイン</t>
    </rPh>
    <phoneticPr fontId="32"/>
  </si>
  <si>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</si>
  <si>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</si>
  <si>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</si>
  <si>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</si>
  <si>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</si>
  <si>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</si>
  <si>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</si>
  <si>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</si>
  <si>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</si>
  <si>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</si>
  <si>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</si>
  <si>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</si>
  <si>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</si>
  <si>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土地開発基金現在高</t>
    <rPh sb="0" eb="2">
      <t>トチ</t>
    </rPh>
    <rPh sb="2" eb="4">
      <t>カイハツ</t>
    </rPh>
    <rPh sb="4" eb="6">
      <t>キキン</t>
    </rPh>
    <rPh sb="6" eb="8">
      <t>ゲンザイ</t>
    </rPh>
    <rPh sb="8" eb="9">
      <t>タカ</t>
    </rPh>
    <phoneticPr fontId="6"/>
  </si>
  <si>
    <t>上北地方教育・福祉事務組合（一般会計）</t>
    <rPh sb="0" eb="2">
      <t>カミキタ</t>
    </rPh>
    <rPh sb="2" eb="4">
      <t>チホウ</t>
    </rPh>
    <rPh sb="4" eb="6">
      <t>キョウイク</t>
    </rPh>
    <rPh sb="7" eb="9">
      <t>フクシ</t>
    </rPh>
    <rPh sb="9" eb="11">
      <t>ジム</t>
    </rPh>
    <rPh sb="11" eb="13">
      <t>クミアイ</t>
    </rPh>
    <rPh sb="14" eb="16">
      <t>イッパン</t>
    </rPh>
    <rPh sb="16" eb="18">
      <t>カイケイ</t>
    </rPh>
    <phoneticPr fontId="32"/>
  </si>
  <si>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</si>
  <si>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</si>
  <si>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</si>
  <si>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</si>
  <si>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</si>
  <si>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</si>
  <si>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</si>
  <si>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</si>
  <si>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</si>
  <si>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</si>
  <si>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</si>
  <si>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</si>
  <si>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</si>
  <si>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</si>
  <si>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青森県三沢市</t>
  </si>
  <si>
    <t>会計名</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</si>
  <si>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</si>
  <si>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</si>
  <si>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</si>
  <si>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</si>
  <si>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</si>
  <si>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</si>
  <si>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</si>
  <si>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</si>
  <si>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</si>
  <si>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　将来負担比率は前年度と比較して横ばいとなっているが、類似団体内平均値と比較して高い水準となっている。
　一方で、有形固定資産減価償却率は公共施設の大規模改修等により、類似団体平均値よりも低くなっている。今後においても施設の大規模改修により新規地方債の発行が見込まれるため、将来負担比率の増加が想定されるが、有形固定資産減価償却率は減少する見込みとなっている。</t>
    <rPh sb="8" eb="11">
      <t>ゼンネンド</t>
    </rPh>
    <rPh sb="12" eb="14">
      <t>ヒカク</t>
    </rPh>
    <rPh sb="16" eb="17">
      <t>ヨコ</t>
    </rPh>
    <rPh sb="31" eb="32">
      <t>ウチ</t>
    </rPh>
    <rPh sb="34" eb="35">
      <t>チ</t>
    </rPh>
    <rPh sb="90" eb="91">
      <t>チ</t>
    </rPh>
    <rPh sb="94" eb="95">
      <t>ヒク</t>
    </rPh>
    <rPh sb="102" eb="104">
      <t>コンゴ</t>
    </rPh>
    <rPh sb="109" eb="111">
      <t>シセツ</t>
    </rPh>
    <rPh sb="112" eb="115">
      <t>ダイキボ</t>
    </rPh>
    <rPh sb="115" eb="117">
      <t>カイシュウ</t>
    </rPh>
    <rPh sb="120" eb="122">
      <t>シンキ</t>
    </rPh>
    <rPh sb="122" eb="125">
      <t>チホウサイ</t>
    </rPh>
    <rPh sb="126" eb="128">
      <t>ハッコウ</t>
    </rPh>
    <rPh sb="129" eb="131">
      <t>ミコ</t>
    </rPh>
    <rPh sb="137" eb="143">
      <t>ショウライフタンヒリツ</t>
    </rPh>
    <rPh sb="144" eb="146">
      <t>ゾウカ</t>
    </rPh>
    <rPh sb="147" eb="149">
      <t>ソウテイ</t>
    </rPh>
    <rPh sb="154" eb="165">
      <t>ユウケイコテイシサンゲンカショウキャクリツ</t>
    </rPh>
    <rPh sb="166" eb="168">
      <t>ゲンショウ</t>
    </rPh>
    <rPh sb="170" eb="172">
      <t>ミコ</t>
    </rPh>
    <phoneticPr fontId="3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</si>
  <si>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</si>
  <si>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</si>
  <si>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</si>
  <si>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</si>
  <si>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</si>
  <si>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</si>
  <si>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</si>
  <si>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</si>
  <si>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</si>
  <si>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</si>
  <si>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</si>
  <si>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</si>
  <si>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</si>
  <si>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</si>
  <si>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</si>
  <si>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</si>
  <si>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</si>
  <si>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</si>
  <si>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</si>
  <si>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区分</t>
  </si>
  <si>
    <t>　うち利子</t>
  </si>
  <si>
    <t>超過課税分</t>
    <rPh sb="0" eb="2">
      <t>チョウカ</t>
    </rPh>
    <rPh sb="2" eb="4">
      <t>カゼイ</t>
    </rPh>
    <rPh sb="4" eb="5">
      <t>ブン</t>
    </rPh>
    <phoneticPr fontId="32"/>
  </si>
  <si>
    <t>目的別歳出の状況（単位 千円・％）</t>
  </si>
  <si>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2"/>
  </si>
  <si>
    <t>普通税</t>
    <rPh sb="0" eb="2">
      <t>フツウ</t>
    </rPh>
    <rPh sb="2" eb="3">
      <t>ゼイ</t>
    </rPh>
    <phoneticPr fontId="41"/>
  </si>
  <si>
    <t>軽油引取税交付金</t>
  </si>
  <si>
    <t xml:space="preserve"> R03</t>
  </si>
  <si>
    <t>決算額 (A)</t>
    <rPh sb="0" eb="2">
      <t>ケッサン</t>
    </rPh>
    <rPh sb="2" eb="3">
      <t>ガク</t>
    </rPh>
    <phoneticPr fontId="32"/>
  </si>
  <si>
    <t>純資産又は
正味財産</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</si>
  <si>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</si>
  <si>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</si>
  <si>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</si>
  <si>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</si>
  <si>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</si>
  <si>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</si>
  <si>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</si>
  <si>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</si>
  <si>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</si>
  <si>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</si>
  <si>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</si>
  <si>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</si>
  <si>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</si>
  <si>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</si>
  <si>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</si>
  <si>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</si>
  <si>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</si>
  <si>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</si>
  <si>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</si>
  <si>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</si>
  <si>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</si>
  <si>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</si>
  <si>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</si>
  <si>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</si>
  <si>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</si>
  <si>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</si>
  <si>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</si>
  <si>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駐留軍等再編対策事業基金</t>
  </si>
  <si>
    <t>自動車取得税交付金</t>
  </si>
  <si>
    <t>公債費に準ずる債務負担行為に係るもの</t>
  </si>
  <si>
    <t>　　市町村たばこ税</t>
  </si>
  <si>
    <t>三沢市下水道事業会計</t>
  </si>
  <si>
    <t>教育費</t>
  </si>
  <si>
    <t>自動車税環境性能割交付金</t>
  </si>
  <si>
    <t>青森県交通災害共済組合（交通災害共済事業会計）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2"/>
  </si>
  <si>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</si>
  <si>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</si>
  <si>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</si>
  <si>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</si>
  <si>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</si>
  <si>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</si>
  <si>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</si>
  <si>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</si>
  <si>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2"/>
  </si>
  <si>
    <t xml:space="preserve">連結実質赤字額 </t>
  </si>
  <si>
    <t>前年度繰上充用金</t>
  </si>
  <si>
    <t>　新型コロナウイルス感染症対策地方税減収補塡特別交付金</t>
  </si>
  <si>
    <t>　法定目的税</t>
  </si>
  <si>
    <t>経常損益</t>
  </si>
  <si>
    <t>▲ 5.87</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</si>
  <si>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</si>
  <si>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</si>
  <si>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</si>
  <si>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</si>
  <si>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</si>
  <si>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</si>
  <si>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</si>
  <si>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</si>
  <si>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</si>
  <si>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</si>
  <si>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</si>
  <si>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</si>
  <si>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</si>
  <si>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</si>
  <si>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</si>
  <si>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</si>
  <si>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</si>
  <si>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</si>
  <si>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</si>
  <si>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</si>
  <si>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</si>
  <si>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</si>
  <si>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</si>
  <si>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</si>
  <si>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</si>
  <si>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</si>
  <si>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</si>
  <si>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</si>
  <si>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</si>
  <si>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</si>
  <si>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</si>
  <si>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</si>
  <si>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</si>
  <si>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</si>
  <si>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</si>
  <si>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</si>
  <si>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</si>
  <si>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</si>
  <si>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</si>
  <si>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xml:space="preserve"> 将来負担比率は横ばいとなっており、実質公債費比率は減少傾向となっているが、類似団体内平均値と比較して高い状況にある。また、当団体における対前年比では、下水道事業への繰出金の減少などにより実質公債費比率が0.4ポイント減少した。
　今後は大規模事業を控えているため、中期的な財政見通しを踏まえて、引き続き適正な地方債の発行に努め、比率の抑制を図っていく。</t>
    <rPh sb="8" eb="9">
      <t>ヨコ</t>
    </rPh>
    <rPh sb="18" eb="20">
      <t>ジッシツ</t>
    </rPh>
    <rPh sb="20" eb="23">
      <t>コウサイヒ</t>
    </rPh>
    <rPh sb="23" eb="25">
      <t>ヒリツ</t>
    </rPh>
    <rPh sb="26" eb="28">
      <t>ゲンショウ</t>
    </rPh>
    <rPh sb="28" eb="30">
      <t>ケイコウ</t>
    </rPh>
    <rPh sb="42" eb="43">
      <t>ウチ</t>
    </rPh>
    <rPh sb="43" eb="45">
      <t>ヘイキン</t>
    </rPh>
    <rPh sb="45" eb="46">
      <t>チ</t>
    </rPh>
    <rPh sb="76" eb="77">
      <t>シタ</t>
    </rPh>
    <rPh sb="109" eb="111">
      <t>ゲンショウ</t>
    </rPh>
    <rPh sb="133" eb="135">
      <t>チュウキ</t>
    </rPh>
    <rPh sb="135" eb="136">
      <t>テキ</t>
    </rPh>
    <rPh sb="137" eb="139">
      <t>ザイセイ</t>
    </rPh>
    <rPh sb="139" eb="141">
      <t>ミトオ</t>
    </rPh>
    <rPh sb="143" eb="144">
      <t>フ</t>
    </rPh>
    <rPh sb="152" eb="154">
      <t>テキセイ</t>
    </rPh>
    <rPh sb="155" eb="158">
      <t>チホウサイ</t>
    </rPh>
    <rPh sb="159" eb="161">
      <t>ハッコウ</t>
    </rPh>
    <rPh sb="162" eb="163">
      <t>ツト</t>
    </rPh>
    <rPh sb="165" eb="167">
      <t>ヒリツ</t>
    </rPh>
    <rPh sb="168" eb="170">
      <t>ヨクセイ</t>
    </rPh>
    <rPh sb="171" eb="172">
      <t>ハカ</t>
    </rPh>
    <phoneticPr fontId="32"/>
  </si>
  <si>
    <t>　維持補修費</t>
  </si>
  <si>
    <t>森林総合研究所等が行う事業に係るもの</t>
  </si>
  <si>
    <t>実質収支</t>
    <rPh sb="0" eb="2">
      <t>ジッシツ</t>
    </rPh>
    <rPh sb="2" eb="4">
      <t>シュウシ</t>
    </rPh>
    <phoneticPr fontId="32"/>
  </si>
  <si>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</si>
  <si>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</si>
  <si>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</si>
  <si>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</si>
  <si>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</si>
  <si>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32"/>
  </si>
  <si>
    <t>財政再生基準</t>
  </si>
  <si>
    <t>地方債</t>
  </si>
  <si>
    <t>下水道</t>
  </si>
  <si>
    <t>加入世帯数(世帯)</t>
  </si>
  <si>
    <t>▲ 4.16</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</si>
  <si>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</si>
  <si>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</si>
  <si>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</si>
  <si>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</si>
  <si>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</si>
  <si>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</si>
  <si>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</si>
  <si>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</si>
  <si>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</si>
  <si>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</si>
  <si>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</si>
  <si>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</si>
  <si>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</si>
  <si>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</si>
  <si>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</si>
  <si>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</si>
  <si>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</si>
  <si>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</si>
  <si>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</si>
  <si>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</si>
  <si>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</si>
  <si>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</si>
  <si>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</si>
  <si>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</si>
  <si>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</si>
  <si>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</si>
  <si>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</si>
  <si>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</si>
  <si>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</si>
  <si>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</si>
  <si>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当該団体からの損失補償に係る債務残高</t>
  </si>
  <si>
    <t>三沢市水道事業会計</t>
  </si>
  <si>
    <t>一般会計等
負担見込額</t>
  </si>
  <si>
    <t>地方公社・第三セクター等</t>
    <rPh sb="0" eb="4">
      <t>チホウコウシャ</t>
    </rPh>
    <rPh sb="5" eb="6">
      <t>ダイ</t>
    </rPh>
    <rPh sb="6" eb="7">
      <t>サン</t>
    </rPh>
    <rPh sb="11" eb="12">
      <t>ナド</t>
    </rPh>
    <phoneticPr fontId="32"/>
  </si>
  <si>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</si>
  <si>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</si>
  <si>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</si>
  <si>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</si>
  <si>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</si>
  <si>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</si>
  <si>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</si>
  <si>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</si>
  <si>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</si>
  <si>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法適用企業</t>
  </si>
  <si>
    <t>三沢市食肉処理センター特別会計</t>
  </si>
  <si>
    <t>連結実質赤字額</t>
    <rPh sb="0" eb="2">
      <t>レンケツ</t>
    </rPh>
    <rPh sb="2" eb="4">
      <t>ジッシツ</t>
    </rPh>
    <rPh sb="4" eb="7">
      <t>アカジガク</t>
    </rPh>
    <phoneticPr fontId="32"/>
  </si>
  <si>
    <t>左のうち
一般会計等
負担見込額</t>
  </si>
  <si>
    <t>特定防衛施設周辺整備調整交付金事業基金</t>
  </si>
  <si>
    <t>▲ 2.11</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</si>
  <si>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</si>
  <si>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</si>
  <si>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</si>
  <si>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</si>
  <si>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</si>
  <si>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</si>
  <si>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三沢市自治振興公社</t>
    <rPh sb="0" eb="2">
      <t>ミサワ</t>
    </rPh>
    <rPh sb="2" eb="3">
      <t>シ</t>
    </rPh>
    <rPh sb="3" eb="9">
      <t>ジチシンコウコウシャ</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</si>
  <si>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</si>
  <si>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</si>
  <si>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</si>
  <si>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</si>
  <si>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</si>
  <si>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</si>
  <si>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</si>
  <si>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</si>
  <si>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</si>
  <si>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</si>
  <si>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</si>
  <si>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</si>
  <si>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</si>
  <si>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</si>
  <si>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</si>
  <si>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</si>
  <si>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</si>
  <si>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</si>
  <si>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</si>
  <si>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</si>
  <si>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</si>
  <si>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</si>
  <si>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</si>
  <si>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</si>
  <si>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</si>
  <si>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</si>
  <si>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</si>
  <si>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</si>
  <si>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</si>
  <si>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対比（％）</t>
    <rPh sb="0" eb="2">
      <t>タイヒ</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</si>
  <si>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</si>
  <si>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</si>
  <si>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</si>
  <si>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</si>
  <si>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</si>
  <si>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2"/>
  </si>
  <si>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</si>
  <si>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</si>
  <si>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43"/>
  </si>
  <si>
    <t>▲ 4.18</t>
  </si>
  <si>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</si>
  <si>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</si>
  <si>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</si>
  <si>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</si>
  <si>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</si>
  <si>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</si>
  <si>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</si>
  <si>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</si>
  <si>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</si>
  <si>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</si>
  <si>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</si>
  <si>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</si>
  <si>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</si>
  <si>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</si>
  <si>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</si>
  <si>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</si>
  <si>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</si>
  <si>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 3.35</t>
  </si>
  <si>
    <t>▲ 5.57</t>
  </si>
  <si>
    <t>その他会計（赤字）</t>
  </si>
  <si>
    <t>青森県市長会館管理組合（一般会計）</t>
    <rPh sb="0" eb="3">
      <t>アオモリケン</t>
    </rPh>
    <rPh sb="3" eb="6">
      <t>シチョウカイ</t>
    </rPh>
    <rPh sb="6" eb="7">
      <t>カン</t>
    </rPh>
    <rPh sb="7" eb="9">
      <t>カンリ</t>
    </rPh>
    <rPh sb="9" eb="11">
      <t>クミアイ</t>
    </rPh>
    <rPh sb="12" eb="14">
      <t>イッパン</t>
    </rPh>
    <rPh sb="14" eb="16">
      <t>カイケイ</t>
    </rPh>
    <phoneticPr fontId="32"/>
  </si>
  <si>
    <t>スカイプラザミサワ</t>
  </si>
  <si>
    <t>三沢市土地開発公社</t>
    <rPh sb="0" eb="2">
      <t>ミサワ</t>
    </rPh>
    <rPh sb="2" eb="3">
      <t>シ</t>
    </rPh>
    <rPh sb="3" eb="5">
      <t>トチ</t>
    </rPh>
    <rPh sb="5" eb="7">
      <t>カイハツ</t>
    </rPh>
    <rPh sb="7" eb="9">
      <t>コウシャ</t>
    </rPh>
    <phoneticPr fontId="32"/>
  </si>
  <si>
    <t>三沢畜産公社</t>
    <rPh sb="0" eb="2">
      <t>ミサワ</t>
    </rPh>
    <rPh sb="2" eb="4">
      <t>チクサン</t>
    </rPh>
    <rPh sb="4" eb="6">
      <t>コウシャ</t>
    </rPh>
    <phoneticPr fontId="32"/>
  </si>
  <si>
    <t>三沢市公園緑化公社</t>
    <rPh sb="0" eb="2">
      <t>ミサワ</t>
    </rPh>
    <rPh sb="2" eb="3">
      <t>シ</t>
    </rPh>
    <rPh sb="3" eb="5">
      <t>コウエン</t>
    </rPh>
    <rPh sb="5" eb="7">
      <t>リョッカ</t>
    </rPh>
    <rPh sb="7" eb="9">
      <t>コウシャ</t>
    </rPh>
    <phoneticPr fontId="32"/>
  </si>
  <si>
    <t>公共施設等整備基金</t>
  </si>
  <si>
    <t>再生可能エネルギー導入促進基金</t>
  </si>
  <si>
    <t>国際交流基金</t>
  </si>
  <si>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2"/>
  </si>
  <si>
    <t>青森県市町村職員退職手当組合（一般会計）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32"/>
  </si>
  <si>
    <t>青森県市町村総合事務組合（一般会計）</t>
    <rPh sb="0" eb="3">
      <t>アオモリケン</t>
    </rPh>
    <rPh sb="3" eb="6">
      <t>シチョウソン</t>
    </rPh>
    <rPh sb="6" eb="8">
      <t>ソウゴウ</t>
    </rPh>
    <rPh sb="8" eb="10">
      <t>ジム</t>
    </rPh>
    <rPh sb="10" eb="12">
      <t>クミアイ</t>
    </rPh>
    <rPh sb="13" eb="15">
      <t>イッパン</t>
    </rPh>
    <rPh sb="15" eb="17">
      <t>カイケイ</t>
    </rPh>
    <phoneticPr fontId="3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</si>
  <si>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</si>
  <si>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</si>
  <si>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当該団体値</t>
    <rPh sb="0" eb="2">
      <t>トウガイ</t>
    </rPh>
    <rPh sb="2" eb="4">
      <t>ダンタイ</t>
    </rPh>
    <rPh sb="4" eb="5">
      <t>アタイ</t>
    </rPh>
    <phoneticPr fontId="32"/>
  </si>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</sst>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8">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3" applyFont="1">
      <alignment vertical="center"/>
    </xf>
    <xf numFmtId="49" fontId="2" fillId="0" borderId="0" xfId="13" applyNumberFormat="1" applyFont="1">
      <alignment vertical="center"/>
    </xf>
    <xf numFmtId="49" fontId="7" fillId="0" borderId="0" xfId="13" applyNumberFormat="1" applyFont="1" applyAlignment="1">
      <alignment horizontal="center" vertical="center"/>
    </xf>
    <xf numFmtId="0" fontId="8" fillId="0" borderId="0" xfId="13" applyFont="1">
      <alignment vertical="center"/>
    </xf>
    <xf numFmtId="0" fontId="2" fillId="0" borderId="1" xfId="13" applyFont="1" applyBorder="1" applyAlignment="1">
      <alignment horizontal="center" vertical="center"/>
    </xf>
    <xf numFmtId="0" fontId="2" fillId="0" borderId="2" xfId="13" applyFont="1" applyBorder="1" applyAlignment="1">
      <alignment horizontal="center" vertical="center"/>
    </xf>
    <xf numFmtId="0" fontId="2" fillId="0" borderId="3" xfId="13" applyFont="1" applyBorder="1" applyAlignment="1">
      <alignment horizontal="center" vertical="center"/>
    </xf>
    <xf numFmtId="0" fontId="2" fillId="0" borderId="4" xfId="13" applyFont="1" applyBorder="1" applyAlignment="1">
      <alignment horizontal="center" vertical="center"/>
    </xf>
    <xf numFmtId="0" fontId="2" fillId="0" borderId="5" xfId="13" applyFont="1" applyBorder="1" applyAlignment="1">
      <alignment horizontal="center" vertical="center"/>
    </xf>
    <xf numFmtId="0" fontId="2" fillId="0" borderId="6" xfId="13" applyFont="1" applyBorder="1" applyAlignment="1">
      <alignment horizontal="center" vertical="center"/>
    </xf>
    <xf numFmtId="0" fontId="2" fillId="0" borderId="7" xfId="13" applyFont="1" applyBorder="1" applyAlignment="1">
      <alignment horizontal="center" vertical="center" wrapText="1"/>
    </xf>
    <xf numFmtId="0" fontId="2" fillId="0" borderId="8" xfId="13" applyFont="1" applyBorder="1" applyAlignment="1">
      <alignment horizontal="center" vertical="center" wrapText="1"/>
    </xf>
    <xf numFmtId="0" fontId="2" fillId="0" borderId="9" xfId="13" applyFont="1" applyBorder="1" applyAlignment="1">
      <alignment horizontal="center" vertical="center" wrapText="1"/>
    </xf>
    <xf numFmtId="0" fontId="2" fillId="0" borderId="10" xfId="13" applyFont="1" applyBorder="1" applyAlignment="1">
      <alignment horizontal="center" vertical="center"/>
    </xf>
    <xf numFmtId="0" fontId="2" fillId="0" borderId="11" xfId="13" applyFont="1" applyBorder="1" applyAlignment="1">
      <alignment horizontal="center" vertical="center"/>
    </xf>
    <xf numFmtId="0" fontId="2" fillId="0" borderId="12" xfId="13" applyFont="1" applyBorder="1" applyAlignment="1">
      <alignment horizontal="center" vertical="center" textRotation="255"/>
    </xf>
    <xf numFmtId="0" fontId="2" fillId="0" borderId="8" xfId="13" applyFont="1" applyBorder="1" applyAlignment="1">
      <alignment horizontal="center" vertical="center" textRotation="255"/>
    </xf>
    <xf numFmtId="0" fontId="2" fillId="0" borderId="9" xfId="13" applyFont="1" applyBorder="1" applyAlignment="1">
      <alignment horizontal="center" vertical="center" textRotation="255"/>
    </xf>
    <xf numFmtId="0" fontId="2" fillId="0" borderId="8" xfId="13" applyFont="1" applyBorder="1">
      <alignment vertical="center"/>
    </xf>
    <xf numFmtId="49" fontId="2" fillId="0" borderId="8" xfId="13" applyNumberFormat="1" applyFont="1" applyBorder="1">
      <alignment vertical="center"/>
    </xf>
    <xf numFmtId="0" fontId="2" fillId="0" borderId="9" xfId="13" applyFont="1" applyBorder="1">
      <alignment vertical="center"/>
    </xf>
    <xf numFmtId="0" fontId="2" fillId="0" borderId="13" xfId="13" applyFont="1" applyBorder="1" applyAlignment="1">
      <alignment horizontal="center" vertical="center"/>
    </xf>
    <xf numFmtId="0" fontId="2" fillId="0" borderId="14" xfId="13" applyFont="1" applyBorder="1" applyAlignment="1">
      <alignment horizontal="center" vertical="center"/>
    </xf>
    <xf numFmtId="0" fontId="2" fillId="0" borderId="15" xfId="13" applyFont="1" applyBorder="1" applyAlignment="1">
      <alignment horizontal="center" vertical="center"/>
    </xf>
    <xf numFmtId="0" fontId="2" fillId="0" borderId="16" xfId="13" applyFont="1" applyBorder="1" applyAlignment="1">
      <alignment horizontal="center" vertical="center"/>
    </xf>
    <xf numFmtId="0" fontId="2" fillId="0" borderId="17" xfId="13" applyFont="1" applyBorder="1" applyAlignment="1">
      <alignment horizontal="center" vertical="center"/>
    </xf>
    <xf numFmtId="0" fontId="2" fillId="0" borderId="18" xfId="13" applyFont="1" applyBorder="1" applyAlignment="1">
      <alignment horizontal="center" vertical="center"/>
    </xf>
    <xf numFmtId="0" fontId="2" fillId="0" borderId="19" xfId="13" applyFont="1" applyBorder="1" applyAlignment="1">
      <alignment horizontal="center" vertical="center" wrapText="1"/>
    </xf>
    <xf numFmtId="0" fontId="2" fillId="0" borderId="0" xfId="13" applyFont="1" applyAlignment="1">
      <alignment horizontal="center" vertical="center" wrapText="1"/>
    </xf>
    <xf numFmtId="0" fontId="2" fillId="0" borderId="20" xfId="13" applyFont="1" applyBorder="1" applyAlignment="1">
      <alignment horizontal="center" vertical="center" wrapText="1"/>
    </xf>
    <xf numFmtId="0" fontId="2" fillId="0" borderId="21" xfId="13" applyFont="1" applyBorder="1" applyAlignment="1">
      <alignment horizontal="center" vertical="center"/>
    </xf>
    <xf numFmtId="0" fontId="2" fillId="0" borderId="22" xfId="13" applyFont="1" applyBorder="1" applyAlignment="1">
      <alignment horizontal="center" vertical="center"/>
    </xf>
    <xf numFmtId="0" fontId="2" fillId="0" borderId="23" xfId="13" applyFont="1" applyBorder="1" applyAlignment="1">
      <alignment horizontal="center" vertical="center" textRotation="255"/>
    </xf>
    <xf numFmtId="0" fontId="2" fillId="0" borderId="0" xfId="13" applyFont="1" applyAlignment="1">
      <alignment horizontal="center" vertical="center" textRotation="255"/>
    </xf>
    <xf numFmtId="0" fontId="2" fillId="0" borderId="20" xfId="13" applyFont="1" applyBorder="1" applyAlignment="1">
      <alignment horizontal="center" vertical="center" textRotation="255"/>
    </xf>
    <xf numFmtId="49" fontId="2" fillId="0" borderId="0" xfId="13" applyNumberFormat="1" applyFont="1" applyAlignment="1">
      <alignment horizontal="left" vertical="center"/>
    </xf>
    <xf numFmtId="49" fontId="2" fillId="0" borderId="0" xfId="13" applyNumberFormat="1" applyFont="1" applyAlignment="1">
      <alignment horizontal="center" vertical="center"/>
    </xf>
    <xf numFmtId="176" fontId="2" fillId="0" borderId="0" xfId="13" applyNumberFormat="1" applyFont="1" applyAlignment="1" applyProtection="1">
      <alignment horizontal="center" vertical="center" shrinkToFit="1"/>
      <protection hidden="1"/>
    </xf>
    <xf numFmtId="0" fontId="2" fillId="0" borderId="20" xfId="13" applyFont="1" applyBorder="1">
      <alignment vertical="center"/>
    </xf>
    <xf numFmtId="0" fontId="9" fillId="0" borderId="0" xfId="13" applyFont="1">
      <alignment vertical="center"/>
    </xf>
    <xf numFmtId="0" fontId="2" fillId="0" borderId="16" xfId="13" applyFont="1" applyBorder="1" applyAlignment="1">
      <alignment horizontal="center" vertical="center" textRotation="255"/>
    </xf>
    <xf numFmtId="0" fontId="2" fillId="0" borderId="14" xfId="13" applyFont="1" applyBorder="1" applyAlignment="1">
      <alignment horizontal="center" vertical="center" textRotation="255"/>
    </xf>
    <xf numFmtId="0" fontId="2" fillId="0" borderId="17" xfId="13" applyFont="1" applyBorder="1" applyAlignment="1">
      <alignment horizontal="center" vertical="center" textRotation="255"/>
    </xf>
    <xf numFmtId="0" fontId="2" fillId="0" borderId="24" xfId="13" applyFont="1" applyBorder="1" applyAlignment="1">
      <alignment horizontal="center" vertical="center"/>
    </xf>
    <xf numFmtId="0" fontId="2" fillId="0" borderId="25" xfId="13" applyFont="1" applyBorder="1" applyAlignment="1">
      <alignment horizontal="center" vertical="center"/>
    </xf>
    <xf numFmtId="0" fontId="2" fillId="0" borderId="26" xfId="13" applyFont="1" applyBorder="1" applyAlignment="1">
      <alignment horizontal="center" vertical="center"/>
    </xf>
    <xf numFmtId="0" fontId="2" fillId="0" borderId="27" xfId="13" applyFont="1" applyBorder="1" applyAlignment="1">
      <alignment horizontal="center" vertical="center"/>
    </xf>
    <xf numFmtId="0" fontId="2" fillId="0" borderId="28" xfId="13" applyFont="1" applyBorder="1" applyAlignment="1">
      <alignment horizontal="center" vertical="center"/>
    </xf>
    <xf numFmtId="0" fontId="2" fillId="0" borderId="29" xfId="13" applyFont="1" applyBorder="1" applyAlignment="1">
      <alignment horizontal="center" vertical="center"/>
    </xf>
    <xf numFmtId="0" fontId="2" fillId="0" borderId="30" xfId="13" applyFont="1" applyBorder="1" applyAlignment="1">
      <alignment horizontal="center" vertical="center"/>
    </xf>
    <xf numFmtId="0" fontId="2" fillId="0" borderId="31" xfId="13" applyFont="1" applyBorder="1" applyAlignment="1">
      <alignment horizontal="center" vertical="center"/>
    </xf>
    <xf numFmtId="0" fontId="2" fillId="0" borderId="32" xfId="13" applyFont="1" applyBorder="1">
      <alignment vertical="center"/>
    </xf>
    <xf numFmtId="0" fontId="2" fillId="0" borderId="33" xfId="13" applyFont="1" applyBorder="1">
      <alignment vertical="center"/>
    </xf>
    <xf numFmtId="0" fontId="2" fillId="0" borderId="0" xfId="13" applyFont="1" applyAlignment="1">
      <alignment horizontal="center" vertical="center"/>
    </xf>
    <xf numFmtId="0" fontId="10" fillId="0" borderId="0" xfId="13" applyFont="1" applyAlignment="1" applyProtection="1">
      <alignment horizontal="left" vertical="center" wrapText="1"/>
      <protection hidden="1"/>
    </xf>
    <xf numFmtId="0" fontId="2" fillId="0" borderId="23" xfId="13" applyFont="1" applyBorder="1" applyAlignment="1">
      <alignment horizontal="center" vertical="center"/>
    </xf>
    <xf numFmtId="0" fontId="2" fillId="0" borderId="34" xfId="13" applyFont="1" applyBorder="1" applyAlignment="1">
      <alignment horizontal="center" vertical="center"/>
    </xf>
    <xf numFmtId="0" fontId="2" fillId="0" borderId="35" xfId="13" applyFont="1" applyBorder="1">
      <alignment vertical="center"/>
    </xf>
    <xf numFmtId="0" fontId="2" fillId="0" borderId="36" xfId="13" applyFont="1" applyBorder="1">
      <alignment vertical="center"/>
    </xf>
    <xf numFmtId="0" fontId="2" fillId="0" borderId="13" xfId="13" applyFont="1" applyBorder="1" applyAlignment="1">
      <alignment horizontal="center" vertical="center" wrapText="1"/>
    </xf>
    <xf numFmtId="0" fontId="2" fillId="0" borderId="14" xfId="13" applyFont="1" applyBorder="1" applyAlignment="1">
      <alignment horizontal="center" vertical="center" wrapText="1"/>
    </xf>
    <xf numFmtId="0" fontId="2" fillId="0" borderId="17" xfId="13" applyFont="1" applyBorder="1" applyAlignment="1">
      <alignment horizontal="center" vertical="center" wrapText="1"/>
    </xf>
    <xf numFmtId="0" fontId="2" fillId="0" borderId="37" xfId="13" applyFont="1" applyBorder="1">
      <alignment vertical="center"/>
    </xf>
    <xf numFmtId="0" fontId="2" fillId="0" borderId="38" xfId="13" applyFont="1" applyBorder="1">
      <alignment vertical="center"/>
    </xf>
    <xf numFmtId="0" fontId="2" fillId="0" borderId="39" xfId="13" applyFont="1" applyBorder="1">
      <alignment vertical="center"/>
    </xf>
    <xf numFmtId="0" fontId="11" fillId="0" borderId="40" xfId="13" applyFont="1" applyBorder="1">
      <alignment vertical="center"/>
    </xf>
    <xf numFmtId="0" fontId="11" fillId="0" borderId="26" xfId="14" applyFont="1" applyBorder="1">
      <alignment vertical="center"/>
    </xf>
    <xf numFmtId="0" fontId="11" fillId="0" borderId="30" xfId="13" applyFont="1" applyBorder="1">
      <alignment vertical="center"/>
    </xf>
    <xf numFmtId="0" fontId="11" fillId="0" borderId="28" xfId="14" applyFont="1" applyBorder="1" applyAlignment="1">
      <alignment horizontal="center" vertical="center"/>
    </xf>
    <xf numFmtId="177" fontId="2" fillId="0" borderId="29" xfId="13" applyNumberFormat="1" applyFont="1" applyBorder="1" applyAlignment="1">
      <alignment horizontal="right" vertical="center" shrinkToFit="1"/>
    </xf>
    <xf numFmtId="178" fontId="2" fillId="0" borderId="29" xfId="13" applyNumberFormat="1" applyFont="1" applyBorder="1" applyAlignment="1">
      <alignment horizontal="right" vertical="center" shrinkToFit="1"/>
    </xf>
    <xf numFmtId="178" fontId="2" fillId="0" borderId="32" xfId="13" applyNumberFormat="1" applyFont="1" applyBorder="1" applyAlignment="1">
      <alignment horizontal="right" vertical="center" shrinkToFit="1"/>
    </xf>
    <xf numFmtId="178" fontId="2" fillId="0" borderId="33" xfId="13" applyNumberFormat="1" applyFont="1" applyBorder="1" applyAlignment="1">
      <alignment horizontal="right" vertical="center"/>
    </xf>
    <xf numFmtId="0" fontId="2" fillId="0" borderId="22" xfId="13" applyFont="1" applyBorder="1">
      <alignment vertical="center"/>
    </xf>
    <xf numFmtId="0" fontId="11" fillId="0" borderId="22" xfId="13" applyFont="1" applyBorder="1">
      <alignment vertical="center"/>
    </xf>
    <xf numFmtId="0" fontId="11" fillId="0" borderId="30" xfId="14" applyFont="1" applyBorder="1" applyAlignment="1">
      <alignment horizontal="center" vertical="center" shrinkToFit="1"/>
    </xf>
    <xf numFmtId="0" fontId="11" fillId="0" borderId="35" xfId="13" applyFont="1" applyBorder="1">
      <alignment vertical="center"/>
    </xf>
    <xf numFmtId="0" fontId="11" fillId="0" borderId="23" xfId="13" applyFont="1" applyBorder="1">
      <alignment vertical="center"/>
    </xf>
    <xf numFmtId="0" fontId="11" fillId="0" borderId="33" xfId="14" applyFont="1" applyBorder="1" applyAlignment="1">
      <alignment horizontal="center" vertical="center" shrinkToFit="1"/>
    </xf>
    <xf numFmtId="178" fontId="2" fillId="0" borderId="35" xfId="13" applyNumberFormat="1" applyFont="1" applyBorder="1" applyAlignment="1">
      <alignment horizontal="right" vertical="center" shrinkToFit="1"/>
    </xf>
    <xf numFmtId="178" fontId="2" fillId="0" borderId="36" xfId="13" applyNumberFormat="1" applyFont="1" applyBorder="1" applyAlignment="1">
      <alignment horizontal="right" vertical="center"/>
    </xf>
    <xf numFmtId="0" fontId="11" fillId="0" borderId="23" xfId="14" applyFont="1" applyBorder="1" applyAlignment="1">
      <alignment horizontal="center" vertical="center" shrinkToFit="1"/>
    </xf>
    <xf numFmtId="0" fontId="11" fillId="0" borderId="36" xfId="14" applyFont="1" applyBorder="1" applyAlignment="1">
      <alignment horizontal="center" vertical="center" shrinkToFit="1"/>
    </xf>
    <xf numFmtId="178" fontId="2" fillId="0" borderId="37" xfId="13" applyNumberFormat="1" applyFont="1" applyBorder="1" applyAlignment="1">
      <alignment horizontal="right" vertical="center" shrinkToFit="1"/>
    </xf>
    <xf numFmtId="178" fontId="2" fillId="0" borderId="38" xfId="13" applyNumberFormat="1" applyFont="1" applyBorder="1" applyAlignment="1">
      <alignment horizontal="right" vertical="center"/>
    </xf>
    <xf numFmtId="0" fontId="2" fillId="0" borderId="41" xfId="13" applyFont="1" applyBorder="1">
      <alignment vertical="center"/>
    </xf>
    <xf numFmtId="0" fontId="11" fillId="0" borderId="41" xfId="13" applyFont="1" applyBorder="1">
      <alignment vertical="center"/>
    </xf>
    <xf numFmtId="0" fontId="11" fillId="0" borderId="16" xfId="14" applyFont="1" applyBorder="1" applyAlignment="1">
      <alignment horizontal="center" vertical="center" shrinkToFit="1"/>
    </xf>
    <xf numFmtId="0" fontId="11" fillId="0" borderId="37" xfId="13" applyFont="1" applyBorder="1">
      <alignment vertical="center"/>
    </xf>
    <xf numFmtId="0" fontId="11" fillId="0" borderId="16" xfId="13" applyFont="1" applyBorder="1">
      <alignment vertical="center"/>
    </xf>
    <xf numFmtId="0" fontId="11" fillId="0" borderId="38" xfId="14" applyFont="1" applyBorder="1" applyAlignment="1">
      <alignment horizontal="center" vertical="center" shrinkToFit="1"/>
    </xf>
    <xf numFmtId="0" fontId="10" fillId="0" borderId="30" xfId="13" applyFont="1" applyBorder="1" applyAlignment="1">
      <alignment horizontal="center" vertical="center" wrapText="1"/>
    </xf>
    <xf numFmtId="0" fontId="10" fillId="0" borderId="31" xfId="13" applyFont="1" applyBorder="1" applyAlignment="1">
      <alignment horizontal="center" vertical="center" wrapText="1"/>
    </xf>
    <xf numFmtId="0" fontId="2" fillId="0" borderId="40" xfId="13" applyFont="1" applyBorder="1" applyAlignment="1">
      <alignment horizontal="center" vertical="center"/>
    </xf>
    <xf numFmtId="0" fontId="2" fillId="0" borderId="42" xfId="13" applyFont="1" applyBorder="1" applyAlignment="1">
      <alignment horizontal="center" vertical="center"/>
    </xf>
    <xf numFmtId="0" fontId="2" fillId="0" borderId="43" xfId="13" applyFont="1" applyBorder="1" applyAlignment="1">
      <alignment horizontal="center" vertical="center"/>
    </xf>
    <xf numFmtId="178" fontId="2" fillId="0" borderId="39" xfId="13" applyNumberFormat="1" applyFont="1" applyBorder="1" applyAlignment="1">
      <alignment horizontal="right" vertical="center" shrinkToFit="1"/>
    </xf>
    <xf numFmtId="179" fontId="2" fillId="0" borderId="33" xfId="13" applyNumberFormat="1" applyFont="1" applyBorder="1" applyAlignment="1">
      <alignment horizontal="right" vertical="center" shrinkToFit="1"/>
    </xf>
    <xf numFmtId="178" fontId="11" fillId="0" borderId="40" xfId="13" applyNumberFormat="1" applyFont="1" applyBorder="1" applyAlignment="1">
      <alignment horizontal="right" vertical="center" shrinkToFit="1"/>
    </xf>
    <xf numFmtId="178" fontId="11" fillId="0" borderId="32" xfId="13" applyNumberFormat="1" applyFont="1" applyBorder="1" applyAlignment="1">
      <alignment horizontal="right" vertical="center" shrinkToFit="1"/>
    </xf>
    <xf numFmtId="179" fontId="11" fillId="0" borderId="30" xfId="13" applyNumberFormat="1" applyFont="1" applyBorder="1" applyAlignment="1">
      <alignment horizontal="right" vertical="center" shrinkToFit="1"/>
    </xf>
    <xf numFmtId="177" fontId="2" fillId="0" borderId="44" xfId="13" applyNumberFormat="1" applyFont="1" applyBorder="1" applyAlignment="1">
      <alignment horizontal="right" vertical="center" shrinkToFit="1"/>
    </xf>
    <xf numFmtId="178" fontId="2" fillId="0" borderId="44" xfId="13" applyNumberFormat="1" applyFont="1" applyBorder="1" applyAlignment="1">
      <alignment horizontal="right" vertical="center" shrinkToFit="1"/>
    </xf>
    <xf numFmtId="0" fontId="10" fillId="0" borderId="23" xfId="13" applyFont="1" applyBorder="1" applyAlignment="1">
      <alignment horizontal="center" vertical="center" wrapText="1"/>
    </xf>
    <xf numFmtId="0" fontId="10" fillId="0" borderId="34" xfId="13" applyFont="1" applyBorder="1" applyAlignment="1">
      <alignment horizontal="center" vertical="center" wrapText="1"/>
    </xf>
    <xf numFmtId="178" fontId="2" fillId="0" borderId="22" xfId="13" applyNumberFormat="1" applyFont="1" applyBorder="1" applyAlignment="1">
      <alignment horizontal="right" vertical="center" shrinkToFit="1"/>
    </xf>
    <xf numFmtId="179" fontId="2" fillId="0" borderId="36" xfId="13" applyNumberFormat="1" applyFont="1" applyBorder="1" applyAlignment="1">
      <alignment horizontal="right" vertical="center" shrinkToFit="1"/>
    </xf>
    <xf numFmtId="178" fontId="11" fillId="0" borderId="19" xfId="13" applyNumberFormat="1" applyFont="1" applyBorder="1" applyAlignment="1">
      <alignment horizontal="right" vertical="center" shrinkToFit="1"/>
    </xf>
    <xf numFmtId="178" fontId="11" fillId="0" borderId="35" xfId="13" applyNumberFormat="1" applyFont="1" applyBorder="1" applyAlignment="1">
      <alignment horizontal="right" vertical="center" shrinkToFit="1"/>
    </xf>
    <xf numFmtId="179" fontId="11" fillId="0" borderId="23" xfId="13" applyNumberFormat="1" applyFont="1" applyBorder="1" applyAlignment="1">
      <alignment horizontal="right" vertical="center" shrinkToFit="1"/>
    </xf>
    <xf numFmtId="0" fontId="2" fillId="0" borderId="0" xfId="13" applyFont="1" applyAlignment="1">
      <alignment horizontal="left" vertical="center"/>
    </xf>
    <xf numFmtId="0" fontId="2" fillId="0" borderId="45" xfId="13" applyFont="1" applyBorder="1" applyAlignment="1">
      <alignment horizontal="center" vertical="center"/>
    </xf>
    <xf numFmtId="0" fontId="2" fillId="0" borderId="46" xfId="13" applyFont="1" applyBorder="1" applyAlignment="1">
      <alignment horizontal="center" vertical="center"/>
    </xf>
    <xf numFmtId="0" fontId="2" fillId="0" borderId="47" xfId="13" applyFont="1" applyBorder="1" applyAlignment="1">
      <alignment horizontal="center" vertical="center"/>
    </xf>
    <xf numFmtId="0" fontId="2" fillId="0" borderId="48" xfId="13" applyFont="1" applyBorder="1" applyAlignment="1">
      <alignment horizontal="center" vertical="center"/>
    </xf>
    <xf numFmtId="0" fontId="2" fillId="0" borderId="49" xfId="13" applyFont="1" applyBorder="1" applyAlignment="1">
      <alignment horizontal="center" vertical="center"/>
    </xf>
    <xf numFmtId="178" fontId="2" fillId="0" borderId="50" xfId="13" applyNumberFormat="1" applyFont="1" applyBorder="1" applyAlignment="1">
      <alignment horizontal="right" vertical="center" shrinkToFit="1"/>
    </xf>
    <xf numFmtId="178" fontId="2" fillId="0" borderId="51" xfId="13" applyNumberFormat="1" applyFont="1" applyBorder="1" applyAlignment="1">
      <alignment horizontal="right" vertical="center" shrinkToFit="1"/>
    </xf>
    <xf numFmtId="179" fontId="2" fillId="0" borderId="52" xfId="13" applyNumberFormat="1" applyFont="1" applyBorder="1" applyAlignment="1">
      <alignment horizontal="right" vertical="center" shrinkToFit="1"/>
    </xf>
    <xf numFmtId="178" fontId="11" fillId="0" borderId="53" xfId="13" applyNumberFormat="1" applyFont="1" applyBorder="1" applyAlignment="1">
      <alignment horizontal="right" vertical="center" shrinkToFit="1"/>
    </xf>
    <xf numFmtId="178" fontId="11" fillId="0" borderId="51" xfId="13" applyNumberFormat="1" applyFont="1" applyBorder="1" applyAlignment="1">
      <alignment horizontal="right" vertical="center" shrinkToFit="1"/>
    </xf>
    <xf numFmtId="179" fontId="11" fillId="0" borderId="54" xfId="13" applyNumberFormat="1" applyFont="1" applyBorder="1" applyAlignment="1">
      <alignment horizontal="right" vertical="center" shrinkToFit="1"/>
    </xf>
    <xf numFmtId="177" fontId="2" fillId="0" borderId="55" xfId="13" applyNumberFormat="1" applyFont="1" applyBorder="1" applyAlignment="1">
      <alignment horizontal="right" vertical="center" shrinkToFit="1"/>
    </xf>
    <xf numFmtId="178" fontId="2" fillId="0" borderId="55" xfId="13" applyNumberFormat="1" applyFont="1" applyBorder="1" applyAlignment="1">
      <alignment horizontal="right" vertical="center" shrinkToFit="1"/>
    </xf>
    <xf numFmtId="0" fontId="10" fillId="0" borderId="16" xfId="13" applyFont="1" applyBorder="1" applyAlignment="1">
      <alignment horizontal="center" vertical="center" wrapText="1"/>
    </xf>
    <xf numFmtId="0" fontId="10" fillId="0" borderId="15" xfId="13" applyFont="1" applyBorder="1" applyAlignment="1">
      <alignment horizontal="center" vertical="center" wrapText="1"/>
    </xf>
    <xf numFmtId="0" fontId="2" fillId="0" borderId="7" xfId="13" applyFont="1" applyBorder="1" applyAlignment="1">
      <alignment horizontal="center" vertical="center"/>
    </xf>
    <xf numFmtId="0" fontId="2" fillId="0" borderId="8" xfId="13" applyFont="1" applyBorder="1" applyAlignment="1">
      <alignment horizontal="center" vertical="center"/>
    </xf>
    <xf numFmtId="0" fontId="2" fillId="0" borderId="56" xfId="13" applyFont="1" applyBorder="1" applyAlignment="1">
      <alignment horizontal="center" vertical="center"/>
    </xf>
    <xf numFmtId="0" fontId="2" fillId="0" borderId="12" xfId="13" applyFont="1" applyBorder="1" applyAlignment="1">
      <alignment horizontal="center" vertical="center"/>
    </xf>
    <xf numFmtId="0" fontId="2" fillId="0" borderId="9" xfId="13" applyFont="1" applyBorder="1" applyAlignment="1">
      <alignment horizontal="center" vertical="center"/>
    </xf>
    <xf numFmtId="0" fontId="2" fillId="0" borderId="57" xfId="13" applyFont="1" applyBorder="1" applyAlignment="1">
      <alignment horizontal="center" vertical="center"/>
    </xf>
    <xf numFmtId="0" fontId="2" fillId="0" borderId="30" xfId="13" applyFont="1" applyBorder="1" applyAlignment="1">
      <alignment horizontal="center" vertical="center" textRotation="255"/>
    </xf>
    <xf numFmtId="0" fontId="2" fillId="0" borderId="42" xfId="13" applyFont="1" applyBorder="1" applyAlignment="1">
      <alignment horizontal="center" vertical="center" textRotation="255"/>
    </xf>
    <xf numFmtId="0" fontId="2" fillId="0" borderId="31" xfId="13" applyFont="1" applyBorder="1" applyAlignment="1">
      <alignment horizontal="center" vertical="center" textRotation="255"/>
    </xf>
    <xf numFmtId="0" fontId="2" fillId="0" borderId="43" xfId="13" applyFont="1" applyBorder="1" applyAlignment="1">
      <alignment horizontal="center" vertical="center" shrinkToFit="1"/>
    </xf>
    <xf numFmtId="0" fontId="2" fillId="0" borderId="19" xfId="13" applyFont="1" applyBorder="1" applyAlignment="1">
      <alignment horizontal="center" vertical="center"/>
    </xf>
    <xf numFmtId="0" fontId="2" fillId="0" borderId="20" xfId="13" applyFont="1" applyBorder="1" applyAlignment="1">
      <alignment horizontal="center" vertical="center"/>
    </xf>
    <xf numFmtId="0" fontId="2" fillId="0" borderId="35" xfId="13" applyFont="1" applyBorder="1" applyAlignment="1">
      <alignment horizontal="center" vertical="center"/>
    </xf>
    <xf numFmtId="0" fontId="2" fillId="0" borderId="34" xfId="13" applyFont="1" applyBorder="1" applyAlignment="1">
      <alignment horizontal="center" vertical="center" textRotation="255"/>
    </xf>
    <xf numFmtId="0" fontId="2" fillId="0" borderId="20" xfId="13" applyFont="1" applyBorder="1" applyAlignment="1">
      <alignment horizontal="center" vertical="center" shrinkToFit="1"/>
    </xf>
    <xf numFmtId="0" fontId="2" fillId="0" borderId="15" xfId="13" applyFont="1" applyBorder="1" applyAlignment="1">
      <alignment horizontal="center" vertical="center" textRotation="255"/>
    </xf>
    <xf numFmtId="0" fontId="12" fillId="0" borderId="35" xfId="13" applyFont="1" applyBorder="1">
      <alignment vertical="center"/>
    </xf>
    <xf numFmtId="0" fontId="2" fillId="0" borderId="37" xfId="13" applyFont="1" applyBorder="1" applyAlignment="1">
      <alignment horizontal="center" vertical="center"/>
    </xf>
    <xf numFmtId="49" fontId="2" fillId="0" borderId="30" xfId="13" applyNumberFormat="1" applyFont="1" applyBorder="1" applyAlignment="1">
      <alignment horizontal="center" vertical="center"/>
    </xf>
    <xf numFmtId="49" fontId="2" fillId="0" borderId="42" xfId="13" applyNumberFormat="1" applyFont="1" applyBorder="1" applyAlignment="1">
      <alignment horizontal="center" vertical="center"/>
    </xf>
    <xf numFmtId="49" fontId="2" fillId="0" borderId="43" xfId="13" applyNumberFormat="1" applyFont="1" applyBorder="1" applyAlignment="1">
      <alignment horizontal="center" vertical="center"/>
    </xf>
    <xf numFmtId="0" fontId="2" fillId="0" borderId="32" xfId="13" applyFont="1" applyBorder="1" applyAlignment="1">
      <alignment horizontal="center" vertical="center" shrinkToFit="1"/>
    </xf>
    <xf numFmtId="180" fontId="2" fillId="0" borderId="32" xfId="13" applyNumberFormat="1" applyFont="1" applyBorder="1" applyAlignment="1">
      <alignment horizontal="right" vertical="center" shrinkToFit="1"/>
    </xf>
    <xf numFmtId="180" fontId="2" fillId="0" borderId="33" xfId="13" applyNumberFormat="1" applyFont="1" applyBorder="1" applyAlignment="1">
      <alignment horizontal="right" vertical="center" shrinkToFit="1"/>
    </xf>
    <xf numFmtId="178" fontId="2" fillId="0" borderId="19" xfId="13" applyNumberFormat="1" applyFont="1" applyBorder="1" applyAlignment="1">
      <alignment horizontal="right" vertical="center"/>
    </xf>
    <xf numFmtId="180" fontId="2" fillId="0" borderId="20" xfId="13" applyNumberFormat="1" applyFont="1" applyBorder="1" applyAlignment="1">
      <alignment horizontal="right" vertical="center"/>
    </xf>
    <xf numFmtId="49" fontId="2" fillId="0" borderId="23" xfId="13" applyNumberFormat="1" applyFont="1" applyBorder="1" applyAlignment="1">
      <alignment horizontal="center" vertical="center"/>
    </xf>
    <xf numFmtId="49" fontId="2" fillId="0" borderId="20" xfId="13" applyNumberFormat="1" applyFont="1" applyBorder="1" applyAlignment="1">
      <alignment horizontal="center" vertical="center"/>
    </xf>
    <xf numFmtId="0" fontId="2" fillId="0" borderId="35" xfId="13" applyFont="1" applyBorder="1" applyAlignment="1">
      <alignment horizontal="center" vertical="center" shrinkToFit="1"/>
    </xf>
    <xf numFmtId="180" fontId="2" fillId="0" borderId="35" xfId="13" applyNumberFormat="1" applyFont="1" applyBorder="1" applyAlignment="1">
      <alignment horizontal="right" vertical="center" shrinkToFit="1"/>
    </xf>
    <xf numFmtId="180" fontId="2" fillId="0" borderId="36" xfId="13" applyNumberFormat="1" applyFont="1" applyBorder="1" applyAlignment="1">
      <alignment horizontal="right" vertical="center" shrinkToFit="1"/>
    </xf>
    <xf numFmtId="0" fontId="2" fillId="0" borderId="37" xfId="13" applyFont="1" applyBorder="1" applyAlignment="1">
      <alignment horizontal="center" vertical="center" shrinkToFit="1"/>
    </xf>
    <xf numFmtId="180" fontId="2" fillId="0" borderId="37" xfId="13" applyNumberFormat="1" applyFont="1" applyBorder="1" applyAlignment="1">
      <alignment horizontal="right" vertical="center" shrinkToFit="1"/>
    </xf>
    <xf numFmtId="180" fontId="2" fillId="0" borderId="38" xfId="13" applyNumberFormat="1" applyFont="1" applyBorder="1" applyAlignment="1">
      <alignment horizontal="right" vertical="center" shrinkToFit="1"/>
    </xf>
    <xf numFmtId="0" fontId="12" fillId="0" borderId="37" xfId="13" applyFont="1" applyBorder="1">
      <alignment vertical="center"/>
    </xf>
    <xf numFmtId="0" fontId="2" fillId="0" borderId="17" xfId="13" applyFont="1" applyBorder="1" applyAlignment="1">
      <alignment horizontal="center" vertical="center" shrinkToFit="1"/>
    </xf>
    <xf numFmtId="0" fontId="2" fillId="0" borderId="30" xfId="13" applyFont="1" applyBorder="1" applyAlignment="1">
      <alignment horizontal="center" vertical="center" wrapText="1"/>
    </xf>
    <xf numFmtId="0" fontId="2" fillId="0" borderId="53" xfId="13" applyFont="1" applyBorder="1" applyAlignment="1">
      <alignment horizontal="center" vertical="center"/>
    </xf>
    <xf numFmtId="0" fontId="2" fillId="0" borderId="58" xfId="13" applyFont="1" applyBorder="1" applyAlignment="1">
      <alignment horizontal="center" vertical="center"/>
    </xf>
    <xf numFmtId="0" fontId="2" fillId="0" borderId="59" xfId="13" applyFont="1" applyBorder="1" applyAlignment="1">
      <alignment horizontal="center" vertical="center"/>
    </xf>
    <xf numFmtId="49" fontId="2" fillId="0" borderId="54" xfId="13" applyNumberFormat="1" applyFont="1" applyBorder="1" applyAlignment="1">
      <alignment horizontal="center" vertical="center"/>
    </xf>
    <xf numFmtId="49" fontId="2" fillId="0" borderId="58" xfId="13" applyNumberFormat="1" applyFont="1" applyBorder="1" applyAlignment="1">
      <alignment horizontal="center" vertical="center"/>
    </xf>
    <xf numFmtId="49" fontId="2" fillId="0" borderId="60" xfId="13" applyNumberFormat="1" applyFont="1" applyBorder="1" applyAlignment="1">
      <alignment horizontal="center" vertical="center"/>
    </xf>
    <xf numFmtId="0" fontId="2" fillId="0" borderId="51" xfId="13" applyFont="1" applyBorder="1" applyAlignment="1">
      <alignment horizontal="center" vertical="center" shrinkToFit="1"/>
    </xf>
    <xf numFmtId="180" fontId="2" fillId="0" borderId="51" xfId="13" applyNumberFormat="1" applyFont="1" applyBorder="1" applyAlignment="1">
      <alignment horizontal="right" vertical="center" shrinkToFit="1"/>
    </xf>
    <xf numFmtId="180" fontId="2" fillId="0" borderId="52" xfId="13" applyNumberFormat="1" applyFont="1" applyBorder="1" applyAlignment="1">
      <alignment horizontal="right" vertical="center" shrinkToFit="1"/>
    </xf>
    <xf numFmtId="178" fontId="2" fillId="0" borderId="53" xfId="13" applyNumberFormat="1" applyFont="1" applyBorder="1" applyAlignment="1">
      <alignment horizontal="right" vertical="center"/>
    </xf>
    <xf numFmtId="180" fontId="2" fillId="0" borderId="60" xfId="13" applyNumberFormat="1" applyFont="1" applyBorder="1" applyAlignment="1">
      <alignment horizontal="right" vertical="center"/>
    </xf>
    <xf numFmtId="0" fontId="2" fillId="0" borderId="57" xfId="13" applyFont="1" applyBorder="1">
      <alignment vertical="center"/>
    </xf>
    <xf numFmtId="0" fontId="2" fillId="0" borderId="61" xfId="13" applyFont="1" applyBorder="1">
      <alignment vertical="center"/>
    </xf>
    <xf numFmtId="0" fontId="2" fillId="0" borderId="31" xfId="13" applyFont="1" applyBorder="1" applyAlignment="1">
      <alignment horizontal="center" vertical="center" wrapText="1"/>
    </xf>
    <xf numFmtId="0" fontId="2" fillId="0" borderId="23" xfId="13" applyFont="1" applyBorder="1" applyAlignment="1">
      <alignment horizontal="center" vertical="center" wrapText="1"/>
    </xf>
    <xf numFmtId="0" fontId="2" fillId="0" borderId="34" xfId="13" applyFont="1" applyBorder="1" applyAlignment="1">
      <alignment horizontal="center" vertical="center" wrapText="1"/>
    </xf>
    <xf numFmtId="0" fontId="2" fillId="0" borderId="16" xfId="13" applyFont="1" applyBorder="1" applyAlignment="1">
      <alignment horizontal="center" vertical="center" wrapText="1"/>
    </xf>
    <xf numFmtId="0" fontId="2" fillId="0" borderId="15" xfId="13" applyFont="1" applyBorder="1" applyAlignment="1">
      <alignment horizontal="center" vertical="center" wrapText="1"/>
    </xf>
    <xf numFmtId="0" fontId="2" fillId="0" borderId="32" xfId="13" applyFont="1" applyBorder="1" applyAlignment="1">
      <alignment horizontal="center" vertical="center"/>
    </xf>
    <xf numFmtId="0" fontId="2" fillId="0" borderId="62" xfId="13" applyFont="1" applyBorder="1" applyAlignment="1">
      <alignment horizontal="center" vertical="center"/>
    </xf>
    <xf numFmtId="0" fontId="2" fillId="0" borderId="52" xfId="13" applyFont="1" applyBorder="1" applyAlignment="1">
      <alignment horizontal="center" vertical="center"/>
    </xf>
    <xf numFmtId="0" fontId="2" fillId="0" borderId="63" xfId="13" applyFont="1" applyBorder="1" applyAlignment="1">
      <alignment horizontal="center" vertical="center"/>
    </xf>
    <xf numFmtId="0" fontId="2" fillId="0" borderId="50" xfId="13" applyFont="1" applyBorder="1" applyAlignment="1">
      <alignment horizontal="center" vertical="center"/>
    </xf>
    <xf numFmtId="0" fontId="10" fillId="0" borderId="54" xfId="13" applyFont="1" applyBorder="1" applyAlignment="1">
      <alignment horizontal="center" vertical="center" wrapText="1"/>
    </xf>
    <xf numFmtId="0" fontId="10" fillId="0" borderId="59" xfId="13"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3" applyFont="1" applyBorder="1" applyAlignment="1">
      <alignment horizontal="left" vertical="center"/>
    </xf>
    <xf numFmtId="0" fontId="2" fillId="0" borderId="9" xfId="13"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3"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3"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3" applyFont="1" applyBorder="1" applyAlignment="1">
      <alignment horizontal="left" vertical="center"/>
    </xf>
    <xf numFmtId="0" fontId="2" fillId="0" borderId="60" xfId="13" applyFont="1" applyBorder="1" applyAlignment="1">
      <alignment horizontal="left" vertical="center"/>
    </xf>
    <xf numFmtId="178" fontId="2" fillId="0" borderId="7" xfId="13" applyNumberFormat="1" applyFont="1" applyBorder="1" applyAlignment="1">
      <alignment horizontal="right" vertical="center" shrinkToFit="1"/>
    </xf>
    <xf numFmtId="178" fontId="2" fillId="0" borderId="8" xfId="13" applyNumberFormat="1" applyFont="1" applyBorder="1" applyAlignment="1">
      <alignment horizontal="right" vertical="center" shrinkToFit="1"/>
    </xf>
    <xf numFmtId="178" fontId="2" fillId="0" borderId="9" xfId="13" applyNumberFormat="1" applyFont="1" applyBorder="1" applyAlignment="1">
      <alignment horizontal="right" vertical="center" shrinkToFit="1"/>
    </xf>
    <xf numFmtId="178" fontId="2" fillId="0" borderId="19" xfId="13" applyNumberFormat="1" applyFont="1" applyBorder="1" applyAlignment="1">
      <alignment horizontal="right" vertical="center" shrinkToFit="1"/>
    </xf>
    <xf numFmtId="178" fontId="2" fillId="0" borderId="0" xfId="13" applyNumberFormat="1" applyFont="1" applyAlignment="1">
      <alignment horizontal="right" vertical="center" shrinkToFit="1"/>
    </xf>
    <xf numFmtId="178" fontId="2" fillId="0" borderId="20" xfId="13" applyNumberFormat="1" applyFont="1" applyBorder="1" applyAlignment="1">
      <alignment horizontal="right" vertical="center" shrinkToFit="1"/>
    </xf>
    <xf numFmtId="178" fontId="2" fillId="0" borderId="53" xfId="13" applyNumberFormat="1" applyFont="1" applyBorder="1" applyAlignment="1">
      <alignment horizontal="right" vertical="center" shrinkToFit="1"/>
    </xf>
    <xf numFmtId="178" fontId="2" fillId="0" borderId="58" xfId="13" applyNumberFormat="1" applyFont="1" applyBorder="1" applyAlignment="1">
      <alignment horizontal="right" vertical="center" shrinkToFit="1"/>
    </xf>
    <xf numFmtId="178" fontId="2" fillId="0" borderId="60" xfId="13" applyNumberFormat="1" applyFont="1" applyBorder="1" applyAlignment="1">
      <alignment horizontal="right" vertical="center" shrinkToFit="1"/>
    </xf>
    <xf numFmtId="0" fontId="2" fillId="0" borderId="7" xfId="13" applyFont="1" applyBorder="1" applyAlignment="1">
      <alignment horizontal="left" vertical="center"/>
    </xf>
    <xf numFmtId="0" fontId="2" fillId="0" borderId="19" xfId="13" applyFont="1" applyBorder="1" applyAlignment="1">
      <alignment horizontal="left" vertical="center"/>
    </xf>
    <xf numFmtId="0" fontId="10" fillId="0" borderId="0" xfId="13" applyFont="1" applyAlignment="1">
      <alignment horizontal="left" vertical="center" wrapText="1"/>
    </xf>
    <xf numFmtId="0" fontId="10" fillId="0" borderId="20" xfId="13" applyFont="1" applyBorder="1" applyAlignment="1">
      <alignment vertical="center" wrapText="1"/>
    </xf>
    <xf numFmtId="0" fontId="2" fillId="0" borderId="53" xfId="13" applyFont="1" applyBorder="1" applyAlignment="1">
      <alignment horizontal="left" vertical="center"/>
    </xf>
    <xf numFmtId="0" fontId="10" fillId="0" borderId="58" xfId="13" applyFont="1" applyBorder="1" applyAlignment="1">
      <alignment horizontal="left" vertical="center" wrapText="1"/>
    </xf>
    <xf numFmtId="0" fontId="10" fillId="0" borderId="60" xfId="13" applyFont="1" applyBorder="1" applyAlignment="1">
      <alignment vertical="center" wrapText="1"/>
    </xf>
    <xf numFmtId="180" fontId="2" fillId="0" borderId="7" xfId="13" applyNumberFormat="1" applyFont="1" applyBorder="1" applyAlignment="1">
      <alignment horizontal="right" vertical="center" shrinkToFit="1"/>
    </xf>
    <xf numFmtId="180" fontId="2" fillId="0" borderId="8" xfId="13" applyNumberFormat="1" applyFont="1" applyBorder="1" applyAlignment="1">
      <alignment horizontal="right" vertical="center" shrinkToFit="1"/>
    </xf>
    <xf numFmtId="181" fontId="2" fillId="0" borderId="8" xfId="13" applyNumberFormat="1" applyFont="1" applyBorder="1" applyAlignment="1">
      <alignment horizontal="right" vertical="center" shrinkToFit="1"/>
    </xf>
    <xf numFmtId="177" fontId="2" fillId="0" borderId="8" xfId="13" applyNumberFormat="1" applyFont="1" applyBorder="1" applyAlignment="1">
      <alignment horizontal="right" vertical="center" shrinkToFit="1"/>
    </xf>
    <xf numFmtId="182" fontId="2" fillId="0" borderId="7" xfId="13" applyNumberFormat="1" applyFont="1" applyBorder="1" applyAlignment="1">
      <alignment horizontal="right" vertical="center" shrinkToFit="1"/>
    </xf>
    <xf numFmtId="180" fontId="2" fillId="0" borderId="9" xfId="13" applyNumberFormat="1" applyFont="1" applyBorder="1" applyAlignment="1">
      <alignment horizontal="right" vertical="center" shrinkToFit="1"/>
    </xf>
    <xf numFmtId="182" fontId="2" fillId="0" borderId="7" xfId="13" applyNumberFormat="1" applyFont="1" applyBorder="1" applyAlignment="1">
      <alignment vertical="center" shrinkToFit="1"/>
    </xf>
    <xf numFmtId="180" fontId="2" fillId="0" borderId="9" xfId="13" applyNumberFormat="1" applyFont="1" applyBorder="1">
      <alignment vertical="center"/>
    </xf>
    <xf numFmtId="180" fontId="2" fillId="0" borderId="19" xfId="13" applyNumberFormat="1" applyFont="1" applyBorder="1" applyAlignment="1">
      <alignment horizontal="right" vertical="center" shrinkToFit="1"/>
    </xf>
    <xf numFmtId="180" fontId="2" fillId="0" borderId="0" xfId="13" applyNumberFormat="1" applyFont="1" applyAlignment="1">
      <alignment horizontal="right" vertical="center" shrinkToFit="1"/>
    </xf>
    <xf numFmtId="181" fontId="2" fillId="0" borderId="0" xfId="13" applyNumberFormat="1" applyFont="1" applyAlignment="1">
      <alignment horizontal="right" vertical="center" shrinkToFit="1"/>
    </xf>
    <xf numFmtId="177" fontId="2" fillId="0" borderId="0" xfId="13" applyNumberFormat="1" applyFont="1" applyAlignment="1">
      <alignment horizontal="right" vertical="center" shrinkToFit="1"/>
    </xf>
    <xf numFmtId="182" fontId="2" fillId="0" borderId="19" xfId="13" applyNumberFormat="1" applyFont="1" applyBorder="1" applyAlignment="1">
      <alignment horizontal="right" vertical="center" shrinkToFit="1"/>
    </xf>
    <xf numFmtId="180" fontId="2" fillId="0" borderId="20" xfId="13" applyNumberFormat="1" applyFont="1" applyBorder="1" applyAlignment="1">
      <alignment horizontal="right" vertical="center" shrinkToFit="1"/>
    </xf>
    <xf numFmtId="182" fontId="2" fillId="0" borderId="19" xfId="13" applyNumberFormat="1" applyFont="1" applyBorder="1" applyAlignment="1">
      <alignment vertical="center" shrinkToFit="1"/>
    </xf>
    <xf numFmtId="180" fontId="2" fillId="0" borderId="20" xfId="13" applyNumberFormat="1" applyFont="1" applyBorder="1">
      <alignment vertical="center"/>
    </xf>
    <xf numFmtId="180" fontId="2" fillId="0" borderId="53" xfId="13" applyNumberFormat="1" applyFont="1" applyBorder="1" applyAlignment="1">
      <alignment horizontal="right" vertical="center" shrinkToFit="1"/>
    </xf>
    <xf numFmtId="180" fontId="2" fillId="0" borderId="58" xfId="13" applyNumberFormat="1" applyFont="1" applyBorder="1" applyAlignment="1">
      <alignment horizontal="right" vertical="center" shrinkToFit="1"/>
    </xf>
    <xf numFmtId="181" fontId="2" fillId="0" borderId="58" xfId="13" applyNumberFormat="1" applyFont="1" applyBorder="1" applyAlignment="1">
      <alignment horizontal="right" vertical="center" shrinkToFit="1"/>
    </xf>
    <xf numFmtId="177" fontId="2" fillId="0" borderId="58" xfId="13" applyNumberFormat="1" applyFont="1" applyBorder="1" applyAlignment="1">
      <alignment horizontal="right" vertical="center" shrinkToFit="1"/>
    </xf>
    <xf numFmtId="182" fontId="2" fillId="0" borderId="53" xfId="13" applyNumberFormat="1" applyFont="1" applyBorder="1" applyAlignment="1">
      <alignment horizontal="right" vertical="center" shrinkToFit="1"/>
    </xf>
    <xf numFmtId="180" fontId="2" fillId="0" borderId="60" xfId="13" applyNumberFormat="1" applyFont="1" applyBorder="1" applyAlignment="1">
      <alignment horizontal="right" vertical="center" shrinkToFit="1"/>
    </xf>
    <xf numFmtId="182" fontId="2" fillId="0" borderId="53" xfId="13" applyNumberFormat="1" applyFont="1" applyBorder="1" applyAlignment="1">
      <alignment vertical="center" shrinkToFit="1"/>
    </xf>
    <xf numFmtId="180" fontId="2" fillId="0" borderId="60" xfId="13" applyNumberFormat="1" applyFont="1" applyBorder="1">
      <alignment vertical="center"/>
    </xf>
    <xf numFmtId="0" fontId="2" fillId="0" borderId="0" xfId="13" applyFont="1" applyAlignment="1">
      <alignment horizontal="center" vertical="center" shrinkToFit="1"/>
    </xf>
    <xf numFmtId="0" fontId="2" fillId="0" borderId="0" xfId="13" applyFont="1" applyAlignment="1" applyProtection="1">
      <alignment horizontal="center" vertical="center" shrinkToFit="1"/>
      <protection hidden="1"/>
    </xf>
    <xf numFmtId="0" fontId="2" fillId="0" borderId="58" xfId="13" applyFont="1" applyBorder="1">
      <alignment vertical="center"/>
    </xf>
    <xf numFmtId="0" fontId="2" fillId="0" borderId="60" xfId="13" applyFont="1" applyBorder="1">
      <alignment vertical="center"/>
    </xf>
    <xf numFmtId="0" fontId="2" fillId="0" borderId="0" xfId="8" applyFont="1" applyAlignment="1">
      <alignment vertical="center" shrinkToFit="1"/>
    </xf>
    <xf numFmtId="49" fontId="13" fillId="0" borderId="0" xfId="8" applyNumberFormat="1" applyFont="1">
      <alignment vertical="center"/>
    </xf>
    <xf numFmtId="0" fontId="14" fillId="0" borderId="0" xfId="8" applyFont="1">
      <alignment vertical="center"/>
    </xf>
    <xf numFmtId="0" fontId="2" fillId="0" borderId="30" xfId="8" applyFont="1" applyBorder="1">
      <alignment vertical="center"/>
    </xf>
    <xf numFmtId="0" fontId="2" fillId="0" borderId="42" xfId="8" applyFont="1" applyBorder="1">
      <alignment vertical="center"/>
    </xf>
    <xf numFmtId="0" fontId="10" fillId="0" borderId="42" xfId="8" applyFont="1" applyBorder="1">
      <alignment vertical="center"/>
    </xf>
    <xf numFmtId="0" fontId="2" fillId="0" borderId="31" xfId="8" applyFont="1" applyBorder="1">
      <alignment vertical="center"/>
    </xf>
    <xf numFmtId="0" fontId="11" fillId="0" borderId="0" xfId="8" applyFont="1">
      <alignment vertical="center"/>
    </xf>
    <xf numFmtId="0" fontId="2" fillId="0" borderId="23" xfId="8" applyFont="1" applyBorder="1">
      <alignment vertical="center"/>
    </xf>
    <xf numFmtId="0" fontId="10" fillId="0" borderId="0" xfId="8" applyFont="1">
      <alignment vertical="center"/>
    </xf>
    <xf numFmtId="0" fontId="2" fillId="0" borderId="34" xfId="8" applyFont="1" applyBorder="1">
      <alignment vertical="center"/>
    </xf>
    <xf numFmtId="0" fontId="2" fillId="0" borderId="16" xfId="8" applyFont="1" applyBorder="1">
      <alignment vertical="center"/>
    </xf>
    <xf numFmtId="0" fontId="2" fillId="0" borderId="14" xfId="8" applyFont="1" applyBorder="1">
      <alignment vertical="center"/>
    </xf>
    <xf numFmtId="0" fontId="10" fillId="0" borderId="14" xfId="8" applyFont="1" applyBorder="1">
      <alignment vertical="center"/>
    </xf>
    <xf numFmtId="0" fontId="2" fillId="0" borderId="15" xfId="8" applyFont="1" applyBorder="1">
      <alignment vertical="center"/>
    </xf>
    <xf numFmtId="0" fontId="15" fillId="0" borderId="34" xfId="8" applyFont="1" applyBorder="1" applyAlignment="1">
      <alignment horizontal="center" vertical="center"/>
    </xf>
    <xf numFmtId="178" fontId="2" fillId="0" borderId="30" xfId="8" applyNumberFormat="1" applyFont="1" applyBorder="1" applyAlignment="1">
      <alignment horizontal="right" vertical="center" shrinkToFit="1"/>
    </xf>
    <xf numFmtId="178" fontId="2" fillId="0" borderId="42" xfId="8" applyNumberFormat="1" applyFont="1" applyBorder="1" applyAlignment="1">
      <alignment horizontal="right" vertical="center" shrinkToFit="1"/>
    </xf>
    <xf numFmtId="178" fontId="2" fillId="0" borderId="31" xfId="8" applyNumberFormat="1" applyFont="1" applyBorder="1" applyAlignment="1">
      <alignment horizontal="right" vertical="center" shrinkToFit="1"/>
    </xf>
    <xf numFmtId="178" fontId="2" fillId="0" borderId="23" xfId="8" applyNumberFormat="1" applyFont="1" applyBorder="1" applyAlignment="1">
      <alignment horizontal="right" vertical="center" shrinkToFit="1"/>
    </xf>
    <xf numFmtId="178" fontId="2" fillId="0" borderId="34" xfId="8" applyNumberFormat="1" applyFont="1" applyBorder="1" applyAlignment="1">
      <alignment horizontal="right" vertical="center" shrinkToFit="1"/>
    </xf>
    <xf numFmtId="178" fontId="2" fillId="0" borderId="65" xfId="8" applyNumberFormat="1" applyFont="1" applyBorder="1" applyAlignment="1">
      <alignment horizontal="right" vertical="center" shrinkToFit="1"/>
    </xf>
    <xf numFmtId="178" fontId="2" fillId="0" borderId="66" xfId="8" applyNumberFormat="1" applyFont="1" applyBorder="1" applyAlignment="1">
      <alignment horizontal="right" vertical="center" shrinkToFit="1"/>
    </xf>
    <xf numFmtId="178" fontId="2" fillId="0" borderId="67" xfId="8" applyNumberFormat="1" applyFont="1" applyBorder="1" applyAlignment="1">
      <alignment horizontal="right" vertical="center" shrinkToFit="1"/>
    </xf>
    <xf numFmtId="180" fontId="2" fillId="0" borderId="68" xfId="8" applyNumberFormat="1" applyFont="1" applyBorder="1" applyAlignment="1">
      <alignment horizontal="right" vertical="center" shrinkToFit="1"/>
    </xf>
    <xf numFmtId="180" fontId="2" fillId="0" borderId="69" xfId="8" applyNumberFormat="1" applyFont="1" applyBorder="1" applyAlignment="1">
      <alignment horizontal="right" vertical="center" shrinkToFit="1"/>
    </xf>
    <xf numFmtId="180" fontId="2" fillId="0" borderId="70" xfId="8" applyNumberFormat="1" applyFont="1" applyBorder="1" applyAlignment="1">
      <alignment horizontal="right" vertical="center" shrinkToFit="1"/>
    </xf>
    <xf numFmtId="180" fontId="2" fillId="0" borderId="71" xfId="8" applyNumberFormat="1" applyFont="1" applyBorder="1" applyAlignment="1">
      <alignment horizontal="right" vertical="center" shrinkToFit="1"/>
    </xf>
    <xf numFmtId="180" fontId="2" fillId="0" borderId="66" xfId="8" applyNumberFormat="1" applyFont="1" applyBorder="1" applyAlignment="1">
      <alignment horizontal="right" vertical="center" shrinkToFit="1"/>
    </xf>
    <xf numFmtId="178" fontId="2" fillId="0" borderId="68" xfId="8" applyNumberFormat="1" applyFont="1" applyBorder="1" applyAlignment="1">
      <alignment horizontal="right" vertical="center" shrinkToFit="1"/>
    </xf>
    <xf numFmtId="178" fontId="2" fillId="0" borderId="69" xfId="8" applyNumberFormat="1" applyFont="1" applyBorder="1" applyAlignment="1">
      <alignment horizontal="right" vertical="center" shrinkToFit="1"/>
    </xf>
    <xf numFmtId="178" fontId="2" fillId="0" borderId="70" xfId="8" applyNumberFormat="1" applyFont="1" applyBorder="1" applyAlignment="1">
      <alignment horizontal="right" vertical="center" shrinkToFit="1"/>
    </xf>
    <xf numFmtId="178" fontId="2" fillId="0" borderId="71" xfId="8" applyNumberFormat="1" applyFont="1" applyBorder="1" applyAlignment="1">
      <alignment horizontal="right" vertical="center" shrinkToFit="1"/>
    </xf>
    <xf numFmtId="0" fontId="15" fillId="0" borderId="34" xfId="8" applyFont="1" applyBorder="1">
      <alignment vertical="center"/>
    </xf>
    <xf numFmtId="180" fontId="2" fillId="0" borderId="72" xfId="8" applyNumberFormat="1" applyFont="1" applyBorder="1" applyAlignment="1">
      <alignment horizontal="right" vertical="center" shrinkToFit="1"/>
    </xf>
    <xf numFmtId="180" fontId="2" fillId="0" borderId="73" xfId="8" applyNumberFormat="1" applyFont="1" applyBorder="1" applyAlignment="1">
      <alignment horizontal="right" vertical="center" shrinkToFit="1"/>
    </xf>
    <xf numFmtId="180" fontId="2" fillId="0" borderId="23" xfId="8" applyNumberFormat="1" applyFont="1" applyBorder="1" applyAlignment="1">
      <alignment horizontal="right" vertical="center" shrinkToFit="1"/>
    </xf>
    <xf numFmtId="180" fontId="2" fillId="0" borderId="34" xfId="8" applyNumberFormat="1" applyFont="1" applyBorder="1" applyAlignment="1">
      <alignment horizontal="right" vertical="center" shrinkToFit="1"/>
    </xf>
    <xf numFmtId="180" fontId="2" fillId="0" borderId="16" xfId="8" applyNumberFormat="1" applyFont="1" applyBorder="1" applyAlignment="1">
      <alignment horizontal="right" vertical="center" shrinkToFit="1"/>
    </xf>
    <xf numFmtId="180" fontId="2" fillId="0" borderId="14" xfId="8" applyNumberFormat="1" applyFont="1" applyBorder="1" applyAlignment="1">
      <alignment horizontal="right" vertical="center" shrinkToFit="1"/>
    </xf>
    <xf numFmtId="180" fontId="2" fillId="0" borderId="15" xfId="8" applyNumberFormat="1" applyFont="1" applyBorder="1" applyAlignment="1">
      <alignment horizontal="right" vertical="center" shrinkToFit="1"/>
    </xf>
    <xf numFmtId="0" fontId="2" fillId="0" borderId="74" xfId="8" applyFont="1" applyBorder="1" applyAlignment="1">
      <alignment horizontal="center" vertical="center"/>
    </xf>
    <xf numFmtId="0" fontId="2" fillId="0" borderId="42" xfId="8" applyFont="1" applyBorder="1" applyAlignment="1">
      <alignment horizontal="center" vertical="center" wrapText="1"/>
    </xf>
    <xf numFmtId="0" fontId="1" fillId="0" borderId="0" xfId="1" applyAlignment="1">
      <alignment vertical="center"/>
    </xf>
    <xf numFmtId="0" fontId="2" fillId="0" borderId="30" xfId="8" applyFont="1" applyBorder="1" applyAlignment="1">
      <alignment horizontal="left" vertical="center"/>
    </xf>
    <xf numFmtId="0" fontId="2" fillId="0" borderId="42" xfId="8" applyFont="1" applyBorder="1" applyAlignment="1">
      <alignment horizontal="left" vertical="center"/>
    </xf>
    <xf numFmtId="0" fontId="2" fillId="0" borderId="31" xfId="8" applyFont="1" applyBorder="1" applyAlignment="1">
      <alignment horizontal="left" vertical="center"/>
    </xf>
    <xf numFmtId="0" fontId="2" fillId="0" borderId="23" xfId="8" applyFont="1" applyBorder="1" applyAlignment="1">
      <alignment horizontal="left" vertical="center"/>
    </xf>
    <xf numFmtId="0" fontId="2" fillId="0" borderId="34" xfId="8" applyFont="1" applyBorder="1" applyAlignment="1">
      <alignment horizontal="left" vertical="center"/>
    </xf>
    <xf numFmtId="0" fontId="2" fillId="0" borderId="23" xfId="8" applyFont="1" applyBorder="1" applyAlignment="1">
      <alignment vertical="center" textRotation="255"/>
    </xf>
    <xf numFmtId="0" fontId="2" fillId="0" borderId="0" xfId="8" applyFont="1" applyAlignment="1">
      <alignment vertical="center" textRotation="255"/>
    </xf>
    <xf numFmtId="0" fontId="2" fillId="0" borderId="34" xfId="8" applyFont="1" applyBorder="1" applyAlignment="1">
      <alignment vertical="center" textRotation="255"/>
    </xf>
    <xf numFmtId="0" fontId="2" fillId="0" borderId="16" xfId="8" applyFont="1" applyBorder="1" applyAlignment="1">
      <alignment horizontal="left" vertical="center"/>
    </xf>
    <xf numFmtId="0" fontId="2" fillId="0" borderId="14" xfId="8" applyFont="1" applyBorder="1" applyAlignment="1">
      <alignment horizontal="left" vertical="center"/>
    </xf>
    <xf numFmtId="0" fontId="2" fillId="0" borderId="15" xfId="8" applyFont="1" applyBorder="1" applyAlignment="1">
      <alignment horizontal="left" vertical="center"/>
    </xf>
    <xf numFmtId="0" fontId="3" fillId="0" borderId="34" xfId="8" applyBorder="1" applyAlignment="1">
      <alignment horizontal="right" vertical="center" shrinkToFit="1"/>
    </xf>
    <xf numFmtId="0" fontId="3" fillId="0" borderId="0" xfId="8" applyAlignment="1">
      <alignment horizontal="right" vertical="center" shrinkToFit="1"/>
    </xf>
    <xf numFmtId="0" fontId="1" fillId="0" borderId="14" xfId="1" applyBorder="1" applyAlignment="1">
      <alignment vertical="center"/>
    </xf>
    <xf numFmtId="178" fontId="2" fillId="0" borderId="16" xfId="8" applyNumberFormat="1" applyFont="1" applyBorder="1" applyAlignment="1">
      <alignment horizontal="right" vertical="center" shrinkToFit="1"/>
    </xf>
    <xf numFmtId="0" fontId="3" fillId="0" borderId="14" xfId="8" applyBorder="1" applyAlignment="1">
      <alignment horizontal="right" vertical="center" shrinkToFit="1"/>
    </xf>
    <xf numFmtId="0" fontId="3" fillId="0" borderId="15" xfId="8" applyBorder="1" applyAlignment="1">
      <alignment horizontal="right" vertical="center" shrinkToFit="1"/>
    </xf>
    <xf numFmtId="180" fontId="2" fillId="0" borderId="30" xfId="8" applyNumberFormat="1" applyFont="1" applyBorder="1" applyAlignment="1">
      <alignment horizontal="right" vertical="center" shrinkToFit="1"/>
    </xf>
    <xf numFmtId="180" fontId="2" fillId="0" borderId="42" xfId="8" applyNumberFormat="1" applyFont="1" applyBorder="1" applyAlignment="1">
      <alignment horizontal="right" vertical="center" shrinkToFit="1"/>
    </xf>
    <xf numFmtId="180" fontId="2" fillId="0" borderId="31" xfId="8" applyNumberFormat="1" applyFont="1" applyBorder="1" applyAlignment="1">
      <alignment horizontal="right" vertical="center" shrinkToFit="1"/>
    </xf>
    <xf numFmtId="0" fontId="3" fillId="0" borderId="35" xfId="8" applyBorder="1" applyAlignment="1">
      <alignment horizontal="center" vertical="center"/>
    </xf>
    <xf numFmtId="0" fontId="3" fillId="0" borderId="23" xfId="8" applyBorder="1" applyAlignment="1">
      <alignment horizontal="right" vertical="center" shrinkToFit="1"/>
    </xf>
    <xf numFmtId="0" fontId="3" fillId="0" borderId="37" xfId="8" applyBorder="1" applyAlignment="1">
      <alignment horizontal="center" vertical="center"/>
    </xf>
    <xf numFmtId="0" fontId="3" fillId="0" borderId="16" xfId="8" applyBorder="1" applyAlignment="1">
      <alignment horizontal="right" vertical="center" shrinkToFit="1"/>
    </xf>
    <xf numFmtId="178" fontId="2" fillId="0" borderId="75" xfId="8" applyNumberFormat="1" applyFont="1" applyBorder="1" applyAlignment="1">
      <alignment horizontal="right" vertical="center" shrinkToFit="1"/>
    </xf>
    <xf numFmtId="178" fontId="2" fillId="0" borderId="14" xfId="8" applyNumberFormat="1" applyFont="1" applyBorder="1" applyAlignment="1">
      <alignment horizontal="right" vertical="center" shrinkToFit="1"/>
    </xf>
    <xf numFmtId="178" fontId="2" fillId="0" borderId="15" xfId="8" applyNumberFormat="1" applyFont="1" applyBorder="1" applyAlignment="1">
      <alignment horizontal="right" vertical="center" shrinkToFit="1"/>
    </xf>
    <xf numFmtId="0" fontId="11" fillId="0" borderId="14" xfId="8" applyFont="1" applyBorder="1">
      <alignment vertical="center"/>
    </xf>
    <xf numFmtId="178" fontId="2" fillId="0" borderId="42" xfId="8" applyNumberFormat="1" applyFont="1" applyBorder="1" applyAlignment="1">
      <alignment horizontal="right" vertical="center"/>
    </xf>
    <xf numFmtId="178" fontId="2" fillId="0" borderId="0" xfId="8" applyNumberFormat="1" applyFont="1" applyAlignment="1">
      <alignment horizontal="right" vertical="center"/>
    </xf>
    <xf numFmtId="178" fontId="2" fillId="0" borderId="66" xfId="8" applyNumberFormat="1" applyFont="1" applyBorder="1" applyAlignment="1">
      <alignment horizontal="right" vertical="center"/>
    </xf>
    <xf numFmtId="0" fontId="3" fillId="0" borderId="66" xfId="8" applyBorder="1" applyAlignment="1">
      <alignment horizontal="right" vertical="center" shrinkToFit="1"/>
    </xf>
    <xf numFmtId="0" fontId="3" fillId="0" borderId="67" xfId="8" applyBorder="1" applyAlignment="1">
      <alignment horizontal="right" vertical="center" shrinkToFit="1"/>
    </xf>
    <xf numFmtId="180" fontId="2" fillId="0" borderId="69" xfId="8" applyNumberFormat="1" applyFont="1" applyBorder="1" applyAlignment="1">
      <alignment horizontal="right" vertical="center"/>
    </xf>
    <xf numFmtId="180" fontId="3" fillId="0" borderId="0" xfId="8" applyNumberFormat="1" applyAlignment="1">
      <alignment horizontal="right" vertical="center" shrinkToFit="1"/>
    </xf>
    <xf numFmtId="180" fontId="3" fillId="0" borderId="34" xfId="8" applyNumberFormat="1" applyBorder="1" applyAlignment="1">
      <alignment horizontal="right" vertical="center" shrinkToFit="1"/>
    </xf>
    <xf numFmtId="180" fontId="2" fillId="0" borderId="65" xfId="8" applyNumberFormat="1" applyFont="1" applyBorder="1" applyAlignment="1">
      <alignment horizontal="right" vertical="center" shrinkToFit="1"/>
    </xf>
    <xf numFmtId="180" fontId="3" fillId="0" borderId="66" xfId="8" applyNumberFormat="1" applyBorder="1" applyAlignment="1">
      <alignment horizontal="right" vertical="center" shrinkToFit="1"/>
    </xf>
    <xf numFmtId="180" fontId="3" fillId="0" borderId="67" xfId="8" applyNumberFormat="1" applyBorder="1" applyAlignment="1">
      <alignment horizontal="right" vertical="center" shrinkToFit="1"/>
    </xf>
    <xf numFmtId="178" fontId="2" fillId="0" borderId="70" xfId="8" applyNumberFormat="1" applyFont="1" applyBorder="1" applyAlignment="1">
      <alignment horizontal="right" vertical="center"/>
    </xf>
    <xf numFmtId="178" fontId="2" fillId="0" borderId="72" xfId="8" applyNumberFormat="1" applyFont="1" applyBorder="1" applyAlignment="1">
      <alignment horizontal="right" vertical="center" shrinkToFit="1"/>
    </xf>
    <xf numFmtId="178" fontId="2" fillId="0" borderId="73" xfId="8" applyNumberFormat="1" applyFont="1" applyBorder="1" applyAlignment="1">
      <alignment horizontal="right" vertical="center" shrinkToFit="1"/>
    </xf>
    <xf numFmtId="49" fontId="9" fillId="0" borderId="6" xfId="8" applyNumberFormat="1" applyFont="1" applyBorder="1" applyAlignment="1">
      <alignment horizontal="center" vertical="center"/>
    </xf>
    <xf numFmtId="49" fontId="9" fillId="0" borderId="18" xfId="8" applyNumberFormat="1" applyFont="1" applyBorder="1" applyAlignment="1">
      <alignment horizontal="center" vertical="center"/>
    </xf>
    <xf numFmtId="0" fontId="10" fillId="0" borderId="32" xfId="8" applyFont="1" applyBorder="1" applyAlignment="1">
      <alignment horizontal="center" vertical="center"/>
    </xf>
    <xf numFmtId="178" fontId="2" fillId="2" borderId="70" xfId="8" applyNumberFormat="1" applyFont="1" applyFill="1" applyBorder="1" applyAlignment="1">
      <alignment horizontal="right" vertical="center" shrinkToFit="1"/>
    </xf>
    <xf numFmtId="178" fontId="2" fillId="2" borderId="73" xfId="8" applyNumberFormat="1" applyFont="1" applyFill="1" applyBorder="1" applyAlignment="1">
      <alignment horizontal="right" vertical="center" shrinkToFit="1"/>
    </xf>
    <xf numFmtId="0" fontId="10" fillId="0" borderId="35" xfId="8" applyFont="1" applyBorder="1" applyAlignment="1">
      <alignment horizontal="center" vertical="center"/>
    </xf>
    <xf numFmtId="178" fontId="2" fillId="2" borderId="34" xfId="8" applyNumberFormat="1" applyFont="1" applyFill="1" applyBorder="1" applyAlignment="1">
      <alignment horizontal="right" vertical="center" shrinkToFit="1"/>
    </xf>
    <xf numFmtId="178" fontId="2" fillId="2" borderId="0" xfId="8" applyNumberFormat="1" applyFont="1" applyFill="1" applyAlignment="1">
      <alignment horizontal="right" vertical="center" shrinkToFit="1"/>
    </xf>
    <xf numFmtId="49" fontId="9" fillId="0" borderId="64" xfId="8" applyNumberFormat="1" applyFont="1" applyBorder="1" applyAlignment="1">
      <alignment horizontal="center" vertical="center"/>
    </xf>
    <xf numFmtId="0" fontId="10" fillId="0" borderId="37" xfId="8" applyFont="1" applyBorder="1" applyAlignment="1">
      <alignment horizontal="center" vertical="center"/>
    </xf>
    <xf numFmtId="178" fontId="2" fillId="2" borderId="66" xfId="8" applyNumberFormat="1" applyFont="1" applyFill="1" applyBorder="1" applyAlignment="1">
      <alignment horizontal="right" vertical="center" shrinkToFit="1"/>
    </xf>
    <xf numFmtId="178" fontId="2" fillId="2" borderId="67" xfId="8" applyNumberFormat="1" applyFont="1" applyFill="1" applyBorder="1" applyAlignment="1">
      <alignment horizontal="right" vertical="center" shrinkToFit="1"/>
    </xf>
    <xf numFmtId="0" fontId="2" fillId="2" borderId="70" xfId="8" applyFont="1" applyFill="1" applyBorder="1" applyAlignment="1">
      <alignment horizontal="right" vertical="center" shrinkToFit="1"/>
    </xf>
    <xf numFmtId="0" fontId="2" fillId="2" borderId="73" xfId="8" applyFont="1" applyFill="1" applyBorder="1" applyAlignment="1">
      <alignment horizontal="right" vertical="center" shrinkToFit="1"/>
    </xf>
    <xf numFmtId="0" fontId="2" fillId="2" borderId="34" xfId="8" applyFont="1" applyFill="1" applyBorder="1" applyAlignment="1">
      <alignment horizontal="right" vertical="center" shrinkToFit="1"/>
    </xf>
    <xf numFmtId="0" fontId="2" fillId="2" borderId="0" xfId="8" applyFont="1" applyFill="1" applyAlignment="1">
      <alignment horizontal="right" vertical="center" shrinkToFit="1"/>
    </xf>
    <xf numFmtId="178" fontId="2" fillId="0" borderId="14" xfId="8" applyNumberFormat="1" applyFont="1" applyBorder="1" applyAlignment="1">
      <alignment horizontal="right" vertical="center"/>
    </xf>
    <xf numFmtId="180" fontId="3" fillId="0" borderId="14" xfId="8" applyNumberFormat="1" applyBorder="1" applyAlignment="1">
      <alignment horizontal="right" vertical="center" shrinkToFit="1"/>
    </xf>
    <xf numFmtId="0" fontId="2" fillId="2" borderId="14" xfId="8" applyFont="1" applyFill="1" applyBorder="1" applyAlignment="1">
      <alignment horizontal="right" vertical="center" shrinkToFit="1"/>
    </xf>
    <xf numFmtId="0" fontId="2" fillId="2" borderId="15" xfId="8" applyFont="1" applyFill="1" applyBorder="1" applyAlignment="1">
      <alignment horizontal="right" vertical="center" shrinkToFit="1"/>
    </xf>
    <xf numFmtId="0" fontId="3" fillId="0" borderId="0" xfId="25">
      <alignment vertical="center"/>
    </xf>
    <xf numFmtId="0" fontId="16" fillId="0" borderId="0" xfId="25" applyFont="1">
      <alignment vertical="center"/>
    </xf>
    <xf numFmtId="0" fontId="3" fillId="3" borderId="0" xfId="25" applyFill="1">
      <alignment vertical="center"/>
    </xf>
    <xf numFmtId="49" fontId="2" fillId="3" borderId="0" xfId="16" applyNumberFormat="1" applyFont="1" applyFill="1">
      <alignment vertical="center"/>
    </xf>
    <xf numFmtId="0" fontId="17" fillId="3" borderId="0" xfId="16" applyFont="1" applyFill="1">
      <alignment vertical="center"/>
    </xf>
    <xf numFmtId="0" fontId="2" fillId="3" borderId="0" xfId="16" applyFont="1" applyFill="1">
      <alignment vertical="center"/>
    </xf>
    <xf numFmtId="0" fontId="18" fillId="3" borderId="20" xfId="16" applyFont="1" applyFill="1" applyBorder="1" applyAlignment="1">
      <alignment horizontal="left" vertical="center"/>
    </xf>
    <xf numFmtId="0" fontId="18" fillId="4" borderId="7" xfId="16" applyFont="1" applyFill="1" applyBorder="1" applyAlignment="1" applyProtection="1">
      <alignment horizontal="center" vertical="center"/>
      <protection locked="0"/>
    </xf>
    <xf numFmtId="0" fontId="18" fillId="4" borderId="76" xfId="16" applyFont="1" applyFill="1" applyBorder="1" applyAlignment="1" applyProtection="1">
      <alignment horizontal="center" vertical="center"/>
      <protection locked="0"/>
    </xf>
    <xf numFmtId="0" fontId="18" fillId="0" borderId="77" xfId="16" applyFont="1" applyBorder="1" applyAlignment="1" applyProtection="1">
      <alignment horizontal="center" vertical="center" shrinkToFit="1"/>
      <protection locked="0"/>
    </xf>
    <xf numFmtId="0" fontId="18" fillId="0" borderId="78" xfId="16" applyFont="1" applyBorder="1" applyAlignment="1" applyProtection="1">
      <alignment horizontal="center" vertical="center" shrinkToFit="1"/>
      <protection locked="0"/>
    </xf>
    <xf numFmtId="0" fontId="18" fillId="5" borderId="79" xfId="16" applyFont="1" applyFill="1" applyBorder="1" applyAlignment="1" applyProtection="1">
      <alignment horizontal="center" vertical="center" shrinkToFit="1"/>
      <protection locked="0"/>
    </xf>
    <xf numFmtId="0" fontId="18" fillId="3" borderId="19" xfId="16" applyFont="1" applyFill="1" applyBorder="1" applyAlignment="1">
      <alignment horizontal="left" vertical="center"/>
    </xf>
    <xf numFmtId="0" fontId="18" fillId="0" borderId="80" xfId="16" applyFont="1" applyBorder="1" applyAlignment="1" applyProtection="1">
      <alignment horizontal="center" vertical="center" shrinkToFit="1"/>
      <protection locked="0"/>
    </xf>
    <xf numFmtId="0" fontId="12" fillId="3" borderId="0" xfId="16" applyFont="1" applyFill="1">
      <alignment vertical="center"/>
    </xf>
    <xf numFmtId="0" fontId="18" fillId="3" borderId="0" xfId="16" applyFont="1" applyFill="1">
      <alignment vertical="center"/>
    </xf>
    <xf numFmtId="0" fontId="18" fillId="0" borderId="81" xfId="16" applyFont="1" applyBorder="1" applyAlignment="1" applyProtection="1">
      <alignment horizontal="center" vertical="center" shrinkToFit="1"/>
      <protection locked="0"/>
    </xf>
    <xf numFmtId="0" fontId="18" fillId="3" borderId="0" xfId="16" applyFont="1" applyFill="1" applyAlignment="1">
      <alignment horizontal="center" vertical="center" shrinkToFit="1"/>
    </xf>
    <xf numFmtId="0" fontId="18" fillId="3" borderId="20" xfId="16" applyFont="1" applyFill="1" applyBorder="1">
      <alignment vertical="center"/>
    </xf>
    <xf numFmtId="0" fontId="18" fillId="3" borderId="56" xfId="16" applyFont="1" applyFill="1" applyBorder="1" applyAlignment="1">
      <alignment horizontal="center" vertical="center"/>
    </xf>
    <xf numFmtId="0" fontId="18" fillId="3" borderId="57" xfId="16" applyFont="1" applyFill="1" applyBorder="1" applyAlignment="1">
      <alignment horizontal="center" vertical="center"/>
    </xf>
    <xf numFmtId="0" fontId="18" fillId="3" borderId="12" xfId="16" applyFont="1" applyFill="1" applyBorder="1">
      <alignment vertical="center"/>
    </xf>
    <xf numFmtId="0" fontId="18" fillId="3" borderId="8" xfId="16" applyFont="1" applyFill="1" applyBorder="1" applyAlignment="1">
      <alignment horizontal="left" vertical="center"/>
    </xf>
    <xf numFmtId="0" fontId="18" fillId="3" borderId="12" xfId="16" applyFont="1" applyFill="1" applyBorder="1" applyAlignment="1">
      <alignment horizontal="center" vertical="center" textRotation="255" shrinkToFit="1"/>
    </xf>
    <xf numFmtId="0" fontId="18" fillId="3" borderId="8" xfId="16" applyFont="1" applyFill="1" applyBorder="1" applyAlignment="1">
      <alignment horizontal="center" vertical="center" textRotation="255" shrinkToFit="1"/>
    </xf>
    <xf numFmtId="0" fontId="18" fillId="3" borderId="56" xfId="16" applyFont="1" applyFill="1" applyBorder="1" applyAlignment="1">
      <alignment horizontal="center" vertical="center" textRotation="255" shrinkToFit="1"/>
    </xf>
    <xf numFmtId="0" fontId="18" fillId="3" borderId="12" xfId="16" applyFont="1" applyFill="1" applyBorder="1" applyAlignment="1">
      <alignment horizontal="center" vertical="center" textRotation="255" wrapText="1"/>
    </xf>
    <xf numFmtId="0" fontId="18" fillId="3" borderId="8" xfId="16" applyFont="1" applyFill="1" applyBorder="1" applyAlignment="1">
      <alignment horizontal="center" vertical="center" textRotation="255" wrapText="1"/>
    </xf>
    <xf numFmtId="0" fontId="18" fillId="3" borderId="56" xfId="16" applyFont="1" applyFill="1" applyBorder="1" applyAlignment="1">
      <alignment horizontal="center" vertical="center" textRotation="255" wrapText="1"/>
    </xf>
    <xf numFmtId="0" fontId="18" fillId="3" borderId="12" xfId="16" applyFont="1" applyFill="1" applyBorder="1" applyAlignment="1">
      <alignment horizontal="left" vertical="center"/>
    </xf>
    <xf numFmtId="0" fontId="19" fillId="3" borderId="56" xfId="16" applyFont="1" applyFill="1" applyBorder="1" applyAlignment="1">
      <alignment horizontal="left" vertical="center"/>
    </xf>
    <xf numFmtId="0" fontId="18" fillId="3" borderId="12" xfId="16" applyFont="1" applyFill="1" applyBorder="1" applyAlignment="1">
      <alignment horizontal="left" vertical="center" wrapText="1"/>
    </xf>
    <xf numFmtId="0" fontId="18" fillId="3" borderId="9" xfId="16" applyFont="1" applyFill="1" applyBorder="1" applyAlignment="1">
      <alignment horizontal="left" vertical="center" wrapText="1"/>
    </xf>
    <xf numFmtId="0" fontId="20" fillId="3" borderId="0" xfId="25" applyFont="1" applyFill="1">
      <alignment vertical="center"/>
    </xf>
    <xf numFmtId="0" fontId="18" fillId="4" borderId="19" xfId="16" applyFont="1" applyFill="1" applyBorder="1" applyAlignment="1" applyProtection="1">
      <alignment horizontal="center" vertical="center"/>
      <protection locked="0"/>
    </xf>
    <xf numFmtId="0" fontId="18" fillId="4" borderId="82" xfId="16" applyFont="1" applyFill="1" applyBorder="1" applyAlignment="1" applyProtection="1">
      <alignment horizontal="center" vertical="center"/>
      <protection locked="0"/>
    </xf>
    <xf numFmtId="0" fontId="18" fillId="0" borderId="83" xfId="26" applyFont="1" applyBorder="1" applyAlignment="1" applyProtection="1">
      <alignment horizontal="left" vertical="center" shrinkToFit="1"/>
      <protection locked="0"/>
    </xf>
    <xf numFmtId="0" fontId="18" fillId="0" borderId="84" xfId="26" applyFont="1" applyBorder="1" applyAlignment="1" applyProtection="1">
      <alignment horizontal="left" vertical="center" shrinkToFit="1"/>
      <protection locked="0"/>
    </xf>
    <xf numFmtId="0" fontId="18" fillId="5" borderId="33" xfId="16" applyFont="1" applyFill="1" applyBorder="1" applyAlignment="1" applyProtection="1">
      <alignment horizontal="left" vertical="center" shrinkToFit="1"/>
      <protection locked="0"/>
    </xf>
    <xf numFmtId="0" fontId="18" fillId="3" borderId="85" xfId="16" applyFont="1" applyFill="1" applyBorder="1" applyAlignment="1" applyProtection="1">
      <alignment horizontal="left" vertical="center" shrinkToFit="1"/>
      <protection locked="0"/>
    </xf>
    <xf numFmtId="0" fontId="18" fillId="3" borderId="0" xfId="16" applyFont="1" applyFill="1" applyAlignment="1">
      <alignment horizontal="left" vertical="center" shrinkToFit="1"/>
    </xf>
    <xf numFmtId="0" fontId="18" fillId="3" borderId="20" xfId="16" applyFont="1" applyFill="1" applyBorder="1" applyAlignment="1">
      <alignment horizontal="center" vertical="center"/>
    </xf>
    <xf numFmtId="0" fontId="18" fillId="3" borderId="34" xfId="16" applyFont="1" applyFill="1" applyBorder="1" applyAlignment="1">
      <alignment horizontal="center" vertical="center"/>
    </xf>
    <xf numFmtId="0" fontId="18" fillId="3" borderId="35" xfId="16" applyFont="1" applyFill="1" applyBorder="1" applyAlignment="1">
      <alignment horizontal="center" vertical="center"/>
    </xf>
    <xf numFmtId="0" fontId="18" fillId="3" borderId="23" xfId="16" applyFont="1" applyFill="1" applyBorder="1">
      <alignment vertical="center"/>
    </xf>
    <xf numFmtId="0" fontId="18" fillId="3" borderId="0" xfId="16" applyFont="1" applyFill="1" applyAlignment="1">
      <alignment horizontal="left" vertical="center"/>
    </xf>
    <xf numFmtId="0" fontId="18" fillId="3" borderId="16" xfId="16" applyFont="1" applyFill="1" applyBorder="1" applyAlignment="1">
      <alignment horizontal="center" vertical="center" textRotation="255" shrinkToFit="1"/>
    </xf>
    <xf numFmtId="0" fontId="18" fillId="3" borderId="14" xfId="16" applyFont="1" applyFill="1" applyBorder="1" applyAlignment="1">
      <alignment horizontal="center" vertical="center" textRotation="255" shrinkToFit="1"/>
    </xf>
    <xf numFmtId="0" fontId="18" fillId="3" borderId="15" xfId="16" applyFont="1" applyFill="1" applyBorder="1" applyAlignment="1">
      <alignment horizontal="center" vertical="center" textRotation="255" shrinkToFit="1"/>
    </xf>
    <xf numFmtId="0" fontId="18" fillId="3" borderId="16" xfId="16" applyFont="1" applyFill="1" applyBorder="1" applyAlignment="1">
      <alignment horizontal="center" vertical="center" textRotation="255" wrapText="1"/>
    </xf>
    <xf numFmtId="0" fontId="18" fillId="3" borderId="14" xfId="16" applyFont="1" applyFill="1" applyBorder="1" applyAlignment="1">
      <alignment horizontal="center" vertical="center" textRotation="255" wrapText="1"/>
    </xf>
    <xf numFmtId="0" fontId="18" fillId="3" borderId="15" xfId="16" applyFont="1" applyFill="1" applyBorder="1" applyAlignment="1">
      <alignment horizontal="center" vertical="center" textRotation="255" wrapText="1"/>
    </xf>
    <xf numFmtId="0" fontId="18" fillId="3" borderId="23" xfId="16" applyFont="1" applyFill="1" applyBorder="1" applyAlignment="1">
      <alignment horizontal="left" vertical="center"/>
    </xf>
    <xf numFmtId="0" fontId="18" fillId="3" borderId="34" xfId="16" applyFont="1" applyFill="1" applyBorder="1" applyAlignment="1">
      <alignment horizontal="left" vertical="center"/>
    </xf>
    <xf numFmtId="0" fontId="18" fillId="3" borderId="23" xfId="16" applyFont="1" applyFill="1" applyBorder="1" applyAlignment="1">
      <alignment horizontal="left" vertical="center" wrapText="1"/>
    </xf>
    <xf numFmtId="0" fontId="18" fillId="3" borderId="20" xfId="16" applyFont="1" applyFill="1" applyBorder="1" applyAlignment="1">
      <alignment horizontal="left" vertical="center" wrapText="1"/>
    </xf>
    <xf numFmtId="0" fontId="18" fillId="0" borderId="86" xfId="26" applyFont="1" applyBorder="1" applyAlignment="1" applyProtection="1">
      <alignment horizontal="left" vertical="center" shrinkToFit="1"/>
      <protection locked="0"/>
    </xf>
    <xf numFmtId="0" fontId="18" fillId="0" borderId="87" xfId="26" applyFont="1" applyBorder="1" applyAlignment="1" applyProtection="1">
      <alignment horizontal="left" vertical="center" shrinkToFit="1"/>
      <protection locked="0"/>
    </xf>
    <xf numFmtId="0" fontId="18" fillId="5" borderId="36" xfId="16" applyFont="1" applyFill="1" applyBorder="1" applyAlignment="1" applyProtection="1">
      <alignment horizontal="left" vertical="center" shrinkToFit="1"/>
      <protection locked="0"/>
    </xf>
    <xf numFmtId="0" fontId="18" fillId="3" borderId="88" xfId="16" applyFont="1" applyFill="1" applyBorder="1" applyAlignment="1" applyProtection="1">
      <alignment horizontal="left" vertical="center" shrinkToFit="1"/>
      <protection locked="0"/>
    </xf>
    <xf numFmtId="0" fontId="18" fillId="3" borderId="34" xfId="16" applyFont="1" applyFill="1" applyBorder="1">
      <alignment vertical="center"/>
    </xf>
    <xf numFmtId="0" fontId="18" fillId="3" borderId="30" xfId="16" applyFont="1" applyFill="1" applyBorder="1">
      <alignment vertical="center"/>
    </xf>
    <xf numFmtId="0" fontId="18" fillId="3" borderId="42" xfId="16" applyFont="1" applyFill="1" applyBorder="1">
      <alignment vertical="center"/>
    </xf>
    <xf numFmtId="0" fontId="18" fillId="3" borderId="42" xfId="16" applyFont="1" applyFill="1" applyBorder="1" applyAlignment="1">
      <alignment vertical="center" shrinkToFit="1"/>
    </xf>
    <xf numFmtId="0" fontId="18" fillId="3" borderId="31" xfId="16" applyFont="1" applyFill="1" applyBorder="1">
      <alignment vertical="center"/>
    </xf>
    <xf numFmtId="0" fontId="18" fillId="3" borderId="0" xfId="16" applyFont="1" applyFill="1" applyAlignment="1">
      <alignment vertical="center" shrinkToFit="1"/>
    </xf>
    <xf numFmtId="0" fontId="18" fillId="4" borderId="13" xfId="16" applyFont="1" applyFill="1" applyBorder="1" applyAlignment="1" applyProtection="1">
      <alignment horizontal="center" vertical="center"/>
      <protection locked="0"/>
    </xf>
    <xf numFmtId="0" fontId="18" fillId="4" borderId="89" xfId="16" applyFont="1" applyFill="1" applyBorder="1" applyAlignment="1" applyProtection="1">
      <alignment horizontal="center" vertical="center"/>
      <protection locked="0"/>
    </xf>
    <xf numFmtId="0" fontId="18" fillId="0" borderId="90" xfId="26" applyFont="1" applyBorder="1" applyAlignment="1" applyProtection="1">
      <alignment horizontal="left" vertical="center" shrinkToFit="1"/>
      <protection locked="0"/>
    </xf>
    <xf numFmtId="0" fontId="18" fillId="0" borderId="91" xfId="26" applyFont="1" applyBorder="1" applyAlignment="1" applyProtection="1">
      <alignment horizontal="left" vertical="center" shrinkToFit="1"/>
      <protection locked="0"/>
    </xf>
    <xf numFmtId="0" fontId="18" fillId="5" borderId="38" xfId="16" applyFont="1" applyFill="1" applyBorder="1" applyAlignment="1" applyProtection="1">
      <alignment horizontal="left" vertical="center" shrinkToFit="1"/>
      <protection locked="0"/>
    </xf>
    <xf numFmtId="0" fontId="18" fillId="3" borderId="92" xfId="16" applyFont="1" applyFill="1" applyBorder="1" applyAlignment="1" applyProtection="1">
      <alignment horizontal="left" vertical="center" shrinkToFit="1"/>
      <protection locked="0"/>
    </xf>
    <xf numFmtId="0" fontId="18" fillId="4" borderId="40" xfId="16" applyFont="1" applyFill="1" applyBorder="1" applyAlignment="1" applyProtection="1">
      <alignment horizontal="center" vertical="center" wrapText="1"/>
      <protection locked="0"/>
    </xf>
    <xf numFmtId="0" fontId="18" fillId="4" borderId="93" xfId="16" applyFont="1" applyFill="1" applyBorder="1" applyAlignment="1" applyProtection="1">
      <alignment horizontal="center" vertical="center" wrapText="1"/>
      <protection locked="0"/>
    </xf>
    <xf numFmtId="183" fontId="18" fillId="0" borderId="94" xfId="26" applyNumberFormat="1" applyFont="1" applyBorder="1" applyAlignment="1" applyProtection="1">
      <alignment horizontal="right" vertical="center" shrinkToFit="1"/>
      <protection locked="0"/>
    </xf>
    <xf numFmtId="183" fontId="18" fillId="0" borderId="95" xfId="26" applyNumberFormat="1" applyFont="1" applyBorder="1" applyAlignment="1" applyProtection="1">
      <alignment horizontal="right" vertical="center" shrinkToFit="1"/>
      <protection locked="0"/>
    </xf>
    <xf numFmtId="183" fontId="18" fillId="0" borderId="96" xfId="26" applyNumberFormat="1" applyFont="1" applyBorder="1" applyAlignment="1" applyProtection="1">
      <alignment horizontal="right" vertical="center" shrinkToFit="1"/>
      <protection locked="0"/>
    </xf>
    <xf numFmtId="183" fontId="18" fillId="5" borderId="97" xfId="15" applyNumberFormat="1" applyFont="1" applyFill="1" applyBorder="1" applyAlignment="1" applyProtection="1">
      <alignment horizontal="right" vertical="center" shrinkToFit="1"/>
      <protection locked="0"/>
    </xf>
    <xf numFmtId="183" fontId="18" fillId="0" borderId="98" xfId="26" applyNumberFormat="1" applyFont="1" applyBorder="1" applyAlignment="1" applyProtection="1">
      <alignment horizontal="right" vertical="center" shrinkToFit="1"/>
      <protection locked="0"/>
    </xf>
    <xf numFmtId="183" fontId="18" fillId="3" borderId="95" xfId="25" applyNumberFormat="1" applyFont="1" applyFill="1" applyBorder="1" applyAlignment="1" applyProtection="1">
      <alignment horizontal="right" vertical="center" shrinkToFit="1"/>
      <protection locked="0"/>
    </xf>
    <xf numFmtId="183" fontId="18" fillId="5" borderId="99" xfId="16" applyNumberFormat="1" applyFont="1" applyFill="1" applyBorder="1" applyAlignment="1" applyProtection="1">
      <alignment horizontal="right" vertical="center" shrinkToFit="1"/>
      <protection locked="0"/>
    </xf>
    <xf numFmtId="183" fontId="18" fillId="0" borderId="84" xfId="16" applyNumberFormat="1" applyFont="1" applyBorder="1" applyAlignment="1" applyProtection="1">
      <alignment horizontal="right" vertical="center" shrinkToFit="1"/>
      <protection locked="0"/>
    </xf>
    <xf numFmtId="183" fontId="18" fillId="3" borderId="96" xfId="16" applyNumberFormat="1" applyFont="1" applyFill="1" applyBorder="1" applyAlignment="1" applyProtection="1">
      <alignment horizontal="right" vertical="center" shrinkToFit="1"/>
      <protection locked="0"/>
    </xf>
    <xf numFmtId="183" fontId="18" fillId="3" borderId="0" xfId="16" applyNumberFormat="1" applyFont="1" applyFill="1" applyAlignment="1">
      <alignment horizontal="right" vertical="center" shrinkToFit="1"/>
    </xf>
    <xf numFmtId="0" fontId="18" fillId="4" borderId="19" xfId="16" applyFont="1" applyFill="1" applyBorder="1" applyAlignment="1" applyProtection="1">
      <alignment horizontal="center" vertical="center" wrapText="1"/>
      <protection locked="0"/>
    </xf>
    <xf numFmtId="0" fontId="18" fillId="4" borderId="82" xfId="16" applyFont="1" applyFill="1" applyBorder="1" applyAlignment="1" applyProtection="1">
      <alignment horizontal="center" vertical="center" wrapText="1"/>
      <protection locked="0"/>
    </xf>
    <xf numFmtId="183" fontId="18" fillId="0" borderId="100" xfId="26" applyNumberFormat="1" applyFont="1" applyBorder="1" applyAlignment="1" applyProtection="1">
      <alignment horizontal="right" vertical="center" shrinkToFit="1"/>
      <protection locked="0"/>
    </xf>
    <xf numFmtId="183" fontId="18" fillId="0" borderId="101" xfId="26" applyNumberFormat="1" applyFont="1" applyBorder="1" applyAlignment="1" applyProtection="1">
      <alignment horizontal="right" vertical="center" shrinkToFit="1"/>
      <protection locked="0"/>
    </xf>
    <xf numFmtId="183" fontId="18" fillId="0" borderId="102" xfId="26" applyNumberFormat="1" applyFont="1" applyBorder="1" applyAlignment="1" applyProtection="1">
      <alignment horizontal="right" vertical="center" shrinkToFit="1"/>
      <protection locked="0"/>
    </xf>
    <xf numFmtId="183" fontId="18" fillId="5" borderId="103" xfId="15" applyNumberFormat="1" applyFont="1" applyFill="1" applyBorder="1" applyAlignment="1" applyProtection="1">
      <alignment horizontal="right" vertical="center" shrinkToFit="1"/>
      <protection locked="0"/>
    </xf>
    <xf numFmtId="183" fontId="18" fillId="0" borderId="104" xfId="26" applyNumberFormat="1" applyFont="1" applyBorder="1" applyAlignment="1" applyProtection="1">
      <alignment horizontal="right" vertical="center" shrinkToFit="1"/>
      <protection locked="0"/>
    </xf>
    <xf numFmtId="183" fontId="18" fillId="3" borderId="101" xfId="25" applyNumberFormat="1" applyFont="1" applyFill="1" applyBorder="1" applyAlignment="1" applyProtection="1">
      <alignment horizontal="right" vertical="center" shrinkToFit="1"/>
      <protection locked="0"/>
    </xf>
    <xf numFmtId="183" fontId="18" fillId="5" borderId="105" xfId="16" applyNumberFormat="1" applyFont="1" applyFill="1" applyBorder="1" applyAlignment="1" applyProtection="1">
      <alignment horizontal="right" vertical="center" shrinkToFit="1"/>
      <protection locked="0"/>
    </xf>
    <xf numFmtId="183" fontId="18" fillId="0" borderId="87" xfId="16" applyNumberFormat="1" applyFont="1" applyBorder="1" applyAlignment="1" applyProtection="1">
      <alignment horizontal="right" vertical="center" shrinkToFit="1"/>
      <protection locked="0"/>
    </xf>
    <xf numFmtId="183" fontId="18" fillId="3" borderId="102" xfId="16" applyNumberFormat="1" applyFont="1" applyFill="1" applyBorder="1" applyAlignment="1" applyProtection="1">
      <alignment horizontal="right" vertical="center" shrinkToFit="1"/>
      <protection locked="0"/>
    </xf>
    <xf numFmtId="0" fontId="18" fillId="4" borderId="13" xfId="16" applyFont="1" applyFill="1" applyBorder="1" applyAlignment="1" applyProtection="1">
      <alignment horizontal="center" vertical="center" wrapText="1"/>
      <protection locked="0"/>
    </xf>
    <xf numFmtId="0" fontId="18" fillId="4" borderId="89" xfId="16" applyFont="1" applyFill="1" applyBorder="1" applyAlignment="1" applyProtection="1">
      <alignment horizontal="center" vertical="center" wrapText="1"/>
      <protection locked="0"/>
    </xf>
    <xf numFmtId="183" fontId="18" fillId="0" borderId="106" xfId="16" applyNumberFormat="1" applyFont="1" applyBorder="1" applyAlignment="1" applyProtection="1">
      <alignment horizontal="right" vertical="center" shrinkToFit="1"/>
      <protection locked="0"/>
    </xf>
    <xf numFmtId="183" fontId="18" fillId="0" borderId="107" xfId="16" applyNumberFormat="1" applyFont="1" applyBorder="1" applyAlignment="1" applyProtection="1">
      <alignment horizontal="right" vertical="center" shrinkToFit="1"/>
      <protection locked="0"/>
    </xf>
    <xf numFmtId="0" fontId="18" fillId="3" borderId="23" xfId="16" applyFont="1" applyFill="1" applyBorder="1" applyAlignment="1">
      <alignment horizontal="center" vertical="center"/>
    </xf>
    <xf numFmtId="0" fontId="18" fillId="3" borderId="23" xfId="16" applyFont="1" applyFill="1" applyBorder="1" applyAlignment="1">
      <alignment horizontal="right" vertical="center"/>
    </xf>
    <xf numFmtId="0" fontId="18" fillId="3" borderId="34" xfId="16" applyFont="1" applyFill="1" applyBorder="1" applyAlignment="1">
      <alignment horizontal="right" vertical="center" wrapText="1"/>
    </xf>
    <xf numFmtId="0" fontId="18" fillId="3" borderId="0" xfId="16" applyFont="1" applyFill="1" applyAlignment="1">
      <alignment horizontal="right" vertical="center" wrapText="1"/>
    </xf>
    <xf numFmtId="0" fontId="18" fillId="3" borderId="0" xfId="16" applyFont="1" applyFill="1" applyAlignment="1">
      <alignment horizontal="right" vertical="center"/>
    </xf>
    <xf numFmtId="0" fontId="18" fillId="3" borderId="34" xfId="16" applyFont="1" applyFill="1" applyBorder="1" applyAlignment="1">
      <alignment horizontal="right" vertical="center"/>
    </xf>
    <xf numFmtId="0" fontId="18" fillId="3" borderId="35" xfId="16" applyFont="1" applyFill="1" applyBorder="1" applyAlignment="1">
      <alignment horizontal="center" vertical="center" wrapText="1"/>
    </xf>
    <xf numFmtId="0" fontId="18" fillId="3" borderId="37" xfId="16" applyFont="1" applyFill="1" applyBorder="1" applyAlignment="1">
      <alignment horizontal="center" vertical="center"/>
    </xf>
    <xf numFmtId="0" fontId="18" fillId="3" borderId="16" xfId="16" applyFont="1" applyFill="1" applyBorder="1">
      <alignment vertical="center"/>
    </xf>
    <xf numFmtId="0" fontId="18" fillId="3" borderId="14" xfId="16" applyFont="1" applyFill="1" applyBorder="1" applyAlignment="1">
      <alignment horizontal="left" vertical="center"/>
    </xf>
    <xf numFmtId="0" fontId="18" fillId="3" borderId="14" xfId="16" applyFont="1" applyFill="1" applyBorder="1">
      <alignment vertical="center"/>
    </xf>
    <xf numFmtId="0" fontId="18" fillId="3" borderId="15" xfId="16" applyFont="1" applyFill="1" applyBorder="1">
      <alignment vertical="center"/>
    </xf>
    <xf numFmtId="0" fontId="18" fillId="3" borderId="14" xfId="16" applyFont="1" applyFill="1" applyBorder="1" applyAlignment="1">
      <alignment vertical="center" shrinkToFit="1"/>
    </xf>
    <xf numFmtId="0" fontId="18" fillId="3" borderId="16" xfId="16" applyFont="1" applyFill="1" applyBorder="1" applyAlignment="1">
      <alignment horizontal="right" vertical="center"/>
    </xf>
    <xf numFmtId="0" fontId="18" fillId="3" borderId="14" xfId="16" applyFont="1" applyFill="1" applyBorder="1" applyAlignment="1">
      <alignment horizontal="right" vertical="center"/>
    </xf>
    <xf numFmtId="0" fontId="18" fillId="3" borderId="15" xfId="16" applyFont="1" applyFill="1" applyBorder="1" applyAlignment="1">
      <alignment horizontal="right" vertical="center"/>
    </xf>
    <xf numFmtId="0" fontId="18" fillId="3" borderId="16" xfId="16" applyFont="1" applyFill="1" applyBorder="1" applyAlignment="1">
      <alignment horizontal="center" vertical="center"/>
    </xf>
    <xf numFmtId="0" fontId="18" fillId="3" borderId="17" xfId="16" applyFont="1" applyFill="1" applyBorder="1" applyAlignment="1">
      <alignment horizontal="center" vertical="center"/>
    </xf>
    <xf numFmtId="0" fontId="18" fillId="3" borderId="32" xfId="16" applyFont="1" applyFill="1" applyBorder="1" applyAlignment="1">
      <alignment horizontal="center" vertical="center"/>
    </xf>
    <xf numFmtId="183" fontId="18" fillId="3" borderId="30" xfId="26" applyNumberFormat="1" applyFont="1" applyFill="1" applyBorder="1" applyAlignment="1">
      <alignment horizontal="right" vertical="center" shrinkToFit="1"/>
    </xf>
    <xf numFmtId="183" fontId="18" fillId="3" borderId="42" xfId="25" applyNumberFormat="1" applyFont="1" applyFill="1" applyBorder="1" applyAlignment="1">
      <alignment horizontal="right" vertical="center" shrinkToFit="1"/>
    </xf>
    <xf numFmtId="183" fontId="18" fillId="3" borderId="32" xfId="26" applyNumberFormat="1" applyFont="1" applyFill="1" applyBorder="1" applyAlignment="1">
      <alignment horizontal="right" vertical="center" shrinkToFit="1"/>
    </xf>
    <xf numFmtId="183" fontId="18" fillId="3" borderId="31" xfId="26" applyNumberFormat="1" applyFont="1" applyFill="1" applyBorder="1" applyAlignment="1">
      <alignment horizontal="right" vertical="center" shrinkToFit="1"/>
    </xf>
    <xf numFmtId="184" fontId="18" fillId="3" borderId="32" xfId="26" applyNumberFormat="1" applyFont="1" applyFill="1" applyBorder="1" applyAlignment="1">
      <alignment horizontal="right" vertical="center" shrinkToFit="1"/>
    </xf>
    <xf numFmtId="184" fontId="18" fillId="3" borderId="108" xfId="26" applyNumberFormat="1" applyFont="1" applyFill="1" applyBorder="1" applyAlignment="1">
      <alignment horizontal="right" vertical="center" shrinkToFit="1"/>
    </xf>
    <xf numFmtId="183" fontId="18" fillId="3" borderId="23" xfId="26" applyNumberFormat="1" applyFont="1" applyFill="1" applyBorder="1" applyAlignment="1">
      <alignment horizontal="right" vertical="center" shrinkToFit="1"/>
    </xf>
    <xf numFmtId="183" fontId="18" fillId="3" borderId="35" xfId="26" applyNumberFormat="1" applyFont="1" applyFill="1" applyBorder="1" applyAlignment="1">
      <alignment horizontal="right" vertical="center" shrinkToFit="1"/>
    </xf>
    <xf numFmtId="183" fontId="18" fillId="3" borderId="34" xfId="26" applyNumberFormat="1" applyFont="1" applyFill="1" applyBorder="1" applyAlignment="1">
      <alignment horizontal="right" vertical="center" shrinkToFit="1"/>
    </xf>
    <xf numFmtId="184" fontId="18" fillId="3" borderId="35" xfId="26" applyNumberFormat="1" applyFont="1" applyFill="1" applyBorder="1" applyAlignment="1">
      <alignment horizontal="right" vertical="center" shrinkToFit="1"/>
    </xf>
    <xf numFmtId="184" fontId="18" fillId="3" borderId="36" xfId="26" applyNumberFormat="1" applyFont="1" applyFill="1" applyBorder="1" applyAlignment="1">
      <alignment horizontal="right" vertical="center" shrinkToFit="1"/>
    </xf>
    <xf numFmtId="183" fontId="18" fillId="0" borderId="109" xfId="26" applyNumberFormat="1" applyFont="1" applyBorder="1" applyAlignment="1" applyProtection="1">
      <alignment horizontal="right" vertical="center" shrinkToFit="1"/>
      <protection locked="0"/>
    </xf>
    <xf numFmtId="183" fontId="18" fillId="0" borderId="110" xfId="26" applyNumberFormat="1" applyFont="1" applyBorder="1" applyAlignment="1" applyProtection="1">
      <alignment horizontal="right" vertical="center" shrinkToFit="1"/>
      <protection locked="0"/>
    </xf>
    <xf numFmtId="183" fontId="18" fillId="5" borderId="108" xfId="15" applyNumberFormat="1" applyFont="1" applyFill="1" applyBorder="1" applyAlignment="1" applyProtection="1">
      <alignment horizontal="right" vertical="center" shrinkToFit="1"/>
      <protection locked="0"/>
    </xf>
    <xf numFmtId="183" fontId="18" fillId="0" borderId="111" xfId="26" applyNumberFormat="1" applyFont="1" applyBorder="1" applyAlignment="1" applyProtection="1">
      <alignment horizontal="right" vertical="center" shrinkToFit="1"/>
      <protection locked="0"/>
    </xf>
    <xf numFmtId="183" fontId="18" fillId="3" borderId="107" xfId="25" applyNumberFormat="1" applyFont="1" applyFill="1" applyBorder="1" applyAlignment="1" applyProtection="1">
      <alignment horizontal="right" vertical="center" shrinkToFit="1"/>
      <protection locked="0"/>
    </xf>
    <xf numFmtId="183" fontId="18" fillId="5" borderId="112" xfId="16" applyNumberFormat="1" applyFont="1" applyFill="1" applyBorder="1" applyAlignment="1" applyProtection="1">
      <alignment horizontal="right" vertical="center" shrinkToFit="1"/>
      <protection locked="0"/>
    </xf>
    <xf numFmtId="183" fontId="18" fillId="3" borderId="65" xfId="26" applyNumberFormat="1" applyFont="1" applyFill="1" applyBorder="1" applyAlignment="1">
      <alignment horizontal="right" vertical="center" shrinkToFit="1"/>
    </xf>
    <xf numFmtId="183" fontId="18" fillId="3" borderId="66" xfId="25" applyNumberFormat="1" applyFont="1" applyFill="1" applyBorder="1" applyAlignment="1">
      <alignment horizontal="right" vertical="center" shrinkToFit="1"/>
    </xf>
    <xf numFmtId="183" fontId="18" fillId="3" borderId="113" xfId="26" applyNumberFormat="1" applyFont="1" applyFill="1" applyBorder="1" applyAlignment="1">
      <alignment horizontal="right" vertical="center" shrinkToFit="1"/>
    </xf>
    <xf numFmtId="183" fontId="18" fillId="3" borderId="67" xfId="26" applyNumberFormat="1" applyFont="1" applyFill="1" applyBorder="1" applyAlignment="1">
      <alignment horizontal="right" vertical="center" shrinkToFit="1"/>
    </xf>
    <xf numFmtId="184" fontId="18" fillId="3" borderId="113" xfId="26" applyNumberFormat="1" applyFont="1" applyFill="1" applyBorder="1" applyAlignment="1">
      <alignment horizontal="right" vertical="center" shrinkToFit="1"/>
    </xf>
    <xf numFmtId="184" fontId="18" fillId="3" borderId="114" xfId="26" applyNumberFormat="1" applyFont="1" applyFill="1" applyBorder="1" applyAlignment="1">
      <alignment horizontal="right" vertical="center" shrinkToFit="1"/>
    </xf>
    <xf numFmtId="0" fontId="18" fillId="4" borderId="7" xfId="16" applyFont="1" applyFill="1" applyBorder="1" applyAlignment="1" applyProtection="1">
      <alignment horizontal="center" vertical="center" wrapText="1"/>
      <protection locked="0"/>
    </xf>
    <xf numFmtId="0" fontId="18" fillId="4" borderId="76" xfId="16" applyFont="1" applyFill="1" applyBorder="1" applyAlignment="1" applyProtection="1">
      <alignment horizontal="center" vertical="center" wrapText="1"/>
      <protection locked="0"/>
    </xf>
    <xf numFmtId="183" fontId="18" fillId="0" borderId="115" xfId="26" applyNumberFormat="1" applyFont="1" applyBorder="1" applyAlignment="1" applyProtection="1">
      <alignment horizontal="right" vertical="center" shrinkToFit="1"/>
      <protection locked="0"/>
    </xf>
    <xf numFmtId="183" fontId="18" fillId="0" borderId="116" xfId="26" applyNumberFormat="1" applyFont="1" applyBorder="1" applyAlignment="1" applyProtection="1">
      <alignment horizontal="right" vertical="center" shrinkToFit="1"/>
      <protection locked="0"/>
    </xf>
    <xf numFmtId="183" fontId="18" fillId="5" borderId="117" xfId="15" applyNumberFormat="1" applyFont="1" applyFill="1" applyBorder="1" applyAlignment="1" applyProtection="1">
      <alignment horizontal="right" vertical="center" shrinkToFit="1"/>
      <protection locked="0"/>
    </xf>
    <xf numFmtId="0" fontId="18" fillId="4" borderId="7" xfId="16" applyFont="1" applyFill="1" applyBorder="1" applyAlignment="1" applyProtection="1">
      <alignment horizontal="center" vertical="center" wrapText="1" shrinkToFit="1"/>
      <protection locked="0"/>
    </xf>
    <xf numFmtId="0" fontId="18" fillId="4" borderId="76" xfId="16" applyFont="1" applyFill="1" applyBorder="1" applyAlignment="1" applyProtection="1">
      <alignment horizontal="center" vertical="center" shrinkToFit="1"/>
      <protection locked="0"/>
    </xf>
    <xf numFmtId="183" fontId="18" fillId="0" borderId="118" xfId="26" applyNumberFormat="1" applyFont="1" applyBorder="1" applyAlignment="1" applyProtection="1">
      <alignment horizontal="right" vertical="center" shrinkToFit="1"/>
      <protection locked="0"/>
    </xf>
    <xf numFmtId="0" fontId="18" fillId="4" borderId="40" xfId="16" applyFont="1" applyFill="1" applyBorder="1" applyAlignment="1" applyProtection="1">
      <alignment horizontal="center" vertical="center" wrapText="1" shrinkToFit="1"/>
      <protection locked="0"/>
    </xf>
    <xf numFmtId="0" fontId="18" fillId="4" borderId="93" xfId="16" applyFont="1" applyFill="1" applyBorder="1" applyAlignment="1" applyProtection="1">
      <alignment horizontal="center" vertical="center" shrinkToFit="1"/>
      <protection locked="0"/>
    </xf>
    <xf numFmtId="183" fontId="18" fillId="3" borderId="72" xfId="26" applyNumberFormat="1" applyFont="1" applyFill="1" applyBorder="1" applyAlignment="1">
      <alignment horizontal="right" vertical="center" shrinkToFit="1"/>
    </xf>
    <xf numFmtId="183" fontId="18" fillId="3" borderId="70" xfId="25" applyNumberFormat="1" applyFont="1" applyFill="1" applyBorder="1" applyAlignment="1">
      <alignment horizontal="right" vertical="center" shrinkToFit="1"/>
    </xf>
    <xf numFmtId="183" fontId="18" fillId="3" borderId="119" xfId="26" applyNumberFormat="1" applyFont="1" applyFill="1" applyBorder="1" applyAlignment="1">
      <alignment horizontal="right" vertical="center" shrinkToFit="1"/>
    </xf>
    <xf numFmtId="183" fontId="18" fillId="3" borderId="73" xfId="26" applyNumberFormat="1" applyFont="1" applyFill="1" applyBorder="1" applyAlignment="1">
      <alignment horizontal="right" vertical="center" shrinkToFit="1"/>
    </xf>
    <xf numFmtId="184" fontId="18" fillId="3" borderId="119" xfId="26" applyNumberFormat="1" applyFont="1" applyFill="1" applyBorder="1" applyAlignment="1">
      <alignment horizontal="right" vertical="center" shrinkToFit="1"/>
    </xf>
    <xf numFmtId="183" fontId="18" fillId="0" borderId="120" xfId="26" applyNumberFormat="1" applyFont="1" applyBorder="1" applyAlignment="1" applyProtection="1">
      <alignment horizontal="right" vertical="center" shrinkToFit="1"/>
      <protection locked="0"/>
    </xf>
    <xf numFmtId="0" fontId="18" fillId="4" borderId="19" xfId="16" applyFont="1" applyFill="1" applyBorder="1" applyAlignment="1" applyProtection="1">
      <alignment horizontal="center" vertical="center" shrinkToFit="1"/>
      <protection locked="0"/>
    </xf>
    <xf numFmtId="0" fontId="18" fillId="4" borderId="82" xfId="16" applyFont="1" applyFill="1" applyBorder="1" applyAlignment="1" applyProtection="1">
      <alignment horizontal="center" vertical="center" shrinkToFit="1"/>
      <protection locked="0"/>
    </xf>
    <xf numFmtId="0" fontId="18" fillId="4" borderId="53" xfId="16" applyFont="1" applyFill="1" applyBorder="1" applyAlignment="1" applyProtection="1">
      <alignment horizontal="center" vertical="center" wrapText="1"/>
      <protection locked="0"/>
    </xf>
    <xf numFmtId="0" fontId="18" fillId="4" borderId="121" xfId="16" applyFont="1" applyFill="1" applyBorder="1" applyAlignment="1" applyProtection="1">
      <alignment horizontal="center" vertical="center" wrapText="1"/>
      <protection locked="0"/>
    </xf>
    <xf numFmtId="183" fontId="18" fillId="0" borderId="122" xfId="26" applyNumberFormat="1" applyFont="1" applyBorder="1" applyAlignment="1" applyProtection="1">
      <alignment horizontal="right" vertical="center" shrinkToFit="1"/>
      <protection locked="0"/>
    </xf>
    <xf numFmtId="183" fontId="18" fillId="0" borderId="123" xfId="26" applyNumberFormat="1" applyFont="1" applyBorder="1" applyAlignment="1" applyProtection="1">
      <alignment horizontal="right" vertical="center" shrinkToFit="1"/>
      <protection locked="0"/>
    </xf>
    <xf numFmtId="183" fontId="18" fillId="5" borderId="124" xfId="15" applyNumberFormat="1" applyFont="1" applyFill="1" applyBorder="1" applyAlignment="1" applyProtection="1">
      <alignment horizontal="right" vertical="center" shrinkToFit="1"/>
      <protection locked="0"/>
    </xf>
    <xf numFmtId="0" fontId="18" fillId="4" borderId="53" xfId="16" applyFont="1" applyFill="1" applyBorder="1" applyAlignment="1" applyProtection="1">
      <alignment horizontal="center" vertical="center" shrinkToFit="1"/>
      <protection locked="0"/>
    </xf>
    <xf numFmtId="0" fontId="18" fillId="4" borderId="121" xfId="16" applyFont="1" applyFill="1" applyBorder="1" applyAlignment="1" applyProtection="1">
      <alignment horizontal="center" vertical="center" shrinkToFit="1"/>
      <protection locked="0"/>
    </xf>
    <xf numFmtId="183" fontId="18" fillId="0" borderId="125" xfId="26" applyNumberFormat="1" applyFont="1" applyBorder="1" applyAlignment="1" applyProtection="1">
      <alignment horizontal="right" vertical="center" shrinkToFit="1"/>
      <protection locked="0"/>
    </xf>
    <xf numFmtId="0" fontId="18" fillId="4" borderId="13" xfId="16" applyFont="1" applyFill="1" applyBorder="1" applyAlignment="1" applyProtection="1">
      <alignment horizontal="center" vertical="center" shrinkToFit="1"/>
      <protection locked="0"/>
    </xf>
    <xf numFmtId="0" fontId="18" fillId="4" borderId="89" xfId="16" applyFont="1" applyFill="1" applyBorder="1" applyAlignment="1" applyProtection="1">
      <alignment horizontal="center" vertical="center" shrinkToFit="1"/>
      <protection locked="0"/>
    </xf>
    <xf numFmtId="183" fontId="18" fillId="0" borderId="126" xfId="15" applyNumberFormat="1" applyFont="1" applyBorder="1" applyAlignment="1" applyProtection="1">
      <alignment horizontal="right" vertical="center" shrinkToFit="1"/>
      <protection locked="0"/>
    </xf>
    <xf numFmtId="183" fontId="18" fillId="0" borderId="127" xfId="15" applyNumberFormat="1" applyFont="1" applyBorder="1" applyAlignment="1" applyProtection="1">
      <alignment horizontal="right" vertical="center" shrinkToFit="1"/>
      <protection locked="0"/>
    </xf>
    <xf numFmtId="183" fontId="18" fillId="5" borderId="128" xfId="15" applyNumberFormat="1" applyFont="1" applyFill="1" applyBorder="1" applyAlignment="1" applyProtection="1">
      <alignment horizontal="right" vertical="center" shrinkToFit="1"/>
      <protection locked="0"/>
    </xf>
    <xf numFmtId="183" fontId="18" fillId="0" borderId="129" xfId="16" applyNumberFormat="1" applyFont="1" applyBorder="1" applyAlignment="1" applyProtection="1">
      <alignment horizontal="right" vertical="center" shrinkToFit="1"/>
      <protection locked="0"/>
    </xf>
    <xf numFmtId="183" fontId="18" fillId="3" borderId="106" xfId="25" applyNumberFormat="1" applyFont="1" applyFill="1" applyBorder="1" applyAlignment="1" applyProtection="1">
      <alignment horizontal="right" vertical="center" shrinkToFit="1"/>
      <protection locked="0"/>
    </xf>
    <xf numFmtId="0" fontId="18" fillId="4" borderId="93" xfId="16" applyFont="1" applyFill="1" applyBorder="1" applyAlignment="1" applyProtection="1">
      <alignment horizontal="center" vertical="center"/>
      <protection locked="0"/>
    </xf>
    <xf numFmtId="184" fontId="18" fillId="3" borderId="72" xfId="26" applyNumberFormat="1" applyFont="1" applyFill="1" applyBorder="1" applyAlignment="1">
      <alignment horizontal="right" vertical="center" shrinkToFit="1"/>
    </xf>
    <xf numFmtId="184" fontId="18" fillId="3" borderId="70" xfId="25" applyNumberFormat="1" applyFont="1" applyFill="1" applyBorder="1" applyAlignment="1">
      <alignment horizontal="right" vertical="center" shrinkToFit="1"/>
    </xf>
    <xf numFmtId="183" fontId="18" fillId="3" borderId="130" xfId="26" applyNumberFormat="1" applyFont="1" applyFill="1" applyBorder="1" applyAlignment="1">
      <alignment horizontal="right" vertical="center" shrinkToFit="1"/>
    </xf>
    <xf numFmtId="184" fontId="18" fillId="3" borderId="131" xfId="26" applyNumberFormat="1" applyFont="1" applyFill="1" applyBorder="1" applyAlignment="1">
      <alignment horizontal="right" vertical="center" shrinkToFit="1"/>
    </xf>
    <xf numFmtId="184" fontId="18" fillId="3" borderId="132" xfId="26" applyNumberFormat="1" applyFont="1" applyFill="1" applyBorder="1" applyAlignment="1">
      <alignment horizontal="right" vertical="center" shrinkToFit="1"/>
    </xf>
    <xf numFmtId="184" fontId="18" fillId="3" borderId="133" xfId="26" applyNumberFormat="1" applyFont="1" applyFill="1" applyBorder="1" applyAlignment="1">
      <alignment horizontal="right" vertical="center" shrinkToFit="1"/>
    </xf>
    <xf numFmtId="184" fontId="18" fillId="3" borderId="130" xfId="26" applyNumberFormat="1" applyFont="1" applyFill="1" applyBorder="1" applyAlignment="1">
      <alignment horizontal="right" vertical="center" shrinkToFit="1"/>
    </xf>
    <xf numFmtId="184" fontId="18" fillId="3" borderId="134" xfId="26" applyNumberFormat="1" applyFont="1" applyFill="1" applyBorder="1" applyAlignment="1">
      <alignment horizontal="right" vertical="center" shrinkToFit="1"/>
    </xf>
    <xf numFmtId="184" fontId="18" fillId="3" borderId="23" xfId="26" applyNumberFormat="1" applyFont="1" applyFill="1" applyBorder="1" applyAlignment="1">
      <alignment horizontal="right" vertical="center" shrinkToFit="1"/>
    </xf>
    <xf numFmtId="184" fontId="18" fillId="3" borderId="0" xfId="25" applyNumberFormat="1" applyFont="1" applyFill="1" applyAlignment="1">
      <alignment horizontal="right" vertical="center" shrinkToFit="1"/>
    </xf>
    <xf numFmtId="183" fontId="18" fillId="3" borderId="135" xfId="26" applyNumberFormat="1" applyFont="1" applyFill="1" applyBorder="1" applyAlignment="1">
      <alignment horizontal="right" vertical="center" shrinkToFit="1"/>
    </xf>
    <xf numFmtId="184" fontId="18" fillId="3" borderId="136" xfId="26" applyNumberFormat="1" applyFont="1" applyFill="1" applyBorder="1" applyAlignment="1">
      <alignment horizontal="right" vertical="center" shrinkToFit="1"/>
    </xf>
    <xf numFmtId="184" fontId="18" fillId="3" borderId="137" xfId="26" applyNumberFormat="1" applyFont="1" applyFill="1" applyBorder="1" applyAlignment="1">
      <alignment horizontal="right" vertical="center" shrinkToFit="1"/>
    </xf>
    <xf numFmtId="184" fontId="18" fillId="3" borderId="138" xfId="26" applyNumberFormat="1" applyFont="1" applyFill="1" applyBorder="1" applyAlignment="1">
      <alignment horizontal="right" vertical="center" shrinkToFit="1"/>
    </xf>
    <xf numFmtId="184" fontId="18" fillId="3" borderId="135" xfId="26" applyNumberFormat="1" applyFont="1" applyFill="1" applyBorder="1" applyAlignment="1">
      <alignment horizontal="right" vertical="center" shrinkToFit="1"/>
    </xf>
    <xf numFmtId="184" fontId="18" fillId="3" borderId="139" xfId="26" applyNumberFormat="1" applyFont="1" applyFill="1" applyBorder="1" applyAlignment="1">
      <alignment horizontal="right" vertical="center" shrinkToFit="1"/>
    </xf>
    <xf numFmtId="0" fontId="18" fillId="3" borderId="59" xfId="16" applyFont="1" applyFill="1" applyBorder="1" applyAlignment="1">
      <alignment horizontal="center" vertical="center"/>
    </xf>
    <xf numFmtId="0" fontId="18" fillId="3" borderId="51" xfId="16" applyFont="1" applyFill="1" applyBorder="1" applyAlignment="1">
      <alignment horizontal="center" vertical="center"/>
    </xf>
    <xf numFmtId="184" fontId="18" fillId="3" borderId="54" xfId="26" applyNumberFormat="1" applyFont="1" applyFill="1" applyBorder="1" applyAlignment="1">
      <alignment horizontal="right" vertical="center" shrinkToFit="1"/>
    </xf>
    <xf numFmtId="184" fontId="18" fillId="3" borderId="58" xfId="25" applyNumberFormat="1" applyFont="1" applyFill="1" applyBorder="1" applyAlignment="1">
      <alignment horizontal="right" vertical="center" shrinkToFit="1"/>
    </xf>
    <xf numFmtId="183" fontId="18" fillId="3" borderId="140" xfId="26" applyNumberFormat="1" applyFont="1" applyFill="1" applyBorder="1" applyAlignment="1">
      <alignment horizontal="right" vertical="center" shrinkToFit="1"/>
    </xf>
    <xf numFmtId="184" fontId="18" fillId="3" borderId="141" xfId="26" applyNumberFormat="1" applyFont="1" applyFill="1" applyBorder="1" applyAlignment="1">
      <alignment horizontal="right" vertical="center" shrinkToFit="1"/>
    </xf>
    <xf numFmtId="184" fontId="18" fillId="3" borderId="142" xfId="26" applyNumberFormat="1" applyFont="1" applyFill="1" applyBorder="1" applyAlignment="1">
      <alignment horizontal="right" vertical="center" shrinkToFit="1"/>
    </xf>
    <xf numFmtId="184" fontId="18" fillId="3" borderId="143" xfId="26" applyNumberFormat="1" applyFont="1" applyFill="1" applyBorder="1" applyAlignment="1">
      <alignment horizontal="right" vertical="center" shrinkToFit="1"/>
    </xf>
    <xf numFmtId="184" fontId="18" fillId="3" borderId="140" xfId="26" applyNumberFormat="1" applyFont="1" applyFill="1" applyBorder="1" applyAlignment="1">
      <alignment horizontal="right" vertical="center" shrinkToFit="1"/>
    </xf>
    <xf numFmtId="184" fontId="18" fillId="3" borderId="144" xfId="26" applyNumberFormat="1" applyFont="1" applyFill="1" applyBorder="1" applyAlignment="1">
      <alignment horizontal="right" vertical="center" shrinkToFit="1"/>
    </xf>
    <xf numFmtId="0" fontId="18" fillId="0" borderId="100" xfId="15" applyFont="1" applyBorder="1" applyAlignment="1" applyProtection="1">
      <alignment horizontal="left" vertical="center" shrinkToFit="1"/>
      <protection locked="0"/>
    </xf>
    <xf numFmtId="0" fontId="18" fillId="0" borderId="101" xfId="15" applyFont="1" applyBorder="1" applyAlignment="1" applyProtection="1">
      <alignment horizontal="left" vertical="center" shrinkToFit="1"/>
      <protection locked="0"/>
    </xf>
    <xf numFmtId="0" fontId="18" fillId="0" borderId="102" xfId="15" applyFont="1" applyBorder="1" applyAlignment="1" applyProtection="1">
      <alignment horizontal="left" vertical="center" shrinkToFit="1"/>
      <protection locked="0"/>
    </xf>
    <xf numFmtId="0" fontId="18" fillId="5" borderId="103" xfId="15" applyFont="1" applyFill="1" applyBorder="1" applyAlignment="1" applyProtection="1">
      <alignment horizontal="left" vertical="center" shrinkToFit="1"/>
      <protection locked="0"/>
    </xf>
    <xf numFmtId="0" fontId="18" fillId="3" borderId="12" xfId="16" applyFont="1" applyFill="1" applyBorder="1" applyAlignment="1">
      <alignment horizontal="center" vertical="top"/>
    </xf>
    <xf numFmtId="0" fontId="18" fillId="3" borderId="8" xfId="16" applyFont="1" applyFill="1" applyBorder="1" applyAlignment="1">
      <alignment horizontal="center" vertical="top"/>
    </xf>
    <xf numFmtId="0" fontId="18" fillId="3" borderId="56" xfId="16" applyFont="1" applyFill="1" applyBorder="1" applyAlignment="1">
      <alignment horizontal="center" vertical="top"/>
    </xf>
    <xf numFmtId="0" fontId="18" fillId="3" borderId="12" xfId="16" applyFont="1" applyFill="1" applyBorder="1" applyAlignment="1">
      <alignment horizontal="center" vertical="top" wrapText="1"/>
    </xf>
    <xf numFmtId="0" fontId="18" fillId="3" borderId="8" xfId="16" applyFont="1" applyFill="1" applyBorder="1" applyAlignment="1">
      <alignment horizontal="center" vertical="top" wrapText="1"/>
    </xf>
    <xf numFmtId="0" fontId="18" fillId="3" borderId="56" xfId="16" applyFont="1" applyFill="1" applyBorder="1" applyAlignment="1">
      <alignment horizontal="center" vertical="top" wrapText="1"/>
    </xf>
    <xf numFmtId="0" fontId="18" fillId="3" borderId="61" xfId="16" applyFont="1" applyFill="1" applyBorder="1" applyAlignment="1">
      <alignment horizontal="left" vertical="center" wrapText="1"/>
    </xf>
    <xf numFmtId="0" fontId="16" fillId="3" borderId="8" xfId="16" applyFont="1" applyFill="1" applyBorder="1">
      <alignment vertical="center"/>
    </xf>
    <xf numFmtId="0" fontId="16" fillId="3" borderId="0" xfId="16" applyFont="1" applyFill="1">
      <alignment vertical="center"/>
    </xf>
    <xf numFmtId="0" fontId="18" fillId="3" borderId="23" xfId="16" applyFont="1" applyFill="1" applyBorder="1" applyAlignment="1">
      <alignment horizontal="center" vertical="top"/>
    </xf>
    <xf numFmtId="0" fontId="18" fillId="3" borderId="0" xfId="16" applyFont="1" applyFill="1" applyAlignment="1">
      <alignment horizontal="center" vertical="top"/>
    </xf>
    <xf numFmtId="0" fontId="18" fillId="3" borderId="34" xfId="16" applyFont="1" applyFill="1" applyBorder="1" applyAlignment="1">
      <alignment horizontal="center" vertical="top"/>
    </xf>
    <xf numFmtId="0" fontId="18" fillId="3" borderId="23" xfId="16" applyFont="1" applyFill="1" applyBorder="1" applyAlignment="1">
      <alignment horizontal="center" vertical="top" wrapText="1"/>
    </xf>
    <xf numFmtId="0" fontId="18" fillId="3" borderId="0" xfId="16" applyFont="1" applyFill="1" applyAlignment="1">
      <alignment horizontal="center" vertical="top" wrapText="1"/>
    </xf>
    <xf numFmtId="0" fontId="18" fillId="3" borderId="34" xfId="16" applyFont="1" applyFill="1" applyBorder="1" applyAlignment="1">
      <alignment horizontal="center" vertical="top" wrapText="1"/>
    </xf>
    <xf numFmtId="0" fontId="18" fillId="3" borderId="36" xfId="16" applyFont="1" applyFill="1" applyBorder="1" applyAlignment="1">
      <alignment horizontal="left" vertical="center"/>
    </xf>
    <xf numFmtId="0" fontId="18" fillId="3" borderId="11" xfId="16" applyFont="1" applyFill="1" applyBorder="1" applyAlignment="1">
      <alignment horizontal="center" vertical="center"/>
    </xf>
    <xf numFmtId="0" fontId="18" fillId="3" borderId="8" xfId="16" applyFont="1" applyFill="1" applyBorder="1">
      <alignment vertical="center"/>
    </xf>
    <xf numFmtId="0" fontId="18" fillId="3" borderId="9" xfId="16" applyFont="1" applyFill="1" applyBorder="1">
      <alignment vertical="center"/>
    </xf>
    <xf numFmtId="0" fontId="18" fillId="0" borderId="145" xfId="15" applyFont="1" applyBorder="1" applyAlignment="1" applyProtection="1">
      <alignment horizontal="left" vertical="center" shrinkToFit="1"/>
      <protection locked="0"/>
    </xf>
    <xf numFmtId="0" fontId="18" fillId="0" borderId="146" xfId="15" applyFont="1" applyBorder="1" applyAlignment="1" applyProtection="1">
      <alignment horizontal="left" vertical="center" shrinkToFit="1"/>
      <protection locked="0"/>
    </xf>
    <xf numFmtId="0" fontId="18" fillId="0" borderId="147" xfId="15" applyFont="1" applyBorder="1" applyAlignment="1" applyProtection="1">
      <alignment horizontal="left" vertical="center" shrinkToFit="1"/>
      <protection locked="0"/>
    </xf>
    <xf numFmtId="0" fontId="18" fillId="5" borderId="124" xfId="15" applyFont="1" applyFill="1" applyBorder="1" applyAlignment="1" applyProtection="1">
      <alignment horizontal="left" vertical="center" shrinkToFit="1"/>
      <protection locked="0"/>
    </xf>
    <xf numFmtId="0" fontId="18" fillId="3" borderId="16" xfId="16" applyFont="1" applyFill="1" applyBorder="1" applyAlignment="1">
      <alignment horizontal="center" vertical="top" wrapText="1"/>
    </xf>
    <xf numFmtId="0" fontId="18" fillId="3" borderId="14" xfId="16" applyFont="1" applyFill="1" applyBorder="1" applyAlignment="1">
      <alignment horizontal="center" vertical="top" wrapText="1"/>
    </xf>
    <xf numFmtId="0" fontId="18" fillId="3" borderId="22" xfId="16" applyFont="1" applyFill="1" applyBorder="1" applyAlignment="1">
      <alignment horizontal="center" vertical="center"/>
    </xf>
    <xf numFmtId="0" fontId="18" fillId="0" borderId="22" xfId="16" applyFont="1" applyBorder="1" applyAlignment="1" applyProtection="1">
      <alignment horizontal="center" vertical="center"/>
      <protection locked="0"/>
    </xf>
    <xf numFmtId="183" fontId="18" fillId="5" borderId="61" xfId="15" applyNumberFormat="1" applyFont="1" applyFill="1" applyBorder="1" applyAlignment="1" applyProtection="1">
      <alignment horizontal="right" vertical="center" shrinkToFit="1"/>
      <protection locked="0"/>
    </xf>
    <xf numFmtId="184" fontId="18" fillId="0" borderId="104" xfId="16" applyNumberFormat="1" applyFont="1" applyBorder="1" applyAlignment="1" applyProtection="1">
      <alignment horizontal="right" vertical="center" shrinkToFit="1"/>
      <protection locked="0"/>
    </xf>
    <xf numFmtId="184" fontId="18" fillId="0" borderId="101" xfId="16" applyNumberFormat="1" applyFont="1" applyBorder="1" applyAlignment="1" applyProtection="1">
      <alignment horizontal="right" vertical="center" shrinkToFit="1"/>
      <protection locked="0"/>
    </xf>
    <xf numFmtId="184" fontId="18" fillId="3" borderId="101" xfId="25" applyNumberFormat="1" applyFont="1" applyFill="1" applyBorder="1" applyAlignment="1" applyProtection="1">
      <alignment horizontal="right" vertical="center" shrinkToFit="1"/>
      <protection locked="0"/>
    </xf>
    <xf numFmtId="184" fontId="18" fillId="5" borderId="105" xfId="16" applyNumberFormat="1" applyFont="1" applyFill="1" applyBorder="1" applyAlignment="1" applyProtection="1">
      <alignment horizontal="right" vertical="center" shrinkToFit="1"/>
      <protection locked="0"/>
    </xf>
    <xf numFmtId="0" fontId="18" fillId="3" borderId="102" xfId="16" applyFont="1" applyFill="1" applyBorder="1" applyAlignment="1" applyProtection="1">
      <alignment horizontal="left" vertical="center" shrinkToFit="1"/>
      <protection locked="0"/>
    </xf>
    <xf numFmtId="183" fontId="18" fillId="3" borderId="0" xfId="16" applyNumberFormat="1" applyFont="1" applyFill="1" applyAlignment="1">
      <alignment horizontal="left" vertical="center" shrinkToFit="1"/>
    </xf>
    <xf numFmtId="0" fontId="3" fillId="3" borderId="42" xfId="16" applyFont="1" applyFill="1" applyBorder="1" applyAlignment="1">
      <alignment vertical="center" shrinkToFit="1"/>
    </xf>
    <xf numFmtId="0" fontId="18" fillId="3" borderId="35" xfId="16" applyFont="1" applyFill="1" applyBorder="1">
      <alignment vertical="center"/>
    </xf>
    <xf numFmtId="183" fontId="18" fillId="5" borderId="36" xfId="15" applyNumberFormat="1" applyFont="1" applyFill="1" applyBorder="1" applyAlignment="1" applyProtection="1">
      <alignment horizontal="right" vertical="center" shrinkToFit="1"/>
      <protection locked="0"/>
    </xf>
    <xf numFmtId="0" fontId="3" fillId="3" borderId="0" xfId="16" applyFont="1" applyFill="1" applyAlignment="1">
      <alignment vertical="center" shrinkToFit="1"/>
    </xf>
    <xf numFmtId="0" fontId="18" fillId="0" borderId="50" xfId="16" applyFont="1" applyBorder="1" applyAlignment="1" applyProtection="1">
      <alignment horizontal="center" vertical="center"/>
      <protection locked="0"/>
    </xf>
    <xf numFmtId="183" fontId="18" fillId="5" borderId="52" xfId="15" applyNumberFormat="1" applyFont="1" applyFill="1" applyBorder="1" applyAlignment="1" applyProtection="1">
      <alignment horizontal="right" vertical="center" shrinkToFit="1"/>
      <protection locked="0"/>
    </xf>
    <xf numFmtId="0" fontId="18" fillId="3" borderId="147" xfId="16" applyFont="1" applyFill="1" applyBorder="1" applyAlignment="1" applyProtection="1">
      <alignment horizontal="left" vertical="center" shrinkToFit="1"/>
      <protection locked="0"/>
    </xf>
    <xf numFmtId="0" fontId="18" fillId="0" borderId="104" xfId="16" applyFont="1" applyBorder="1" applyAlignment="1" applyProtection="1">
      <alignment horizontal="left" vertical="center" shrinkToFit="1"/>
      <protection locked="0"/>
    </xf>
    <xf numFmtId="0" fontId="18" fillId="3" borderId="41" xfId="16" applyFont="1" applyFill="1" applyBorder="1" applyAlignment="1">
      <alignment horizontal="center" vertical="center"/>
    </xf>
    <xf numFmtId="0" fontId="18" fillId="3" borderId="17" xfId="16" applyFont="1" applyFill="1" applyBorder="1">
      <alignment vertical="center"/>
    </xf>
    <xf numFmtId="0" fontId="18" fillId="3" borderId="39" xfId="16" applyFont="1" applyFill="1" applyBorder="1" applyAlignment="1">
      <alignment horizontal="center" vertical="center"/>
    </xf>
    <xf numFmtId="185" fontId="18" fillId="3" borderId="30" xfId="26" applyNumberFormat="1" applyFont="1" applyFill="1" applyBorder="1" applyAlignment="1">
      <alignment horizontal="right" vertical="center" shrinkToFit="1"/>
    </xf>
    <xf numFmtId="185" fontId="18" fillId="3" borderId="42" xfId="26" applyNumberFormat="1" applyFont="1" applyFill="1" applyBorder="1" applyAlignment="1">
      <alignment horizontal="right" vertical="center" shrinkToFit="1"/>
    </xf>
    <xf numFmtId="186" fontId="18" fillId="3" borderId="42" xfId="26" applyNumberFormat="1" applyFont="1" applyFill="1" applyBorder="1" applyAlignment="1">
      <alignment horizontal="right" vertical="center" shrinkToFit="1"/>
    </xf>
    <xf numFmtId="186" fontId="18" fillId="3" borderId="43" xfId="26" applyNumberFormat="1" applyFont="1" applyFill="1" applyBorder="1" applyAlignment="1">
      <alignment horizontal="right" vertical="center" shrinkToFit="1"/>
    </xf>
    <xf numFmtId="185" fontId="18" fillId="3" borderId="23" xfId="26" applyNumberFormat="1" applyFont="1" applyFill="1" applyBorder="1" applyAlignment="1">
      <alignment horizontal="right" vertical="center" shrinkToFit="1"/>
    </xf>
    <xf numFmtId="185" fontId="18" fillId="3" borderId="0" xfId="26" applyNumberFormat="1" applyFont="1" applyFill="1" applyAlignment="1">
      <alignment horizontal="right" vertical="center" shrinkToFit="1"/>
    </xf>
    <xf numFmtId="186" fontId="18" fillId="3" borderId="20" xfId="26" applyNumberFormat="1" applyFont="1" applyFill="1" applyBorder="1" applyAlignment="1">
      <alignment horizontal="right" vertical="center" shrinkToFit="1"/>
    </xf>
    <xf numFmtId="186" fontId="18" fillId="3" borderId="0" xfId="26" applyNumberFormat="1" applyFont="1" applyFill="1" applyAlignment="1">
      <alignment horizontal="right" vertical="center" shrinkToFit="1"/>
    </xf>
    <xf numFmtId="0" fontId="18" fillId="0" borderId="125" xfId="16" applyFont="1" applyBorder="1" applyAlignment="1" applyProtection="1">
      <alignment horizontal="left" vertical="center" shrinkToFit="1"/>
      <protection locked="0"/>
    </xf>
    <xf numFmtId="0" fontId="18" fillId="0" borderId="11" xfId="16" applyFont="1" applyBorder="1" applyAlignment="1" applyProtection="1">
      <alignment horizontal="center" vertical="center" shrinkToFit="1"/>
      <protection locked="0"/>
    </xf>
    <xf numFmtId="185" fontId="18" fillId="3" borderId="16" xfId="26" applyNumberFormat="1" applyFont="1" applyFill="1" applyBorder="1" applyAlignment="1">
      <alignment horizontal="right" vertical="center" shrinkToFit="1"/>
    </xf>
    <xf numFmtId="185" fontId="18" fillId="3" borderId="14" xfId="26" applyNumberFormat="1" applyFont="1" applyFill="1" applyBorder="1" applyAlignment="1">
      <alignment horizontal="right" vertical="center" shrinkToFit="1"/>
    </xf>
    <xf numFmtId="186" fontId="18" fillId="3" borderId="14" xfId="26" applyNumberFormat="1" applyFont="1" applyFill="1" applyBorder="1" applyAlignment="1">
      <alignment horizontal="right" vertical="center" shrinkToFit="1"/>
    </xf>
    <xf numFmtId="186" fontId="18" fillId="3" borderId="17" xfId="26" applyNumberFormat="1" applyFont="1" applyFill="1" applyBorder="1" applyAlignment="1">
      <alignment horizontal="right" vertical="center" shrinkToFit="1"/>
    </xf>
    <xf numFmtId="0" fontId="16" fillId="3" borderId="0" xfId="16" applyFont="1" applyFill="1" applyAlignment="1">
      <alignment horizontal="center" vertical="center"/>
    </xf>
    <xf numFmtId="0" fontId="3" fillId="3" borderId="14" xfId="16" applyFont="1" applyFill="1" applyBorder="1" applyAlignment="1">
      <alignment vertical="center" shrinkToFit="1"/>
    </xf>
    <xf numFmtId="0" fontId="19" fillId="3" borderId="37" xfId="16" applyFont="1" applyFill="1" applyBorder="1" applyAlignment="1">
      <alignment horizontal="center" vertical="center"/>
    </xf>
    <xf numFmtId="0" fontId="18" fillId="3" borderId="38" xfId="16" applyFont="1" applyFill="1" applyBorder="1" applyAlignment="1">
      <alignment horizontal="left" vertical="center"/>
    </xf>
    <xf numFmtId="0" fontId="18" fillId="3" borderId="19" xfId="16" applyFont="1" applyFill="1" applyBorder="1" applyAlignment="1">
      <alignment horizontal="left" vertical="center" wrapText="1"/>
    </xf>
    <xf numFmtId="183" fontId="18" fillId="3" borderId="148" xfId="26" applyNumberFormat="1" applyFont="1" applyFill="1" applyBorder="1" applyAlignment="1">
      <alignment horizontal="right" vertical="center" shrinkToFit="1"/>
    </xf>
    <xf numFmtId="183" fontId="18" fillId="3" borderId="149" xfId="26" applyNumberFormat="1" applyFont="1" applyFill="1" applyBorder="1" applyAlignment="1">
      <alignment horizontal="right" vertical="center" shrinkToFit="1"/>
    </xf>
    <xf numFmtId="183" fontId="18" fillId="3" borderId="150" xfId="26" applyNumberFormat="1" applyFont="1" applyFill="1" applyBorder="1" applyAlignment="1">
      <alignment horizontal="right" vertical="center" shrinkToFit="1"/>
    </xf>
    <xf numFmtId="183" fontId="18" fillId="3" borderId="151" xfId="26" applyNumberFormat="1" applyFont="1" applyFill="1" applyBorder="1" applyAlignment="1">
      <alignment horizontal="right" vertical="center" shrinkToFit="1"/>
    </xf>
    <xf numFmtId="184" fontId="18" fillId="3" borderId="97" xfId="26" applyNumberFormat="1" applyFont="1" applyFill="1" applyBorder="1" applyAlignment="1">
      <alignment horizontal="right" vertical="center" shrinkToFit="1"/>
    </xf>
    <xf numFmtId="0" fontId="18" fillId="0" borderId="152" xfId="15" applyFont="1" applyBorder="1" applyAlignment="1" applyProtection="1">
      <alignment horizontal="center" vertical="center" shrinkToFit="1"/>
      <protection locked="0"/>
    </xf>
    <xf numFmtId="0" fontId="18" fillId="0" borderId="153" xfId="15" applyFont="1" applyBorder="1" applyAlignment="1" applyProtection="1">
      <alignment horizontal="center" vertical="center" shrinkToFit="1"/>
      <protection locked="0"/>
    </xf>
    <xf numFmtId="0" fontId="18" fillId="3" borderId="153" xfId="16" applyFont="1" applyFill="1" applyBorder="1" applyAlignment="1" applyProtection="1">
      <alignment horizontal="center" vertical="center" shrinkToFit="1"/>
      <protection locked="0"/>
    </xf>
    <xf numFmtId="183" fontId="18" fillId="3" borderId="68" xfId="26" applyNumberFormat="1" applyFont="1" applyFill="1" applyBorder="1" applyAlignment="1">
      <alignment horizontal="right" vertical="center" shrinkToFit="1"/>
    </xf>
    <xf numFmtId="183" fontId="18" fillId="3" borderId="69" xfId="26" applyNumberFormat="1" applyFont="1" applyFill="1" applyBorder="1" applyAlignment="1">
      <alignment horizontal="right" vertical="center" shrinkToFit="1"/>
    </xf>
    <xf numFmtId="183" fontId="18" fillId="3" borderId="71" xfId="26" applyNumberFormat="1" applyFont="1" applyFill="1" applyBorder="1" applyAlignment="1">
      <alignment horizontal="right" vertical="center" shrinkToFit="1"/>
    </xf>
    <xf numFmtId="183" fontId="18" fillId="3" borderId="154" xfId="26" applyNumberFormat="1" applyFont="1" applyFill="1" applyBorder="1" applyAlignment="1">
      <alignment horizontal="right" vertical="center" shrinkToFit="1"/>
    </xf>
    <xf numFmtId="184" fontId="18" fillId="3" borderId="103" xfId="26" applyNumberFormat="1" applyFont="1" applyFill="1" applyBorder="1" applyAlignment="1">
      <alignment horizontal="right" vertical="center" shrinkToFit="1"/>
    </xf>
    <xf numFmtId="0" fontId="18" fillId="3" borderId="84" xfId="16" applyFont="1" applyFill="1" applyBorder="1" applyAlignment="1" applyProtection="1">
      <alignment horizontal="left" vertical="center" shrinkToFit="1"/>
      <protection locked="0"/>
    </xf>
    <xf numFmtId="0" fontId="18" fillId="3" borderId="87" xfId="16" applyFont="1" applyFill="1" applyBorder="1" applyAlignment="1" applyProtection="1">
      <alignment horizontal="left" vertical="center" shrinkToFit="1"/>
      <protection locked="0"/>
    </xf>
    <xf numFmtId="186" fontId="18" fillId="3" borderId="155" xfId="26" applyNumberFormat="1" applyFont="1" applyFill="1" applyBorder="1" applyAlignment="1">
      <alignment horizontal="right" vertical="center" shrinkToFit="1"/>
    </xf>
    <xf numFmtId="186" fontId="18" fillId="3" borderId="156" xfId="26" applyNumberFormat="1" applyFont="1" applyFill="1" applyBorder="1" applyAlignment="1">
      <alignment horizontal="right" vertical="center" shrinkToFit="1"/>
    </xf>
    <xf numFmtId="0" fontId="18" fillId="3" borderId="50" xfId="16" applyFont="1" applyFill="1" applyBorder="1" applyAlignment="1">
      <alignment horizontal="center" vertical="center"/>
    </xf>
    <xf numFmtId="185" fontId="18" fillId="3" borderId="54" xfId="26" applyNumberFormat="1" applyFont="1" applyFill="1" applyBorder="1" applyAlignment="1">
      <alignment horizontal="right" vertical="center" shrinkToFit="1"/>
    </xf>
    <xf numFmtId="185" fontId="18" fillId="3" borderId="58" xfId="26" applyNumberFormat="1" applyFont="1" applyFill="1" applyBorder="1" applyAlignment="1">
      <alignment horizontal="right" vertical="center" shrinkToFit="1"/>
    </xf>
    <xf numFmtId="186" fontId="18" fillId="3" borderId="58" xfId="26" applyNumberFormat="1" applyFont="1" applyFill="1" applyBorder="1" applyAlignment="1">
      <alignment horizontal="right" vertical="center" shrinkToFit="1"/>
    </xf>
    <xf numFmtId="186" fontId="18" fillId="3" borderId="157" xfId="26" applyNumberFormat="1" applyFont="1" applyFill="1" applyBorder="1" applyAlignment="1">
      <alignment horizontal="right" vertical="center" shrinkToFit="1"/>
    </xf>
    <xf numFmtId="0" fontId="18" fillId="3" borderId="0" xfId="16" applyFont="1" applyFill="1" applyAlignment="1">
      <alignment horizontal="center" vertical="center"/>
    </xf>
    <xf numFmtId="0" fontId="18" fillId="3" borderId="74" xfId="16" applyFont="1" applyFill="1" applyBorder="1" applyAlignment="1">
      <alignment horizontal="center" vertical="center"/>
    </xf>
    <xf numFmtId="184" fontId="18" fillId="3" borderId="158" xfId="26" applyNumberFormat="1" applyFont="1" applyFill="1" applyBorder="1" applyAlignment="1">
      <alignment horizontal="right" vertical="center" shrinkToFit="1"/>
    </xf>
    <xf numFmtId="184" fontId="18" fillId="3" borderId="75" xfId="26" applyNumberFormat="1" applyFont="1" applyFill="1" applyBorder="1" applyAlignment="1">
      <alignment horizontal="right" vertical="center" shrinkToFit="1"/>
    </xf>
    <xf numFmtId="184" fontId="18" fillId="3" borderId="159" xfId="26" applyNumberFormat="1" applyFont="1" applyFill="1" applyBorder="1" applyAlignment="1">
      <alignment horizontal="right" vertical="center" shrinkToFit="1"/>
    </xf>
    <xf numFmtId="0" fontId="18" fillId="3" borderId="91" xfId="16" applyFont="1" applyFill="1" applyBorder="1" applyAlignment="1" applyProtection="1">
      <alignment horizontal="left" vertical="center" shrinkToFit="1"/>
      <protection locked="0"/>
    </xf>
    <xf numFmtId="184" fontId="18" fillId="3" borderId="27" xfId="26" applyNumberFormat="1" applyFont="1" applyFill="1" applyBorder="1" applyAlignment="1">
      <alignment horizontal="right" vertical="center" shrinkToFit="1"/>
    </xf>
    <xf numFmtId="184" fontId="18" fillId="3" borderId="25" xfId="26" applyNumberFormat="1" applyFont="1" applyFill="1" applyBorder="1" applyAlignment="1">
      <alignment horizontal="right" vertical="center" shrinkToFit="1"/>
    </xf>
    <xf numFmtId="184" fontId="18" fillId="3" borderId="26" xfId="26" applyNumberFormat="1" applyFont="1" applyFill="1" applyBorder="1" applyAlignment="1">
      <alignment horizontal="right" vertical="center" shrinkToFit="1"/>
    </xf>
    <xf numFmtId="183" fontId="18" fillId="0" borderId="83" xfId="15" applyNumberFormat="1" applyFont="1" applyBorder="1" applyAlignment="1" applyProtection="1">
      <alignment horizontal="right" vertical="center" shrinkToFit="1"/>
      <protection locked="0"/>
    </xf>
    <xf numFmtId="183" fontId="18" fillId="3" borderId="84" xfId="16" applyNumberFormat="1" applyFont="1" applyFill="1" applyBorder="1" applyAlignment="1" applyProtection="1">
      <alignment horizontal="right" vertical="center" shrinkToFit="1"/>
      <protection locked="0"/>
    </xf>
    <xf numFmtId="183" fontId="18" fillId="5" borderId="160" xfId="16" applyNumberFormat="1" applyFont="1" applyFill="1" applyBorder="1" applyAlignment="1" applyProtection="1">
      <alignment horizontal="right" vertical="center" shrinkToFit="1"/>
      <protection locked="0"/>
    </xf>
    <xf numFmtId="183" fontId="18" fillId="0" borderId="86" xfId="15" applyNumberFormat="1" applyFont="1" applyBorder="1" applyAlignment="1" applyProtection="1">
      <alignment horizontal="right" vertical="center" shrinkToFit="1"/>
      <protection locked="0"/>
    </xf>
    <xf numFmtId="183" fontId="18" fillId="3" borderId="87" xfId="16" applyNumberFormat="1" applyFont="1" applyFill="1" applyBorder="1" applyAlignment="1" applyProtection="1">
      <alignment horizontal="right" vertical="center" shrinkToFit="1"/>
      <protection locked="0"/>
    </xf>
    <xf numFmtId="183" fontId="18" fillId="5" borderId="161" xfId="16" applyNumberFormat="1" applyFont="1" applyFill="1" applyBorder="1" applyAlignment="1" applyProtection="1">
      <alignment horizontal="right" vertical="center" shrinkToFit="1"/>
      <protection locked="0"/>
    </xf>
    <xf numFmtId="184" fontId="18" fillId="3" borderId="162" xfId="26" applyNumberFormat="1" applyFont="1" applyFill="1" applyBorder="1" applyAlignment="1">
      <alignment horizontal="right" vertical="center" shrinkToFit="1"/>
    </xf>
    <xf numFmtId="184" fontId="18" fillId="3" borderId="163" xfId="26" applyNumberFormat="1" applyFont="1" applyFill="1" applyBorder="1" applyAlignment="1">
      <alignment horizontal="right" vertical="center" shrinkToFit="1"/>
    </xf>
    <xf numFmtId="0" fontId="18" fillId="3" borderId="58" xfId="16" applyFont="1" applyFill="1" applyBorder="1">
      <alignment vertical="center"/>
    </xf>
    <xf numFmtId="0" fontId="18" fillId="3" borderId="30" xfId="16" applyFont="1" applyFill="1" applyBorder="1" applyAlignment="1">
      <alignment horizontal="center" vertical="center" textRotation="255" wrapText="1"/>
    </xf>
    <xf numFmtId="0" fontId="18" fillId="3" borderId="42" xfId="16" applyFont="1" applyFill="1" applyBorder="1" applyAlignment="1">
      <alignment horizontal="center" vertical="center" textRotation="255" wrapText="1"/>
    </xf>
    <xf numFmtId="0" fontId="18" fillId="3" borderId="31" xfId="16" applyFont="1" applyFill="1" applyBorder="1" applyAlignment="1">
      <alignment horizontal="center" vertical="center" textRotation="255" wrapText="1"/>
    </xf>
    <xf numFmtId="0" fontId="18" fillId="3" borderId="30" xfId="16" applyFont="1" applyFill="1" applyBorder="1" applyAlignment="1">
      <alignment horizontal="center" vertical="center" wrapText="1"/>
    </xf>
    <xf numFmtId="0" fontId="18" fillId="3" borderId="42" xfId="16" applyFont="1" applyFill="1" applyBorder="1" applyAlignment="1">
      <alignment horizontal="center" vertical="center" wrapText="1"/>
    </xf>
    <xf numFmtId="0" fontId="18" fillId="3" borderId="34" xfId="16" applyFont="1" applyFill="1" applyBorder="1" applyAlignment="1">
      <alignment horizontal="center" vertical="center" wrapText="1"/>
    </xf>
    <xf numFmtId="0" fontId="18" fillId="3" borderId="12" xfId="16" applyFont="1" applyFill="1" applyBorder="1" applyAlignment="1">
      <alignment horizontal="center" vertical="center" wrapText="1"/>
    </xf>
    <xf numFmtId="0" fontId="18" fillId="3" borderId="8" xfId="16" applyFont="1" applyFill="1" applyBorder="1" applyAlignment="1">
      <alignment horizontal="center" vertical="center" wrapText="1"/>
    </xf>
    <xf numFmtId="0" fontId="18" fillId="3" borderId="9" xfId="16" applyFont="1" applyFill="1" applyBorder="1" applyAlignment="1">
      <alignment horizontal="center" vertical="center" wrapText="1"/>
    </xf>
    <xf numFmtId="183" fontId="18" fillId="0" borderId="90" xfId="15" applyNumberFormat="1" applyFont="1" applyBorder="1" applyAlignment="1" applyProtection="1">
      <alignment horizontal="right" vertical="center" shrinkToFit="1"/>
      <protection locked="0"/>
    </xf>
    <xf numFmtId="183" fontId="18" fillId="0" borderId="91" xfId="15" applyNumberFormat="1" applyFont="1" applyBorder="1" applyAlignment="1" applyProtection="1">
      <alignment horizontal="right" vertical="center" shrinkToFit="1"/>
      <protection locked="0"/>
    </xf>
    <xf numFmtId="183" fontId="18" fillId="3" borderId="91" xfId="16" applyNumberFormat="1" applyFont="1" applyFill="1" applyBorder="1" applyAlignment="1" applyProtection="1">
      <alignment horizontal="right" vertical="center" shrinkToFit="1"/>
      <protection locked="0"/>
    </xf>
    <xf numFmtId="183" fontId="18" fillId="5" borderId="164" xfId="16" applyNumberFormat="1" applyFont="1" applyFill="1" applyBorder="1" applyAlignment="1" applyProtection="1">
      <alignment horizontal="right" vertical="center" shrinkToFit="1"/>
      <protection locked="0"/>
    </xf>
    <xf numFmtId="0" fontId="18" fillId="3" borderId="23" xfId="16" applyFont="1" applyFill="1" applyBorder="1" applyAlignment="1">
      <alignment horizontal="center" vertical="center" wrapText="1"/>
    </xf>
    <xf numFmtId="0" fontId="18" fillId="3" borderId="0" xfId="16" applyFont="1" applyFill="1" applyAlignment="1">
      <alignment horizontal="center" vertical="center" wrapText="1"/>
    </xf>
    <xf numFmtId="0" fontId="18" fillId="3" borderId="20" xfId="16" applyFont="1" applyFill="1" applyBorder="1" applyAlignment="1">
      <alignment horizontal="center" vertical="center" wrapText="1"/>
    </xf>
    <xf numFmtId="0" fontId="18" fillId="3" borderId="16" xfId="16" applyFont="1" applyFill="1" applyBorder="1" applyAlignment="1">
      <alignment horizontal="center" vertical="center" wrapText="1"/>
    </xf>
    <xf numFmtId="0" fontId="18" fillId="3" borderId="14" xfId="16" applyFont="1" applyFill="1" applyBorder="1" applyAlignment="1">
      <alignment horizontal="center" vertical="center" wrapText="1"/>
    </xf>
    <xf numFmtId="0" fontId="18" fillId="3" borderId="15" xfId="16" applyFont="1" applyFill="1" applyBorder="1" applyAlignment="1">
      <alignment horizontal="center" vertical="center" wrapText="1"/>
    </xf>
    <xf numFmtId="0" fontId="18" fillId="3" borderId="17" xfId="16" applyFont="1" applyFill="1" applyBorder="1" applyAlignment="1">
      <alignment horizontal="center" vertical="center" wrapText="1"/>
    </xf>
    <xf numFmtId="0" fontId="18" fillId="3" borderId="30" xfId="26" applyFont="1" applyFill="1" applyBorder="1" applyAlignment="1">
      <alignment horizontal="left" vertical="center" shrinkToFit="1"/>
    </xf>
    <xf numFmtId="0" fontId="18" fillId="3" borderId="42" xfId="26" applyFont="1" applyFill="1" applyBorder="1" applyAlignment="1">
      <alignment horizontal="left" vertical="center" shrinkToFit="1"/>
    </xf>
    <xf numFmtId="0" fontId="18" fillId="3" borderId="43" xfId="16" applyFont="1" applyFill="1" applyBorder="1">
      <alignment vertical="center"/>
    </xf>
    <xf numFmtId="0" fontId="18" fillId="3" borderId="23" xfId="26" applyFont="1" applyFill="1" applyBorder="1" applyAlignment="1">
      <alignment horizontal="left" vertical="center" shrinkToFit="1"/>
    </xf>
    <xf numFmtId="183" fontId="18" fillId="5" borderId="33" xfId="16" applyNumberFormat="1" applyFont="1" applyFill="1" applyBorder="1" applyAlignment="1" applyProtection="1">
      <alignment horizontal="right" vertical="center" shrinkToFit="1"/>
      <protection locked="0"/>
    </xf>
    <xf numFmtId="183" fontId="18" fillId="5" borderId="38" xfId="16" applyNumberFormat="1" applyFont="1" applyFill="1" applyBorder="1" applyAlignment="1" applyProtection="1">
      <alignment horizontal="right" vertical="center" shrinkToFit="1"/>
      <protection locked="0"/>
    </xf>
    <xf numFmtId="0" fontId="18" fillId="3" borderId="16" xfId="26" applyFont="1" applyFill="1" applyBorder="1" applyAlignment="1">
      <alignment horizontal="left" vertical="center" shrinkToFit="1"/>
    </xf>
    <xf numFmtId="0" fontId="18" fillId="3" borderId="14" xfId="26" applyFont="1" applyFill="1" applyBorder="1" applyAlignment="1">
      <alignment horizontal="left" vertical="center" shrinkToFit="1"/>
    </xf>
    <xf numFmtId="0" fontId="3" fillId="4" borderId="40" xfId="16" applyFill="1" applyBorder="1" applyAlignment="1" applyProtection="1">
      <alignment horizontal="center" vertical="center" wrapText="1"/>
      <protection locked="0"/>
    </xf>
    <xf numFmtId="0" fontId="3" fillId="4" borderId="93" xfId="16" applyFill="1" applyBorder="1" applyAlignment="1" applyProtection="1">
      <alignment horizontal="center" vertical="center" wrapText="1"/>
      <protection locked="0"/>
    </xf>
    <xf numFmtId="183" fontId="18" fillId="3" borderId="165" xfId="26" applyNumberFormat="1" applyFont="1" applyFill="1" applyBorder="1" applyAlignment="1">
      <alignment horizontal="right" vertical="center" shrinkToFit="1"/>
    </xf>
    <xf numFmtId="0" fontId="3" fillId="4" borderId="19" xfId="16" applyFill="1" applyBorder="1" applyAlignment="1" applyProtection="1">
      <alignment horizontal="center" vertical="center" wrapText="1"/>
      <protection locked="0"/>
    </xf>
    <xf numFmtId="0" fontId="3" fillId="4" borderId="82" xfId="16" applyFill="1" applyBorder="1" applyAlignment="1" applyProtection="1">
      <alignment horizontal="center" vertical="center" wrapText="1"/>
      <protection locked="0"/>
    </xf>
    <xf numFmtId="183" fontId="18" fillId="3" borderId="166" xfId="26" applyNumberFormat="1" applyFont="1" applyFill="1" applyBorder="1" applyAlignment="1">
      <alignment horizontal="right" vertical="center" shrinkToFit="1"/>
    </xf>
    <xf numFmtId="0" fontId="21" fillId="3" borderId="6" xfId="16" applyFont="1" applyFill="1" applyBorder="1" applyAlignment="1">
      <alignment horizontal="center" vertical="center"/>
    </xf>
    <xf numFmtId="0" fontId="21" fillId="3" borderId="18" xfId="16" applyFont="1" applyFill="1" applyBorder="1" applyAlignment="1">
      <alignment horizontal="center" vertical="center"/>
    </xf>
    <xf numFmtId="0" fontId="3" fillId="4" borderId="13" xfId="16" applyFill="1" applyBorder="1" applyAlignment="1" applyProtection="1">
      <alignment horizontal="center" vertical="center" wrapText="1"/>
      <protection locked="0"/>
    </xf>
    <xf numFmtId="0" fontId="3" fillId="4" borderId="89" xfId="16" applyFill="1" applyBorder="1" applyAlignment="1" applyProtection="1">
      <alignment horizontal="center" vertical="center" wrapText="1"/>
      <protection locked="0"/>
    </xf>
    <xf numFmtId="0" fontId="21" fillId="3" borderId="64" xfId="16" applyFont="1" applyFill="1" applyBorder="1" applyAlignment="1">
      <alignment horizontal="center" vertical="center"/>
    </xf>
    <xf numFmtId="0" fontId="2" fillId="3" borderId="20" xfId="16" applyFont="1" applyFill="1" applyBorder="1">
      <alignment vertical="center"/>
    </xf>
    <xf numFmtId="184" fontId="18" fillId="3" borderId="68" xfId="26" applyNumberFormat="1" applyFont="1" applyFill="1" applyBorder="1" applyAlignment="1">
      <alignment horizontal="right" vertical="center" shrinkToFit="1"/>
    </xf>
    <xf numFmtId="184" fontId="18" fillId="3" borderId="69" xfId="26" applyNumberFormat="1" applyFont="1" applyFill="1" applyBorder="1" applyAlignment="1">
      <alignment horizontal="right" vertical="center" shrinkToFit="1"/>
    </xf>
    <xf numFmtId="184" fontId="18" fillId="3" borderId="73" xfId="26" applyNumberFormat="1" applyFont="1" applyFill="1" applyBorder="1" applyAlignment="1">
      <alignment horizontal="right" vertical="center" shrinkToFit="1"/>
    </xf>
    <xf numFmtId="184" fontId="18" fillId="3" borderId="166" xfId="26" applyNumberFormat="1" applyFont="1" applyFill="1" applyBorder="1" applyAlignment="1">
      <alignment horizontal="right" vertical="center" shrinkToFit="1"/>
    </xf>
    <xf numFmtId="184" fontId="18" fillId="3" borderId="34" xfId="26" applyNumberFormat="1" applyFont="1" applyFill="1" applyBorder="1" applyAlignment="1">
      <alignment horizontal="right" vertical="center" shrinkToFit="1"/>
    </xf>
    <xf numFmtId="0" fontId="18" fillId="0" borderId="167" xfId="15" applyFont="1" applyBorder="1" applyAlignment="1" applyProtection="1">
      <alignment horizontal="left" vertical="center" shrinkToFit="1"/>
      <protection locked="0"/>
    </xf>
    <xf numFmtId="0" fontId="18" fillId="0" borderId="123" xfId="15" applyFont="1" applyBorder="1" applyAlignment="1" applyProtection="1">
      <alignment horizontal="left" vertical="center" shrinkToFit="1"/>
      <protection locked="0"/>
    </xf>
    <xf numFmtId="0" fontId="18" fillId="3" borderId="123" xfId="16" applyFont="1" applyFill="1" applyBorder="1" applyAlignment="1" applyProtection="1">
      <alignment horizontal="left" vertical="center" shrinkToFit="1"/>
      <protection locked="0"/>
    </xf>
    <xf numFmtId="0" fontId="18" fillId="5" borderId="52" xfId="16" applyFont="1" applyFill="1" applyBorder="1" applyAlignment="1" applyProtection="1">
      <alignment horizontal="left" vertical="center" shrinkToFit="1"/>
      <protection locked="0"/>
    </xf>
    <xf numFmtId="184" fontId="18" fillId="3" borderId="168" xfId="26" applyNumberFormat="1" applyFont="1" applyFill="1" applyBorder="1" applyAlignment="1">
      <alignment horizontal="right" vertical="center" shrinkToFit="1"/>
    </xf>
    <xf numFmtId="184" fontId="18" fillId="3" borderId="169" xfId="26" applyNumberFormat="1" applyFont="1" applyFill="1" applyBorder="1" applyAlignment="1">
      <alignment horizontal="right" vertical="center" shrinkToFit="1"/>
    </xf>
    <xf numFmtId="184" fontId="18" fillId="3" borderId="59" xfId="26" applyNumberFormat="1" applyFont="1" applyFill="1" applyBorder="1" applyAlignment="1">
      <alignment horizontal="right" vertical="center" shrinkToFit="1"/>
    </xf>
    <xf numFmtId="184" fontId="18" fillId="3" borderId="170" xfId="2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31" applyFont="1" applyFill="1" applyBorder="1">
      <alignment vertical="center"/>
    </xf>
    <xf numFmtId="0" fontId="3" fillId="0" borderId="42" xfId="31" applyFont="1" applyFill="1" applyBorder="1">
      <alignment vertical="center"/>
    </xf>
    <xf numFmtId="178" fontId="15" fillId="0" borderId="0" xfId="31" applyNumberFormat="1" applyFont="1" applyFill="1">
      <alignment vertical="center"/>
    </xf>
    <xf numFmtId="0" fontId="18" fillId="0" borderId="30" xfId="31" applyFont="1" applyFill="1" applyBorder="1">
      <alignment vertical="center"/>
    </xf>
    <xf numFmtId="178" fontId="15" fillId="0" borderId="42" xfId="31" applyNumberFormat="1" applyFont="1" applyFill="1" applyBorder="1">
      <alignment vertical="center"/>
    </xf>
    <xf numFmtId="178" fontId="15" fillId="0" borderId="31" xfId="31" applyNumberFormat="1" applyFont="1" applyFill="1" applyBorder="1">
      <alignment vertical="center"/>
    </xf>
    <xf numFmtId="178" fontId="15" fillId="0" borderId="23" xfId="31" applyNumberFormat="1" applyFont="1" applyFill="1" applyBorder="1">
      <alignment vertical="center"/>
    </xf>
    <xf numFmtId="0" fontId="15" fillId="0" borderId="0" xfId="31" applyFont="1" applyFill="1">
      <alignment vertical="center"/>
    </xf>
    <xf numFmtId="0" fontId="3" fillId="0" borderId="23" xfId="31" applyFont="1" applyFill="1" applyBorder="1">
      <alignment vertical="center"/>
    </xf>
    <xf numFmtId="0" fontId="3" fillId="0" borderId="34" xfId="31" applyFont="1" applyFill="1" applyBorder="1">
      <alignment vertical="center"/>
    </xf>
    <xf numFmtId="0" fontId="18" fillId="0" borderId="42" xfId="31" applyFont="1" applyFill="1" applyBorder="1">
      <alignment vertical="center"/>
    </xf>
    <xf numFmtId="0" fontId="3" fillId="0" borderId="31" xfId="31" applyFont="1" applyFill="1" applyBorder="1">
      <alignment vertical="center"/>
    </xf>
    <xf numFmtId="0" fontId="3" fillId="0" borderId="0" xfId="31" applyFont="1" applyFill="1" applyBorder="1">
      <alignment vertical="center"/>
    </xf>
    <xf numFmtId="178" fontId="15" fillId="0" borderId="0" xfId="31" applyNumberFormat="1" applyFont="1" applyFill="1" applyBorder="1">
      <alignment vertical="center"/>
    </xf>
    <xf numFmtId="178" fontId="15" fillId="0" borderId="34" xfId="31" applyNumberFormat="1" applyFont="1" applyFill="1" applyBorder="1">
      <alignment vertical="center"/>
    </xf>
    <xf numFmtId="0" fontId="3" fillId="3" borderId="30" xfId="31" applyFont="1" applyFill="1" applyBorder="1">
      <alignment vertical="center"/>
    </xf>
    <xf numFmtId="178" fontId="15" fillId="3" borderId="31" xfId="31" applyNumberFormat="1" applyFont="1" applyFill="1" applyBorder="1">
      <alignment vertical="center"/>
    </xf>
    <xf numFmtId="187" fontId="15" fillId="3" borderId="32" xfId="28" applyNumberFormat="1" applyFont="1" applyFill="1" applyBorder="1" applyAlignment="1">
      <alignment horizontal="left" vertical="center" wrapText="1"/>
    </xf>
    <xf numFmtId="0" fontId="15" fillId="3" borderId="32" xfId="28" applyFont="1" applyFill="1" applyBorder="1" applyAlignment="1">
      <alignment horizontal="left" vertical="center"/>
    </xf>
    <xf numFmtId="178" fontId="15" fillId="0" borderId="32" xfId="31" applyNumberFormat="1" applyFont="1" applyFill="1" applyBorder="1">
      <alignment vertical="center"/>
    </xf>
    <xf numFmtId="178" fontId="22" fillId="0" borderId="32" xfId="31" applyNumberFormat="1" applyFont="1" applyBorder="1">
      <alignment vertical="center"/>
    </xf>
    <xf numFmtId="178" fontId="15" fillId="3" borderId="32" xfId="31" applyNumberFormat="1" applyFont="1" applyFill="1" applyBorder="1" applyAlignment="1">
      <alignment vertical="center" wrapText="1"/>
    </xf>
    <xf numFmtId="178" fontId="15" fillId="0" borderId="32" xfId="31" applyNumberFormat="1" applyFont="1" applyFill="1" applyBorder="1" applyAlignment="1">
      <alignment vertical="center" wrapText="1"/>
    </xf>
    <xf numFmtId="0" fontId="15" fillId="3" borderId="32" xfId="31" applyFont="1" applyFill="1" applyBorder="1" applyAlignment="1">
      <alignment vertical="center"/>
    </xf>
    <xf numFmtId="0" fontId="15" fillId="0" borderId="0" xfId="31" applyFont="1" applyFill="1" applyBorder="1" applyAlignment="1"/>
    <xf numFmtId="178" fontId="22" fillId="0" borderId="30" xfId="19" applyNumberFormat="1" applyFont="1" applyBorder="1" applyAlignment="1">
      <alignment vertical="center"/>
    </xf>
    <xf numFmtId="178" fontId="22" fillId="0" borderId="31" xfId="19" applyNumberFormat="1" applyFont="1" applyBorder="1" applyAlignment="1">
      <alignment vertical="center"/>
    </xf>
    <xf numFmtId="178" fontId="22" fillId="0" borderId="31" xfId="19" applyNumberFormat="1" applyFont="1" applyBorder="1" applyAlignment="1">
      <alignment horizontal="center" vertical="center"/>
    </xf>
    <xf numFmtId="0" fontId="3" fillId="3" borderId="23" xfId="31" applyFont="1" applyFill="1" applyBorder="1">
      <alignment vertical="center"/>
    </xf>
    <xf numFmtId="178" fontId="15" fillId="3" borderId="34" xfId="31" applyNumberFormat="1" applyFont="1" applyFill="1" applyBorder="1">
      <alignment vertical="center"/>
    </xf>
    <xf numFmtId="187" fontId="15" fillId="3" borderId="35" xfId="28" applyNumberFormat="1" applyFont="1" applyFill="1" applyBorder="1" applyAlignment="1">
      <alignment horizontal="left" vertical="center" wrapText="1"/>
    </xf>
    <xf numFmtId="0" fontId="15" fillId="3" borderId="35" xfId="28" applyFont="1" applyFill="1" applyBorder="1" applyAlignment="1">
      <alignment horizontal="left" vertical="center"/>
    </xf>
    <xf numFmtId="178" fontId="15" fillId="0" borderId="35" xfId="31" applyNumberFormat="1" applyFont="1" applyFill="1" applyBorder="1">
      <alignment vertical="center"/>
    </xf>
    <xf numFmtId="178" fontId="22" fillId="0" borderId="35" xfId="31" applyNumberFormat="1" applyFont="1" applyBorder="1">
      <alignment vertical="center"/>
    </xf>
    <xf numFmtId="178" fontId="15" fillId="3" borderId="35" xfId="31" applyNumberFormat="1" applyFont="1" applyFill="1" applyBorder="1" applyAlignment="1">
      <alignment vertical="center" wrapText="1"/>
    </xf>
    <xf numFmtId="178" fontId="15" fillId="0" borderId="35" xfId="31" applyNumberFormat="1" applyFont="1" applyFill="1" applyBorder="1" applyAlignment="1">
      <alignment vertical="center" wrapText="1"/>
    </xf>
    <xf numFmtId="0" fontId="15" fillId="3" borderId="35" xfId="31" applyFont="1" applyFill="1" applyBorder="1" applyAlignment="1">
      <alignment vertical="center"/>
    </xf>
    <xf numFmtId="178" fontId="22" fillId="0" borderId="16" xfId="19" applyNumberFormat="1" applyFont="1" applyBorder="1" applyAlignment="1">
      <alignment vertical="center"/>
    </xf>
    <xf numFmtId="178" fontId="22" fillId="0" borderId="15" xfId="19" applyNumberFormat="1" applyFont="1" applyBorder="1" applyAlignment="1">
      <alignment vertical="center"/>
    </xf>
    <xf numFmtId="178" fontId="22" fillId="0" borderId="171" xfId="19" applyNumberFormat="1" applyFont="1" applyBorder="1" applyAlignment="1">
      <alignment horizontal="center" vertical="center"/>
    </xf>
    <xf numFmtId="178" fontId="22" fillId="0" borderId="16" xfId="19" applyNumberFormat="1" applyFont="1" applyBorder="1" applyAlignment="1">
      <alignment horizontal="center" vertical="center"/>
    </xf>
    <xf numFmtId="178" fontId="22" fillId="0" borderId="27" xfId="19" applyNumberFormat="1" applyFont="1" applyBorder="1" applyAlignment="1">
      <alignment horizontal="center" vertical="center" wrapText="1"/>
    </xf>
    <xf numFmtId="178" fontId="22" fillId="0" borderId="26" xfId="19" applyNumberFormat="1" applyFont="1" applyBorder="1" applyAlignment="1">
      <alignment horizontal="center" vertical="center" wrapText="1"/>
    </xf>
    <xf numFmtId="183" fontId="22" fillId="0" borderId="27" xfId="22" applyNumberFormat="1" applyFont="1" applyFill="1" applyBorder="1" applyAlignment="1">
      <alignment horizontal="right" vertical="center" shrinkToFit="1"/>
    </xf>
    <xf numFmtId="183" fontId="22" fillId="0" borderId="172" xfId="22" applyNumberFormat="1" applyFont="1" applyFill="1" applyBorder="1" applyAlignment="1">
      <alignment horizontal="right" vertical="center" shrinkToFit="1"/>
    </xf>
    <xf numFmtId="0" fontId="3" fillId="3" borderId="16" xfId="31" applyFont="1" applyFill="1" applyBorder="1">
      <alignment vertical="center"/>
    </xf>
    <xf numFmtId="178" fontId="15" fillId="3" borderId="15" xfId="31" applyNumberFormat="1" applyFont="1" applyFill="1" applyBorder="1">
      <alignment vertical="center"/>
    </xf>
    <xf numFmtId="187" fontId="15" fillId="3" borderId="37" xfId="28" applyNumberFormat="1" applyFont="1" applyFill="1" applyBorder="1" applyAlignment="1">
      <alignment horizontal="left" vertical="center" wrapText="1"/>
    </xf>
    <xf numFmtId="0" fontId="15" fillId="3" borderId="37" xfId="28" applyFont="1" applyFill="1" applyBorder="1" applyAlignment="1">
      <alignment horizontal="left" vertical="center"/>
    </xf>
    <xf numFmtId="178" fontId="15" fillId="0" borderId="37" xfId="31" applyNumberFormat="1" applyFont="1" applyFill="1" applyBorder="1">
      <alignment vertical="center"/>
    </xf>
    <xf numFmtId="178" fontId="22" fillId="0" borderId="37" xfId="31" applyNumberFormat="1" applyFont="1" applyBorder="1">
      <alignment vertical="center"/>
    </xf>
    <xf numFmtId="178" fontId="15" fillId="3" borderId="37" xfId="31" applyNumberFormat="1" applyFont="1" applyFill="1" applyBorder="1" applyAlignment="1">
      <alignment vertical="center" wrapText="1"/>
    </xf>
    <xf numFmtId="178" fontId="15" fillId="0" borderId="37" xfId="31" applyNumberFormat="1" applyFont="1" applyFill="1" applyBorder="1" applyAlignment="1">
      <alignment vertical="center" wrapText="1"/>
    </xf>
    <xf numFmtId="0" fontId="15" fillId="3" borderId="37" xfId="31" applyFont="1" applyFill="1" applyBorder="1" applyAlignment="1">
      <alignment vertical="center"/>
    </xf>
    <xf numFmtId="178" fontId="22" fillId="0" borderId="32" xfId="19" applyNumberFormat="1" applyFont="1" applyBorder="1" applyAlignment="1">
      <alignment horizontal="center" vertical="center"/>
    </xf>
    <xf numFmtId="178" fontId="22" fillId="0" borderId="30" xfId="19" applyNumberFormat="1" applyFont="1" applyBorder="1" applyAlignment="1">
      <alignment horizontal="center" vertical="center"/>
    </xf>
    <xf numFmtId="183" fontId="22" fillId="0" borderId="30" xfId="22" applyNumberFormat="1" applyFont="1" applyFill="1" applyBorder="1" applyAlignment="1">
      <alignment horizontal="right" vertical="center" shrinkToFit="1"/>
    </xf>
    <xf numFmtId="183" fontId="22" fillId="0" borderId="173" xfId="22" applyNumberFormat="1" applyFont="1" applyFill="1" applyBorder="1" applyAlignment="1">
      <alignment horizontal="right" vertical="center" shrinkToFit="1"/>
    </xf>
    <xf numFmtId="0" fontId="3" fillId="3" borderId="74" xfId="31" applyFont="1" applyFill="1" applyBorder="1" applyAlignment="1">
      <alignment horizontal="center" vertical="center" wrapText="1"/>
    </xf>
    <xf numFmtId="0" fontId="3" fillId="3" borderId="74" xfId="31" applyFont="1" applyFill="1" applyBorder="1" applyAlignment="1">
      <alignment horizontal="center" vertical="center"/>
    </xf>
    <xf numFmtId="183" fontId="15" fillId="3" borderId="26" xfId="28" applyNumberFormat="1" applyFont="1" applyFill="1" applyBorder="1" applyAlignment="1">
      <alignment horizontal="right" vertical="center" shrinkToFit="1"/>
    </xf>
    <xf numFmtId="183" fontId="15" fillId="3" borderId="74" xfId="28" applyNumberFormat="1" applyFont="1" applyFill="1" applyBorder="1" applyAlignment="1">
      <alignment horizontal="right" vertical="center" shrinkToFit="1"/>
    </xf>
    <xf numFmtId="178" fontId="15" fillId="0" borderId="74" xfId="31" applyNumberFormat="1" applyFont="1" applyFill="1" applyBorder="1" applyAlignment="1">
      <alignment horizontal="center" vertical="center"/>
    </xf>
    <xf numFmtId="188" fontId="22" fillId="0" borderId="74" xfId="31" applyNumberFormat="1" applyFont="1" applyFill="1" applyBorder="1" applyAlignment="1">
      <alignment horizontal="right" vertical="center" shrinkToFit="1"/>
    </xf>
    <xf numFmtId="184" fontId="22" fillId="0" borderId="74" xfId="31" applyNumberFormat="1" applyFont="1" applyFill="1" applyBorder="1" applyAlignment="1">
      <alignment horizontal="right" vertical="center" shrinkToFit="1"/>
    </xf>
    <xf numFmtId="183" fontId="15" fillId="0" borderId="74" xfId="31" applyNumberFormat="1" applyFont="1" applyFill="1" applyBorder="1" applyAlignment="1">
      <alignment horizontal="right" vertical="center" shrinkToFit="1"/>
    </xf>
    <xf numFmtId="178" fontId="22" fillId="0" borderId="35" xfId="19" applyNumberFormat="1" applyFont="1" applyBorder="1" applyAlignment="1">
      <alignment horizontal="center" vertical="center"/>
    </xf>
    <xf numFmtId="178" fontId="22" fillId="0" borderId="174" xfId="19" applyNumberFormat="1" applyFont="1" applyBorder="1" applyAlignment="1">
      <alignment horizontal="center" vertical="center" wrapText="1"/>
    </xf>
    <xf numFmtId="184" fontId="22" fillId="0" borderId="175" xfId="22" applyNumberFormat="1" applyFont="1" applyFill="1" applyBorder="1" applyAlignment="1">
      <alignment horizontal="right" vertical="center" shrinkToFit="1"/>
    </xf>
    <xf numFmtId="184" fontId="22" fillId="0" borderId="171" xfId="22" applyNumberFormat="1" applyFont="1" applyFill="1" applyBorder="1" applyAlignment="1">
      <alignment horizontal="right" vertical="center" shrinkToFit="1"/>
    </xf>
    <xf numFmtId="0" fontId="3" fillId="3" borderId="32" xfId="31" applyFont="1" applyFill="1" applyBorder="1">
      <alignment vertical="center"/>
    </xf>
    <xf numFmtId="178" fontId="15" fillId="3" borderId="74" xfId="31" applyNumberFormat="1" applyFont="1" applyFill="1" applyBorder="1" applyAlignment="1">
      <alignment horizontal="center" vertical="center"/>
    </xf>
    <xf numFmtId="178" fontId="15" fillId="0" borderId="176" xfId="31" applyNumberFormat="1" applyFont="1" applyFill="1" applyBorder="1" applyAlignment="1">
      <alignment horizontal="center" vertical="center"/>
    </xf>
    <xf numFmtId="188" fontId="22" fillId="0" borderId="176" xfId="31" applyNumberFormat="1" applyFont="1" applyFill="1" applyBorder="1" applyAlignment="1">
      <alignment horizontal="right" vertical="center" shrinkToFit="1"/>
    </xf>
    <xf numFmtId="184" fontId="22" fillId="0" borderId="176" xfId="31" applyNumberFormat="1" applyFont="1" applyFill="1" applyBorder="1" applyAlignment="1">
      <alignment horizontal="right" vertical="center" shrinkToFit="1"/>
    </xf>
    <xf numFmtId="189" fontId="15" fillId="0" borderId="0" xfId="31" applyNumberFormat="1" applyFont="1" applyFill="1" applyBorder="1">
      <alignment vertical="center"/>
    </xf>
    <xf numFmtId="189" fontId="15" fillId="0" borderId="34" xfId="31" applyNumberFormat="1" applyFont="1" applyFill="1" applyBorder="1">
      <alignment vertical="center"/>
    </xf>
    <xf numFmtId="0" fontId="3" fillId="0" borderId="0" xfId="31" applyFont="1" applyFill="1" applyBorder="1" applyAlignment="1"/>
    <xf numFmtId="178" fontId="11" fillId="0" borderId="177" xfId="19" applyNumberFormat="1" applyFont="1" applyBorder="1" applyAlignment="1">
      <alignment horizontal="center" vertical="center"/>
    </xf>
    <xf numFmtId="183" fontId="22" fillId="0" borderId="177" xfId="22" applyNumberFormat="1" applyFont="1" applyFill="1" applyBorder="1" applyAlignment="1">
      <alignment horizontal="right" vertical="center" shrinkToFit="1"/>
    </xf>
    <xf numFmtId="183" fontId="22" fillId="0" borderId="178" xfId="22" applyNumberFormat="1" applyFont="1" applyFill="1" applyBorder="1" applyAlignment="1">
      <alignment horizontal="right" vertical="center" shrinkToFit="1"/>
    </xf>
    <xf numFmtId="0" fontId="3" fillId="3" borderId="35" xfId="31" applyFont="1" applyFill="1" applyBorder="1">
      <alignment vertical="center"/>
    </xf>
    <xf numFmtId="178" fontId="2" fillId="3" borderId="176" xfId="31" applyNumberFormat="1" applyFont="1" applyFill="1" applyBorder="1" applyAlignment="1">
      <alignment horizontal="center" vertical="center"/>
    </xf>
    <xf numFmtId="183" fontId="15" fillId="3" borderId="31" xfId="28" applyNumberFormat="1" applyFont="1" applyFill="1" applyBorder="1" applyAlignment="1">
      <alignment horizontal="right" vertical="center" shrinkToFit="1"/>
    </xf>
    <xf numFmtId="183" fontId="15" fillId="3" borderId="32" xfId="28" applyNumberFormat="1" applyFont="1" applyFill="1" applyBorder="1" applyAlignment="1">
      <alignment horizontal="right" vertical="center" shrinkToFit="1"/>
    </xf>
    <xf numFmtId="178" fontId="15" fillId="0" borderId="174" xfId="31" applyNumberFormat="1" applyFont="1" applyFill="1" applyBorder="1" applyAlignment="1">
      <alignment horizontal="center" vertical="center"/>
    </xf>
    <xf numFmtId="188" fontId="15" fillId="0" borderId="174" xfId="31" applyNumberFormat="1" applyFont="1" applyFill="1" applyBorder="1" applyAlignment="1">
      <alignment horizontal="right" vertical="center" shrinkToFit="1"/>
    </xf>
    <xf numFmtId="184" fontId="15" fillId="0" borderId="174" xfId="31" applyNumberFormat="1" applyFont="1" applyFill="1" applyBorder="1" applyAlignment="1">
      <alignment horizontal="right" vertical="center" shrinkToFit="1"/>
    </xf>
    <xf numFmtId="183" fontId="15" fillId="3" borderId="176" xfId="31" applyNumberFormat="1" applyFont="1" applyFill="1" applyBorder="1" applyAlignment="1">
      <alignment horizontal="right" vertical="center" shrinkToFit="1"/>
    </xf>
    <xf numFmtId="183" fontId="15" fillId="0" borderId="176" xfId="31" applyNumberFormat="1" applyFont="1" applyFill="1" applyBorder="1" applyAlignment="1">
      <alignment horizontal="right" vertical="center" shrinkToFit="1"/>
    </xf>
    <xf numFmtId="189" fontId="15" fillId="0" borderId="23" xfId="31" applyNumberFormat="1" applyFont="1" applyFill="1" applyBorder="1">
      <alignment vertical="center"/>
    </xf>
    <xf numFmtId="178" fontId="22" fillId="0" borderId="34" xfId="19" applyNumberFormat="1" applyFont="1" applyBorder="1" applyAlignment="1">
      <alignment horizontal="center" vertical="center" wrapText="1"/>
    </xf>
    <xf numFmtId="184" fontId="22" fillId="0" borderId="179" xfId="22" applyNumberFormat="1" applyFont="1" applyFill="1" applyBorder="1" applyAlignment="1">
      <alignment horizontal="right" vertical="center" shrinkToFit="1"/>
    </xf>
    <xf numFmtId="184" fontId="22" fillId="0" borderId="180" xfId="22" applyNumberFormat="1" applyFont="1" applyFill="1" applyBorder="1" applyAlignment="1">
      <alignment horizontal="right" vertical="center" shrinkToFit="1"/>
    </xf>
    <xf numFmtId="184" fontId="22" fillId="0" borderId="23" xfId="22" applyNumberFormat="1" applyFont="1" applyBorder="1" applyAlignment="1">
      <alignment horizontal="right" vertical="center" shrinkToFit="1"/>
    </xf>
    <xf numFmtId="0" fontId="3" fillId="3" borderId="37" xfId="31" applyFont="1" applyFill="1" applyBorder="1">
      <alignment vertical="center"/>
    </xf>
    <xf numFmtId="178" fontId="15" fillId="3" borderId="174" xfId="31" applyNumberFormat="1" applyFont="1" applyFill="1" applyBorder="1" applyAlignment="1">
      <alignment horizontal="center" vertical="center"/>
    </xf>
    <xf numFmtId="184" fontId="15" fillId="3" borderId="181" xfId="28" applyNumberFormat="1" applyFont="1" applyFill="1" applyBorder="1" applyAlignment="1">
      <alignment horizontal="right" vertical="center" shrinkToFit="1"/>
    </xf>
    <xf numFmtId="184" fontId="15" fillId="3" borderId="174" xfId="28" applyNumberFormat="1" applyFont="1" applyFill="1" applyBorder="1" applyAlignment="1">
      <alignment horizontal="right" vertical="center" shrinkToFit="1"/>
    </xf>
    <xf numFmtId="178" fontId="15" fillId="0" borderId="0" xfId="31" applyNumberFormat="1" applyFont="1" applyFill="1" applyBorder="1" applyAlignment="1">
      <alignment horizontal="center" vertical="center"/>
    </xf>
    <xf numFmtId="178" fontId="22" fillId="0" borderId="37" xfId="19" applyNumberFormat="1" applyFont="1" applyBorder="1" applyAlignment="1">
      <alignment horizontal="center" vertical="center"/>
    </xf>
    <xf numFmtId="178" fontId="22" fillId="0" borderId="74" xfId="19" applyNumberFormat="1" applyFont="1" applyBorder="1" applyAlignment="1">
      <alignment horizontal="center" vertical="center"/>
    </xf>
    <xf numFmtId="184" fontId="22" fillId="0" borderId="27" xfId="22" applyNumberFormat="1" applyFont="1" applyBorder="1" applyAlignment="1">
      <alignment horizontal="right" vertical="center" shrinkToFit="1"/>
    </xf>
    <xf numFmtId="184" fontId="22" fillId="0" borderId="172" xfId="22" applyNumberFormat="1" applyFont="1" applyBorder="1" applyAlignment="1">
      <alignment horizontal="right" vertical="center" shrinkToFit="1"/>
    </xf>
    <xf numFmtId="0" fontId="3" fillId="0" borderId="16" xfId="31" applyFont="1" applyFill="1" applyBorder="1">
      <alignment vertical="center"/>
    </xf>
    <xf numFmtId="178" fontId="15" fillId="0" borderId="14" xfId="31" applyNumberFormat="1" applyFont="1" applyFill="1" applyBorder="1">
      <alignment vertical="center"/>
    </xf>
    <xf numFmtId="178" fontId="15" fillId="0" borderId="15" xfId="31" applyNumberFormat="1" applyFont="1" applyFill="1" applyBorder="1">
      <alignment vertical="center"/>
    </xf>
    <xf numFmtId="0" fontId="3" fillId="0" borderId="16" xfId="31" applyFont="1" applyFill="1" applyBorder="1" applyAlignment="1"/>
    <xf numFmtId="0" fontId="3" fillId="0" borderId="14" xfId="31" applyFont="1" applyFill="1" applyBorder="1" applyAlignment="1"/>
    <xf numFmtId="0" fontId="3" fillId="0" borderId="15" xfId="31" applyFont="1" applyFill="1" applyBorder="1">
      <alignment vertical="center"/>
    </xf>
    <xf numFmtId="0" fontId="23" fillId="6" borderId="6" xfId="10" applyFont="1" applyFill="1" applyBorder="1" applyAlignment="1"/>
    <xf numFmtId="0" fontId="23" fillId="0" borderId="8" xfId="10" applyFont="1" applyFill="1" applyBorder="1" applyAlignment="1">
      <alignment horizontal="center" vertical="center" wrapText="1"/>
    </xf>
    <xf numFmtId="0" fontId="23" fillId="0" borderId="12" xfId="10" applyFont="1" applyFill="1" applyBorder="1" applyAlignment="1">
      <alignment horizontal="center" vertical="center" wrapText="1"/>
    </xf>
    <xf numFmtId="0" fontId="23" fillId="0" borderId="61" xfId="10" applyFont="1" applyFill="1" applyBorder="1" applyAlignment="1">
      <alignment horizontal="center" vertical="center"/>
    </xf>
    <xf numFmtId="0" fontId="23" fillId="6" borderId="18" xfId="10" applyFont="1" applyFill="1" applyBorder="1" applyAlignment="1">
      <alignment horizontal="right" vertical="top"/>
    </xf>
    <xf numFmtId="0" fontId="23" fillId="0" borderId="19" xfId="10" applyFont="1" applyFill="1" applyBorder="1" applyAlignment="1" applyProtection="1">
      <alignment horizontal="left" vertical="center" wrapText="1"/>
    </xf>
    <xf numFmtId="0" fontId="23" fillId="0" borderId="23" xfId="10" applyFont="1" applyFill="1" applyBorder="1" applyAlignment="1" applyProtection="1">
      <alignment horizontal="left" vertical="center"/>
    </xf>
    <xf numFmtId="0" fontId="23" fillId="0" borderId="36" xfId="10" applyFont="1" applyFill="1" applyBorder="1" applyAlignment="1" applyProtection="1">
      <alignment horizontal="left" vertical="center"/>
    </xf>
    <xf numFmtId="0" fontId="23" fillId="6" borderId="64" xfId="10" applyFont="1" applyFill="1" applyBorder="1" applyAlignment="1">
      <alignment horizontal="right" vertical="top"/>
    </xf>
    <xf numFmtId="0" fontId="23" fillId="0" borderId="53" xfId="10" applyFont="1" applyFill="1" applyBorder="1" applyAlignment="1" applyProtection="1">
      <alignment horizontal="left" vertical="center" wrapText="1"/>
    </xf>
    <xf numFmtId="0" fontId="23" fillId="0" borderId="54" xfId="10" applyFont="1" applyFill="1" applyBorder="1" applyAlignment="1" applyProtection="1">
      <alignment horizontal="left" vertical="center"/>
    </xf>
    <xf numFmtId="0" fontId="23" fillId="0" borderId="52" xfId="10" applyFont="1" applyFill="1" applyBorder="1" applyAlignment="1" applyProtection="1">
      <alignment horizontal="left" vertical="center"/>
    </xf>
    <xf numFmtId="0" fontId="23" fillId="6" borderId="1" xfId="10" applyFont="1" applyFill="1" applyBorder="1" applyAlignment="1">
      <alignment horizontal="center" vertical="center"/>
    </xf>
    <xf numFmtId="185" fontId="23" fillId="0" borderId="1" xfId="10" applyNumberFormat="1" applyFont="1" applyFill="1" applyBorder="1" applyAlignment="1" applyProtection="1">
      <alignment horizontal="right" vertical="center" shrinkToFit="1"/>
    </xf>
    <xf numFmtId="185" fontId="23" fillId="0" borderId="4" xfId="10" applyNumberFormat="1" applyFont="1" applyFill="1" applyBorder="1" applyAlignment="1" applyProtection="1">
      <alignment horizontal="right" vertical="center" shrinkToFit="1"/>
    </xf>
    <xf numFmtId="185" fontId="23" fillId="0" borderId="79" xfId="10" applyNumberFormat="1" applyFont="1" applyFill="1" applyBorder="1" applyAlignment="1" applyProtection="1">
      <alignment horizontal="right" vertical="center" shrinkToFit="1"/>
    </xf>
    <xf numFmtId="0" fontId="23" fillId="6" borderId="24" xfId="10" applyFont="1" applyFill="1" applyBorder="1" applyAlignment="1">
      <alignment horizontal="center" vertical="center"/>
    </xf>
    <xf numFmtId="185" fontId="23" fillId="0" borderId="24" xfId="10" applyNumberFormat="1" applyFont="1" applyFill="1" applyBorder="1" applyAlignment="1" applyProtection="1">
      <alignment horizontal="right" vertical="center" shrinkToFit="1"/>
    </xf>
    <xf numFmtId="185" fontId="23" fillId="0" borderId="27" xfId="10" applyNumberFormat="1" applyFont="1" applyFill="1" applyBorder="1" applyAlignment="1" applyProtection="1">
      <alignment horizontal="right" vertical="center" shrinkToFit="1"/>
    </xf>
    <xf numFmtId="185" fontId="23" fillId="0" borderId="182" xfId="10" applyNumberFormat="1" applyFont="1" applyFill="1" applyBorder="1" applyAlignment="1" applyProtection="1">
      <alignment horizontal="right" vertical="center" shrinkToFit="1"/>
    </xf>
    <xf numFmtId="0" fontId="24" fillId="0" borderId="0" xfId="10" applyFont="1" applyAlignment="1">
      <alignment horizontal="right" vertical="center"/>
    </xf>
    <xf numFmtId="0" fontId="23" fillId="6" borderId="55" xfId="10" applyFont="1" applyFill="1" applyBorder="1" applyAlignment="1">
      <alignment horizontal="center" vertical="center"/>
    </xf>
    <xf numFmtId="185" fontId="23" fillId="0" borderId="45" xfId="10" applyNumberFormat="1" applyFont="1" applyFill="1" applyBorder="1" applyAlignment="1" applyProtection="1">
      <alignment horizontal="right" vertical="center" shrinkToFit="1"/>
    </xf>
    <xf numFmtId="185" fontId="23" fillId="0" borderId="48" xfId="10" applyNumberFormat="1" applyFont="1" applyFill="1" applyBorder="1" applyAlignment="1" applyProtection="1">
      <alignment horizontal="right" vertical="center" shrinkToFit="1"/>
    </xf>
    <xf numFmtId="185" fontId="23" fillId="0" borderId="62" xfId="10" applyNumberFormat="1" applyFont="1" applyFill="1" applyBorder="1" applyAlignment="1" applyProtection="1">
      <alignment horizontal="right" vertical="center" shrinkToFit="1"/>
    </xf>
    <xf numFmtId="0" fontId="23" fillId="0" borderId="0" xfId="27" applyFont="1">
      <alignment vertical="center"/>
    </xf>
    <xf numFmtId="0" fontId="23" fillId="7" borderId="6" xfId="27" applyFont="1" applyFill="1" applyBorder="1" applyAlignment="1"/>
    <xf numFmtId="0" fontId="23" fillId="0" borderId="56" xfId="27" applyFont="1" applyFill="1" applyBorder="1" applyAlignment="1">
      <alignment vertical="center" wrapText="1"/>
    </xf>
    <xf numFmtId="0" fontId="23" fillId="0" borderId="57" xfId="27" applyFont="1" applyFill="1" applyBorder="1" applyAlignment="1">
      <alignment vertical="center"/>
    </xf>
    <xf numFmtId="0" fontId="23" fillId="0" borderId="12" xfId="27" applyFont="1" applyFill="1" applyBorder="1" applyAlignment="1">
      <alignment vertical="center"/>
    </xf>
    <xf numFmtId="0" fontId="23" fillId="0" borderId="61" xfId="27" applyFont="1" applyFill="1" applyBorder="1" applyAlignment="1">
      <alignment vertical="center"/>
    </xf>
    <xf numFmtId="0" fontId="25" fillId="0" borderId="0" xfId="27" applyFont="1" applyFill="1" applyBorder="1" applyAlignment="1">
      <alignment vertical="center"/>
    </xf>
    <xf numFmtId="0" fontId="23" fillId="7" borderId="18" xfId="27" applyFont="1" applyFill="1" applyBorder="1" applyAlignment="1">
      <alignment horizontal="right" vertical="top"/>
    </xf>
    <xf numFmtId="0" fontId="25" fillId="0" borderId="22" xfId="27" applyFont="1" applyFill="1" applyBorder="1" applyAlignment="1">
      <alignment horizontal="left" vertical="center" wrapText="1"/>
    </xf>
    <xf numFmtId="0" fontId="25" fillId="0" borderId="35" xfId="27" applyFont="1" applyFill="1" applyBorder="1" applyAlignment="1">
      <alignment horizontal="left" vertical="center" wrapText="1"/>
    </xf>
    <xf numFmtId="0" fontId="25" fillId="0" borderId="36" xfId="27" applyFont="1" applyFill="1" applyBorder="1" applyAlignment="1">
      <alignment horizontal="left" vertical="center" wrapText="1"/>
    </xf>
    <xf numFmtId="0" fontId="25" fillId="0" borderId="0" xfId="27" applyNumberFormat="1" applyFont="1" applyFill="1" applyBorder="1" applyAlignment="1">
      <alignment vertical="center" wrapText="1"/>
    </xf>
    <xf numFmtId="0" fontId="23" fillId="7" borderId="64" xfId="27" applyFont="1" applyFill="1" applyBorder="1" applyAlignment="1">
      <alignment horizontal="right" vertical="top"/>
    </xf>
    <xf numFmtId="0" fontId="25" fillId="0" borderId="50" xfId="27" applyFont="1" applyFill="1" applyBorder="1" applyAlignment="1">
      <alignment horizontal="left" vertical="center" wrapText="1"/>
    </xf>
    <xf numFmtId="0" fontId="25" fillId="0" borderId="51" xfId="27" applyFont="1" applyBorder="1" applyAlignment="1">
      <alignment horizontal="left" vertical="center" wrapText="1"/>
    </xf>
    <xf numFmtId="0" fontId="25" fillId="0" borderId="52" xfId="27" applyFont="1" applyBorder="1" applyAlignment="1">
      <alignment horizontal="left" vertical="center" wrapText="1"/>
    </xf>
    <xf numFmtId="0" fontId="23" fillId="7" borderId="13" xfId="27" applyFont="1" applyFill="1" applyBorder="1" applyAlignment="1">
      <alignment horizontal="center" vertical="center"/>
    </xf>
    <xf numFmtId="185" fontId="23" fillId="0" borderId="183" xfId="27" applyNumberFormat="1" applyFont="1" applyFill="1" applyBorder="1" applyAlignment="1">
      <alignment horizontal="right" vertical="center" shrinkToFit="1"/>
    </xf>
    <xf numFmtId="185" fontId="23" fillId="0" borderId="184" xfId="27" applyNumberFormat="1" applyFont="1" applyFill="1" applyBorder="1" applyAlignment="1">
      <alignment horizontal="right" vertical="center" shrinkToFit="1"/>
    </xf>
    <xf numFmtId="185" fontId="23" fillId="0" borderId="79" xfId="27" applyNumberFormat="1" applyFont="1" applyFill="1" applyBorder="1" applyAlignment="1">
      <alignment horizontal="right" vertical="center" shrinkToFit="1"/>
    </xf>
    <xf numFmtId="0" fontId="23" fillId="0" borderId="0" xfId="27" applyNumberFormat="1" applyFont="1" applyFill="1" applyBorder="1" applyAlignment="1">
      <alignment vertical="center"/>
    </xf>
    <xf numFmtId="0" fontId="23" fillId="7" borderId="24" xfId="27" applyFont="1" applyFill="1" applyBorder="1" applyAlignment="1">
      <alignment horizontal="center" vertical="center"/>
    </xf>
    <xf numFmtId="185" fontId="23" fillId="0" borderId="185" xfId="27" applyNumberFormat="1" applyFont="1" applyFill="1" applyBorder="1" applyAlignment="1">
      <alignment horizontal="right" vertical="center" shrinkToFit="1"/>
    </xf>
    <xf numFmtId="185" fontId="23" fillId="0" borderId="74" xfId="27" applyNumberFormat="1" applyFont="1" applyFill="1" applyBorder="1" applyAlignment="1">
      <alignment horizontal="right" vertical="center" shrinkToFit="1"/>
    </xf>
    <xf numFmtId="185" fontId="23" fillId="0" borderId="182" xfId="27" applyNumberFormat="1" applyFont="1" applyFill="1" applyBorder="1" applyAlignment="1">
      <alignment horizontal="right" vertical="center" shrinkToFit="1"/>
    </xf>
    <xf numFmtId="0" fontId="23" fillId="7" borderId="45" xfId="27" applyFont="1" applyFill="1" applyBorder="1" applyAlignment="1">
      <alignment horizontal="center" vertical="center"/>
    </xf>
    <xf numFmtId="185" fontId="23" fillId="0" borderId="186" xfId="27" applyNumberFormat="1" applyFont="1" applyFill="1" applyBorder="1" applyAlignment="1">
      <alignment horizontal="right" vertical="center" shrinkToFit="1"/>
    </xf>
    <xf numFmtId="185" fontId="23" fillId="0" borderId="187" xfId="27" applyNumberFormat="1" applyFont="1" applyFill="1" applyBorder="1" applyAlignment="1">
      <alignment horizontal="right" vertical="center" shrinkToFit="1"/>
    </xf>
    <xf numFmtId="185" fontId="23" fillId="0" borderId="62" xfId="27" applyNumberFormat="1" applyFont="1" applyFill="1" applyBorder="1" applyAlignment="1">
      <alignment horizontal="right" vertical="center" shrinkToFit="1"/>
    </xf>
    <xf numFmtId="0" fontId="25" fillId="6" borderId="6" xfId="12" applyFont="1" applyFill="1" applyBorder="1" applyAlignment="1"/>
    <xf numFmtId="0" fontId="25" fillId="0" borderId="7" xfId="12" applyFont="1" applyFill="1" applyBorder="1" applyAlignment="1">
      <alignment vertical="center" wrapText="1"/>
    </xf>
    <xf numFmtId="0" fontId="25" fillId="0" borderId="8" xfId="12" applyFont="1" applyFill="1" applyBorder="1" applyAlignment="1">
      <alignment vertical="center" wrapText="1"/>
    </xf>
    <xf numFmtId="0" fontId="25" fillId="0" borderId="56" xfId="12" applyFont="1" applyFill="1" applyBorder="1" applyAlignment="1">
      <alignment vertical="center" wrapText="1"/>
    </xf>
    <xf numFmtId="0" fontId="25" fillId="0" borderId="57" xfId="12" applyFont="1" applyFill="1" applyBorder="1" applyAlignment="1">
      <alignment vertical="center" wrapText="1"/>
    </xf>
    <xf numFmtId="0" fontId="25" fillId="0" borderId="61" xfId="12" applyFont="1" applyFill="1" applyBorder="1" applyAlignment="1">
      <alignment vertical="center"/>
    </xf>
    <xf numFmtId="0" fontId="25" fillId="0" borderId="0" xfId="12" applyFont="1" applyAlignment="1"/>
    <xf numFmtId="0" fontId="26" fillId="0" borderId="0" xfId="12" applyFont="1" applyAlignment="1"/>
    <xf numFmtId="0" fontId="26" fillId="8" borderId="6" xfId="12" applyFont="1" applyFill="1" applyBorder="1" applyAlignment="1"/>
    <xf numFmtId="0" fontId="26" fillId="0" borderId="183" xfId="12" applyFont="1" applyBorder="1" applyAlignment="1">
      <alignment horizontal="center" vertical="center" wrapText="1"/>
    </xf>
    <xf numFmtId="0" fontId="26" fillId="0" borderId="2" xfId="12" applyFont="1" applyBorder="1" applyAlignment="1">
      <alignment horizontal="center" vertical="center" wrapText="1"/>
    </xf>
    <xf numFmtId="0" fontId="26" fillId="0" borderId="79" xfId="12" applyFont="1" applyBorder="1" applyAlignment="1">
      <alignment horizontal="center" vertical="center" wrapText="1"/>
    </xf>
    <xf numFmtId="0" fontId="27" fillId="0" borderId="0" xfId="12" applyFont="1" applyAlignment="1">
      <alignment horizontal="center" vertical="center" wrapText="1"/>
    </xf>
    <xf numFmtId="0" fontId="27" fillId="0" borderId="0" xfId="12" applyFont="1" applyAlignment="1">
      <alignment vertical="center" wrapText="1"/>
    </xf>
    <xf numFmtId="0" fontId="25" fillId="6" borderId="18" xfId="12" applyFont="1" applyFill="1" applyBorder="1" applyAlignment="1"/>
    <xf numFmtId="0" fontId="25" fillId="0" borderId="13" xfId="12" applyFont="1" applyFill="1" applyBorder="1" applyAlignment="1">
      <alignment vertical="center" wrapText="1"/>
    </xf>
    <xf numFmtId="0" fontId="25" fillId="0" borderId="14" xfId="12" applyFont="1" applyFill="1" applyBorder="1" applyAlignment="1">
      <alignment vertical="center" wrapText="1"/>
    </xf>
    <xf numFmtId="0" fontId="25" fillId="0" borderId="15" xfId="12" applyFont="1" applyFill="1" applyBorder="1" applyAlignment="1">
      <alignment vertical="center" wrapText="1"/>
    </xf>
    <xf numFmtId="0" fontId="25" fillId="0" borderId="37" xfId="12" applyFont="1" applyFill="1" applyBorder="1" applyAlignment="1">
      <alignment vertical="center" wrapText="1"/>
    </xf>
    <xf numFmtId="0" fontId="25" fillId="0" borderId="38" xfId="12" applyFont="1" applyFill="1" applyBorder="1" applyAlignment="1">
      <alignment vertical="center"/>
    </xf>
    <xf numFmtId="0" fontId="26" fillId="0" borderId="0" xfId="12" applyFont="1">
      <alignment vertical="center"/>
    </xf>
    <xf numFmtId="0" fontId="26" fillId="8" borderId="18" xfId="12" applyFont="1" applyFill="1" applyBorder="1" applyAlignment="1"/>
    <xf numFmtId="0" fontId="26" fillId="0" borderId="185" xfId="12" applyFont="1" applyBorder="1" applyAlignment="1">
      <alignment horizontal="center" vertical="center" wrapText="1"/>
    </xf>
    <xf numFmtId="0" fontId="26" fillId="0" borderId="25" xfId="12" applyFont="1" applyBorder="1" applyAlignment="1">
      <alignment horizontal="center" vertical="center" wrapText="1"/>
    </xf>
    <xf numFmtId="0" fontId="26" fillId="0" borderId="182" xfId="12" applyFont="1" applyBorder="1" applyAlignment="1">
      <alignment horizontal="center" vertical="center" wrapText="1"/>
    </xf>
    <xf numFmtId="0" fontId="25" fillId="0" borderId="31" xfId="12" applyFont="1" applyFill="1" applyBorder="1" applyAlignment="1">
      <alignment vertical="center" wrapText="1"/>
    </xf>
    <xf numFmtId="0" fontId="25" fillId="0" borderId="32" xfId="12" applyFont="1" applyFill="1" applyBorder="1" applyAlignment="1">
      <alignment vertical="center"/>
    </xf>
    <xf numFmtId="0" fontId="25" fillId="0" borderId="30" xfId="12" applyFont="1" applyFill="1" applyBorder="1" applyAlignment="1">
      <alignment vertical="center"/>
    </xf>
    <xf numFmtId="0" fontId="25" fillId="0" borderId="33" xfId="12" applyFont="1" applyFill="1" applyBorder="1" applyAlignment="1">
      <alignment vertical="center"/>
    </xf>
    <xf numFmtId="0" fontId="0" fillId="0" borderId="39" xfId="12" applyFont="1" applyBorder="1">
      <alignment vertical="center"/>
    </xf>
    <xf numFmtId="0" fontId="26" fillId="0" borderId="32" xfId="12" applyFont="1" applyBorder="1">
      <alignment vertical="center"/>
    </xf>
    <xf numFmtId="0" fontId="26" fillId="0" borderId="33" xfId="12" applyFont="1" applyBorder="1">
      <alignment vertical="center"/>
    </xf>
    <xf numFmtId="0" fontId="26" fillId="0" borderId="0" xfId="12" applyFont="1" applyAlignment="1">
      <alignment vertical="top"/>
    </xf>
    <xf numFmtId="0" fontId="25" fillId="6" borderId="18" xfId="12" applyFont="1" applyFill="1" applyBorder="1" applyAlignment="1">
      <alignment horizontal="right" vertical="center"/>
    </xf>
    <xf numFmtId="0" fontId="25" fillId="0" borderId="22" xfId="12" applyFont="1" applyFill="1" applyBorder="1" applyAlignment="1">
      <alignment vertical="center"/>
    </xf>
    <xf numFmtId="0" fontId="25" fillId="0" borderId="35" xfId="12" applyFont="1" applyFill="1" applyBorder="1" applyAlignment="1">
      <alignment vertical="center"/>
    </xf>
    <xf numFmtId="0" fontId="25" fillId="0" borderId="36" xfId="12" applyFont="1" applyFill="1" applyBorder="1" applyAlignment="1">
      <alignment vertical="center"/>
    </xf>
    <xf numFmtId="0" fontId="26" fillId="8" borderId="18" xfId="12" applyFont="1" applyFill="1" applyBorder="1" applyAlignment="1">
      <alignment horizontal="right" vertical="center"/>
    </xf>
    <xf numFmtId="0" fontId="0" fillId="0" borderId="22" xfId="12" applyFont="1" applyBorder="1">
      <alignment vertical="center"/>
    </xf>
    <xf numFmtId="0" fontId="26" fillId="0" borderId="35" xfId="12" applyFont="1" applyBorder="1">
      <alignment vertical="center"/>
    </xf>
    <xf numFmtId="0" fontId="26" fillId="0" borderId="36" xfId="12" applyFont="1" applyBorder="1">
      <alignment vertical="center"/>
    </xf>
    <xf numFmtId="0" fontId="28" fillId="0" borderId="0" xfId="12" applyFont="1">
      <alignment vertical="center"/>
    </xf>
    <xf numFmtId="0" fontId="25" fillId="6" borderId="64" xfId="12" applyFont="1" applyFill="1" applyBorder="1" applyAlignment="1">
      <alignment horizontal="right" vertical="top"/>
    </xf>
    <xf numFmtId="0" fontId="25" fillId="0" borderId="50" xfId="12" applyFont="1" applyFill="1" applyBorder="1" applyAlignment="1">
      <alignment vertical="center"/>
    </xf>
    <xf numFmtId="0" fontId="25" fillId="0" borderId="51" xfId="12" applyFont="1" applyFill="1" applyBorder="1" applyAlignment="1">
      <alignment vertical="center"/>
    </xf>
    <xf numFmtId="0" fontId="25" fillId="0" borderId="52" xfId="12" applyFont="1" applyFill="1" applyBorder="1" applyAlignment="1">
      <alignment vertical="center"/>
    </xf>
    <xf numFmtId="0" fontId="26" fillId="8" borderId="64" xfId="12" applyFont="1" applyFill="1" applyBorder="1" applyAlignment="1">
      <alignment horizontal="right" vertical="top"/>
    </xf>
    <xf numFmtId="0" fontId="0" fillId="0" borderId="41" xfId="12" applyFont="1" applyBorder="1">
      <alignment vertical="center"/>
    </xf>
    <xf numFmtId="0" fontId="26" fillId="0" borderId="51" xfId="12" applyFont="1" applyBorder="1">
      <alignment vertical="center"/>
    </xf>
    <xf numFmtId="0" fontId="26" fillId="0" borderId="38" xfId="12" applyFont="1" applyBorder="1">
      <alignment vertical="center"/>
    </xf>
    <xf numFmtId="0" fontId="25" fillId="6" borderId="13" xfId="12" applyFont="1" applyFill="1" applyBorder="1" applyAlignment="1">
      <alignment horizontal="center" vertical="center"/>
    </xf>
    <xf numFmtId="183" fontId="25" fillId="0" borderId="183" xfId="12" applyNumberFormat="1" applyFont="1" applyFill="1" applyBorder="1" applyAlignment="1" applyProtection="1">
      <alignment horizontal="right" vertical="center" shrinkToFit="1"/>
    </xf>
    <xf numFmtId="183" fontId="25" fillId="0" borderId="184" xfId="12" applyNumberFormat="1" applyFont="1" applyFill="1" applyBorder="1" applyAlignment="1" applyProtection="1">
      <alignment horizontal="right" vertical="center" shrinkToFit="1"/>
    </xf>
    <xf numFmtId="183" fontId="25" fillId="0" borderId="79" xfId="12" applyNumberFormat="1" applyFont="1" applyFill="1" applyBorder="1" applyAlignment="1" applyProtection="1">
      <alignment horizontal="right" vertical="center" shrinkToFit="1"/>
    </xf>
    <xf numFmtId="183" fontId="26" fillId="0" borderId="0" xfId="12" applyNumberFormat="1" applyFont="1" applyAlignment="1">
      <alignment horizontal="right" vertical="center" shrinkToFit="1"/>
    </xf>
    <xf numFmtId="0" fontId="26" fillId="8" borderId="13" xfId="12" applyFont="1" applyFill="1" applyBorder="1" applyAlignment="1">
      <alignment horizontal="center" vertical="center"/>
    </xf>
    <xf numFmtId="183" fontId="26" fillId="0" borderId="183" xfId="12" applyNumberFormat="1" applyFont="1" applyBorder="1" applyAlignment="1" applyProtection="1">
      <alignment horizontal="right" vertical="center" shrinkToFit="1"/>
      <protection locked="0"/>
    </xf>
    <xf numFmtId="183" fontId="26" fillId="0" borderId="2" xfId="12" applyNumberFormat="1" applyFont="1" applyBorder="1" applyAlignment="1" applyProtection="1">
      <alignment horizontal="right" vertical="center" shrinkToFit="1"/>
      <protection locked="0"/>
    </xf>
    <xf numFmtId="183" fontId="26" fillId="0" borderId="79" xfId="12" applyNumberFormat="1" applyFont="1" applyBorder="1" applyAlignment="1" applyProtection="1">
      <alignment horizontal="right" vertical="center" shrinkToFit="1"/>
      <protection locked="0"/>
    </xf>
    <xf numFmtId="0" fontId="25" fillId="6" borderId="24" xfId="12" applyFont="1" applyFill="1" applyBorder="1" applyAlignment="1">
      <alignment horizontal="center" vertical="center"/>
    </xf>
    <xf numFmtId="183" fontId="25" fillId="0" borderId="185" xfId="12" applyNumberFormat="1" applyFont="1" applyFill="1" applyBorder="1" applyAlignment="1" applyProtection="1">
      <alignment horizontal="right" vertical="center" shrinkToFit="1"/>
    </xf>
    <xf numFmtId="183" fontId="25" fillId="0" borderId="74" xfId="12" applyNumberFormat="1" applyFont="1" applyFill="1" applyBorder="1" applyAlignment="1" applyProtection="1">
      <alignment horizontal="right" vertical="center" shrinkToFit="1"/>
    </xf>
    <xf numFmtId="183" fontId="25" fillId="0" borderId="182" xfId="12" applyNumberFormat="1" applyFont="1" applyFill="1" applyBorder="1" applyAlignment="1" applyProtection="1">
      <alignment horizontal="right" vertical="center" shrinkToFit="1"/>
    </xf>
    <xf numFmtId="0" fontId="26" fillId="8" borderId="24" xfId="12" applyFont="1" applyFill="1" applyBorder="1" applyAlignment="1">
      <alignment horizontal="center" vertical="center"/>
    </xf>
    <xf numFmtId="183" fontId="26" fillId="0" borderId="185" xfId="12" applyNumberFormat="1" applyFont="1" applyBorder="1" applyAlignment="1" applyProtection="1">
      <alignment horizontal="right" vertical="center" shrinkToFit="1"/>
      <protection locked="0"/>
    </xf>
    <xf numFmtId="183" fontId="26" fillId="0" borderId="25" xfId="12" applyNumberFormat="1" applyFont="1" applyBorder="1" applyAlignment="1" applyProtection="1">
      <alignment horizontal="right" vertical="center" shrinkToFit="1"/>
      <protection locked="0"/>
    </xf>
    <xf numFmtId="183" fontId="26" fillId="0" borderId="182" xfId="12" applyNumberFormat="1" applyFont="1" applyBorder="1" applyAlignment="1" applyProtection="1">
      <alignment horizontal="right" vertical="center" shrinkToFit="1"/>
      <protection locked="0"/>
    </xf>
    <xf numFmtId="0" fontId="24" fillId="0" borderId="0" xfId="12" applyFont="1" applyAlignment="1">
      <alignment horizontal="center" vertical="center"/>
    </xf>
    <xf numFmtId="0" fontId="25" fillId="6" borderId="55" xfId="12" applyFont="1" applyFill="1" applyBorder="1" applyAlignment="1">
      <alignment horizontal="center" vertical="center"/>
    </xf>
    <xf numFmtId="183" fontId="25" fillId="0" borderId="186" xfId="12" applyNumberFormat="1" applyFont="1" applyFill="1" applyBorder="1" applyAlignment="1" applyProtection="1">
      <alignment horizontal="right" vertical="center" shrinkToFit="1"/>
    </xf>
    <xf numFmtId="183" fontId="25" fillId="0" borderId="187" xfId="12" applyNumberFormat="1" applyFont="1" applyFill="1" applyBorder="1" applyAlignment="1" applyProtection="1">
      <alignment horizontal="right" vertical="center" shrinkToFit="1"/>
    </xf>
    <xf numFmtId="183" fontId="25" fillId="0" borderId="62" xfId="12" applyNumberFormat="1" applyFont="1" applyFill="1" applyBorder="1" applyAlignment="1" applyProtection="1">
      <alignment horizontal="right" vertical="center" shrinkToFit="1"/>
    </xf>
    <xf numFmtId="0" fontId="29" fillId="0" borderId="0" xfId="12" applyNumberFormat="1" applyFont="1" applyAlignment="1">
      <alignment horizontal="center" vertical="center" shrinkToFit="1"/>
    </xf>
    <xf numFmtId="0" fontId="26" fillId="8" borderId="55" xfId="12" applyFont="1" applyFill="1" applyBorder="1" applyAlignment="1">
      <alignment horizontal="center" vertical="center"/>
    </xf>
    <xf numFmtId="183" fontId="26" fillId="0" borderId="186" xfId="12" applyNumberFormat="1" applyFont="1" applyBorder="1" applyAlignment="1" applyProtection="1">
      <alignment horizontal="right" vertical="center" shrinkToFit="1"/>
      <protection locked="0"/>
    </xf>
    <xf numFmtId="183" fontId="26" fillId="0" borderId="46" xfId="12" applyNumberFormat="1" applyFont="1" applyBorder="1" applyAlignment="1" applyProtection="1">
      <alignment horizontal="right" vertical="center" shrinkToFit="1"/>
      <protection locked="0"/>
    </xf>
    <xf numFmtId="183" fontId="26" fillId="0" borderId="62" xfId="12" applyNumberFormat="1" applyFont="1" applyBorder="1" applyAlignment="1" applyProtection="1">
      <alignment horizontal="right" vertical="center" shrinkToFit="1"/>
      <protection locked="0"/>
    </xf>
    <xf numFmtId="0" fontId="25" fillId="0" borderId="12" xfId="11" applyFont="1" applyFill="1" applyBorder="1" applyAlignment="1">
      <alignment vertical="center" wrapText="1"/>
    </xf>
    <xf numFmtId="0" fontId="25" fillId="0" borderId="0" xfId="11" applyFont="1" applyFill="1" applyBorder="1" applyAlignment="1"/>
    <xf numFmtId="0" fontId="25" fillId="0" borderId="16" xfId="11" applyFont="1" applyFill="1" applyBorder="1" applyAlignment="1">
      <alignment vertical="center" wrapText="1"/>
    </xf>
    <xf numFmtId="0" fontId="25" fillId="0" borderId="26" xfId="11" applyFont="1" applyFill="1" applyBorder="1" applyAlignment="1">
      <alignment vertical="center"/>
    </xf>
    <xf numFmtId="0" fontId="25" fillId="0" borderId="32" xfId="11" applyFont="1" applyFill="1" applyBorder="1" applyAlignment="1">
      <alignment vertical="center" wrapText="1"/>
    </xf>
    <xf numFmtId="0" fontId="25" fillId="0" borderId="22" xfId="11" applyFont="1" applyFill="1" applyBorder="1" applyAlignment="1">
      <alignment horizontal="left" vertical="center"/>
    </xf>
    <xf numFmtId="0" fontId="25" fillId="0" borderId="35" xfId="11" applyFont="1" applyFill="1" applyBorder="1" applyAlignment="1">
      <alignment horizontal="left" vertical="center"/>
    </xf>
    <xf numFmtId="0" fontId="25" fillId="0" borderId="32" xfId="11" applyFont="1" applyFill="1" applyBorder="1" applyAlignment="1">
      <alignment horizontal="center" vertical="center" shrinkToFit="1"/>
    </xf>
    <xf numFmtId="0" fontId="25" fillId="0" borderId="36" xfId="11" applyFont="1" applyFill="1" applyBorder="1" applyAlignment="1">
      <alignment horizontal="left" vertical="center"/>
    </xf>
    <xf numFmtId="0" fontId="25" fillId="0" borderId="0" xfId="11" applyFont="1" applyFill="1" applyBorder="1" applyAlignment="1">
      <alignment horizontal="left" vertical="center"/>
    </xf>
    <xf numFmtId="0" fontId="25" fillId="0" borderId="35" xfId="11" applyFont="1" applyFill="1" applyBorder="1" applyAlignment="1">
      <alignment horizontal="center" vertical="center" shrinkToFit="1"/>
    </xf>
    <xf numFmtId="0" fontId="25" fillId="0" borderId="50" xfId="11" applyFont="1" applyFill="1" applyBorder="1" applyAlignment="1">
      <alignment horizontal="left" vertical="center"/>
    </xf>
    <xf numFmtId="0" fontId="25" fillId="0" borderId="51" xfId="11" applyFont="1" applyFill="1" applyBorder="1" applyAlignment="1">
      <alignment horizontal="left" vertical="center"/>
    </xf>
    <xf numFmtId="0" fontId="25" fillId="0" borderId="51" xfId="11" applyFont="1" applyFill="1" applyBorder="1" applyAlignment="1">
      <alignment horizontal="center" vertical="center" shrinkToFit="1"/>
    </xf>
    <xf numFmtId="0" fontId="25" fillId="0" borderId="52" xfId="11" applyFont="1" applyFill="1" applyBorder="1" applyAlignment="1">
      <alignment horizontal="left" vertical="center"/>
    </xf>
    <xf numFmtId="183" fontId="25" fillId="0" borderId="183" xfId="11" applyNumberFormat="1" applyFont="1" applyBorder="1" applyAlignment="1">
      <alignment horizontal="right" vertical="center" shrinkToFit="1"/>
    </xf>
    <xf numFmtId="183" fontId="25" fillId="0" borderId="184" xfId="11" applyNumberFormat="1" applyFont="1" applyBorder="1" applyAlignment="1">
      <alignment horizontal="right" vertical="center" shrinkToFit="1"/>
    </xf>
    <xf numFmtId="183" fontId="25" fillId="0" borderId="79" xfId="11" applyNumberFormat="1" applyFont="1" applyBorder="1" applyAlignment="1">
      <alignment horizontal="right" vertical="center" shrinkToFit="1"/>
    </xf>
    <xf numFmtId="183" fontId="25" fillId="0" borderId="0" xfId="11" applyNumberFormat="1" applyFont="1" applyFill="1" applyBorder="1" applyAlignment="1" applyProtection="1">
      <alignment horizontal="right" vertical="center"/>
    </xf>
    <xf numFmtId="183" fontId="25" fillId="0" borderId="185" xfId="11" applyNumberFormat="1" applyFont="1" applyBorder="1" applyAlignment="1">
      <alignment horizontal="right" vertical="center" shrinkToFit="1"/>
    </xf>
    <xf numFmtId="183" fontId="25" fillId="0" borderId="74" xfId="11" applyNumberFormat="1" applyFont="1" applyBorder="1" applyAlignment="1">
      <alignment horizontal="right" vertical="center" shrinkToFit="1"/>
    </xf>
    <xf numFmtId="183" fontId="25" fillId="0" borderId="182" xfId="11" applyNumberFormat="1" applyFont="1" applyBorder="1" applyAlignment="1">
      <alignment horizontal="right" vertical="center" shrinkToFit="1"/>
    </xf>
    <xf numFmtId="0" fontId="25" fillId="6" borderId="45" xfId="11" applyFont="1" applyFill="1" applyBorder="1" applyAlignment="1">
      <alignment horizontal="center" vertical="center"/>
    </xf>
    <xf numFmtId="183" fontId="25" fillId="0" borderId="186" xfId="11" applyNumberFormat="1" applyFont="1" applyBorder="1" applyAlignment="1">
      <alignment horizontal="right" vertical="center" shrinkToFit="1"/>
    </xf>
    <xf numFmtId="183" fontId="25" fillId="0" borderId="187" xfId="11" applyNumberFormat="1" applyFont="1" applyBorder="1" applyAlignment="1">
      <alignment horizontal="right" vertical="center" shrinkToFit="1"/>
    </xf>
    <xf numFmtId="183" fontId="25" fillId="0" borderId="62" xfId="11" applyNumberFormat="1" applyFont="1" applyBorder="1" applyAlignment="1">
      <alignment horizontal="right" vertical="center" shrinkToFit="1"/>
    </xf>
    <xf numFmtId="0" fontId="30" fillId="6" borderId="6" xfId="10" applyFont="1" applyFill="1" applyBorder="1" applyAlignment="1"/>
    <xf numFmtId="0" fontId="30" fillId="0" borderId="8" xfId="10" applyFont="1" applyFill="1" applyBorder="1" applyAlignment="1">
      <alignment horizontal="center" vertical="center" wrapText="1"/>
    </xf>
    <xf numFmtId="0" fontId="30" fillId="0" borderId="12" xfId="10" applyFont="1" applyFill="1" applyBorder="1" applyAlignment="1">
      <alignment horizontal="center" vertical="center" wrapText="1"/>
    </xf>
    <xf numFmtId="0" fontId="30" fillId="0" borderId="2" xfId="10" applyFont="1" applyFill="1" applyBorder="1" applyAlignment="1">
      <alignment horizontal="center" vertical="center"/>
    </xf>
    <xf numFmtId="0" fontId="30" fillId="0" borderId="5" xfId="10" applyFont="1" applyFill="1" applyBorder="1" applyAlignment="1">
      <alignment horizontal="center" vertical="center"/>
    </xf>
    <xf numFmtId="0" fontId="30" fillId="0" borderId="6" xfId="10" applyFont="1" applyFill="1" applyBorder="1" applyAlignment="1">
      <alignment horizontal="center" vertical="center"/>
    </xf>
    <xf numFmtId="0" fontId="30" fillId="6" borderId="18" xfId="10" applyFont="1" applyFill="1" applyBorder="1" applyAlignment="1">
      <alignment horizontal="right" vertical="top"/>
    </xf>
    <xf numFmtId="0" fontId="30" fillId="0" borderId="19" xfId="10" applyFont="1" applyFill="1" applyBorder="1" applyAlignment="1" applyProtection="1">
      <alignment horizontal="left" vertical="center" wrapText="1"/>
    </xf>
    <xf numFmtId="0" fontId="30" fillId="0" borderId="23" xfId="10" applyFont="1" applyFill="1" applyBorder="1" applyAlignment="1" applyProtection="1">
      <alignment horizontal="left" vertical="center"/>
    </xf>
    <xf numFmtId="0" fontId="30" fillId="0" borderId="35" xfId="10" applyFont="1" applyFill="1" applyBorder="1" applyAlignment="1" applyProtection="1">
      <alignment horizontal="left" vertical="center"/>
    </xf>
    <xf numFmtId="0" fontId="30" fillId="0" borderId="32" xfId="10" applyFont="1" applyFill="1" applyBorder="1" applyAlignment="1" applyProtection="1">
      <alignment horizontal="left" vertical="center" wrapText="1"/>
      <protection locked="0"/>
    </xf>
    <xf numFmtId="0" fontId="30" fillId="0" borderId="33" xfId="10" applyFont="1" applyFill="1" applyBorder="1" applyAlignment="1" applyProtection="1">
      <alignment horizontal="left" vertical="center" wrapText="1"/>
      <protection locked="0"/>
    </xf>
    <xf numFmtId="0" fontId="30" fillId="0" borderId="18" xfId="10" applyFont="1" applyFill="1" applyBorder="1" applyAlignment="1" applyProtection="1">
      <alignment horizontal="left" vertical="center"/>
    </xf>
    <xf numFmtId="0" fontId="30" fillId="0" borderId="35" xfId="10" applyFont="1" applyFill="1" applyBorder="1" applyAlignment="1" applyProtection="1">
      <alignment horizontal="left" vertical="center" wrapText="1"/>
      <protection locked="0"/>
    </xf>
    <xf numFmtId="0" fontId="30" fillId="0" borderId="36" xfId="10" applyFont="1" applyFill="1" applyBorder="1" applyAlignment="1" applyProtection="1">
      <alignment horizontal="left" vertical="center" wrapText="1"/>
      <protection locked="0"/>
    </xf>
    <xf numFmtId="0" fontId="30" fillId="6" borderId="64" xfId="10" applyFont="1" applyFill="1" applyBorder="1" applyAlignment="1">
      <alignment horizontal="right" vertical="top"/>
    </xf>
    <xf numFmtId="0" fontId="30" fillId="0" borderId="53" xfId="10" applyFont="1" applyFill="1" applyBorder="1" applyAlignment="1" applyProtection="1">
      <alignment horizontal="left" vertical="center" wrapText="1"/>
    </xf>
    <xf numFmtId="0" fontId="30" fillId="0" borderId="54" xfId="10" applyFont="1" applyFill="1" applyBorder="1" applyAlignment="1" applyProtection="1">
      <alignment horizontal="left" vertical="center"/>
    </xf>
    <xf numFmtId="0" fontId="30" fillId="0" borderId="51" xfId="10" applyFont="1" applyFill="1" applyBorder="1" applyAlignment="1" applyProtection="1">
      <alignment horizontal="left" vertical="center"/>
    </xf>
    <xf numFmtId="0" fontId="30" fillId="0" borderId="51" xfId="10" applyFont="1" applyFill="1" applyBorder="1" applyAlignment="1" applyProtection="1">
      <alignment horizontal="left" vertical="center" wrapText="1"/>
      <protection locked="0"/>
    </xf>
    <xf numFmtId="0" fontId="30" fillId="0" borderId="52" xfId="10" applyFont="1" applyFill="1" applyBorder="1" applyAlignment="1" applyProtection="1">
      <alignment horizontal="left" vertical="center" wrapText="1"/>
      <protection locked="0"/>
    </xf>
    <xf numFmtId="0" fontId="30" fillId="0" borderId="64" xfId="10" applyFont="1" applyFill="1" applyBorder="1" applyAlignment="1" applyProtection="1">
      <alignment horizontal="left" vertical="center"/>
    </xf>
    <xf numFmtId="0" fontId="31" fillId="8" borderId="24" xfId="9" applyFont="1" applyFill="1" applyBorder="1" applyAlignment="1">
      <alignment horizontal="center" vertical="center"/>
    </xf>
    <xf numFmtId="183" fontId="30" fillId="0" borderId="24" xfId="9" applyNumberFormat="1" applyFont="1" applyFill="1" applyBorder="1" applyAlignment="1" applyProtection="1">
      <alignment horizontal="right" vertical="center" shrinkToFit="1"/>
    </xf>
    <xf numFmtId="183" fontId="30" fillId="0" borderId="27" xfId="9" applyNumberFormat="1" applyFont="1" applyFill="1" applyBorder="1" applyAlignment="1" applyProtection="1">
      <alignment horizontal="right" vertical="center" shrinkToFit="1"/>
    </xf>
    <xf numFmtId="183" fontId="30" fillId="0" borderId="74" xfId="9" applyNumberFormat="1" applyFont="1" applyFill="1" applyBorder="1" applyAlignment="1" applyProtection="1">
      <alignment horizontal="right" vertical="center" shrinkToFit="1"/>
    </xf>
    <xf numFmtId="183" fontId="30" fillId="0" borderId="74" xfId="9" applyNumberFormat="1" applyFont="1" applyFill="1" applyBorder="1" applyAlignment="1" applyProtection="1">
      <alignment horizontal="right" vertical="center" shrinkToFit="1"/>
      <protection locked="0"/>
    </xf>
    <xf numFmtId="183" fontId="30" fillId="0" borderId="182" xfId="9" applyNumberFormat="1" applyFont="1" applyFill="1" applyBorder="1" applyAlignment="1" applyProtection="1">
      <alignment horizontal="right" vertical="center" shrinkToFit="1"/>
      <protection locked="0"/>
    </xf>
    <xf numFmtId="183" fontId="30" fillId="0" borderId="29" xfId="9" applyNumberFormat="1" applyFont="1" applyFill="1" applyBorder="1" applyAlignment="1" applyProtection="1">
      <alignment horizontal="right" vertical="center" shrinkToFit="1"/>
    </xf>
    <xf numFmtId="0" fontId="24" fillId="0" borderId="0" xfId="10" applyFont="1" applyAlignment="1">
      <alignment horizontal="right"/>
    </xf>
    <xf numFmtId="0" fontId="31" fillId="8" borderId="55" xfId="9" applyFont="1" applyFill="1" applyBorder="1" applyAlignment="1">
      <alignment horizontal="center" vertical="center"/>
    </xf>
    <xf numFmtId="183" fontId="30" fillId="0" borderId="45" xfId="9" applyNumberFormat="1" applyFont="1" applyFill="1" applyBorder="1" applyAlignment="1" applyProtection="1">
      <alignment horizontal="right" vertical="center" shrinkToFit="1"/>
    </xf>
    <xf numFmtId="183" fontId="30" fillId="0" borderId="48" xfId="9" applyNumberFormat="1" applyFont="1" applyFill="1" applyBorder="1" applyAlignment="1" applyProtection="1">
      <alignment horizontal="right" vertical="center" shrinkToFit="1"/>
    </xf>
    <xf numFmtId="183" fontId="30" fillId="0" borderId="187" xfId="9" applyNumberFormat="1" applyFont="1" applyFill="1" applyBorder="1" applyAlignment="1" applyProtection="1">
      <alignment horizontal="right" vertical="center" shrinkToFit="1"/>
    </xf>
    <xf numFmtId="183" fontId="30" fillId="0" borderId="187" xfId="9" applyNumberFormat="1" applyFont="1" applyFill="1" applyBorder="1" applyAlignment="1" applyProtection="1">
      <alignment horizontal="right" vertical="center" shrinkToFit="1"/>
      <protection locked="0"/>
    </xf>
    <xf numFmtId="183" fontId="30" fillId="0" borderId="62" xfId="9" applyNumberFormat="1" applyFont="1" applyFill="1" applyBorder="1" applyAlignment="1" applyProtection="1">
      <alignment horizontal="right" vertical="center" shrinkToFit="1"/>
      <protection locked="0"/>
    </xf>
    <xf numFmtId="183" fontId="30" fillId="0" borderId="55" xfId="9" applyNumberFormat="1" applyFont="1" applyFill="1" applyBorder="1" applyAlignment="1" applyProtection="1">
      <alignment horizontal="right" vertical="center" shrinkToFit="1"/>
    </xf>
    <xf numFmtId="178" fontId="3" fillId="0" borderId="0" xfId="33" applyNumberFormat="1" applyFont="1">
      <alignment vertical="center"/>
    </xf>
    <xf numFmtId="0" fontId="5" fillId="3" borderId="0" xfId="5" applyFont="1" applyFill="1" applyAlignment="1">
      <alignment vertical="center"/>
    </xf>
    <xf numFmtId="0" fontId="1" fillId="3" borderId="0" xfId="5" applyFill="1" applyAlignment="1">
      <alignment vertical="center"/>
    </xf>
    <xf numFmtId="0" fontId="1" fillId="3" borderId="0" xfId="5" applyFill="1" applyAlignment="1" applyProtection="1">
      <alignment vertical="center"/>
      <protection hidden="1"/>
    </xf>
    <xf numFmtId="0" fontId="3" fillId="0" borderId="30" xfId="33" applyFont="1" applyBorder="1">
      <alignment vertical="center"/>
    </xf>
    <xf numFmtId="0" fontId="3" fillId="0" borderId="35" xfId="33" applyFont="1" applyBorder="1">
      <alignment vertical="center"/>
    </xf>
    <xf numFmtId="178" fontId="3" fillId="0" borderId="42" xfId="33" applyNumberFormat="1" applyFont="1" applyBorder="1">
      <alignment vertical="center"/>
    </xf>
    <xf numFmtId="178" fontId="3" fillId="0" borderId="31" xfId="33" applyNumberFormat="1" applyFont="1" applyBorder="1">
      <alignment vertical="center"/>
    </xf>
    <xf numFmtId="178" fontId="3" fillId="0" borderId="34" xfId="33" applyNumberFormat="1" applyFont="1" applyBorder="1">
      <alignment vertical="center"/>
    </xf>
    <xf numFmtId="178" fontId="5" fillId="0" borderId="0" xfId="33" applyNumberFormat="1" applyFont="1">
      <alignment vertical="center"/>
    </xf>
    <xf numFmtId="0" fontId="3" fillId="0" borderId="0" xfId="33" applyFont="1" applyAlignment="1">
      <alignment horizontal="center" vertical="center"/>
    </xf>
    <xf numFmtId="187" fontId="3" fillId="3" borderId="0" xfId="30" applyNumberFormat="1" applyFont="1" applyFill="1" applyAlignment="1">
      <alignment horizontal="center" vertical="center" wrapText="1"/>
    </xf>
    <xf numFmtId="178" fontId="3" fillId="3" borderId="0" xfId="33" applyNumberFormat="1" applyFont="1" applyFill="1" applyAlignment="1">
      <alignment vertical="center" wrapText="1"/>
    </xf>
    <xf numFmtId="187" fontId="3" fillId="3" borderId="0" xfId="30" applyNumberFormat="1" applyFont="1" applyFill="1" applyAlignment="1">
      <alignment vertical="center" wrapText="1"/>
    </xf>
    <xf numFmtId="178" fontId="1" fillId="0" borderId="0" xfId="21" applyNumberFormat="1" applyAlignment="1">
      <alignment vertical="center"/>
    </xf>
    <xf numFmtId="187" fontId="3" fillId="0" borderId="0" xfId="30" applyNumberFormat="1" applyFont="1" applyAlignment="1">
      <alignment horizontal="center" vertical="center" wrapText="1"/>
    </xf>
    <xf numFmtId="178" fontId="1" fillId="0" borderId="0" xfId="33" applyNumberFormat="1" applyAlignment="1">
      <alignment horizontal="center" vertical="center"/>
    </xf>
    <xf numFmtId="183" fontId="1" fillId="0" borderId="0" xfId="24" applyNumberFormat="1" applyAlignment="1">
      <alignment horizontal="right" vertical="center"/>
    </xf>
    <xf numFmtId="49" fontId="3" fillId="3" borderId="0" xfId="30" applyNumberFormat="1" applyFont="1" applyFill="1" applyAlignment="1">
      <alignment horizontal="center" vertical="center" wrapText="1"/>
    </xf>
    <xf numFmtId="184" fontId="3" fillId="3" borderId="0" xfId="30" applyNumberFormat="1" applyFont="1" applyFill="1" applyAlignment="1">
      <alignment horizontal="center" vertical="center"/>
    </xf>
    <xf numFmtId="190" fontId="3" fillId="0" borderId="0" xfId="33" applyNumberFormat="1" applyFont="1">
      <alignment vertical="center"/>
    </xf>
    <xf numFmtId="184" fontId="3" fillId="3" borderId="0" xfId="30" applyNumberFormat="1" applyFont="1" applyFill="1" applyAlignment="1">
      <alignment horizontal="center" vertical="center" wrapText="1"/>
    </xf>
    <xf numFmtId="184" fontId="3" fillId="0" borderId="0" xfId="33" applyNumberFormat="1" applyFont="1" applyAlignment="1">
      <alignment horizontal="center" vertical="center"/>
    </xf>
    <xf numFmtId="0" fontId="33" fillId="0" borderId="0" xfId="18" applyFont="1">
      <alignment vertical="center"/>
    </xf>
    <xf numFmtId="184" fontId="1" fillId="0" borderId="0" xfId="24" applyNumberFormat="1" applyAlignment="1">
      <alignment horizontal="right" vertical="center"/>
    </xf>
    <xf numFmtId="49" fontId="3" fillId="3" borderId="0" xfId="30" applyNumberFormat="1" applyFont="1" applyFill="1" applyAlignment="1">
      <alignment horizontal="center" vertical="center"/>
    </xf>
    <xf numFmtId="189" fontId="3" fillId="0" borderId="34" xfId="33" applyNumberFormat="1" applyFont="1" applyBorder="1">
      <alignment vertical="center"/>
    </xf>
    <xf numFmtId="189" fontId="3" fillId="0" borderId="23" xfId="33" applyNumberFormat="1" applyFont="1" applyBorder="1">
      <alignment vertical="center"/>
    </xf>
    <xf numFmtId="189" fontId="3" fillId="0" borderId="0" xfId="30" applyNumberFormat="1" applyFont="1">
      <alignment vertical="center"/>
    </xf>
    <xf numFmtId="0" fontId="3" fillId="0" borderId="30" xfId="33" applyFont="1" applyBorder="1" applyAlignment="1" applyProtection="1">
      <alignment horizontal="left" vertical="top" wrapText="1"/>
      <protection locked="0"/>
    </xf>
    <xf numFmtId="0" fontId="3" fillId="0" borderId="42" xfId="33" applyFont="1" applyBorder="1" applyAlignment="1" applyProtection="1">
      <alignment horizontal="left" vertical="top" wrapText="1"/>
      <protection locked="0"/>
    </xf>
    <xf numFmtId="0" fontId="3" fillId="0" borderId="31" xfId="33" applyFont="1" applyBorder="1" applyAlignment="1" applyProtection="1">
      <alignment horizontal="left" vertical="top" wrapText="1"/>
      <protection locked="0"/>
    </xf>
    <xf numFmtId="0" fontId="3" fillId="0" borderId="32" xfId="33" applyFont="1" applyBorder="1" applyAlignment="1">
      <alignment horizontal="center" vertical="center"/>
    </xf>
    <xf numFmtId="187" fontId="3" fillId="3" borderId="74" xfId="30" applyNumberFormat="1" applyFont="1" applyFill="1" applyBorder="1" applyAlignment="1">
      <alignment horizontal="center" vertical="center" wrapText="1"/>
    </xf>
    <xf numFmtId="0" fontId="3" fillId="0" borderId="74" xfId="33" applyFont="1" applyBorder="1" applyAlignment="1">
      <alignment horizontal="center" vertical="center"/>
    </xf>
    <xf numFmtId="0" fontId="3" fillId="0" borderId="23" xfId="33" applyFont="1" applyBorder="1" applyAlignment="1" applyProtection="1">
      <alignment horizontal="left" vertical="top" wrapText="1"/>
      <protection locked="0"/>
    </xf>
    <xf numFmtId="0" fontId="3" fillId="0" borderId="0" xfId="33" applyFont="1" applyAlignment="1" applyProtection="1">
      <alignment horizontal="left" vertical="top" wrapText="1"/>
      <protection locked="0"/>
    </xf>
    <xf numFmtId="0" fontId="3" fillId="0" borderId="34" xfId="33" applyFont="1" applyBorder="1" applyAlignment="1" applyProtection="1">
      <alignment horizontal="left" vertical="top" wrapText="1"/>
      <protection locked="0"/>
    </xf>
    <xf numFmtId="184" fontId="3" fillId="3" borderId="74" xfId="30" applyNumberFormat="1" applyFont="1" applyFill="1" applyBorder="1" applyAlignment="1">
      <alignment horizontal="center" vertical="center"/>
    </xf>
    <xf numFmtId="0" fontId="3" fillId="0" borderId="16" xfId="33" applyFont="1" applyBorder="1" applyAlignment="1" applyProtection="1">
      <alignment horizontal="left" vertical="top" wrapText="1"/>
      <protection locked="0"/>
    </xf>
    <xf numFmtId="0" fontId="3" fillId="0" borderId="14" xfId="33" applyFont="1" applyBorder="1" applyAlignment="1" applyProtection="1">
      <alignment horizontal="left" vertical="top" wrapText="1"/>
      <protection locked="0"/>
    </xf>
    <xf numFmtId="0" fontId="3" fillId="0" borderId="15" xfId="33" applyFont="1" applyBorder="1" applyAlignment="1" applyProtection="1">
      <alignment horizontal="left" vertical="top" wrapText="1"/>
      <protection locked="0"/>
    </xf>
    <xf numFmtId="0" fontId="1" fillId="3" borderId="0" xfId="5" applyFill="1" applyAlignment="1">
      <alignment vertical="center"/>
    </xf>
    <xf numFmtId="178" fontId="3" fillId="0" borderId="14" xfId="33" applyNumberFormat="1" applyFont="1" applyBorder="1">
      <alignment vertical="center"/>
    </xf>
    <xf numFmtId="178" fontId="3" fillId="0" borderId="15" xfId="33"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38">
    <cellStyle name="標準" xfId="0" builtinId="0"/>
    <cellStyle name="標準 2" xfId="1"/>
    <cellStyle name="標準 2 2" xfId="2"/>
    <cellStyle name="標準 2 3" xfId="3"/>
    <cellStyle name="標準 2_【財政状況資料集】_022071_三沢市_2023(2回目)" xfId="4"/>
    <cellStyle name="標準 2_【財政状況資料集】_022071_三沢市_2023(2回目)_1" xfId="5"/>
    <cellStyle name="標準 2_【財政状況資料集】_022071_三沢市_2023(2回目)_2" xfId="6"/>
    <cellStyle name="標準 2_【財政状況資料集】_022071_三沢市_2023(2回目)_3" xfId="7"/>
    <cellStyle name="標準 3" xfId="8"/>
    <cellStyle name="標準 4" xfId="9"/>
    <cellStyle name="標準 4_APAHO401600" xfId="10"/>
    <cellStyle name="標準 4_APAHO4019001" xfId="11"/>
    <cellStyle name="標準 4_ZJ08_022012_青森市_2010" xfId="12"/>
    <cellStyle name="標準 6" xfId="13"/>
    <cellStyle name="標準 6_APAHO401000" xfId="14"/>
    <cellStyle name="標準 6_APAHO401200_O-JJ1016-001-3_財政状況資料集(決算状況カード(各会計・関係団体))(Rev2)2" xfId="15"/>
    <cellStyle name="標準 6_APAHO402200_O-JJ1016-001-3_財政状況資料集(決算状況カード(各会計・関係団体))(Rev2)2" xfId="16"/>
    <cellStyle name="標準 7" xfId="17"/>
    <cellStyle name="標準 7_【財政状況資料集】_022071_三沢市_2023(2回目)" xfId="18"/>
    <cellStyle name="標準_APAHO251300" xfId="19"/>
    <cellStyle name="標準_APAHO251300_【財政状況資料集】_022071_三沢市_2023(2回目)" xfId="20"/>
    <cellStyle name="標準_APAHO251300_【財政状況資料集】_022071_三沢市_2023(2回目)_1" xfId="21"/>
    <cellStyle name="標準_APAHO252300" xfId="22"/>
    <cellStyle name="標準_APAHO252300_【財政状況資料集】_022071_三沢市_2023(2回目)" xfId="23"/>
    <cellStyle name="標準_APAHO252300_【財政状況資料集】_022071_三沢市_2023(2回目)_1" xfId="24"/>
    <cellStyle name="標準_Book1" xfId="25"/>
    <cellStyle name="標準_O-JJ0722-001-3_決算状況カード(各会計・関係団体)_O-JJ1016-001-3_財政状況資料集(決算状況カード(各会計・関係団体))(Rev2)2" xfId="26"/>
    <cellStyle name="標準_O-JJ0722-001-8_連結実質赤字比率に係る赤字・黒字の構成分析" xfId="27"/>
    <cellStyle name="標準_【レイアウト】（市）資料３（Ｐ２）　歳出比較分析表" xfId="28"/>
    <cellStyle name="標準_【レイアウト】（市）資料３（Ｐ２）　歳出比較分析表_【財政状況資料集】_022071_三沢市_2023(2回目)" xfId="29"/>
    <cellStyle name="標準_【レイアウト】（市）資料３（Ｐ２）　歳出比較分析表_【財政状況資料集】_022071_三沢市_2023(2回目)_1" xfId="30"/>
    <cellStyle name="標準_【レイアウト】（県）資料３（Ｐ２）　歳出比較分析表" xfId="31"/>
    <cellStyle name="標準_【レイアウト】（県）資料３（Ｐ２）　歳出比較分析表_【財政状況資料集】_022071_三沢市_2023(2回目)" xfId="32"/>
    <cellStyle name="標準_【レイアウト】（県）資料３（Ｐ２）　歳出比較分析表_【財政状況資料集】_022071_三沢市_2023(2回目)_1" xfId="33"/>
    <cellStyle name="標準_【財政状況資料集】_022071_三沢市_2023(2回目)" xfId="34"/>
    <cellStyle name="標準_【財政状況資料集】_022071_三沢市_2023(2回目)_1" xfId="35"/>
    <cellStyle name="標準_【財政状況資料集】_022071_三沢市_2023(2回目)_2" xfId="36"/>
    <cellStyle name="標準_【財政状況資料集】_022071_三沢市_2023(2回目)_3" xfId="3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102853</c:v>
                </c:pt>
                <c:pt idx="1">
                  <c:v>84068</c:v>
                </c:pt>
                <c:pt idx="2">
                  <c:v>113101</c:v>
                </c:pt>
                <c:pt idx="3">
                  <c:v>228404</c:v>
                </c:pt>
                <c:pt idx="4">
                  <c:v>107618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5.93</c:v>
                </c:pt>
                <c:pt idx="1">
                  <c:v>6.29</c:v>
                </c:pt>
                <c:pt idx="2">
                  <c:v>6.09</c:v>
                </c:pt>
                <c:pt idx="3">
                  <c:v>7.41</c:v>
                </c:pt>
                <c:pt idx="4">
                  <c:v>8.2100000000000009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20.239999999999998</c:v>
                </c:pt>
                <c:pt idx="1">
                  <c:v>20.49</c:v>
                </c:pt>
                <c:pt idx="2">
                  <c:v>21.84</c:v>
                </c:pt>
                <c:pt idx="3">
                  <c:v>19.46</c:v>
                </c:pt>
                <c:pt idx="4">
                  <c:v>18.100000000000001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-4.16</c:v>
                </c:pt>
                <c:pt idx="1">
                  <c:v>-2.11</c:v>
                </c:pt>
                <c:pt idx="2">
                  <c:v>-0.88</c:v>
                </c:pt>
                <c:pt idx="3">
                  <c:v>-4.62</c:v>
                </c:pt>
                <c:pt idx="4">
                  <c:v>-4.18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0.52</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三沢市食肉処理センター特別会計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1.08</c:v>
                </c:pt>
                <c:pt idx="2">
                  <c:v>#N/A</c:v>
                </c:pt>
                <c:pt idx="3">
                  <c:v>1.48</c:v>
                </c:pt>
                <c:pt idx="4">
                  <c:v>#N/A</c:v>
                </c:pt>
                <c:pt idx="5">
                  <c:v>0.88</c:v>
                </c:pt>
                <c:pt idx="6">
                  <c:v>#N/A</c:v>
                </c:pt>
                <c:pt idx="7">
                  <c:v>0.28000000000000003</c:v>
                </c:pt>
                <c:pt idx="8">
                  <c:v>#N/A</c:v>
                </c:pt>
                <c:pt idx="9">
                  <c:v>0.13</c:v>
                </c:pt>
              </c:numCache>
            </c:numRef>
          </c:val>
        </c:ser>
        <c:ser>
          <c:idx val="3"/>
          <c:order val="3"/>
          <c:tx>
            <c:strRef>
              <c:f>データシート!$A$30</c:f>
              <c:strCache>
                <c:ptCount val="1"/>
                <c:pt idx="0">
                  <c:v>三沢市後期高齢者医療特別会計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1.e-002</c:v>
                </c:pt>
                <c:pt idx="2">
                  <c:v>#N/A</c:v>
                </c:pt>
                <c:pt idx="3">
                  <c:v>8.e-002</c:v>
                </c:pt>
                <c:pt idx="4">
                  <c:v>#N/A</c:v>
                </c:pt>
                <c:pt idx="5">
                  <c:v>6.e-002</c:v>
                </c:pt>
                <c:pt idx="6">
                  <c:v>#N/A</c:v>
                </c:pt>
                <c:pt idx="7">
                  <c:v>0.17</c:v>
                </c:pt>
                <c:pt idx="8">
                  <c:v>#N/A</c:v>
                </c:pt>
                <c:pt idx="9">
                  <c:v>0.18</c:v>
                </c:pt>
              </c:numCache>
            </c:numRef>
          </c:val>
        </c:ser>
        <c:ser>
          <c:idx val="4"/>
          <c:order val="4"/>
          <c:tx>
            <c:strRef>
              <c:f>データシート!$A$31</c:f>
              <c:strCache>
                <c:ptCount val="1"/>
                <c:pt idx="0">
                  <c:v>三沢市国民健康保険特別会計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0.83</c:v>
                </c:pt>
                <c:pt idx="2">
                  <c:v>#N/A</c:v>
                </c:pt>
                <c:pt idx="3">
                  <c:v>0.45</c:v>
                </c:pt>
                <c:pt idx="4">
                  <c:v>#N/A</c:v>
                </c:pt>
                <c:pt idx="5">
                  <c:v>0.65</c:v>
                </c:pt>
                <c:pt idx="6">
                  <c:v>#N/A</c:v>
                </c:pt>
                <c:pt idx="7">
                  <c:v>1.25</c:v>
                </c:pt>
                <c:pt idx="8">
                  <c:v>#N/A</c:v>
                </c:pt>
                <c:pt idx="9">
                  <c:v>0.74</c:v>
                </c:pt>
              </c:numCache>
            </c:numRef>
          </c:val>
        </c:ser>
        <c:ser>
          <c:idx val="5"/>
          <c:order val="5"/>
          <c:tx>
            <c:strRef>
              <c:f>データシート!$A$32</c:f>
              <c:strCache>
                <c:ptCount val="1"/>
                <c:pt idx="0">
                  <c:v>三沢市下水道事業会計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0.57999999999999996</c:v>
                </c:pt>
                <c:pt idx="4">
                  <c:v>#N/A</c:v>
                </c:pt>
                <c:pt idx="5">
                  <c:v>0.99</c:v>
                </c:pt>
                <c:pt idx="6">
                  <c:v>#N/A</c:v>
                </c:pt>
                <c:pt idx="7">
                  <c:v>0.99</c:v>
                </c:pt>
                <c:pt idx="8">
                  <c:v>#N/A</c:v>
                </c:pt>
                <c:pt idx="9">
                  <c:v>1.0900000000000001</c:v>
                </c:pt>
              </c:numCache>
            </c:numRef>
          </c:val>
        </c:ser>
        <c:ser>
          <c:idx val="6"/>
          <c:order val="6"/>
          <c:tx>
            <c:strRef>
              <c:f>データシート!$A$33</c:f>
              <c:strCache>
                <c:ptCount val="1"/>
                <c:pt idx="0">
                  <c:v>三沢市介護保険特別会計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0.6</c:v>
                </c:pt>
                <c:pt idx="4">
                  <c:v>#N/A</c:v>
                </c:pt>
                <c:pt idx="5">
                  <c:v>1.01</c:v>
                </c:pt>
                <c:pt idx="6">
                  <c:v>#N/A</c:v>
                </c:pt>
                <c:pt idx="7">
                  <c:v>0.89</c:v>
                </c:pt>
                <c:pt idx="8">
                  <c:v>#N/A</c:v>
                </c:pt>
                <c:pt idx="9">
                  <c:v>1.1200000000000001</c:v>
                </c:pt>
              </c:numCache>
            </c:numRef>
          </c:val>
        </c:ser>
        <c:ser>
          <c:idx val="7"/>
          <c:order val="7"/>
          <c:tx>
            <c:strRef>
              <c:f>データシート!$A$34</c:f>
              <c:strCache>
                <c:ptCount val="1"/>
                <c:pt idx="0">
                  <c:v>三沢市水道事業会計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6.25</c:v>
                </c:pt>
                <c:pt idx="2">
                  <c:v>#N/A</c:v>
                </c:pt>
                <c:pt idx="3">
                  <c:v>6.27</c:v>
                </c:pt>
                <c:pt idx="4">
                  <c:v>#N/A</c:v>
                </c:pt>
                <c:pt idx="5">
                  <c:v>5.77</c:v>
                </c:pt>
                <c:pt idx="6">
                  <c:v>#N/A</c:v>
                </c:pt>
                <c:pt idx="7">
                  <c:v>6.27</c:v>
                </c:pt>
                <c:pt idx="8">
                  <c:v>#N/A</c:v>
                </c:pt>
                <c:pt idx="9">
                  <c:v>6.72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5.93</c:v>
                </c:pt>
                <c:pt idx="2">
                  <c:v>#N/A</c:v>
                </c:pt>
                <c:pt idx="3">
                  <c:v>6.28</c:v>
                </c:pt>
                <c:pt idx="4">
                  <c:v>#N/A</c:v>
                </c:pt>
                <c:pt idx="5">
                  <c:v>6.09</c:v>
                </c:pt>
                <c:pt idx="6">
                  <c:v>#N/A</c:v>
                </c:pt>
                <c:pt idx="7">
                  <c:v>7.41</c:v>
                </c:pt>
                <c:pt idx="8">
                  <c:v>#N/A</c:v>
                </c:pt>
                <c:pt idx="9">
                  <c:v>8.2100000000000009</c:v>
                </c:pt>
              </c:numCache>
            </c:numRef>
          </c:val>
        </c:ser>
        <c:ser>
          <c:idx val="9"/>
          <c:order val="9"/>
          <c:tx>
            <c:strRef>
              <c:f>データシート!$A$36</c:f>
              <c:strCache>
                <c:ptCount val="1"/>
                <c:pt idx="0">
                  <c:v>三沢市立三沢病院事業会計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5.87</c:v>
                </c:pt>
                <c:pt idx="1">
                  <c:v>#N/A</c:v>
                </c:pt>
                <c:pt idx="2">
                  <c:v>3.35</c:v>
                </c:pt>
                <c:pt idx="3">
                  <c:v>#N/A</c:v>
                </c:pt>
                <c:pt idx="4">
                  <c:v>#N/A</c:v>
                </c:pt>
                <c:pt idx="5">
                  <c:v>1.23</c:v>
                </c:pt>
                <c:pt idx="6">
                  <c:v>#N/A</c:v>
                </c:pt>
                <c:pt idx="7">
                  <c:v>2.81</c:v>
                </c:pt>
                <c:pt idx="8">
                  <c:v>5.57</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1425</c:v>
                </c:pt>
                <c:pt idx="5">
                  <c:v>1394</c:v>
                </c:pt>
                <c:pt idx="8">
                  <c:v>1337</c:v>
                </c:pt>
                <c:pt idx="11">
                  <c:v>1323</c:v>
                </c:pt>
                <c:pt idx="14">
                  <c:v>1305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9</c:v>
                </c:pt>
                <c:pt idx="6">
                  <c:v>9</c:v>
                </c:pt>
                <c:pt idx="9">
                  <c:v>9</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894</c:v>
                </c:pt>
                <c:pt idx="3">
                  <c:v>833</c:v>
                </c:pt>
                <c:pt idx="6">
                  <c:v>794</c:v>
                </c:pt>
                <c:pt idx="9">
                  <c:v>745</c:v>
                </c:pt>
                <c:pt idx="12">
                  <c:v>732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1475</c:v>
                </c:pt>
                <c:pt idx="3">
                  <c:v>1507</c:v>
                </c:pt>
                <c:pt idx="6">
                  <c:v>1503</c:v>
                </c:pt>
                <c:pt idx="9">
                  <c:v>1448</c:v>
                </c:pt>
                <c:pt idx="12">
                  <c:v>1433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950</c:v>
                </c:pt>
                <c:pt idx="2">
                  <c:v>#N/A</c:v>
                </c:pt>
                <c:pt idx="3">
                  <c:v>#N/A</c:v>
                </c:pt>
                <c:pt idx="4">
                  <c:v>955</c:v>
                </c:pt>
                <c:pt idx="5">
                  <c:v>#N/A</c:v>
                </c:pt>
                <c:pt idx="6">
                  <c:v>#N/A</c:v>
                </c:pt>
                <c:pt idx="7">
                  <c:v>969</c:v>
                </c:pt>
                <c:pt idx="8">
                  <c:v>#N/A</c:v>
                </c:pt>
                <c:pt idx="9">
                  <c:v>#N/A</c:v>
                </c:pt>
                <c:pt idx="10">
                  <c:v>879</c:v>
                </c:pt>
                <c:pt idx="11">
                  <c:v>#N/A</c:v>
                </c:pt>
                <c:pt idx="12">
                  <c:v>#N/A</c:v>
                </c:pt>
                <c:pt idx="13">
                  <c:v>869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15703</c:v>
                </c:pt>
                <c:pt idx="5">
                  <c:v>15449</c:v>
                </c:pt>
                <c:pt idx="8">
                  <c:v>15469</c:v>
                </c:pt>
                <c:pt idx="11">
                  <c:v>15490</c:v>
                </c:pt>
                <c:pt idx="14">
                  <c:v>15000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1291</c:v>
                </c:pt>
                <c:pt idx="5">
                  <c:v>1352</c:v>
                </c:pt>
                <c:pt idx="8">
                  <c:v>1100</c:v>
                </c:pt>
                <c:pt idx="11">
                  <c:v>961</c:v>
                </c:pt>
                <c:pt idx="14">
                  <c:v>862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4866</c:v>
                </c:pt>
                <c:pt idx="5">
                  <c:v>5067</c:v>
                </c:pt>
                <c:pt idx="8">
                  <c:v>5583</c:v>
                </c:pt>
                <c:pt idx="11">
                  <c:v>5510</c:v>
                </c:pt>
                <c:pt idx="14">
                  <c:v>5340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1562</c:v>
                </c:pt>
                <c:pt idx="3">
                  <c:v>1503</c:v>
                </c:pt>
                <c:pt idx="6">
                  <c:v>1371</c:v>
                </c:pt>
                <c:pt idx="9">
                  <c:v>1326</c:v>
                </c:pt>
                <c:pt idx="12">
                  <c:v>1407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c:v>
                </c:pt>
                <c:pt idx="3">
                  <c:v>136</c:v>
                </c:pt>
                <c:pt idx="6">
                  <c:v>128</c:v>
                </c:pt>
                <c:pt idx="9">
                  <c:v>120</c:v>
                </c:pt>
                <c:pt idx="12">
                  <c:v>112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11749</c:v>
                </c:pt>
                <c:pt idx="3">
                  <c:v>10910</c:v>
                </c:pt>
                <c:pt idx="6">
                  <c:v>10713</c:v>
                </c:pt>
                <c:pt idx="9">
                  <c:v>9762</c:v>
                </c:pt>
                <c:pt idx="12">
                  <c:v>9111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15231</c:v>
                </c:pt>
                <c:pt idx="3">
                  <c:v>14861</c:v>
                </c:pt>
                <c:pt idx="6">
                  <c:v>14707</c:v>
                </c:pt>
                <c:pt idx="9">
                  <c:v>16435</c:v>
                </c:pt>
                <c:pt idx="12">
                  <c:v>16271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6826</c:v>
                </c:pt>
                <c:pt idx="2">
                  <c:v>#N/A</c:v>
                </c:pt>
                <c:pt idx="3">
                  <c:v>#N/A</c:v>
                </c:pt>
                <c:pt idx="4">
                  <c:v>5543</c:v>
                </c:pt>
                <c:pt idx="5">
                  <c:v>#N/A</c:v>
                </c:pt>
                <c:pt idx="6">
                  <c:v>#N/A</c:v>
                </c:pt>
                <c:pt idx="7">
                  <c:v>4766</c:v>
                </c:pt>
                <c:pt idx="8">
                  <c:v>#N/A</c:v>
                </c:pt>
                <c:pt idx="9">
                  <c:v>#N/A</c:v>
                </c:pt>
                <c:pt idx="10">
                  <c:v>5682</c:v>
                </c:pt>
                <c:pt idx="11">
                  <c:v>#N/A</c:v>
                </c:pt>
                <c:pt idx="12">
                  <c:v>#N/A</c:v>
                </c:pt>
                <c:pt idx="13">
                  <c:v>5698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2410</c:v>
                </c:pt>
                <c:pt idx="1">
                  <c:v>2112</c:v>
                </c:pt>
                <c:pt idx="2">
                  <c:v>1971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1317</c:v>
                </c:pt>
                <c:pt idx="1">
                  <c:v>1327</c:v>
                </c:pt>
                <c:pt idx="2">
                  <c:v>1346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1730</c:v>
                </c:pt>
                <c:pt idx="1">
                  <c:v>1969</c:v>
                </c:pt>
                <c:pt idx="2">
                  <c:v>1916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{97D03F2C-425C-4A2C-8FAF-B6FB1F64A9CB}</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{A4B7837B-C7DE-45D4-B7E5-0CCE94A0861B}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{0838FAAD-7A8A-469E-B770-DEA68EF7BBDE}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{97F5AC96-7D5E-4005-8E26-4D2E14A52271}</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{4E374B09-BBDB-4D79-9468-C7CE8688A985}</c15:txfldGUID>
                      <c15:f>#REF!</c15:f>
                      <c15:dlblFieldTableCache>
                        <c:ptCount val="1"/>
                        <c:pt idx="0">
                          <c:v>#REF!</c:v>
                        </c:pt>
                      </c15:dlblFieldTableCache>
                    </c15:dlblFTEntry>
                  </c15:dlblFieldTable>
                </c:ext>
              </c:extLst>
            </c:dLbl>
            <c:dLbl>
              <c:idx val="8"/>
              <c:layout>
                <c:manualLayout>
                  <c:x val="-3.3284912208559531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{2C154E57-6902-4397-96A7-FF2145274B0A}</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{30CAF016-DD26-4E84-B11F-902624A55A53}</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{ECEB0614-7EAD-469B-8168-A62D5598D26C}</c15:txfldGUID>
                      <c15:f>'公会計指標分析・財政指標組合せ分析表'!$CN$50</c15:f>
                      <c15:dlblFieldTableCache>
                        <c:ptCount val="1"/>
                        <c:pt idx="0">
                          <c:v>R04</c:v>
                        </c:pt>
                      </c15:dlblFieldTableCache>
                    </c15:dlblFTEntry>
                  </c15:dlblFieldTable>
                </c:ext>
              </c:extLst>
            </c:dLbl>
            <c:dLbl>
              <c:idx val="32"/>
              <c:layout>
                <c:manualLayout>
                  <c:x val="-3.0746589091908791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{77EFEF8E-D772-4C82-BECD-9D93D4F89A29}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58.9</c:v>
                </c:pt>
                <c:pt idx="8">
                  <c:v>59.6</c:v>
                </c:pt>
                <c:pt idx="16">
                  <c:v>61.3</c:v>
                </c:pt>
                <c:pt idx="24">
                  <c:v>62.2</c:v>
                </c:pt>
                <c:pt idx="32">
                  <c:v>59.4</c:v>
                </c:pt>
              </c:numCache>
            </c:numRef>
          </c:xVal>
          <c:yVal>
            <c:numRef>
              <c:f>'公会計指標分析・財政指標組合せ分析表'!$BP$51:$DC$51</c:f>
              <c:numCache>
                <c:formatCode>#,##0.0;"▲ "#,##0.0</c:formatCode>
                <c:ptCount val="40"/>
                <c:pt idx="0">
                  <c:v>74.7</c:v>
                </c:pt>
                <c:pt idx="8">
                  <c:v>59.4</c:v>
                </c:pt>
                <c:pt idx="16">
                  <c:v>48.7</c:v>
                </c:pt>
                <c:pt idx="24">
                  <c:v>58.9</c:v>
                </c:pt>
                <c:pt idx="32">
                  <c:v>58.8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{B619C293-7FCD-4FAA-ACCB-11C4C7DE6CA6}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{645AE0B1-69B3-4154-85E0-A730D060B6BA}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{2E9CCDB6-F88D-48C3-A55A-7E703F26271C}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{1997138E-9782-4723-89E1-BBFF08C57C24}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{86B14B54-08AC-4F7C-973F-B51A31F13B41}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{6E67DAB5-7CC0-423F-9BC1-34F47FD912CC}</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{4B249124-1FED-487A-80B4-833375AA4AA0}</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{FA653653-6B59-4DC4-8D5A-E55E4C971EBD}</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{6E9821EF-B16D-403B-B1CA-B5191325ADC5}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86372987160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002"/>
              <c:y val="0.25087997446265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{9546C002-4C75-4B20-8BEE-EE9FC5DAE972}</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{E59FE562-9B84-49A7-8723-92598224A6CB}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{5F4B67E1-8B3E-4E34-96CC-AD7F054EF2E7}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{ED6FF968-DAB1-428D-8ED0-3925D12F37C5}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{FCC44424-30DE-4994-B24A-409793573600}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{D995CA85-5537-45FE-9520-08E933E60DFC}</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{289BE68E-4011-43D8-84FE-7297C3BF0DCC}</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{403B9E93-FBE5-4143-89CA-688B4075A23C}</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{24A9A9FA-4EB8-4DB5-964A-8747E6621CBB}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10.1</c:v>
                </c:pt>
                <c:pt idx="8">
                  <c:v>10</c:v>
                </c:pt>
                <c:pt idx="16">
                  <c:v>10.1</c:v>
                </c:pt>
                <c:pt idx="24">
                  <c:v>9.6999999999999993</c:v>
                </c:pt>
                <c:pt idx="32">
                  <c:v>9.3000000000000007</c:v>
                </c:pt>
              </c:numCache>
            </c:numRef>
          </c:xVal>
          <c:yVal>
            <c:numRef>
              <c:f>'公会計指標分析・財政指標組合せ分析表'!$BP$73:$DC$73</c:f>
              <c:numCache>
                <c:formatCode>#,##0.0;"▲ "#,##0.0</c:formatCode>
                <c:ptCount val="40"/>
                <c:pt idx="0">
                  <c:v>74.7</c:v>
                </c:pt>
                <c:pt idx="8">
                  <c:v>59.4</c:v>
                </c:pt>
                <c:pt idx="16">
                  <c:v>48.7</c:v>
                </c:pt>
                <c:pt idx="24">
                  <c:v>58.9</c:v>
                </c:pt>
                <c:pt idx="32">
                  <c:v>58.8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{D7ECA4D3-278B-41A0-B791-BBBC94F43882}</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{6661864A-9CA8-4ED3-807D-EB825E60DCCA}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{EDD8B095-6C36-42A9-9FEF-AE437730B791}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{16FCEF96-FEB3-472B-9909-73D918256297}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{19B4D2C1-716E-4BFB-ACF4-914C6A95A244}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{9B775F0F-1C8F-4DDA-84FF-33A5325308A0}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{198F58ED-FE89-44FC-873C-FDA907A91EEE}</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{73251F42-7342-4B15-9252-B4ACF562A7A5}</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{61703538-98C2-4C60-9516-6538A32D0720}</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56389514239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元利償還金の減等により分子全体は減少している。起債の抑制及び年度の平準化等を図り実質公債費比率の低下に努めていく。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200">
              <a:latin typeface="ＭＳ ゴシック"/>
              <a:ea typeface="ＭＳ ゴシック"/>
            </a:rPr>
            <a:t>一般会計等対象職員数が増加したことに伴い退職手当支給予定額の増加しているものの、</a:t>
          </a:r>
          <a:r>
            <a:rPr kumimoji="1" lang="ja-JP" altLang="en-US" sz="1200">
              <a:latin typeface="ＭＳ ゴシック"/>
              <a:ea typeface="ＭＳ ゴシック"/>
            </a:rPr>
            <a:t>公営企業債等繰入見込額、地方債の現在高等が減少により</a:t>
          </a:r>
          <a:r>
            <a:rPr kumimoji="1" lang="ja-JP" altLang="en-US" sz="1200">
              <a:latin typeface="ＭＳ ゴシック"/>
              <a:ea typeface="ＭＳ ゴシック"/>
            </a:rPr>
            <a:t>、将来負担額は減少している。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また、</a:t>
          </a:r>
          <a:r>
            <a:rPr kumimoji="1" lang="ja-JP" altLang="en-US" sz="1200">
              <a:latin typeface="ＭＳ ゴシック"/>
              <a:ea typeface="ＭＳ ゴシック"/>
            </a:rPr>
            <a:t>臨時財政対策債償還費等の減少に伴い基準財政需要額算入見込額が減少したことにより、充当可能財源等においても同様に減少している。</a:t>
          </a:r>
          <a:endParaRPr kumimoji="1" lang="ja-JP" altLang="en-US" sz="1200">
            <a:latin typeface="ＭＳ ゴシック"/>
            <a:ea typeface="ＭＳ ゴシック"/>
          </a:endParaRPr>
        </a:p>
        <a:p>
          <a:r>
            <a:rPr kumimoji="1" lang="ja-JP" altLang="en-US" sz="1200">
              <a:latin typeface="ＭＳ ゴシック"/>
              <a:ea typeface="ＭＳ ゴシック"/>
            </a:rPr>
            <a:t>　双方とも前年度から減少しているが、</a:t>
          </a:r>
          <a:r>
            <a:rPr kumimoji="1" lang="ja-JP" altLang="en-US" sz="1200">
              <a:latin typeface="ＭＳ ゴシック"/>
              <a:ea typeface="ＭＳ ゴシック"/>
            </a:rPr>
            <a:t>充当可能財源等</a:t>
          </a:r>
          <a:r>
            <a:rPr kumimoji="1" lang="ja-JP" altLang="en-US" sz="1200">
              <a:latin typeface="ＭＳ ゴシック"/>
              <a:ea typeface="ＭＳ ゴシック"/>
            </a:rPr>
            <a:t>の減少が</a:t>
          </a:r>
          <a:r>
            <a:rPr kumimoji="1" lang="ja-JP" altLang="en-US" sz="1200">
              <a:latin typeface="ＭＳ ゴシック"/>
              <a:ea typeface="ＭＳ ゴシック"/>
            </a:rPr>
            <a:t>将来負担額の減少</a:t>
          </a:r>
          <a:r>
            <a:rPr kumimoji="1" lang="ja-JP" altLang="en-US" sz="1200">
              <a:latin typeface="ＭＳ ゴシック"/>
              <a:ea typeface="ＭＳ ゴシック"/>
            </a:rPr>
            <a:t>を上回ったため、将来負担比率に係る分子全体としては増加となっている。
　今後においては、引き続き起債の抑制や地方財政措置のある起債を選択するとともに、将来を見据えた基金残高の維持を図り、財政の健全化に努める。
</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青森県三沢市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決算剰余金の積み立てなどにより１９百円の増となったものの、財政調整基金は、人件費の増加や物価高騰に伴う各種経費の増加などにより１４１百万円の減となった。特定目的基金では、公共施設等整備基金や特定防衛施設周辺整備調整交付金事業基金を各事業の財源として取り崩したことなどにより５３百万円の減となり、基金全体で１７５百万円の減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円滑な予算編成や災害などの突発的な財政需要に備えるため、また、減債基金については、施設の大規模改修等に伴う今後の公債費の増加に備えるため、適正な基金残高の維持に努めることとしている。また、特定目的基金については、各事業の財源として、特定防衛施設周辺整備調整交付金などを２～３年毎に積立て、事業実績などにより複数年かけて取り崩すことになるため、今後も増減を繰り返すことが見込まれる。</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a:ea typeface="ＭＳ ゴシック"/>
              <a:cs typeface="+mn-cs"/>
            </a:rPr>
            <a:t>（基金の使途）</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・特定防衛施設周辺整備調整交付金事業基金</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特定防衛施設周辺整備調整交付金を原資とした基金で、子ども医療費給付事業やアイスアリーナ改修事業の財源として活用。</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・公共施設等整備基金</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公共施設等の整備に要する経費の財源として活用。</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・駐留軍等再編対策事業基金</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再編関連訓練移転等交付金を原資とした基金で、コミュニティバス運行事業の財源として活用。</a:t>
          </a:r>
          <a:endParaRPr kumimoji="1" lang="ja-JP" altLang="en-US" sz="1100">
            <a:solidFill>
              <a:schemeClr val="dk1"/>
            </a:solidFill>
            <a:effectLst/>
            <a:latin typeface="ＭＳ ゴシック"/>
            <a:ea typeface="ＭＳ ゴシック"/>
            <a:cs typeface="+mn-cs"/>
          </a:endParaRPr>
        </a:p>
        <a:p>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（増減理由）</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・特定防衛施設周辺整備調整交付金事業基金については、子ども医療費給付事業の財源として７５百万円、アイスアリーナ改修事業の財源として１８０百万円を取り</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崩したものの、アイスアリーナ改修事業の財源として特定防衛施設周辺整備調整交付金を５２０百万円積み立てたことにより、前年度比２６５百万円増となった。</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・公共施設等整備基金については、施設の改修などの財源として取り崩したため、２００百万円の減となった。</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・駐留軍等再編対策事業基金については、コミュニティバス運行事業の財源として、再編関連訓練移転等交付金を５８百万円を積み立てた一方、三沢市民健康づくり</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推進事業などの財源として１５３百万円を取り崩したことにより、９５百万円の減となった。</a:t>
          </a:r>
          <a:endParaRPr kumimoji="1" lang="ja-JP" altLang="en-US" sz="1100">
            <a:solidFill>
              <a:schemeClr val="dk1"/>
            </a:solidFill>
            <a:effectLst/>
            <a:latin typeface="ＭＳ ゴシック"/>
            <a:ea typeface="ＭＳ ゴシック"/>
            <a:cs typeface="+mn-cs"/>
          </a:endParaRPr>
        </a:p>
        <a:p>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（今後の方針）</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・公共施設等整備基金については、今後見込まれる施設の大規模改修の財源として、各年度の収支状況に応じて、積み立て又は取り崩しを行うこととしている。</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・特定防衛施設周辺整備調整交付金事業基金については、子ども医療費給付事業及びアイスアリーナ改修事業の財源として、特定防衛施設周辺整備調整交付金を積み</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立てし、事業実績などにより複数年かけて取り崩すことになるため、今後においても増減を繰り返すことが見込まれる。</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・駐留軍等再編対策事業基金については、コミュニティバス運行事業の財源として、再編関連訓練移転等交付金を２～３年毎に積み立てし、事業実績などにより</a:t>
          </a:r>
          <a:endParaRPr kumimoji="1" lang="ja-JP" altLang="en-US"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２～３年かけて取り崩すことになるため、今後においても増減を繰り返すことが見込まれる。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令和４年度決算剰余金を４０３百万円積み立てたた一方、人件費の増加や物価高騰に伴う各種経費の増加などにより、５４４百万円を取り崩ししたため、１４１百万円の減となった。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災害などの不測の事態に備えるため、基金残高については、標準財政規模の１０～２０％を維持できるよう努めることとしている。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令和４年度決算剰余金１０百万円及び運用益９百万円を積み立てたことにより増となった。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施設の大規模改修等に伴う今後の公債費の増加に備え、現状維持を図る。</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37,899
37,265
119.39
25,711,142
24,666,643
894,238
10,891,366
16,270,615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58.8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4000"/>
    <xdr:sp macro="" textlink="">
      <xdr:nvSpPr>
        <xdr:cNvPr id="35" name="テキスト ボックス 34"/>
        <xdr:cNvSpPr txBox="1"/>
      </xdr:nvSpPr>
      <xdr:spPr>
        <a:xfrm>
          <a:off x="419100" y="3734435"/>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latin typeface="ＭＳ Ｐゴシック"/>
              <a:ea typeface="ＭＳ Ｐゴシック"/>
            </a:rPr>
            <a:t>有形固定資産減価償却率は、</a:t>
          </a:r>
          <a:r>
            <a:rPr kumimoji="1" lang="ja-JP" altLang="en-US" sz="1100">
              <a:latin typeface="ＭＳ Ｐゴシック"/>
              <a:ea typeface="ＭＳ Ｐゴシック"/>
            </a:rPr>
            <a:t>焼却施設の完成により前年度より低くなり、類似団体内平均値よりも低い状態を維持している。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においても公共施設等総合管理計画を踏まえ、必要に応じて縮減も視野に入れながら、中長期的な視点に基づいて計画的な公共施設等の更新に努めていくことで有形固定資産原価償却率の低減を図っていく。</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5765" cy="220345"/>
    <xdr:sp macro="" textlink="">
      <xdr:nvSpPr>
        <xdr:cNvPr id="51" name="テキスト ボックス 50"/>
        <xdr:cNvSpPr txBox="1"/>
      </xdr:nvSpPr>
      <xdr:spPr>
        <a:xfrm>
          <a:off x="795655" y="701865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4330" cy="225425"/>
    <xdr:sp macro="" textlink="">
      <xdr:nvSpPr>
        <xdr:cNvPr id="53" name="テキスト ボックス 52"/>
        <xdr:cNvSpPr txBox="1"/>
      </xdr:nvSpPr>
      <xdr:spPr>
        <a:xfrm>
          <a:off x="847090" y="665861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4330" cy="220345"/>
    <xdr:sp macro="" textlink="">
      <xdr:nvSpPr>
        <xdr:cNvPr id="55" name="テキスト ボックス 54"/>
        <xdr:cNvSpPr txBox="1"/>
      </xdr:nvSpPr>
      <xdr:spPr>
        <a:xfrm>
          <a:off x="847090" y="629856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4330" cy="225425"/>
    <xdr:sp macro="" textlink="">
      <xdr:nvSpPr>
        <xdr:cNvPr id="57" name="テキスト ボックス 56"/>
        <xdr:cNvSpPr txBox="1"/>
      </xdr:nvSpPr>
      <xdr:spPr>
        <a:xfrm>
          <a:off x="847090" y="59385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4330" cy="220345"/>
    <xdr:sp macro="" textlink="">
      <xdr:nvSpPr>
        <xdr:cNvPr id="59" name="テキスト ボックス 58"/>
        <xdr:cNvSpPr txBox="1"/>
      </xdr:nvSpPr>
      <xdr:spPr>
        <a:xfrm>
          <a:off x="847090" y="557911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4330" cy="225425"/>
    <xdr:sp macro="" textlink="">
      <xdr:nvSpPr>
        <xdr:cNvPr id="61" name="テキスト ボックス 60"/>
        <xdr:cNvSpPr txBox="1"/>
      </xdr:nvSpPr>
      <xdr:spPr>
        <a:xfrm>
          <a:off x="847090" y="5219065"/>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330" cy="220345"/>
    <xdr:sp macro="" textlink="">
      <xdr:nvSpPr>
        <xdr:cNvPr id="63" name="テキスト ボックス 62"/>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65405</xdr:rowOff>
    </xdr:from>
    <xdr:to xmlns:xdr="http://schemas.openxmlformats.org/drawingml/2006/spreadsheetDrawing">
      <xdr:col>23</xdr:col>
      <xdr:colOff>85090</xdr:colOff>
      <xdr:row>33</xdr:row>
      <xdr:rowOff>95885</xdr:rowOff>
    </xdr:to>
    <xdr:cxnSp macro="">
      <xdr:nvCxnSpPr>
        <xdr:cNvPr id="65" name="直線コネクタ 64"/>
        <xdr:cNvCxnSpPr/>
      </xdr:nvCxnSpPr>
      <xdr:spPr>
        <a:xfrm flipV="1">
          <a:off x="4760595" y="529463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99695</xdr:rowOff>
    </xdr:from>
    <xdr:ext cx="400050" cy="254000"/>
    <xdr:sp macro="" textlink="">
      <xdr:nvSpPr>
        <xdr:cNvPr id="66" name="有形固定資産減価償却率最小値テキスト"/>
        <xdr:cNvSpPr txBox="1"/>
      </xdr:nvSpPr>
      <xdr:spPr>
        <a:xfrm>
          <a:off x="4813300" y="65290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95885</xdr:rowOff>
    </xdr:from>
    <xdr:to xmlns:xdr="http://schemas.openxmlformats.org/drawingml/2006/spreadsheetDrawing">
      <xdr:col>23</xdr:col>
      <xdr:colOff>174625</xdr:colOff>
      <xdr:row>33</xdr:row>
      <xdr:rowOff>95885</xdr:rowOff>
    </xdr:to>
    <xdr:cxnSp macro="">
      <xdr:nvCxnSpPr>
        <xdr:cNvPr id="67" name="直線コネクタ 66"/>
        <xdr:cNvCxnSpPr/>
      </xdr:nvCxnSpPr>
      <xdr:spPr>
        <a:xfrm>
          <a:off x="4673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12065</xdr:rowOff>
    </xdr:from>
    <xdr:ext cx="400050" cy="259080"/>
    <xdr:sp macro="" textlink="">
      <xdr:nvSpPr>
        <xdr:cNvPr id="68" name="有形固定資産減価償却率最大値テキスト"/>
        <xdr:cNvSpPr txBox="1"/>
      </xdr:nvSpPr>
      <xdr:spPr>
        <a:xfrm>
          <a:off x="4813300" y="50698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65405</xdr:rowOff>
    </xdr:from>
    <xdr:to xmlns:xdr="http://schemas.openxmlformats.org/drawingml/2006/spreadsheetDrawing">
      <xdr:col>23</xdr:col>
      <xdr:colOff>174625</xdr:colOff>
      <xdr:row>26</xdr:row>
      <xdr:rowOff>65405</xdr:rowOff>
    </xdr:to>
    <xdr:cxnSp macro="">
      <xdr:nvCxnSpPr>
        <xdr:cNvPr id="69" name="直線コネクタ 68"/>
        <xdr:cNvCxnSpPr/>
      </xdr:nvCxnSpPr>
      <xdr:spPr>
        <a:xfrm>
          <a:off x="4673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22225</xdr:rowOff>
    </xdr:from>
    <xdr:ext cx="400050" cy="258445"/>
    <xdr:sp macro="" textlink="">
      <xdr:nvSpPr>
        <xdr:cNvPr id="70" name="有形固定資産減価償却率平均値テキスト"/>
        <xdr:cNvSpPr txBox="1"/>
      </xdr:nvSpPr>
      <xdr:spPr>
        <a:xfrm>
          <a:off x="4813300" y="5765800"/>
          <a:ext cx="4000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43815</xdr:rowOff>
    </xdr:from>
    <xdr:to xmlns:xdr="http://schemas.openxmlformats.org/drawingml/2006/spreadsheetDrawing">
      <xdr:col>23</xdr:col>
      <xdr:colOff>136525</xdr:colOff>
      <xdr:row>29</xdr:row>
      <xdr:rowOff>145415</xdr:rowOff>
    </xdr:to>
    <xdr:sp macro="" textlink="">
      <xdr:nvSpPr>
        <xdr:cNvPr id="71" name="フローチャート: 判断 70"/>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22225</xdr:rowOff>
    </xdr:from>
    <xdr:to xmlns:xdr="http://schemas.openxmlformats.org/drawingml/2006/spreadsheetDrawing">
      <xdr:col>19</xdr:col>
      <xdr:colOff>187325</xdr:colOff>
      <xdr:row>29</xdr:row>
      <xdr:rowOff>123825</xdr:rowOff>
    </xdr:to>
    <xdr:sp macro="" textlink="">
      <xdr:nvSpPr>
        <xdr:cNvPr id="72" name="フローチャート: 判断 71"/>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28</xdr:row>
      <xdr:rowOff>150495</xdr:rowOff>
    </xdr:from>
    <xdr:to xmlns:xdr="http://schemas.openxmlformats.org/drawingml/2006/spreadsheetDrawing">
      <xdr:col>15</xdr:col>
      <xdr:colOff>187325</xdr:colOff>
      <xdr:row>29</xdr:row>
      <xdr:rowOff>80645</xdr:rowOff>
    </xdr:to>
    <xdr:sp macro="" textlink="">
      <xdr:nvSpPr>
        <xdr:cNvPr id="73" name="フローチャート: 判断 72"/>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111125</xdr:rowOff>
    </xdr:from>
    <xdr:to xmlns:xdr="http://schemas.openxmlformats.org/drawingml/2006/spreadsheetDrawing">
      <xdr:col>11</xdr:col>
      <xdr:colOff>187325</xdr:colOff>
      <xdr:row>29</xdr:row>
      <xdr:rowOff>41275</xdr:rowOff>
    </xdr:to>
    <xdr:sp macro="" textlink="">
      <xdr:nvSpPr>
        <xdr:cNvPr id="74" name="フローチャート: 判断 73"/>
        <xdr:cNvSpPr/>
      </xdr:nvSpPr>
      <xdr:spPr>
        <a:xfrm>
          <a:off x="2476500" y="568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86360</xdr:rowOff>
    </xdr:from>
    <xdr:to xmlns:xdr="http://schemas.openxmlformats.org/drawingml/2006/spreadsheetDrawing">
      <xdr:col>7</xdr:col>
      <xdr:colOff>187325</xdr:colOff>
      <xdr:row>29</xdr:row>
      <xdr:rowOff>15875</xdr:rowOff>
    </xdr:to>
    <xdr:sp macro="" textlink="">
      <xdr:nvSpPr>
        <xdr:cNvPr id="75" name="フローチャート: 判断 74"/>
        <xdr:cNvSpPr/>
      </xdr:nvSpPr>
      <xdr:spPr>
        <a:xfrm>
          <a:off x="1714500" y="5658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345"/>
    <xdr:sp macro="" textlink="">
      <xdr:nvSpPr>
        <xdr:cNvPr id="76" name="テキスト ボックス 75"/>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920" cy="220345"/>
    <xdr:sp macro="" textlink="">
      <xdr:nvSpPr>
        <xdr:cNvPr id="77" name="テキスト ボックス 76"/>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920" cy="220345"/>
    <xdr:sp macro="" textlink="">
      <xdr:nvSpPr>
        <xdr:cNvPr id="78" name="テキスト ボックス 77"/>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920" cy="220345"/>
    <xdr:sp macro="" textlink="">
      <xdr:nvSpPr>
        <xdr:cNvPr id="79" name="テキスト ボックス 78"/>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920" cy="220345"/>
    <xdr:sp macro="" textlink="">
      <xdr:nvSpPr>
        <xdr:cNvPr id="80" name="テキスト ボックス 79"/>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27940</xdr:rowOff>
    </xdr:from>
    <xdr:to xmlns:xdr="http://schemas.openxmlformats.org/drawingml/2006/spreadsheetDrawing">
      <xdr:col>23</xdr:col>
      <xdr:colOff>136525</xdr:colOff>
      <xdr:row>28</xdr:row>
      <xdr:rowOff>129540</xdr:rowOff>
    </xdr:to>
    <xdr:sp macro="" textlink="">
      <xdr:nvSpPr>
        <xdr:cNvPr id="81" name="楕円 80"/>
        <xdr:cNvSpPr/>
      </xdr:nvSpPr>
      <xdr:spPr>
        <a:xfrm>
          <a:off x="47117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50800</xdr:rowOff>
    </xdr:from>
    <xdr:ext cx="400050" cy="259080"/>
    <xdr:sp macro="" textlink="">
      <xdr:nvSpPr>
        <xdr:cNvPr id="82" name="有形固定資産減価償却率該当値テキスト"/>
        <xdr:cNvSpPr txBox="1"/>
      </xdr:nvSpPr>
      <xdr:spPr>
        <a:xfrm>
          <a:off x="4813300" y="54514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128905</xdr:rowOff>
    </xdr:from>
    <xdr:to xmlns:xdr="http://schemas.openxmlformats.org/drawingml/2006/spreadsheetDrawing">
      <xdr:col>19</xdr:col>
      <xdr:colOff>187325</xdr:colOff>
      <xdr:row>29</xdr:row>
      <xdr:rowOff>59055</xdr:rowOff>
    </xdr:to>
    <xdr:sp macro="" textlink="">
      <xdr:nvSpPr>
        <xdr:cNvPr id="83" name="楕円 82"/>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78740</xdr:rowOff>
    </xdr:from>
    <xdr:to xmlns:xdr="http://schemas.openxmlformats.org/drawingml/2006/spreadsheetDrawing">
      <xdr:col>23</xdr:col>
      <xdr:colOff>85725</xdr:colOff>
      <xdr:row>29</xdr:row>
      <xdr:rowOff>8255</xdr:rowOff>
    </xdr:to>
    <xdr:cxnSp macro="">
      <xdr:nvCxnSpPr>
        <xdr:cNvPr id="84" name="直線コネクタ 83"/>
        <xdr:cNvCxnSpPr/>
      </xdr:nvCxnSpPr>
      <xdr:spPr>
        <a:xfrm flipV="1">
          <a:off x="4051300" y="5650865"/>
          <a:ext cx="711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96520</xdr:rowOff>
    </xdr:from>
    <xdr:to xmlns:xdr="http://schemas.openxmlformats.org/drawingml/2006/spreadsheetDrawing">
      <xdr:col>15</xdr:col>
      <xdr:colOff>187325</xdr:colOff>
      <xdr:row>29</xdr:row>
      <xdr:rowOff>26670</xdr:rowOff>
    </xdr:to>
    <xdr:sp macro="" textlink="">
      <xdr:nvSpPr>
        <xdr:cNvPr id="85" name="楕円 84"/>
        <xdr:cNvSpPr/>
      </xdr:nvSpPr>
      <xdr:spPr>
        <a:xfrm>
          <a:off x="3238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147320</xdr:rowOff>
    </xdr:from>
    <xdr:to xmlns:xdr="http://schemas.openxmlformats.org/drawingml/2006/spreadsheetDrawing">
      <xdr:col>19</xdr:col>
      <xdr:colOff>136525</xdr:colOff>
      <xdr:row>29</xdr:row>
      <xdr:rowOff>8255</xdr:rowOff>
    </xdr:to>
    <xdr:cxnSp macro="">
      <xdr:nvCxnSpPr>
        <xdr:cNvPr id="86" name="直線コネクタ 85"/>
        <xdr:cNvCxnSpPr/>
      </xdr:nvCxnSpPr>
      <xdr:spPr>
        <a:xfrm>
          <a:off x="3289300" y="571944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35560</xdr:rowOff>
    </xdr:from>
    <xdr:to xmlns:xdr="http://schemas.openxmlformats.org/drawingml/2006/spreadsheetDrawing">
      <xdr:col>11</xdr:col>
      <xdr:colOff>187325</xdr:colOff>
      <xdr:row>28</xdr:row>
      <xdr:rowOff>137160</xdr:rowOff>
    </xdr:to>
    <xdr:sp macro="" textlink="">
      <xdr:nvSpPr>
        <xdr:cNvPr id="87" name="楕円 86"/>
        <xdr:cNvSpPr/>
      </xdr:nvSpPr>
      <xdr:spPr>
        <a:xfrm>
          <a:off x="2476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86360</xdr:rowOff>
    </xdr:from>
    <xdr:to xmlns:xdr="http://schemas.openxmlformats.org/drawingml/2006/spreadsheetDrawing">
      <xdr:col>15</xdr:col>
      <xdr:colOff>136525</xdr:colOff>
      <xdr:row>28</xdr:row>
      <xdr:rowOff>147320</xdr:rowOff>
    </xdr:to>
    <xdr:cxnSp macro="">
      <xdr:nvCxnSpPr>
        <xdr:cNvPr id="88" name="直線コネクタ 87"/>
        <xdr:cNvCxnSpPr/>
      </xdr:nvCxnSpPr>
      <xdr:spPr>
        <a:xfrm>
          <a:off x="2527300" y="5658485"/>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10160</xdr:rowOff>
    </xdr:from>
    <xdr:to xmlns:xdr="http://schemas.openxmlformats.org/drawingml/2006/spreadsheetDrawing">
      <xdr:col>7</xdr:col>
      <xdr:colOff>187325</xdr:colOff>
      <xdr:row>28</xdr:row>
      <xdr:rowOff>111760</xdr:rowOff>
    </xdr:to>
    <xdr:sp macro="" textlink="">
      <xdr:nvSpPr>
        <xdr:cNvPr id="89" name="楕円 88"/>
        <xdr:cNvSpPr/>
      </xdr:nvSpPr>
      <xdr:spPr>
        <a:xfrm>
          <a:off x="1714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60960</xdr:rowOff>
    </xdr:from>
    <xdr:to xmlns:xdr="http://schemas.openxmlformats.org/drawingml/2006/spreadsheetDrawing">
      <xdr:col>11</xdr:col>
      <xdr:colOff>136525</xdr:colOff>
      <xdr:row>28</xdr:row>
      <xdr:rowOff>86360</xdr:rowOff>
    </xdr:to>
    <xdr:cxnSp macro="">
      <xdr:nvCxnSpPr>
        <xdr:cNvPr id="90" name="直線コネクタ 89"/>
        <xdr:cNvCxnSpPr/>
      </xdr:nvCxnSpPr>
      <xdr:spPr>
        <a:xfrm>
          <a:off x="1765300" y="563308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114935</xdr:rowOff>
    </xdr:from>
    <xdr:ext cx="400050" cy="259080"/>
    <xdr:sp macro="" textlink="">
      <xdr:nvSpPr>
        <xdr:cNvPr id="91" name="n_1aveValue有形固定資産減価償却率"/>
        <xdr:cNvSpPr txBox="1"/>
      </xdr:nvSpPr>
      <xdr:spPr>
        <a:xfrm>
          <a:off x="3836035" y="58585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71755</xdr:rowOff>
    </xdr:from>
    <xdr:ext cx="400050" cy="259080"/>
    <xdr:sp macro="" textlink="">
      <xdr:nvSpPr>
        <xdr:cNvPr id="92" name="n_2aveValue有形固定資産減価償却率"/>
        <xdr:cNvSpPr txBox="1"/>
      </xdr:nvSpPr>
      <xdr:spPr>
        <a:xfrm>
          <a:off x="3086735" y="58153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32385</xdr:rowOff>
    </xdr:from>
    <xdr:ext cx="400050" cy="254000"/>
    <xdr:sp macro="" textlink="">
      <xdr:nvSpPr>
        <xdr:cNvPr id="93" name="n_3aveValue有形固定資産減価償却率"/>
        <xdr:cNvSpPr txBox="1"/>
      </xdr:nvSpPr>
      <xdr:spPr>
        <a:xfrm>
          <a:off x="2324735" y="57759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6985</xdr:rowOff>
    </xdr:from>
    <xdr:ext cx="400050" cy="254000"/>
    <xdr:sp macro="" textlink="">
      <xdr:nvSpPr>
        <xdr:cNvPr id="94" name="n_4aveValue有形固定資産減価償却率"/>
        <xdr:cNvSpPr txBox="1"/>
      </xdr:nvSpPr>
      <xdr:spPr>
        <a:xfrm>
          <a:off x="1562735" y="57505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75565</xdr:rowOff>
    </xdr:from>
    <xdr:ext cx="400050" cy="254000"/>
    <xdr:sp macro="" textlink="">
      <xdr:nvSpPr>
        <xdr:cNvPr id="95" name="n_1mainValue有形固定資産減価償却率"/>
        <xdr:cNvSpPr txBox="1"/>
      </xdr:nvSpPr>
      <xdr:spPr>
        <a:xfrm>
          <a:off x="3836035" y="54762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43180</xdr:rowOff>
    </xdr:from>
    <xdr:ext cx="400050" cy="254000"/>
    <xdr:sp macro="" textlink="">
      <xdr:nvSpPr>
        <xdr:cNvPr id="96" name="n_2mainValue有形固定資産減価償却率"/>
        <xdr:cNvSpPr txBox="1"/>
      </xdr:nvSpPr>
      <xdr:spPr>
        <a:xfrm>
          <a:off x="3086735" y="54438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153670</xdr:rowOff>
    </xdr:from>
    <xdr:ext cx="400050" cy="259080"/>
    <xdr:sp macro="" textlink="">
      <xdr:nvSpPr>
        <xdr:cNvPr id="97" name="n_3mainValue有形固定資産減価償却率"/>
        <xdr:cNvSpPr txBox="1"/>
      </xdr:nvSpPr>
      <xdr:spPr>
        <a:xfrm>
          <a:off x="2324735" y="53828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128270</xdr:rowOff>
    </xdr:from>
    <xdr:ext cx="400050" cy="259080"/>
    <xdr:sp macro="" textlink="">
      <xdr:nvSpPr>
        <xdr:cNvPr id="98" name="n_4mainValue有形固定資産減価償却率"/>
        <xdr:cNvSpPr txBox="1"/>
      </xdr:nvSpPr>
      <xdr:spPr>
        <a:xfrm>
          <a:off x="1562735" y="53574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度、令和５年度の焼却施設整備事業債の発行の影響により将来負担比率が高いことで、債務償還比率は類似団体内平均値よりも高くなっている。また、ごみ処理施設の改修やし尿処理施設の建替に係る地方債発行により、前年度に引き続き債務償還比率は増加し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345"/>
    <xdr:sp macro="" textlink="">
      <xdr:nvSpPr>
        <xdr:cNvPr id="114" name="テキスト ボックス 113"/>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0345"/>
    <xdr:sp macro="" textlink="">
      <xdr:nvSpPr>
        <xdr:cNvPr id="116" name="テキスト ボックス 115"/>
        <xdr:cNvSpPr txBox="1"/>
      </xdr:nvSpPr>
      <xdr:spPr>
        <a:xfrm>
          <a:off x="10756900" y="671004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0345"/>
    <xdr:sp macro="" textlink="">
      <xdr:nvSpPr>
        <xdr:cNvPr id="118" name="テキスト ボックス 117"/>
        <xdr:cNvSpPr txBox="1"/>
      </xdr:nvSpPr>
      <xdr:spPr>
        <a:xfrm>
          <a:off x="10756900" y="640143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5765" cy="220345"/>
    <xdr:sp macro="" textlink="">
      <xdr:nvSpPr>
        <xdr:cNvPr id="120" name="テキスト ボックス 119"/>
        <xdr:cNvSpPr txBox="1"/>
      </xdr:nvSpPr>
      <xdr:spPr>
        <a:xfrm>
          <a:off x="10828655" y="609282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5765" cy="220345"/>
    <xdr:sp macro="" textlink="">
      <xdr:nvSpPr>
        <xdr:cNvPr id="122" name="テキスト ボックス 121"/>
        <xdr:cNvSpPr txBox="1"/>
      </xdr:nvSpPr>
      <xdr:spPr>
        <a:xfrm>
          <a:off x="10828655" y="578421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5765" cy="220345"/>
    <xdr:sp macro="" textlink="">
      <xdr:nvSpPr>
        <xdr:cNvPr id="124" name="テキスト ボックス 123"/>
        <xdr:cNvSpPr txBox="1"/>
      </xdr:nvSpPr>
      <xdr:spPr>
        <a:xfrm>
          <a:off x="10828655" y="547624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0345"/>
    <xdr:sp macro="" textlink="">
      <xdr:nvSpPr>
        <xdr:cNvPr id="126" name="テキスト ボックス 125"/>
        <xdr:cNvSpPr txBox="1"/>
      </xdr:nvSpPr>
      <xdr:spPr>
        <a:xfrm>
          <a:off x="10931525" y="516763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81915</xdr:rowOff>
    </xdr:to>
    <xdr:cxnSp macro="">
      <xdr:nvCxnSpPr>
        <xdr:cNvPr id="129" name="直線コネクタ 128"/>
        <xdr:cNvCxnSpPr/>
      </xdr:nvCxnSpPr>
      <xdr:spPr>
        <a:xfrm flipV="1">
          <a:off x="14793595" y="526161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86360</xdr:rowOff>
    </xdr:from>
    <xdr:ext cx="555625" cy="254000"/>
    <xdr:sp macro="" textlink="">
      <xdr:nvSpPr>
        <xdr:cNvPr id="130" name="債務償還比率最小値テキスト"/>
        <xdr:cNvSpPr txBox="1"/>
      </xdr:nvSpPr>
      <xdr:spPr>
        <a:xfrm>
          <a:off x="14846300" y="6687185"/>
          <a:ext cx="5556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81915</xdr:rowOff>
    </xdr:from>
    <xdr:to xmlns:xdr="http://schemas.openxmlformats.org/drawingml/2006/spreadsheetDrawing">
      <xdr:col>76</xdr:col>
      <xdr:colOff>111125</xdr:colOff>
      <xdr:row>34</xdr:row>
      <xdr:rowOff>81915</xdr:rowOff>
    </xdr:to>
    <xdr:cxnSp macro="">
      <xdr:nvCxnSpPr>
        <xdr:cNvPr id="131" name="直線コネクタ 130"/>
        <xdr:cNvCxnSpPr/>
      </xdr:nvCxnSpPr>
      <xdr:spPr>
        <a:xfrm>
          <a:off x="14706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5280" cy="259080"/>
    <xdr:sp macro="" textlink="">
      <xdr:nvSpPr>
        <xdr:cNvPr id="132" name="債務償還比率最大値テキスト"/>
        <xdr:cNvSpPr txBox="1"/>
      </xdr:nvSpPr>
      <xdr:spPr>
        <a:xfrm>
          <a:off x="14846300" y="503682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77470</xdr:rowOff>
    </xdr:from>
    <xdr:ext cx="464820" cy="254000"/>
    <xdr:sp macro="" textlink="">
      <xdr:nvSpPr>
        <xdr:cNvPr id="134" name="債務償還比率平均値テキスト"/>
        <xdr:cNvSpPr txBox="1"/>
      </xdr:nvSpPr>
      <xdr:spPr>
        <a:xfrm>
          <a:off x="14846300" y="5649595"/>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54610</xdr:rowOff>
    </xdr:from>
    <xdr:to xmlns:xdr="http://schemas.openxmlformats.org/drawingml/2006/spreadsheetDrawing">
      <xdr:col>76</xdr:col>
      <xdr:colOff>73025</xdr:colOff>
      <xdr:row>29</xdr:row>
      <xdr:rowOff>156210</xdr:rowOff>
    </xdr:to>
    <xdr:sp macro="" textlink="">
      <xdr:nvSpPr>
        <xdr:cNvPr id="135" name="フローチャート: 判断 134"/>
        <xdr:cNvSpPr/>
      </xdr:nvSpPr>
      <xdr:spPr>
        <a:xfrm>
          <a:off x="14744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45085</xdr:rowOff>
    </xdr:from>
    <xdr:to xmlns:xdr="http://schemas.openxmlformats.org/drawingml/2006/spreadsheetDrawing">
      <xdr:col>72</xdr:col>
      <xdr:colOff>123825</xdr:colOff>
      <xdr:row>29</xdr:row>
      <xdr:rowOff>146685</xdr:rowOff>
    </xdr:to>
    <xdr:sp macro="" textlink="">
      <xdr:nvSpPr>
        <xdr:cNvPr id="136" name="フローチャート: 判断 135"/>
        <xdr:cNvSpPr/>
      </xdr:nvSpPr>
      <xdr:spPr>
        <a:xfrm>
          <a:off x="14033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166370</xdr:rowOff>
    </xdr:from>
    <xdr:to xmlns:xdr="http://schemas.openxmlformats.org/drawingml/2006/spreadsheetDrawing">
      <xdr:col>68</xdr:col>
      <xdr:colOff>123825</xdr:colOff>
      <xdr:row>29</xdr:row>
      <xdr:rowOff>95885</xdr:rowOff>
    </xdr:to>
    <xdr:sp macro="" textlink="">
      <xdr:nvSpPr>
        <xdr:cNvPr id="137" name="フローチャート: 判断 136"/>
        <xdr:cNvSpPr/>
      </xdr:nvSpPr>
      <xdr:spPr>
        <a:xfrm>
          <a:off x="13271500" y="5738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153035</xdr:rowOff>
    </xdr:from>
    <xdr:to xmlns:xdr="http://schemas.openxmlformats.org/drawingml/2006/spreadsheetDrawing">
      <xdr:col>64</xdr:col>
      <xdr:colOff>123825</xdr:colOff>
      <xdr:row>30</xdr:row>
      <xdr:rowOff>83185</xdr:rowOff>
    </xdr:to>
    <xdr:sp macro="" textlink="">
      <xdr:nvSpPr>
        <xdr:cNvPr id="138" name="フローチャート: 判断 137"/>
        <xdr:cNvSpPr/>
      </xdr:nvSpPr>
      <xdr:spPr>
        <a:xfrm>
          <a:off x="12509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31750</xdr:rowOff>
    </xdr:from>
    <xdr:to xmlns:xdr="http://schemas.openxmlformats.org/drawingml/2006/spreadsheetDrawing">
      <xdr:col>60</xdr:col>
      <xdr:colOff>123825</xdr:colOff>
      <xdr:row>30</xdr:row>
      <xdr:rowOff>133350</xdr:rowOff>
    </xdr:to>
    <xdr:sp macro="" textlink="">
      <xdr:nvSpPr>
        <xdr:cNvPr id="139" name="フローチャート: 判断 138"/>
        <xdr:cNvSpPr/>
      </xdr:nvSpPr>
      <xdr:spPr>
        <a:xfrm>
          <a:off x="117475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40" name="テキスト ボックス 139"/>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41" name="テキスト ボックス 140"/>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42" name="テキスト ボックス 141"/>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43" name="テキスト ボックス 142"/>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44" name="テキスト ボックス 143"/>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123825</xdr:rowOff>
    </xdr:from>
    <xdr:to xmlns:xdr="http://schemas.openxmlformats.org/drawingml/2006/spreadsheetDrawing">
      <xdr:col>76</xdr:col>
      <xdr:colOff>73025</xdr:colOff>
      <xdr:row>30</xdr:row>
      <xdr:rowOff>53975</xdr:rowOff>
    </xdr:to>
    <xdr:sp macro="" textlink="">
      <xdr:nvSpPr>
        <xdr:cNvPr id="145" name="楕円 144"/>
        <xdr:cNvSpPr/>
      </xdr:nvSpPr>
      <xdr:spPr>
        <a:xfrm>
          <a:off x="147447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102235</xdr:rowOff>
    </xdr:from>
    <xdr:ext cx="464820" cy="258445"/>
    <xdr:sp macro="" textlink="">
      <xdr:nvSpPr>
        <xdr:cNvPr id="146" name="債務償還比率該当値テキスト"/>
        <xdr:cNvSpPr txBox="1"/>
      </xdr:nvSpPr>
      <xdr:spPr>
        <a:xfrm>
          <a:off x="14846300" y="584581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67310</xdr:rowOff>
    </xdr:from>
    <xdr:to xmlns:xdr="http://schemas.openxmlformats.org/drawingml/2006/spreadsheetDrawing">
      <xdr:col>72</xdr:col>
      <xdr:colOff>123825</xdr:colOff>
      <xdr:row>29</xdr:row>
      <xdr:rowOff>168910</xdr:rowOff>
    </xdr:to>
    <xdr:sp macro="" textlink="">
      <xdr:nvSpPr>
        <xdr:cNvPr id="147" name="楕円 146"/>
        <xdr:cNvSpPr/>
      </xdr:nvSpPr>
      <xdr:spPr>
        <a:xfrm>
          <a:off x="14033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118110</xdr:rowOff>
    </xdr:from>
    <xdr:to xmlns:xdr="http://schemas.openxmlformats.org/drawingml/2006/spreadsheetDrawing">
      <xdr:col>76</xdr:col>
      <xdr:colOff>22225</xdr:colOff>
      <xdr:row>30</xdr:row>
      <xdr:rowOff>3175</xdr:rowOff>
    </xdr:to>
    <xdr:cxnSp macro="">
      <xdr:nvCxnSpPr>
        <xdr:cNvPr id="148" name="直線コネクタ 147"/>
        <xdr:cNvCxnSpPr/>
      </xdr:nvCxnSpPr>
      <xdr:spPr>
        <a:xfrm>
          <a:off x="14084300" y="5861685"/>
          <a:ext cx="711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121285</xdr:rowOff>
    </xdr:from>
    <xdr:to xmlns:xdr="http://schemas.openxmlformats.org/drawingml/2006/spreadsheetDrawing">
      <xdr:col>68</xdr:col>
      <xdr:colOff>123825</xdr:colOff>
      <xdr:row>29</xdr:row>
      <xdr:rowOff>52070</xdr:rowOff>
    </xdr:to>
    <xdr:sp macro="" textlink="">
      <xdr:nvSpPr>
        <xdr:cNvPr id="149" name="楕円 148"/>
        <xdr:cNvSpPr/>
      </xdr:nvSpPr>
      <xdr:spPr>
        <a:xfrm>
          <a:off x="13271500" y="56934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635</xdr:rowOff>
    </xdr:from>
    <xdr:to xmlns:xdr="http://schemas.openxmlformats.org/drawingml/2006/spreadsheetDrawing">
      <xdr:col>72</xdr:col>
      <xdr:colOff>73025</xdr:colOff>
      <xdr:row>29</xdr:row>
      <xdr:rowOff>118110</xdr:rowOff>
    </xdr:to>
    <xdr:cxnSp macro="">
      <xdr:nvCxnSpPr>
        <xdr:cNvPr id="150" name="直線コネクタ 149"/>
        <xdr:cNvCxnSpPr/>
      </xdr:nvCxnSpPr>
      <xdr:spPr>
        <a:xfrm>
          <a:off x="13322300" y="5744210"/>
          <a:ext cx="762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114300</xdr:rowOff>
    </xdr:from>
    <xdr:to xmlns:xdr="http://schemas.openxmlformats.org/drawingml/2006/spreadsheetDrawing">
      <xdr:col>64</xdr:col>
      <xdr:colOff>123825</xdr:colOff>
      <xdr:row>30</xdr:row>
      <xdr:rowOff>44450</xdr:rowOff>
    </xdr:to>
    <xdr:sp macro="" textlink="">
      <xdr:nvSpPr>
        <xdr:cNvPr id="151" name="楕円 150"/>
        <xdr:cNvSpPr/>
      </xdr:nvSpPr>
      <xdr:spPr>
        <a:xfrm>
          <a:off x="12509500" y="58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635</xdr:rowOff>
    </xdr:from>
    <xdr:to xmlns:xdr="http://schemas.openxmlformats.org/drawingml/2006/spreadsheetDrawing">
      <xdr:col>68</xdr:col>
      <xdr:colOff>73025</xdr:colOff>
      <xdr:row>29</xdr:row>
      <xdr:rowOff>165100</xdr:rowOff>
    </xdr:to>
    <xdr:cxnSp macro="">
      <xdr:nvCxnSpPr>
        <xdr:cNvPr id="152" name="直線コネクタ 151"/>
        <xdr:cNvCxnSpPr/>
      </xdr:nvCxnSpPr>
      <xdr:spPr>
        <a:xfrm flipV="1">
          <a:off x="12560300" y="5744210"/>
          <a:ext cx="762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24765</xdr:rowOff>
    </xdr:from>
    <xdr:to xmlns:xdr="http://schemas.openxmlformats.org/drawingml/2006/spreadsheetDrawing">
      <xdr:col>60</xdr:col>
      <xdr:colOff>123825</xdr:colOff>
      <xdr:row>30</xdr:row>
      <xdr:rowOff>126365</xdr:rowOff>
    </xdr:to>
    <xdr:sp macro="" textlink="">
      <xdr:nvSpPr>
        <xdr:cNvPr id="153" name="楕円 152"/>
        <xdr:cNvSpPr/>
      </xdr:nvSpPr>
      <xdr:spPr>
        <a:xfrm>
          <a:off x="117475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165100</xdr:rowOff>
    </xdr:from>
    <xdr:to xmlns:xdr="http://schemas.openxmlformats.org/drawingml/2006/spreadsheetDrawing">
      <xdr:col>64</xdr:col>
      <xdr:colOff>73025</xdr:colOff>
      <xdr:row>30</xdr:row>
      <xdr:rowOff>75565</xdr:rowOff>
    </xdr:to>
    <xdr:cxnSp macro="">
      <xdr:nvCxnSpPr>
        <xdr:cNvPr id="154" name="直線コネクタ 153"/>
        <xdr:cNvCxnSpPr/>
      </xdr:nvCxnSpPr>
      <xdr:spPr>
        <a:xfrm flipV="1">
          <a:off x="11798300" y="5908675"/>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163195</xdr:rowOff>
    </xdr:from>
    <xdr:ext cx="464820" cy="259080"/>
    <xdr:sp macro="" textlink="">
      <xdr:nvSpPr>
        <xdr:cNvPr id="155" name="n_1aveValue債務償還比率"/>
        <xdr:cNvSpPr txBox="1"/>
      </xdr:nvSpPr>
      <xdr:spPr>
        <a:xfrm>
          <a:off x="13836650" y="55638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86995</xdr:rowOff>
    </xdr:from>
    <xdr:ext cx="464820" cy="254000"/>
    <xdr:sp macro="" textlink="">
      <xdr:nvSpPr>
        <xdr:cNvPr id="156" name="n_2aveValue債務償還比率"/>
        <xdr:cNvSpPr txBox="1"/>
      </xdr:nvSpPr>
      <xdr:spPr>
        <a:xfrm>
          <a:off x="13087350" y="58305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74930</xdr:rowOff>
    </xdr:from>
    <xdr:ext cx="464820" cy="254000"/>
    <xdr:sp macro="" textlink="">
      <xdr:nvSpPr>
        <xdr:cNvPr id="157" name="n_3aveValue債務償還比率"/>
        <xdr:cNvSpPr txBox="1"/>
      </xdr:nvSpPr>
      <xdr:spPr>
        <a:xfrm>
          <a:off x="12325350" y="59899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124460</xdr:rowOff>
    </xdr:from>
    <xdr:ext cx="464820" cy="259080"/>
    <xdr:sp macro="" textlink="">
      <xdr:nvSpPr>
        <xdr:cNvPr id="158" name="n_4aveValue債務償還比率"/>
        <xdr:cNvSpPr txBox="1"/>
      </xdr:nvSpPr>
      <xdr:spPr>
        <a:xfrm>
          <a:off x="11563350" y="60394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160020</xdr:rowOff>
    </xdr:from>
    <xdr:ext cx="464820" cy="259080"/>
    <xdr:sp macro="" textlink="">
      <xdr:nvSpPr>
        <xdr:cNvPr id="159" name="n_1mainValue債務償還比率"/>
        <xdr:cNvSpPr txBox="1"/>
      </xdr:nvSpPr>
      <xdr:spPr>
        <a:xfrm>
          <a:off x="13836650" y="59035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67945</xdr:rowOff>
    </xdr:from>
    <xdr:ext cx="464820" cy="258445"/>
    <xdr:sp macro="" textlink="">
      <xdr:nvSpPr>
        <xdr:cNvPr id="160" name="n_2mainValue債務償還比率"/>
        <xdr:cNvSpPr txBox="1"/>
      </xdr:nvSpPr>
      <xdr:spPr>
        <a:xfrm>
          <a:off x="13087350" y="546862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60960</xdr:rowOff>
    </xdr:from>
    <xdr:ext cx="464820" cy="259080"/>
    <xdr:sp macro="" textlink="">
      <xdr:nvSpPr>
        <xdr:cNvPr id="161" name="n_3mainValue債務償還比率"/>
        <xdr:cNvSpPr txBox="1"/>
      </xdr:nvSpPr>
      <xdr:spPr>
        <a:xfrm>
          <a:off x="12325350" y="56330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143510</xdr:rowOff>
    </xdr:from>
    <xdr:ext cx="464820" cy="254000"/>
    <xdr:sp macro="" textlink="">
      <xdr:nvSpPr>
        <xdr:cNvPr id="162" name="n_4mainValue債務償還比率"/>
        <xdr:cNvSpPr txBox="1"/>
      </xdr:nvSpPr>
      <xdr:spPr>
        <a:xfrm>
          <a:off x="11563350" y="57156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7490"/>
    <xdr:sp macro="" textlink="">
      <xdr:nvSpPr>
        <xdr:cNvPr id="166" name="テキスト ボックス 165"/>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1300"/>
    <xdr:sp macro="" textlink="">
      <xdr:nvSpPr>
        <xdr:cNvPr id="168" name="テキスト ボックス 167"/>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37,899
37,265
119.39
25,711,142
24,666,643
894,238
10,891,366
16,270,615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58.8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2280" cy="259080"/>
    <xdr:sp macro="" textlink="">
      <xdr:nvSpPr>
        <xdr:cNvPr id="45" name="テキスト ボックス 44"/>
        <xdr:cNvSpPr txBox="1"/>
      </xdr:nvSpPr>
      <xdr:spPr>
        <a:xfrm>
          <a:off x="294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30480</xdr:rowOff>
    </xdr:from>
    <xdr:to xmlns:xdr="http://schemas.openxmlformats.org/drawingml/2006/spreadsheetDrawing">
      <xdr:col>24</xdr:col>
      <xdr:colOff>62865</xdr:colOff>
      <xdr:row>41</xdr:row>
      <xdr:rowOff>76200</xdr:rowOff>
    </xdr:to>
    <xdr:cxnSp macro="">
      <xdr:nvCxnSpPr>
        <xdr:cNvPr id="55" name="直線コネクタ 54"/>
        <xdr:cNvCxnSpPr/>
      </xdr:nvCxnSpPr>
      <xdr:spPr>
        <a:xfrm flipV="1">
          <a:off x="4634865" y="568833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80010</xdr:rowOff>
    </xdr:from>
    <xdr:ext cx="405130" cy="259080"/>
    <xdr:sp macro="" textlink="">
      <xdr:nvSpPr>
        <xdr:cNvPr id="56" name="【道路】&#10;有形固定資産減価償却率最小値テキスト"/>
        <xdr:cNvSpPr txBox="1"/>
      </xdr:nvSpPr>
      <xdr:spPr>
        <a:xfrm>
          <a:off x="4673600" y="710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76200</xdr:rowOff>
    </xdr:from>
    <xdr:to xmlns:xdr="http://schemas.openxmlformats.org/drawingml/2006/spreadsheetDrawing">
      <xdr:col>24</xdr:col>
      <xdr:colOff>152400</xdr:colOff>
      <xdr:row>41</xdr:row>
      <xdr:rowOff>76200</xdr:rowOff>
    </xdr:to>
    <xdr:cxnSp macro="">
      <xdr:nvCxnSpPr>
        <xdr:cNvPr id="57" name="直線コネクタ 56"/>
        <xdr:cNvCxnSpPr/>
      </xdr:nvCxnSpPr>
      <xdr:spPr>
        <a:xfrm>
          <a:off x="4546600" y="710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148590</xdr:rowOff>
    </xdr:from>
    <xdr:ext cx="405130" cy="259080"/>
    <xdr:sp macro="" textlink="">
      <xdr:nvSpPr>
        <xdr:cNvPr id="58" name="【道路】&#10;有形固定資産減価償却率最大値テキスト"/>
        <xdr:cNvSpPr txBox="1"/>
      </xdr:nvSpPr>
      <xdr:spPr>
        <a:xfrm>
          <a:off x="4673600" y="546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30480</xdr:rowOff>
    </xdr:from>
    <xdr:to xmlns:xdr="http://schemas.openxmlformats.org/drawingml/2006/spreadsheetDrawing">
      <xdr:col>24</xdr:col>
      <xdr:colOff>152400</xdr:colOff>
      <xdr:row>33</xdr:row>
      <xdr:rowOff>30480</xdr:rowOff>
    </xdr:to>
    <xdr:cxnSp macro="">
      <xdr:nvCxnSpPr>
        <xdr:cNvPr id="59" name="直線コネクタ 58"/>
        <xdr:cNvCxnSpPr/>
      </xdr:nvCxnSpPr>
      <xdr:spPr>
        <a:xfrm>
          <a:off x="4546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147955</xdr:rowOff>
    </xdr:from>
    <xdr:ext cx="405130" cy="258445"/>
    <xdr:sp macro="" textlink="">
      <xdr:nvSpPr>
        <xdr:cNvPr id="60" name="【道路】&#10;有形固定資産減価償却率平均値テキスト"/>
        <xdr:cNvSpPr txBox="1"/>
      </xdr:nvSpPr>
      <xdr:spPr>
        <a:xfrm>
          <a:off x="4673600" y="6320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169545</xdr:rowOff>
    </xdr:from>
    <xdr:to xmlns:xdr="http://schemas.openxmlformats.org/drawingml/2006/spreadsheetDrawing">
      <xdr:col>24</xdr:col>
      <xdr:colOff>114300</xdr:colOff>
      <xdr:row>37</xdr:row>
      <xdr:rowOff>99695</xdr:rowOff>
    </xdr:to>
    <xdr:sp macro="" textlink="">
      <xdr:nvSpPr>
        <xdr:cNvPr id="61" name="フローチャート: 判断 60"/>
        <xdr:cNvSpPr/>
      </xdr:nvSpPr>
      <xdr:spPr>
        <a:xfrm>
          <a:off x="45847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137160</xdr:rowOff>
    </xdr:from>
    <xdr:to xmlns:xdr="http://schemas.openxmlformats.org/drawingml/2006/spreadsheetDrawing">
      <xdr:col>20</xdr:col>
      <xdr:colOff>38100</xdr:colOff>
      <xdr:row>37</xdr:row>
      <xdr:rowOff>67310</xdr:rowOff>
    </xdr:to>
    <xdr:sp macro="" textlink="">
      <xdr:nvSpPr>
        <xdr:cNvPr id="62" name="フローチャート: 判断 61"/>
        <xdr:cNvSpPr/>
      </xdr:nvSpPr>
      <xdr:spPr>
        <a:xfrm>
          <a:off x="3746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109855</xdr:rowOff>
    </xdr:from>
    <xdr:to xmlns:xdr="http://schemas.openxmlformats.org/drawingml/2006/spreadsheetDrawing">
      <xdr:col>15</xdr:col>
      <xdr:colOff>101600</xdr:colOff>
      <xdr:row>37</xdr:row>
      <xdr:rowOff>40640</xdr:rowOff>
    </xdr:to>
    <xdr:sp macro="" textlink="">
      <xdr:nvSpPr>
        <xdr:cNvPr id="63" name="フローチャート: 判断 62"/>
        <xdr:cNvSpPr/>
      </xdr:nvSpPr>
      <xdr:spPr>
        <a:xfrm>
          <a:off x="2857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86995</xdr:rowOff>
    </xdr:from>
    <xdr:to xmlns:xdr="http://schemas.openxmlformats.org/drawingml/2006/spreadsheetDrawing">
      <xdr:col>10</xdr:col>
      <xdr:colOff>165100</xdr:colOff>
      <xdr:row>37</xdr:row>
      <xdr:rowOff>17780</xdr:rowOff>
    </xdr:to>
    <xdr:sp macro="" textlink="">
      <xdr:nvSpPr>
        <xdr:cNvPr id="64" name="フローチャート: 判断 63"/>
        <xdr:cNvSpPr/>
      </xdr:nvSpPr>
      <xdr:spPr>
        <a:xfrm>
          <a:off x="1968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62230</xdr:rowOff>
    </xdr:from>
    <xdr:to xmlns:xdr="http://schemas.openxmlformats.org/drawingml/2006/spreadsheetDrawing">
      <xdr:col>6</xdr:col>
      <xdr:colOff>38100</xdr:colOff>
      <xdr:row>36</xdr:row>
      <xdr:rowOff>163830</xdr:rowOff>
    </xdr:to>
    <xdr:sp macro="" textlink="">
      <xdr:nvSpPr>
        <xdr:cNvPr id="65" name="フローチャート: 判断 64"/>
        <xdr:cNvSpPr/>
      </xdr:nvSpPr>
      <xdr:spPr>
        <a:xfrm>
          <a:off x="1079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148590</xdr:rowOff>
    </xdr:from>
    <xdr:to xmlns:xdr="http://schemas.openxmlformats.org/drawingml/2006/spreadsheetDrawing">
      <xdr:col>24</xdr:col>
      <xdr:colOff>114300</xdr:colOff>
      <xdr:row>37</xdr:row>
      <xdr:rowOff>78740</xdr:rowOff>
    </xdr:to>
    <xdr:sp macro="" textlink="">
      <xdr:nvSpPr>
        <xdr:cNvPr id="71" name="楕円 70"/>
        <xdr:cNvSpPr/>
      </xdr:nvSpPr>
      <xdr:spPr>
        <a:xfrm>
          <a:off x="45847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0</xdr:rowOff>
    </xdr:from>
    <xdr:ext cx="405130" cy="259080"/>
    <xdr:sp macro="" textlink="">
      <xdr:nvSpPr>
        <xdr:cNvPr id="72" name="【道路】&#10;有形固定資産減価償却率該当値テキスト"/>
        <xdr:cNvSpPr txBox="1"/>
      </xdr:nvSpPr>
      <xdr:spPr>
        <a:xfrm>
          <a:off x="4673600"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116840</xdr:rowOff>
    </xdr:from>
    <xdr:to xmlns:xdr="http://schemas.openxmlformats.org/drawingml/2006/spreadsheetDrawing">
      <xdr:col>20</xdr:col>
      <xdr:colOff>38100</xdr:colOff>
      <xdr:row>37</xdr:row>
      <xdr:rowOff>46990</xdr:rowOff>
    </xdr:to>
    <xdr:sp macro="" textlink="">
      <xdr:nvSpPr>
        <xdr:cNvPr id="73" name="楕円 72"/>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167640</xdr:rowOff>
    </xdr:from>
    <xdr:to xmlns:xdr="http://schemas.openxmlformats.org/drawingml/2006/spreadsheetDrawing">
      <xdr:col>24</xdr:col>
      <xdr:colOff>63500</xdr:colOff>
      <xdr:row>37</xdr:row>
      <xdr:rowOff>27940</xdr:rowOff>
    </xdr:to>
    <xdr:cxnSp macro="">
      <xdr:nvCxnSpPr>
        <xdr:cNvPr id="74" name="直線コネクタ 73"/>
        <xdr:cNvCxnSpPr/>
      </xdr:nvCxnSpPr>
      <xdr:spPr>
        <a:xfrm>
          <a:off x="3797300" y="63398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82550</xdr:rowOff>
    </xdr:from>
    <xdr:to xmlns:xdr="http://schemas.openxmlformats.org/drawingml/2006/spreadsheetDrawing">
      <xdr:col>15</xdr:col>
      <xdr:colOff>101600</xdr:colOff>
      <xdr:row>37</xdr:row>
      <xdr:rowOff>12700</xdr:rowOff>
    </xdr:to>
    <xdr:sp macro="" textlink="">
      <xdr:nvSpPr>
        <xdr:cNvPr id="75" name="楕円 74"/>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133350</xdr:rowOff>
    </xdr:from>
    <xdr:to xmlns:xdr="http://schemas.openxmlformats.org/drawingml/2006/spreadsheetDrawing">
      <xdr:col>19</xdr:col>
      <xdr:colOff>177800</xdr:colOff>
      <xdr:row>36</xdr:row>
      <xdr:rowOff>167640</xdr:rowOff>
    </xdr:to>
    <xdr:cxnSp macro="">
      <xdr:nvCxnSpPr>
        <xdr:cNvPr id="76" name="直線コネクタ 75"/>
        <xdr:cNvCxnSpPr/>
      </xdr:nvCxnSpPr>
      <xdr:spPr>
        <a:xfrm>
          <a:off x="2908300" y="63055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48260</xdr:rowOff>
    </xdr:from>
    <xdr:to xmlns:xdr="http://schemas.openxmlformats.org/drawingml/2006/spreadsheetDrawing">
      <xdr:col>10</xdr:col>
      <xdr:colOff>165100</xdr:colOff>
      <xdr:row>36</xdr:row>
      <xdr:rowOff>149860</xdr:rowOff>
    </xdr:to>
    <xdr:sp macro="" textlink="">
      <xdr:nvSpPr>
        <xdr:cNvPr id="77" name="楕円 76"/>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99060</xdr:rowOff>
    </xdr:from>
    <xdr:to xmlns:xdr="http://schemas.openxmlformats.org/drawingml/2006/spreadsheetDrawing">
      <xdr:col>15</xdr:col>
      <xdr:colOff>50800</xdr:colOff>
      <xdr:row>36</xdr:row>
      <xdr:rowOff>133350</xdr:rowOff>
    </xdr:to>
    <xdr:cxnSp macro="">
      <xdr:nvCxnSpPr>
        <xdr:cNvPr id="78" name="直線コネクタ 77"/>
        <xdr:cNvCxnSpPr/>
      </xdr:nvCxnSpPr>
      <xdr:spPr>
        <a:xfrm>
          <a:off x="2019300" y="62712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29845</xdr:rowOff>
    </xdr:from>
    <xdr:to xmlns:xdr="http://schemas.openxmlformats.org/drawingml/2006/spreadsheetDrawing">
      <xdr:col>6</xdr:col>
      <xdr:colOff>38100</xdr:colOff>
      <xdr:row>36</xdr:row>
      <xdr:rowOff>132080</xdr:rowOff>
    </xdr:to>
    <xdr:sp macro="" textlink="">
      <xdr:nvSpPr>
        <xdr:cNvPr id="79" name="楕円 78"/>
        <xdr:cNvSpPr/>
      </xdr:nvSpPr>
      <xdr:spPr>
        <a:xfrm>
          <a:off x="1079500" y="6202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80645</xdr:rowOff>
    </xdr:from>
    <xdr:to xmlns:xdr="http://schemas.openxmlformats.org/drawingml/2006/spreadsheetDrawing">
      <xdr:col>10</xdr:col>
      <xdr:colOff>114300</xdr:colOff>
      <xdr:row>36</xdr:row>
      <xdr:rowOff>99060</xdr:rowOff>
    </xdr:to>
    <xdr:cxnSp macro="">
      <xdr:nvCxnSpPr>
        <xdr:cNvPr id="80" name="直線コネクタ 79"/>
        <xdr:cNvCxnSpPr/>
      </xdr:nvCxnSpPr>
      <xdr:spPr>
        <a:xfrm>
          <a:off x="1130300" y="62528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58420</xdr:rowOff>
    </xdr:from>
    <xdr:ext cx="405130" cy="259080"/>
    <xdr:sp macro="" textlink="">
      <xdr:nvSpPr>
        <xdr:cNvPr id="81" name="n_1aveValue【道路】&#10;有形固定資産減価償却率"/>
        <xdr:cNvSpPr txBox="1"/>
      </xdr:nvSpPr>
      <xdr:spPr>
        <a:xfrm>
          <a:off x="3582035" y="640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31115</xdr:rowOff>
    </xdr:from>
    <xdr:ext cx="400050" cy="254000"/>
    <xdr:sp macro="" textlink="">
      <xdr:nvSpPr>
        <xdr:cNvPr id="82" name="n_2aveValue【道路】&#10;有形固定資産減価償却率"/>
        <xdr:cNvSpPr txBox="1"/>
      </xdr:nvSpPr>
      <xdr:spPr>
        <a:xfrm>
          <a:off x="2705735" y="63747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8255</xdr:rowOff>
    </xdr:from>
    <xdr:ext cx="400050" cy="254000"/>
    <xdr:sp macro="" textlink="">
      <xdr:nvSpPr>
        <xdr:cNvPr id="83" name="n_3aveValue【道路】&#10;有形固定資産減価償却率"/>
        <xdr:cNvSpPr txBox="1"/>
      </xdr:nvSpPr>
      <xdr:spPr>
        <a:xfrm>
          <a:off x="1816735" y="63519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154940</xdr:rowOff>
    </xdr:from>
    <xdr:ext cx="400050" cy="254000"/>
    <xdr:sp macro="" textlink="">
      <xdr:nvSpPr>
        <xdr:cNvPr id="84" name="n_4aveValue【道路】&#10;有形固定資産減価償却率"/>
        <xdr:cNvSpPr txBox="1"/>
      </xdr:nvSpPr>
      <xdr:spPr>
        <a:xfrm>
          <a:off x="927735" y="63271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63500</xdr:rowOff>
    </xdr:from>
    <xdr:ext cx="405130" cy="254000"/>
    <xdr:sp macro="" textlink="">
      <xdr:nvSpPr>
        <xdr:cNvPr id="85" name="n_1mainValue【道路】&#10;有形固定資産減価償却率"/>
        <xdr:cNvSpPr txBox="1"/>
      </xdr:nvSpPr>
      <xdr:spPr>
        <a:xfrm>
          <a:off x="3582035" y="60642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29210</xdr:rowOff>
    </xdr:from>
    <xdr:ext cx="400050" cy="254000"/>
    <xdr:sp macro="" textlink="">
      <xdr:nvSpPr>
        <xdr:cNvPr id="86" name="n_2mainValue【道路】&#10;有形固定資産減価償却率"/>
        <xdr:cNvSpPr txBox="1"/>
      </xdr:nvSpPr>
      <xdr:spPr>
        <a:xfrm>
          <a:off x="2705735" y="60299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166370</xdr:rowOff>
    </xdr:from>
    <xdr:ext cx="400050" cy="254000"/>
    <xdr:sp macro="" textlink="">
      <xdr:nvSpPr>
        <xdr:cNvPr id="87" name="n_3mainValue【道路】&#10;有形固定資産減価償却率"/>
        <xdr:cNvSpPr txBox="1"/>
      </xdr:nvSpPr>
      <xdr:spPr>
        <a:xfrm>
          <a:off x="1816735" y="59956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147955</xdr:rowOff>
    </xdr:from>
    <xdr:ext cx="400050" cy="258445"/>
    <xdr:sp macro="" textlink="">
      <xdr:nvSpPr>
        <xdr:cNvPr id="88" name="n_4mainValue【道路】&#10;有形固定資産減価償却率"/>
        <xdr:cNvSpPr txBox="1"/>
      </xdr:nvSpPr>
      <xdr:spPr>
        <a:xfrm>
          <a:off x="927735" y="597725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8455" cy="225425"/>
    <xdr:sp macro="" textlink="">
      <xdr:nvSpPr>
        <xdr:cNvPr id="97" name="テキスト ボックス 96"/>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2280" cy="254000"/>
    <xdr:sp macro="" textlink="">
      <xdr:nvSpPr>
        <xdr:cNvPr id="100" name="テキスト ボックス 99"/>
        <xdr:cNvSpPr txBox="1"/>
      </xdr:nvSpPr>
      <xdr:spPr>
        <a:xfrm>
          <a:off x="6136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1" name="直線コネクタ 100"/>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2" name="テキスト ボックス 101"/>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4000"/>
    <xdr:sp macro="" textlink="">
      <xdr:nvSpPr>
        <xdr:cNvPr id="104" name="テキスト ボックス 103"/>
        <xdr:cNvSpPr txBox="1"/>
      </xdr:nvSpPr>
      <xdr:spPr>
        <a:xfrm>
          <a:off x="6072505" y="649859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6" name="テキスト ボックス 105"/>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08" name="テキスト ボックス 107"/>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0550" cy="254000"/>
    <xdr:sp macro="" textlink="">
      <xdr:nvSpPr>
        <xdr:cNvPr id="110" name="テキスト ボックス 109"/>
        <xdr:cNvSpPr txBox="1"/>
      </xdr:nvSpPr>
      <xdr:spPr>
        <a:xfrm>
          <a:off x="6008370" y="551815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0550" cy="259080"/>
    <xdr:sp macro="" textlink="">
      <xdr:nvSpPr>
        <xdr:cNvPr id="112" name="テキスト ボックス 111"/>
        <xdr:cNvSpPr txBox="1"/>
      </xdr:nvSpPr>
      <xdr:spPr>
        <a:xfrm>
          <a:off x="6008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49530</xdr:rowOff>
    </xdr:from>
    <xdr:to xmlns:xdr="http://schemas.openxmlformats.org/drawingml/2006/spreadsheetDrawing">
      <xdr:col>54</xdr:col>
      <xdr:colOff>189865</xdr:colOff>
      <xdr:row>42</xdr:row>
      <xdr:rowOff>9525</xdr:rowOff>
    </xdr:to>
    <xdr:cxnSp macro="">
      <xdr:nvCxnSpPr>
        <xdr:cNvPr id="114" name="直線コネクタ 113"/>
        <xdr:cNvCxnSpPr/>
      </xdr:nvCxnSpPr>
      <xdr:spPr>
        <a:xfrm flipV="1">
          <a:off x="10476865" y="587883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13335</xdr:rowOff>
    </xdr:from>
    <xdr:ext cx="469900" cy="259080"/>
    <xdr:sp macro="" textlink="">
      <xdr:nvSpPr>
        <xdr:cNvPr id="115" name="【道路】&#10;一人当たり延長最小値テキスト"/>
        <xdr:cNvSpPr txBox="1"/>
      </xdr:nvSpPr>
      <xdr:spPr>
        <a:xfrm>
          <a:off x="10515600" y="7214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9525</xdr:rowOff>
    </xdr:from>
    <xdr:to xmlns:xdr="http://schemas.openxmlformats.org/drawingml/2006/spreadsheetDrawing">
      <xdr:col>55</xdr:col>
      <xdr:colOff>88900</xdr:colOff>
      <xdr:row>42</xdr:row>
      <xdr:rowOff>9525</xdr:rowOff>
    </xdr:to>
    <xdr:cxnSp macro="">
      <xdr:nvCxnSpPr>
        <xdr:cNvPr id="116" name="直線コネクタ 115"/>
        <xdr:cNvCxnSpPr/>
      </xdr:nvCxnSpPr>
      <xdr:spPr>
        <a:xfrm>
          <a:off x="10388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167640</xdr:rowOff>
    </xdr:from>
    <xdr:ext cx="534670" cy="254000"/>
    <xdr:sp macro="" textlink="">
      <xdr:nvSpPr>
        <xdr:cNvPr id="117" name="【道路】&#10;一人当たり延長最大値テキスト"/>
        <xdr:cNvSpPr txBox="1"/>
      </xdr:nvSpPr>
      <xdr:spPr>
        <a:xfrm>
          <a:off x="10515600" y="56540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49530</xdr:rowOff>
    </xdr:from>
    <xdr:to xmlns:xdr="http://schemas.openxmlformats.org/drawingml/2006/spreadsheetDrawing">
      <xdr:col>55</xdr:col>
      <xdr:colOff>88900</xdr:colOff>
      <xdr:row>34</xdr:row>
      <xdr:rowOff>49530</xdr:rowOff>
    </xdr:to>
    <xdr:cxnSp macro="">
      <xdr:nvCxnSpPr>
        <xdr:cNvPr id="118" name="直線コネクタ 117"/>
        <xdr:cNvCxnSpPr/>
      </xdr:nvCxnSpPr>
      <xdr:spPr>
        <a:xfrm>
          <a:off x="103886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146050</xdr:rowOff>
    </xdr:from>
    <xdr:ext cx="534670" cy="254000"/>
    <xdr:sp macro="" textlink="">
      <xdr:nvSpPr>
        <xdr:cNvPr id="119" name="【道路】&#10;一人当たり延長平均値テキスト"/>
        <xdr:cNvSpPr txBox="1"/>
      </xdr:nvSpPr>
      <xdr:spPr>
        <a:xfrm>
          <a:off x="10515600" y="68326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123190</xdr:rowOff>
    </xdr:from>
    <xdr:to xmlns:xdr="http://schemas.openxmlformats.org/drawingml/2006/spreadsheetDrawing">
      <xdr:col>55</xdr:col>
      <xdr:colOff>50800</xdr:colOff>
      <xdr:row>41</xdr:row>
      <xdr:rowOff>53340</xdr:rowOff>
    </xdr:to>
    <xdr:sp macro="" textlink="">
      <xdr:nvSpPr>
        <xdr:cNvPr id="120" name="フローチャート: 判断 119"/>
        <xdr:cNvSpPr/>
      </xdr:nvSpPr>
      <xdr:spPr>
        <a:xfrm>
          <a:off x="104267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123825</xdr:rowOff>
    </xdr:from>
    <xdr:to xmlns:xdr="http://schemas.openxmlformats.org/drawingml/2006/spreadsheetDrawing">
      <xdr:col>50</xdr:col>
      <xdr:colOff>165100</xdr:colOff>
      <xdr:row>41</xdr:row>
      <xdr:rowOff>53975</xdr:rowOff>
    </xdr:to>
    <xdr:sp macro="" textlink="">
      <xdr:nvSpPr>
        <xdr:cNvPr id="121" name="フローチャート: 判断 120"/>
        <xdr:cNvSpPr/>
      </xdr:nvSpPr>
      <xdr:spPr>
        <a:xfrm>
          <a:off x="9588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132715</xdr:rowOff>
    </xdr:from>
    <xdr:to xmlns:xdr="http://schemas.openxmlformats.org/drawingml/2006/spreadsheetDrawing">
      <xdr:col>46</xdr:col>
      <xdr:colOff>38100</xdr:colOff>
      <xdr:row>41</xdr:row>
      <xdr:rowOff>63500</xdr:rowOff>
    </xdr:to>
    <xdr:sp macro="" textlink="">
      <xdr:nvSpPr>
        <xdr:cNvPr id="122" name="フローチャート: 判断 121"/>
        <xdr:cNvSpPr/>
      </xdr:nvSpPr>
      <xdr:spPr>
        <a:xfrm>
          <a:off x="86995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144780</xdr:rowOff>
    </xdr:from>
    <xdr:to xmlns:xdr="http://schemas.openxmlformats.org/drawingml/2006/spreadsheetDrawing">
      <xdr:col>41</xdr:col>
      <xdr:colOff>101600</xdr:colOff>
      <xdr:row>40</xdr:row>
      <xdr:rowOff>74930</xdr:rowOff>
    </xdr:to>
    <xdr:sp macro="" textlink="">
      <xdr:nvSpPr>
        <xdr:cNvPr id="123" name="フローチャート: 判断 122"/>
        <xdr:cNvSpPr/>
      </xdr:nvSpPr>
      <xdr:spPr>
        <a:xfrm>
          <a:off x="7810500" y="68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153670</xdr:rowOff>
    </xdr:from>
    <xdr:to xmlns:xdr="http://schemas.openxmlformats.org/drawingml/2006/spreadsheetDrawing">
      <xdr:col>36</xdr:col>
      <xdr:colOff>165100</xdr:colOff>
      <xdr:row>40</xdr:row>
      <xdr:rowOff>83820</xdr:rowOff>
    </xdr:to>
    <xdr:sp macro="" textlink="">
      <xdr:nvSpPr>
        <xdr:cNvPr id="124" name="フローチャート: 判断 123"/>
        <xdr:cNvSpPr/>
      </xdr:nvSpPr>
      <xdr:spPr>
        <a:xfrm>
          <a:off x="69215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59690</xdr:rowOff>
    </xdr:from>
    <xdr:to xmlns:xdr="http://schemas.openxmlformats.org/drawingml/2006/spreadsheetDrawing">
      <xdr:col>55</xdr:col>
      <xdr:colOff>50800</xdr:colOff>
      <xdr:row>41</xdr:row>
      <xdr:rowOff>161290</xdr:rowOff>
    </xdr:to>
    <xdr:sp macro="" textlink="">
      <xdr:nvSpPr>
        <xdr:cNvPr id="130" name="楕円 129"/>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146050</xdr:rowOff>
    </xdr:from>
    <xdr:ext cx="469900" cy="254000"/>
    <xdr:sp macro="" textlink="">
      <xdr:nvSpPr>
        <xdr:cNvPr id="131" name="【道路】&#10;一人当たり延長該当値テキスト"/>
        <xdr:cNvSpPr txBox="1"/>
      </xdr:nvSpPr>
      <xdr:spPr>
        <a:xfrm>
          <a:off x="10515600" y="70040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61595</xdr:rowOff>
    </xdr:from>
    <xdr:to xmlns:xdr="http://schemas.openxmlformats.org/drawingml/2006/spreadsheetDrawing">
      <xdr:col>50</xdr:col>
      <xdr:colOff>165100</xdr:colOff>
      <xdr:row>41</xdr:row>
      <xdr:rowOff>163195</xdr:rowOff>
    </xdr:to>
    <xdr:sp macro="" textlink="">
      <xdr:nvSpPr>
        <xdr:cNvPr id="132" name="楕円 131"/>
        <xdr:cNvSpPr/>
      </xdr:nvSpPr>
      <xdr:spPr>
        <a:xfrm>
          <a:off x="95885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110490</xdr:rowOff>
    </xdr:from>
    <xdr:to xmlns:xdr="http://schemas.openxmlformats.org/drawingml/2006/spreadsheetDrawing">
      <xdr:col>55</xdr:col>
      <xdr:colOff>0</xdr:colOff>
      <xdr:row>41</xdr:row>
      <xdr:rowOff>112395</xdr:rowOff>
    </xdr:to>
    <xdr:cxnSp macro="">
      <xdr:nvCxnSpPr>
        <xdr:cNvPr id="133" name="直線コネクタ 132"/>
        <xdr:cNvCxnSpPr/>
      </xdr:nvCxnSpPr>
      <xdr:spPr>
        <a:xfrm flipV="1">
          <a:off x="9639300" y="71399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64135</xdr:rowOff>
    </xdr:from>
    <xdr:to xmlns:xdr="http://schemas.openxmlformats.org/drawingml/2006/spreadsheetDrawing">
      <xdr:col>46</xdr:col>
      <xdr:colOff>38100</xdr:colOff>
      <xdr:row>41</xdr:row>
      <xdr:rowOff>166370</xdr:rowOff>
    </xdr:to>
    <xdr:sp macro="" textlink="">
      <xdr:nvSpPr>
        <xdr:cNvPr id="134" name="楕円 133"/>
        <xdr:cNvSpPr/>
      </xdr:nvSpPr>
      <xdr:spPr>
        <a:xfrm>
          <a:off x="8699500" y="7093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112395</xdr:rowOff>
    </xdr:from>
    <xdr:to xmlns:xdr="http://schemas.openxmlformats.org/drawingml/2006/spreadsheetDrawing">
      <xdr:col>50</xdr:col>
      <xdr:colOff>114300</xdr:colOff>
      <xdr:row>41</xdr:row>
      <xdr:rowOff>114935</xdr:rowOff>
    </xdr:to>
    <xdr:cxnSp macro="">
      <xdr:nvCxnSpPr>
        <xdr:cNvPr id="135" name="直線コネクタ 134"/>
        <xdr:cNvCxnSpPr/>
      </xdr:nvCxnSpPr>
      <xdr:spPr>
        <a:xfrm flipV="1">
          <a:off x="8750300" y="71418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66040</xdr:rowOff>
    </xdr:from>
    <xdr:to xmlns:xdr="http://schemas.openxmlformats.org/drawingml/2006/spreadsheetDrawing">
      <xdr:col>41</xdr:col>
      <xdr:colOff>101600</xdr:colOff>
      <xdr:row>41</xdr:row>
      <xdr:rowOff>167640</xdr:rowOff>
    </xdr:to>
    <xdr:sp macro="" textlink="">
      <xdr:nvSpPr>
        <xdr:cNvPr id="136" name="楕円 135"/>
        <xdr:cNvSpPr/>
      </xdr:nvSpPr>
      <xdr:spPr>
        <a:xfrm>
          <a:off x="7810500" y="70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114935</xdr:rowOff>
    </xdr:from>
    <xdr:to xmlns:xdr="http://schemas.openxmlformats.org/drawingml/2006/spreadsheetDrawing">
      <xdr:col>45</xdr:col>
      <xdr:colOff>177800</xdr:colOff>
      <xdr:row>41</xdr:row>
      <xdr:rowOff>116840</xdr:rowOff>
    </xdr:to>
    <xdr:cxnSp macro="">
      <xdr:nvCxnSpPr>
        <xdr:cNvPr id="137" name="直線コネクタ 136"/>
        <xdr:cNvCxnSpPr/>
      </xdr:nvCxnSpPr>
      <xdr:spPr>
        <a:xfrm flipV="1">
          <a:off x="7861300" y="71443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67945</xdr:rowOff>
    </xdr:from>
    <xdr:to xmlns:xdr="http://schemas.openxmlformats.org/drawingml/2006/spreadsheetDrawing">
      <xdr:col>36</xdr:col>
      <xdr:colOff>165100</xdr:colOff>
      <xdr:row>41</xdr:row>
      <xdr:rowOff>169545</xdr:rowOff>
    </xdr:to>
    <xdr:sp macro="" textlink="">
      <xdr:nvSpPr>
        <xdr:cNvPr id="138" name="楕円 137"/>
        <xdr:cNvSpPr/>
      </xdr:nvSpPr>
      <xdr:spPr>
        <a:xfrm>
          <a:off x="6921500" y="70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116840</xdr:rowOff>
    </xdr:from>
    <xdr:to xmlns:xdr="http://schemas.openxmlformats.org/drawingml/2006/spreadsheetDrawing">
      <xdr:col>41</xdr:col>
      <xdr:colOff>50800</xdr:colOff>
      <xdr:row>41</xdr:row>
      <xdr:rowOff>118745</xdr:rowOff>
    </xdr:to>
    <xdr:cxnSp macro="">
      <xdr:nvCxnSpPr>
        <xdr:cNvPr id="139" name="直線コネクタ 138"/>
        <xdr:cNvCxnSpPr/>
      </xdr:nvCxnSpPr>
      <xdr:spPr>
        <a:xfrm flipV="1">
          <a:off x="6972300" y="71462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70485</xdr:rowOff>
    </xdr:from>
    <xdr:ext cx="534670" cy="259080"/>
    <xdr:sp macro="" textlink="">
      <xdr:nvSpPr>
        <xdr:cNvPr id="140" name="n_1aveValue【道路】&#10;一人当たり延長"/>
        <xdr:cNvSpPr txBox="1"/>
      </xdr:nvSpPr>
      <xdr:spPr>
        <a:xfrm>
          <a:off x="9359265" y="6757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79375</xdr:rowOff>
    </xdr:from>
    <xdr:ext cx="529590" cy="258445"/>
    <xdr:sp macro="" textlink="">
      <xdr:nvSpPr>
        <xdr:cNvPr id="141" name="n_2aveValue【道路】&#10;一人当たり延長"/>
        <xdr:cNvSpPr txBox="1"/>
      </xdr:nvSpPr>
      <xdr:spPr>
        <a:xfrm>
          <a:off x="8482965" y="67659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91440</xdr:rowOff>
    </xdr:from>
    <xdr:ext cx="529590" cy="259080"/>
    <xdr:sp macro="" textlink="">
      <xdr:nvSpPr>
        <xdr:cNvPr id="142" name="n_3aveValue【道路】&#10;一人当たり延長"/>
        <xdr:cNvSpPr txBox="1"/>
      </xdr:nvSpPr>
      <xdr:spPr>
        <a:xfrm>
          <a:off x="7593965" y="6606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100330</xdr:rowOff>
    </xdr:from>
    <xdr:ext cx="529590" cy="254000"/>
    <xdr:sp macro="" textlink="">
      <xdr:nvSpPr>
        <xdr:cNvPr id="143" name="n_4aveValue【道路】&#10;一人当たり延長"/>
        <xdr:cNvSpPr txBox="1"/>
      </xdr:nvSpPr>
      <xdr:spPr>
        <a:xfrm>
          <a:off x="6704965" y="6615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154940</xdr:rowOff>
    </xdr:from>
    <xdr:ext cx="469900" cy="254000"/>
    <xdr:sp macro="" textlink="">
      <xdr:nvSpPr>
        <xdr:cNvPr id="144" name="n_1mainValue【道路】&#10;一人当たり延長"/>
        <xdr:cNvSpPr txBox="1"/>
      </xdr:nvSpPr>
      <xdr:spPr>
        <a:xfrm>
          <a:off x="9391650" y="71843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156845</xdr:rowOff>
    </xdr:from>
    <xdr:ext cx="464820" cy="254000"/>
    <xdr:sp macro="" textlink="">
      <xdr:nvSpPr>
        <xdr:cNvPr id="145" name="n_2mainValue【道路】&#10;一人当たり延長"/>
        <xdr:cNvSpPr txBox="1"/>
      </xdr:nvSpPr>
      <xdr:spPr>
        <a:xfrm>
          <a:off x="8515350" y="71862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158750</xdr:rowOff>
    </xdr:from>
    <xdr:ext cx="464820" cy="259080"/>
    <xdr:sp macro="" textlink="">
      <xdr:nvSpPr>
        <xdr:cNvPr id="146" name="n_3mainValue【道路】&#10;一人当たり延長"/>
        <xdr:cNvSpPr txBox="1"/>
      </xdr:nvSpPr>
      <xdr:spPr>
        <a:xfrm>
          <a:off x="7626350" y="7188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160655</xdr:rowOff>
    </xdr:from>
    <xdr:ext cx="464820" cy="259080"/>
    <xdr:sp macro="" textlink="">
      <xdr:nvSpPr>
        <xdr:cNvPr id="147" name="n_4mainValue【道路】&#10;一人当たり延長"/>
        <xdr:cNvSpPr txBox="1"/>
      </xdr:nvSpPr>
      <xdr:spPr>
        <a:xfrm>
          <a:off x="6737350" y="71901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6" name="テキスト ボックス 155"/>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58" name="テキスト ボックス 157"/>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2280" cy="259080"/>
    <xdr:sp macro="" textlink="">
      <xdr:nvSpPr>
        <xdr:cNvPr id="160" name="テキスト ボックス 159"/>
        <xdr:cNvSpPr txBox="1"/>
      </xdr:nvSpPr>
      <xdr:spPr>
        <a:xfrm>
          <a:off x="294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4000"/>
    <xdr:sp macro="" textlink="">
      <xdr:nvSpPr>
        <xdr:cNvPr id="164" name="テキスト ボックス 163"/>
        <xdr:cNvSpPr txBox="1"/>
      </xdr:nvSpPr>
      <xdr:spPr>
        <a:xfrm>
          <a:off x="358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4010" cy="254000"/>
    <xdr:sp macro="" textlink="">
      <xdr:nvSpPr>
        <xdr:cNvPr id="170" name="テキスト ボックス 169"/>
        <xdr:cNvSpPr txBox="1"/>
      </xdr:nvSpPr>
      <xdr:spPr>
        <a:xfrm>
          <a:off x="422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139065</xdr:rowOff>
    </xdr:from>
    <xdr:to xmlns:xdr="http://schemas.openxmlformats.org/drawingml/2006/spreadsheetDrawing">
      <xdr:col>24</xdr:col>
      <xdr:colOff>62865</xdr:colOff>
      <xdr:row>63</xdr:row>
      <xdr:rowOff>137160</xdr:rowOff>
    </xdr:to>
    <xdr:cxnSp macro="">
      <xdr:nvCxnSpPr>
        <xdr:cNvPr id="172" name="直線コネクタ 171"/>
        <xdr:cNvCxnSpPr/>
      </xdr:nvCxnSpPr>
      <xdr:spPr>
        <a:xfrm flipV="1">
          <a:off x="4634865" y="956881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140970</xdr:rowOff>
    </xdr:from>
    <xdr:ext cx="405130" cy="259080"/>
    <xdr:sp macro="" textlink="">
      <xdr:nvSpPr>
        <xdr:cNvPr id="173" name="【橋りょう・トンネル】&#10;有形固定資産減価償却率最小値テキスト"/>
        <xdr:cNvSpPr txBox="1"/>
      </xdr:nvSpPr>
      <xdr:spPr>
        <a:xfrm>
          <a:off x="4673600" y="1094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137160</xdr:rowOff>
    </xdr:from>
    <xdr:to xmlns:xdr="http://schemas.openxmlformats.org/drawingml/2006/spreadsheetDrawing">
      <xdr:col>24</xdr:col>
      <xdr:colOff>152400</xdr:colOff>
      <xdr:row>63</xdr:row>
      <xdr:rowOff>137160</xdr:rowOff>
    </xdr:to>
    <xdr:cxnSp macro="">
      <xdr:nvCxnSpPr>
        <xdr:cNvPr id="174" name="直線コネクタ 173"/>
        <xdr:cNvCxnSpPr/>
      </xdr:nvCxnSpPr>
      <xdr:spPr>
        <a:xfrm>
          <a:off x="4546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86360</xdr:rowOff>
    </xdr:from>
    <xdr:ext cx="405130" cy="254000"/>
    <xdr:sp macro="" textlink="">
      <xdr:nvSpPr>
        <xdr:cNvPr id="175" name="【橋りょう・トンネル】&#10;有形固定資産減価償却率最大値テキスト"/>
        <xdr:cNvSpPr txBox="1"/>
      </xdr:nvSpPr>
      <xdr:spPr>
        <a:xfrm>
          <a:off x="4673600" y="93446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139065</xdr:rowOff>
    </xdr:from>
    <xdr:to xmlns:xdr="http://schemas.openxmlformats.org/drawingml/2006/spreadsheetDrawing">
      <xdr:col>24</xdr:col>
      <xdr:colOff>152400</xdr:colOff>
      <xdr:row>55</xdr:row>
      <xdr:rowOff>139065</xdr:rowOff>
    </xdr:to>
    <xdr:cxnSp macro="">
      <xdr:nvCxnSpPr>
        <xdr:cNvPr id="176" name="直線コネクタ 175"/>
        <xdr:cNvCxnSpPr/>
      </xdr:nvCxnSpPr>
      <xdr:spPr>
        <a:xfrm>
          <a:off x="4546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9525</xdr:rowOff>
    </xdr:from>
    <xdr:ext cx="405130" cy="254000"/>
    <xdr:sp macro="" textlink="">
      <xdr:nvSpPr>
        <xdr:cNvPr id="177" name="【橋りょう・トンネル】&#10;有形固定資産減価償却率平均値テキスト"/>
        <xdr:cNvSpPr txBox="1"/>
      </xdr:nvSpPr>
      <xdr:spPr>
        <a:xfrm>
          <a:off x="4673600" y="1029652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31115</xdr:rowOff>
    </xdr:from>
    <xdr:to xmlns:xdr="http://schemas.openxmlformats.org/drawingml/2006/spreadsheetDrawing">
      <xdr:col>24</xdr:col>
      <xdr:colOff>114300</xdr:colOff>
      <xdr:row>60</xdr:row>
      <xdr:rowOff>132715</xdr:rowOff>
    </xdr:to>
    <xdr:sp macro="" textlink="">
      <xdr:nvSpPr>
        <xdr:cNvPr id="178" name="フローチャート: 判断 177"/>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156845</xdr:rowOff>
    </xdr:from>
    <xdr:to xmlns:xdr="http://schemas.openxmlformats.org/drawingml/2006/spreadsheetDrawing">
      <xdr:col>20</xdr:col>
      <xdr:colOff>38100</xdr:colOff>
      <xdr:row>60</xdr:row>
      <xdr:rowOff>86995</xdr:rowOff>
    </xdr:to>
    <xdr:sp macro="" textlink="">
      <xdr:nvSpPr>
        <xdr:cNvPr id="179" name="フローチャート: 判断 178"/>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122555</xdr:rowOff>
    </xdr:from>
    <xdr:to xmlns:xdr="http://schemas.openxmlformats.org/drawingml/2006/spreadsheetDrawing">
      <xdr:col>15</xdr:col>
      <xdr:colOff>101600</xdr:colOff>
      <xdr:row>60</xdr:row>
      <xdr:rowOff>52705</xdr:rowOff>
    </xdr:to>
    <xdr:sp macro="" textlink="">
      <xdr:nvSpPr>
        <xdr:cNvPr id="180" name="フローチャート: 判断 179"/>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124460</xdr:rowOff>
    </xdr:from>
    <xdr:to xmlns:xdr="http://schemas.openxmlformats.org/drawingml/2006/spreadsheetDrawing">
      <xdr:col>10</xdr:col>
      <xdr:colOff>165100</xdr:colOff>
      <xdr:row>60</xdr:row>
      <xdr:rowOff>54610</xdr:rowOff>
    </xdr:to>
    <xdr:sp macro="" textlink="">
      <xdr:nvSpPr>
        <xdr:cNvPr id="181" name="フローチャート: 判断 180"/>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118745</xdr:rowOff>
    </xdr:from>
    <xdr:to xmlns:xdr="http://schemas.openxmlformats.org/drawingml/2006/spreadsheetDrawing">
      <xdr:col>6</xdr:col>
      <xdr:colOff>38100</xdr:colOff>
      <xdr:row>60</xdr:row>
      <xdr:rowOff>48895</xdr:rowOff>
    </xdr:to>
    <xdr:sp macro="" textlink="">
      <xdr:nvSpPr>
        <xdr:cNvPr id="182" name="フローチャート: 判断 181"/>
        <xdr:cNvSpPr/>
      </xdr:nvSpPr>
      <xdr:spPr>
        <a:xfrm>
          <a:off x="1079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3" name="テキスト ボックス 182"/>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4" name="テキスト ボックス 183"/>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5" name="テキスト ボックス 184"/>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6" name="テキスト ボックス 185"/>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87" name="テキスト ボックス 186"/>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17780</xdr:rowOff>
    </xdr:from>
    <xdr:to xmlns:xdr="http://schemas.openxmlformats.org/drawingml/2006/spreadsheetDrawing">
      <xdr:col>24</xdr:col>
      <xdr:colOff>114300</xdr:colOff>
      <xdr:row>60</xdr:row>
      <xdr:rowOff>119380</xdr:rowOff>
    </xdr:to>
    <xdr:sp macro="" textlink="">
      <xdr:nvSpPr>
        <xdr:cNvPr id="188" name="楕円 187"/>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40640</xdr:rowOff>
    </xdr:from>
    <xdr:ext cx="405130" cy="254000"/>
    <xdr:sp macro="" textlink="">
      <xdr:nvSpPr>
        <xdr:cNvPr id="189" name="【橋りょう・トンネル】&#10;有形固定資産減価償却率該当値テキスト"/>
        <xdr:cNvSpPr txBox="1"/>
      </xdr:nvSpPr>
      <xdr:spPr>
        <a:xfrm>
          <a:off x="4673600" y="101561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156845</xdr:rowOff>
    </xdr:from>
    <xdr:to xmlns:xdr="http://schemas.openxmlformats.org/drawingml/2006/spreadsheetDrawing">
      <xdr:col>20</xdr:col>
      <xdr:colOff>38100</xdr:colOff>
      <xdr:row>60</xdr:row>
      <xdr:rowOff>86995</xdr:rowOff>
    </xdr:to>
    <xdr:sp macro="" textlink="">
      <xdr:nvSpPr>
        <xdr:cNvPr id="190" name="楕円 189"/>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36195</xdr:rowOff>
    </xdr:from>
    <xdr:to xmlns:xdr="http://schemas.openxmlformats.org/drawingml/2006/spreadsheetDrawing">
      <xdr:col>24</xdr:col>
      <xdr:colOff>63500</xdr:colOff>
      <xdr:row>60</xdr:row>
      <xdr:rowOff>68580</xdr:rowOff>
    </xdr:to>
    <xdr:cxnSp macro="">
      <xdr:nvCxnSpPr>
        <xdr:cNvPr id="191" name="直線コネクタ 190"/>
        <xdr:cNvCxnSpPr/>
      </xdr:nvCxnSpPr>
      <xdr:spPr>
        <a:xfrm>
          <a:off x="3797300" y="103231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124460</xdr:rowOff>
    </xdr:from>
    <xdr:to xmlns:xdr="http://schemas.openxmlformats.org/drawingml/2006/spreadsheetDrawing">
      <xdr:col>15</xdr:col>
      <xdr:colOff>101600</xdr:colOff>
      <xdr:row>60</xdr:row>
      <xdr:rowOff>54610</xdr:rowOff>
    </xdr:to>
    <xdr:sp macro="" textlink="">
      <xdr:nvSpPr>
        <xdr:cNvPr id="192" name="楕円 191"/>
        <xdr:cNvSpPr/>
      </xdr:nvSpPr>
      <xdr:spPr>
        <a:xfrm>
          <a:off x="2857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3810</xdr:rowOff>
    </xdr:from>
    <xdr:to xmlns:xdr="http://schemas.openxmlformats.org/drawingml/2006/spreadsheetDrawing">
      <xdr:col>19</xdr:col>
      <xdr:colOff>177800</xdr:colOff>
      <xdr:row>60</xdr:row>
      <xdr:rowOff>36195</xdr:rowOff>
    </xdr:to>
    <xdr:cxnSp macro="">
      <xdr:nvCxnSpPr>
        <xdr:cNvPr id="193" name="直線コネクタ 192"/>
        <xdr:cNvCxnSpPr/>
      </xdr:nvCxnSpPr>
      <xdr:spPr>
        <a:xfrm>
          <a:off x="2908300" y="102908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92075</xdr:rowOff>
    </xdr:from>
    <xdr:to xmlns:xdr="http://schemas.openxmlformats.org/drawingml/2006/spreadsheetDrawing">
      <xdr:col>10</xdr:col>
      <xdr:colOff>165100</xdr:colOff>
      <xdr:row>60</xdr:row>
      <xdr:rowOff>22225</xdr:rowOff>
    </xdr:to>
    <xdr:sp macro="" textlink="">
      <xdr:nvSpPr>
        <xdr:cNvPr id="194" name="楕円 193"/>
        <xdr:cNvSpPr/>
      </xdr:nvSpPr>
      <xdr:spPr>
        <a:xfrm>
          <a:off x="1968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143510</xdr:rowOff>
    </xdr:from>
    <xdr:to xmlns:xdr="http://schemas.openxmlformats.org/drawingml/2006/spreadsheetDrawing">
      <xdr:col>15</xdr:col>
      <xdr:colOff>50800</xdr:colOff>
      <xdr:row>60</xdr:row>
      <xdr:rowOff>3810</xdr:rowOff>
    </xdr:to>
    <xdr:cxnSp macro="">
      <xdr:nvCxnSpPr>
        <xdr:cNvPr id="195" name="直線コネクタ 194"/>
        <xdr:cNvCxnSpPr/>
      </xdr:nvCxnSpPr>
      <xdr:spPr>
        <a:xfrm>
          <a:off x="2019300" y="102590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105410</xdr:rowOff>
    </xdr:from>
    <xdr:to xmlns:xdr="http://schemas.openxmlformats.org/drawingml/2006/spreadsheetDrawing">
      <xdr:col>6</xdr:col>
      <xdr:colOff>38100</xdr:colOff>
      <xdr:row>60</xdr:row>
      <xdr:rowOff>35560</xdr:rowOff>
    </xdr:to>
    <xdr:sp macro="" textlink="">
      <xdr:nvSpPr>
        <xdr:cNvPr id="196" name="楕円 195"/>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143510</xdr:rowOff>
    </xdr:from>
    <xdr:to xmlns:xdr="http://schemas.openxmlformats.org/drawingml/2006/spreadsheetDrawing">
      <xdr:col>10</xdr:col>
      <xdr:colOff>114300</xdr:colOff>
      <xdr:row>59</xdr:row>
      <xdr:rowOff>156210</xdr:rowOff>
    </xdr:to>
    <xdr:cxnSp macro="">
      <xdr:nvCxnSpPr>
        <xdr:cNvPr id="197" name="直線コネクタ 196"/>
        <xdr:cNvCxnSpPr/>
      </xdr:nvCxnSpPr>
      <xdr:spPr>
        <a:xfrm flipV="1">
          <a:off x="1130300" y="102590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78105</xdr:rowOff>
    </xdr:from>
    <xdr:ext cx="405130" cy="254000"/>
    <xdr:sp macro="" textlink="">
      <xdr:nvSpPr>
        <xdr:cNvPr id="198" name="n_1aveValue【橋りょう・トンネル】&#10;有形固定資産減価償却率"/>
        <xdr:cNvSpPr txBox="1"/>
      </xdr:nvSpPr>
      <xdr:spPr>
        <a:xfrm>
          <a:off x="3582035" y="103651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69215</xdr:rowOff>
    </xdr:from>
    <xdr:ext cx="400050" cy="259080"/>
    <xdr:sp macro="" textlink="">
      <xdr:nvSpPr>
        <xdr:cNvPr id="199" name="n_2aveValue【橋りょう・トンネル】&#10;有形固定資産減価償却率"/>
        <xdr:cNvSpPr txBox="1"/>
      </xdr:nvSpPr>
      <xdr:spPr>
        <a:xfrm>
          <a:off x="2705735" y="100133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45720</xdr:rowOff>
    </xdr:from>
    <xdr:ext cx="400050" cy="259080"/>
    <xdr:sp macro="" textlink="">
      <xdr:nvSpPr>
        <xdr:cNvPr id="200" name="n_3aveValue【橋りょう・トンネル】&#10;有形固定資産減価償却率"/>
        <xdr:cNvSpPr txBox="1"/>
      </xdr:nvSpPr>
      <xdr:spPr>
        <a:xfrm>
          <a:off x="1816735" y="103327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40640</xdr:rowOff>
    </xdr:from>
    <xdr:ext cx="400050" cy="254000"/>
    <xdr:sp macro="" textlink="">
      <xdr:nvSpPr>
        <xdr:cNvPr id="201" name="n_4aveValue【橋りょう・トンネル】&#10;有形固定資産減価償却率"/>
        <xdr:cNvSpPr txBox="1"/>
      </xdr:nvSpPr>
      <xdr:spPr>
        <a:xfrm>
          <a:off x="927735" y="103276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103505</xdr:rowOff>
    </xdr:from>
    <xdr:ext cx="405130" cy="259080"/>
    <xdr:sp macro="" textlink="">
      <xdr:nvSpPr>
        <xdr:cNvPr id="202" name="n_1mainValue【橋りょう・トンネル】&#10;有形固定資産減価償却率"/>
        <xdr:cNvSpPr txBox="1"/>
      </xdr:nvSpPr>
      <xdr:spPr>
        <a:xfrm>
          <a:off x="3582035" y="10047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45720</xdr:rowOff>
    </xdr:from>
    <xdr:ext cx="400050" cy="259080"/>
    <xdr:sp macro="" textlink="">
      <xdr:nvSpPr>
        <xdr:cNvPr id="203" name="n_2mainValue【橋りょう・トンネル】&#10;有形固定資産減価償却率"/>
        <xdr:cNvSpPr txBox="1"/>
      </xdr:nvSpPr>
      <xdr:spPr>
        <a:xfrm>
          <a:off x="2705735" y="103327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38735</xdr:rowOff>
    </xdr:from>
    <xdr:ext cx="400050" cy="259080"/>
    <xdr:sp macro="" textlink="">
      <xdr:nvSpPr>
        <xdr:cNvPr id="204" name="n_3mainValue【橋りょう・トンネル】&#10;有形固定資産減価償却率"/>
        <xdr:cNvSpPr txBox="1"/>
      </xdr:nvSpPr>
      <xdr:spPr>
        <a:xfrm>
          <a:off x="1816735" y="99828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52070</xdr:rowOff>
    </xdr:from>
    <xdr:ext cx="400050" cy="254000"/>
    <xdr:sp macro="" textlink="">
      <xdr:nvSpPr>
        <xdr:cNvPr id="205" name="n_4mainValue【橋りょう・トンネル】&#10;有形固定資産減価償却率"/>
        <xdr:cNvSpPr txBox="1"/>
      </xdr:nvSpPr>
      <xdr:spPr>
        <a:xfrm>
          <a:off x="927735" y="99961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4" name="テキスト ボックス 213"/>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3840" cy="259080"/>
    <xdr:sp macro="" textlink="">
      <xdr:nvSpPr>
        <xdr:cNvPr id="217" name="テキスト ボックス 216"/>
        <xdr:cNvSpPr txBox="1"/>
      </xdr:nvSpPr>
      <xdr:spPr>
        <a:xfrm>
          <a:off x="6355080" y="1090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0550" cy="259080"/>
    <xdr:sp macro="" textlink="">
      <xdr:nvSpPr>
        <xdr:cNvPr id="219" name="テキスト ボックス 218"/>
        <xdr:cNvSpPr txBox="1"/>
      </xdr:nvSpPr>
      <xdr:spPr>
        <a:xfrm>
          <a:off x="6008370" y="1052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0550" cy="254000"/>
    <xdr:sp macro="" textlink="">
      <xdr:nvSpPr>
        <xdr:cNvPr id="221" name="テキスト ボックス 220"/>
        <xdr:cNvSpPr txBox="1"/>
      </xdr:nvSpPr>
      <xdr:spPr>
        <a:xfrm>
          <a:off x="6008370" y="1014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0550" cy="259080"/>
    <xdr:sp macro="" textlink="">
      <xdr:nvSpPr>
        <xdr:cNvPr id="223" name="テキスト ボックス 222"/>
        <xdr:cNvSpPr txBox="1"/>
      </xdr:nvSpPr>
      <xdr:spPr>
        <a:xfrm>
          <a:off x="6008370" y="976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0720" cy="259080"/>
    <xdr:sp macro="" textlink="">
      <xdr:nvSpPr>
        <xdr:cNvPr id="225" name="テキスト ボックス 224"/>
        <xdr:cNvSpPr txBox="1"/>
      </xdr:nvSpPr>
      <xdr:spPr>
        <a:xfrm>
          <a:off x="5918200" y="9382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0720" cy="254000"/>
    <xdr:sp macro="" textlink="">
      <xdr:nvSpPr>
        <xdr:cNvPr id="227" name="テキスト ボックス 226"/>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99695</xdr:rowOff>
    </xdr:from>
    <xdr:to xmlns:xdr="http://schemas.openxmlformats.org/drawingml/2006/spreadsheetDrawing">
      <xdr:col>54</xdr:col>
      <xdr:colOff>189865</xdr:colOff>
      <xdr:row>64</xdr:row>
      <xdr:rowOff>74930</xdr:rowOff>
    </xdr:to>
    <xdr:cxnSp macro="">
      <xdr:nvCxnSpPr>
        <xdr:cNvPr id="229" name="直線コネクタ 228"/>
        <xdr:cNvCxnSpPr/>
      </xdr:nvCxnSpPr>
      <xdr:spPr>
        <a:xfrm flipV="1">
          <a:off x="10476865" y="970089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78105</xdr:rowOff>
    </xdr:from>
    <xdr:ext cx="469900" cy="254000"/>
    <xdr:sp macro="" textlink="">
      <xdr:nvSpPr>
        <xdr:cNvPr id="230" name="【橋りょう・トンネル】&#10;一人当たり有形固定資産（償却資産）額最小値テキスト"/>
        <xdr:cNvSpPr txBox="1"/>
      </xdr:nvSpPr>
      <xdr:spPr>
        <a:xfrm>
          <a:off x="10515600" y="110509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1" name="直線コネクタ 230"/>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46355</xdr:rowOff>
    </xdr:from>
    <xdr:ext cx="690245" cy="259080"/>
    <xdr:sp macro="" textlink="">
      <xdr:nvSpPr>
        <xdr:cNvPr id="232" name="【橋りょう・トンネル】&#10;一人当たり有形固定資産（償却資産）額最大値テキスト"/>
        <xdr:cNvSpPr txBox="1"/>
      </xdr:nvSpPr>
      <xdr:spPr>
        <a:xfrm>
          <a:off x="10515600" y="94761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99695</xdr:rowOff>
    </xdr:from>
    <xdr:to xmlns:xdr="http://schemas.openxmlformats.org/drawingml/2006/spreadsheetDrawing">
      <xdr:col>55</xdr:col>
      <xdr:colOff>88900</xdr:colOff>
      <xdr:row>56</xdr:row>
      <xdr:rowOff>99695</xdr:rowOff>
    </xdr:to>
    <xdr:cxnSp macro="">
      <xdr:nvCxnSpPr>
        <xdr:cNvPr id="233" name="直線コネクタ 232"/>
        <xdr:cNvCxnSpPr/>
      </xdr:nvCxnSpPr>
      <xdr:spPr>
        <a:xfrm>
          <a:off x="10388600" y="970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52070</xdr:rowOff>
    </xdr:from>
    <xdr:ext cx="598805" cy="254000"/>
    <xdr:sp macro="" textlink="">
      <xdr:nvSpPr>
        <xdr:cNvPr id="234" name="【橋りょう・トンネル】&#10;一人当たり有形固定資産（償却資産）額平均値テキスト"/>
        <xdr:cNvSpPr txBox="1"/>
      </xdr:nvSpPr>
      <xdr:spPr>
        <a:xfrm>
          <a:off x="10515600" y="1051052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29210</xdr:rowOff>
    </xdr:from>
    <xdr:to xmlns:xdr="http://schemas.openxmlformats.org/drawingml/2006/spreadsheetDrawing">
      <xdr:col>55</xdr:col>
      <xdr:colOff>50800</xdr:colOff>
      <xdr:row>62</xdr:row>
      <xdr:rowOff>130810</xdr:rowOff>
    </xdr:to>
    <xdr:sp macro="" textlink="">
      <xdr:nvSpPr>
        <xdr:cNvPr id="235" name="フローチャート: 判断 234"/>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27940</xdr:rowOff>
    </xdr:from>
    <xdr:to xmlns:xdr="http://schemas.openxmlformats.org/drawingml/2006/spreadsheetDrawing">
      <xdr:col>50</xdr:col>
      <xdr:colOff>165100</xdr:colOff>
      <xdr:row>62</xdr:row>
      <xdr:rowOff>129540</xdr:rowOff>
    </xdr:to>
    <xdr:sp macro="" textlink="">
      <xdr:nvSpPr>
        <xdr:cNvPr id="236" name="フローチャート: 判断 235"/>
        <xdr:cNvSpPr/>
      </xdr:nvSpPr>
      <xdr:spPr>
        <a:xfrm>
          <a:off x="9588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60325</xdr:rowOff>
    </xdr:from>
    <xdr:to xmlns:xdr="http://schemas.openxmlformats.org/drawingml/2006/spreadsheetDrawing">
      <xdr:col>46</xdr:col>
      <xdr:colOff>38100</xdr:colOff>
      <xdr:row>62</xdr:row>
      <xdr:rowOff>161925</xdr:rowOff>
    </xdr:to>
    <xdr:sp macro="" textlink="">
      <xdr:nvSpPr>
        <xdr:cNvPr id="237" name="フローチャート: 判断 236"/>
        <xdr:cNvSpPr/>
      </xdr:nvSpPr>
      <xdr:spPr>
        <a:xfrm>
          <a:off x="8699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76835</xdr:rowOff>
    </xdr:from>
    <xdr:to xmlns:xdr="http://schemas.openxmlformats.org/drawingml/2006/spreadsheetDrawing">
      <xdr:col>41</xdr:col>
      <xdr:colOff>101600</xdr:colOff>
      <xdr:row>62</xdr:row>
      <xdr:rowOff>6985</xdr:rowOff>
    </xdr:to>
    <xdr:sp macro="" textlink="">
      <xdr:nvSpPr>
        <xdr:cNvPr id="238" name="フローチャート: 判断 237"/>
        <xdr:cNvSpPr/>
      </xdr:nvSpPr>
      <xdr:spPr>
        <a:xfrm>
          <a:off x="78105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77470</xdr:rowOff>
    </xdr:from>
    <xdr:to xmlns:xdr="http://schemas.openxmlformats.org/drawingml/2006/spreadsheetDrawing">
      <xdr:col>36</xdr:col>
      <xdr:colOff>165100</xdr:colOff>
      <xdr:row>62</xdr:row>
      <xdr:rowOff>7620</xdr:rowOff>
    </xdr:to>
    <xdr:sp macro="" textlink="">
      <xdr:nvSpPr>
        <xdr:cNvPr id="239" name="フローチャート: 判断 238"/>
        <xdr:cNvSpPr/>
      </xdr:nvSpPr>
      <xdr:spPr>
        <a:xfrm>
          <a:off x="6921500" y="1053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40" name="テキスト ボックス 239"/>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1" name="テキスト ボックス 240"/>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2" name="テキスト ボックス 241"/>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3" name="テキスト ボックス 242"/>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4" name="テキスト ボックス 243"/>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113665</xdr:rowOff>
    </xdr:from>
    <xdr:to xmlns:xdr="http://schemas.openxmlformats.org/drawingml/2006/spreadsheetDrawing">
      <xdr:col>55</xdr:col>
      <xdr:colOff>50800</xdr:colOff>
      <xdr:row>64</xdr:row>
      <xdr:rowOff>43815</xdr:rowOff>
    </xdr:to>
    <xdr:sp macro="" textlink="">
      <xdr:nvSpPr>
        <xdr:cNvPr id="245" name="楕円 244"/>
        <xdr:cNvSpPr/>
      </xdr:nvSpPr>
      <xdr:spPr>
        <a:xfrm>
          <a:off x="10426700" y="109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29210</xdr:rowOff>
    </xdr:from>
    <xdr:ext cx="534670" cy="254000"/>
    <xdr:sp macro="" textlink="">
      <xdr:nvSpPr>
        <xdr:cNvPr id="246" name="【橋りょう・トンネル】&#10;一人当たり有形固定資産（償却資産）額該当値テキスト"/>
        <xdr:cNvSpPr txBox="1"/>
      </xdr:nvSpPr>
      <xdr:spPr>
        <a:xfrm>
          <a:off x="10515600" y="108305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114300</xdr:rowOff>
    </xdr:from>
    <xdr:to xmlns:xdr="http://schemas.openxmlformats.org/drawingml/2006/spreadsheetDrawing">
      <xdr:col>50</xdr:col>
      <xdr:colOff>165100</xdr:colOff>
      <xdr:row>64</xdr:row>
      <xdr:rowOff>44450</xdr:rowOff>
    </xdr:to>
    <xdr:sp macro="" textlink="">
      <xdr:nvSpPr>
        <xdr:cNvPr id="247" name="楕円 246"/>
        <xdr:cNvSpPr/>
      </xdr:nvSpPr>
      <xdr:spPr>
        <a:xfrm>
          <a:off x="9588500" y="109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164465</xdr:rowOff>
    </xdr:from>
    <xdr:to xmlns:xdr="http://schemas.openxmlformats.org/drawingml/2006/spreadsheetDrawing">
      <xdr:col>55</xdr:col>
      <xdr:colOff>0</xdr:colOff>
      <xdr:row>63</xdr:row>
      <xdr:rowOff>165100</xdr:rowOff>
    </xdr:to>
    <xdr:cxnSp macro="">
      <xdr:nvCxnSpPr>
        <xdr:cNvPr id="248" name="直線コネクタ 247"/>
        <xdr:cNvCxnSpPr/>
      </xdr:nvCxnSpPr>
      <xdr:spPr>
        <a:xfrm flipV="1">
          <a:off x="9639300" y="109658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115570</xdr:rowOff>
    </xdr:from>
    <xdr:to xmlns:xdr="http://schemas.openxmlformats.org/drawingml/2006/spreadsheetDrawing">
      <xdr:col>46</xdr:col>
      <xdr:colOff>38100</xdr:colOff>
      <xdr:row>64</xdr:row>
      <xdr:rowOff>45720</xdr:rowOff>
    </xdr:to>
    <xdr:sp macro="" textlink="">
      <xdr:nvSpPr>
        <xdr:cNvPr id="249" name="楕円 248"/>
        <xdr:cNvSpPr/>
      </xdr:nvSpPr>
      <xdr:spPr>
        <a:xfrm>
          <a:off x="86995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165100</xdr:rowOff>
    </xdr:from>
    <xdr:to xmlns:xdr="http://schemas.openxmlformats.org/drawingml/2006/spreadsheetDrawing">
      <xdr:col>50</xdr:col>
      <xdr:colOff>114300</xdr:colOff>
      <xdr:row>63</xdr:row>
      <xdr:rowOff>166370</xdr:rowOff>
    </xdr:to>
    <xdr:cxnSp macro="">
      <xdr:nvCxnSpPr>
        <xdr:cNvPr id="250" name="直線コネクタ 249"/>
        <xdr:cNvCxnSpPr/>
      </xdr:nvCxnSpPr>
      <xdr:spPr>
        <a:xfrm flipV="1">
          <a:off x="8750300" y="10966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116840</xdr:rowOff>
    </xdr:from>
    <xdr:to xmlns:xdr="http://schemas.openxmlformats.org/drawingml/2006/spreadsheetDrawing">
      <xdr:col>41</xdr:col>
      <xdr:colOff>101600</xdr:colOff>
      <xdr:row>64</xdr:row>
      <xdr:rowOff>46990</xdr:rowOff>
    </xdr:to>
    <xdr:sp macro="" textlink="">
      <xdr:nvSpPr>
        <xdr:cNvPr id="251" name="楕円 250"/>
        <xdr:cNvSpPr/>
      </xdr:nvSpPr>
      <xdr:spPr>
        <a:xfrm>
          <a:off x="7810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166370</xdr:rowOff>
    </xdr:from>
    <xdr:to xmlns:xdr="http://schemas.openxmlformats.org/drawingml/2006/spreadsheetDrawing">
      <xdr:col>45</xdr:col>
      <xdr:colOff>177800</xdr:colOff>
      <xdr:row>63</xdr:row>
      <xdr:rowOff>167640</xdr:rowOff>
    </xdr:to>
    <xdr:cxnSp macro="">
      <xdr:nvCxnSpPr>
        <xdr:cNvPr id="252" name="直線コネクタ 251"/>
        <xdr:cNvCxnSpPr/>
      </xdr:nvCxnSpPr>
      <xdr:spPr>
        <a:xfrm flipV="1">
          <a:off x="7861300" y="109677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120650</xdr:rowOff>
    </xdr:from>
    <xdr:to xmlns:xdr="http://schemas.openxmlformats.org/drawingml/2006/spreadsheetDrawing">
      <xdr:col>36</xdr:col>
      <xdr:colOff>165100</xdr:colOff>
      <xdr:row>64</xdr:row>
      <xdr:rowOff>50800</xdr:rowOff>
    </xdr:to>
    <xdr:sp macro="" textlink="">
      <xdr:nvSpPr>
        <xdr:cNvPr id="253" name="楕円 252"/>
        <xdr:cNvSpPr/>
      </xdr:nvSpPr>
      <xdr:spPr>
        <a:xfrm>
          <a:off x="692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167640</xdr:rowOff>
    </xdr:from>
    <xdr:to xmlns:xdr="http://schemas.openxmlformats.org/drawingml/2006/spreadsheetDrawing">
      <xdr:col>41</xdr:col>
      <xdr:colOff>50800</xdr:colOff>
      <xdr:row>64</xdr:row>
      <xdr:rowOff>0</xdr:rowOff>
    </xdr:to>
    <xdr:cxnSp macro="">
      <xdr:nvCxnSpPr>
        <xdr:cNvPr id="254" name="直線コネクタ 253"/>
        <xdr:cNvCxnSpPr/>
      </xdr:nvCxnSpPr>
      <xdr:spPr>
        <a:xfrm flipV="1">
          <a:off x="6972300" y="10968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146050</xdr:rowOff>
    </xdr:from>
    <xdr:ext cx="593725" cy="254000"/>
    <xdr:sp macro="" textlink="">
      <xdr:nvSpPr>
        <xdr:cNvPr id="255" name="n_1aveValue【橋りょう・トンネル】&#10;一人当たり有形固定資産（償却資産）額"/>
        <xdr:cNvSpPr txBox="1"/>
      </xdr:nvSpPr>
      <xdr:spPr>
        <a:xfrm>
          <a:off x="9326880" y="104330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6985</xdr:rowOff>
    </xdr:from>
    <xdr:ext cx="593725" cy="254000"/>
    <xdr:sp macro="" textlink="">
      <xdr:nvSpPr>
        <xdr:cNvPr id="256" name="n_2aveValue【橋りょう・トンネル】&#10;一人当たり有形固定資産（償却資産）額"/>
        <xdr:cNvSpPr txBox="1"/>
      </xdr:nvSpPr>
      <xdr:spPr>
        <a:xfrm>
          <a:off x="8450580" y="104654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23495</xdr:rowOff>
    </xdr:from>
    <xdr:ext cx="593725" cy="259080"/>
    <xdr:sp macro="" textlink="">
      <xdr:nvSpPr>
        <xdr:cNvPr id="257" name="n_3aveValue【橋りょう・トンネル】&#10;一人当たり有形固定資産（償却資産）額"/>
        <xdr:cNvSpPr txBox="1"/>
      </xdr:nvSpPr>
      <xdr:spPr>
        <a:xfrm>
          <a:off x="7561580" y="103104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24130</xdr:rowOff>
    </xdr:from>
    <xdr:ext cx="593725" cy="259080"/>
    <xdr:sp macro="" textlink="">
      <xdr:nvSpPr>
        <xdr:cNvPr id="258" name="n_4aveValue【橋りょう・トンネル】&#10;一人当たり有形固定資産（償却資産）額"/>
        <xdr:cNvSpPr txBox="1"/>
      </xdr:nvSpPr>
      <xdr:spPr>
        <a:xfrm>
          <a:off x="6672580" y="103111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64</xdr:row>
      <xdr:rowOff>35560</xdr:rowOff>
    </xdr:from>
    <xdr:ext cx="534670" cy="259080"/>
    <xdr:sp macro="" textlink="">
      <xdr:nvSpPr>
        <xdr:cNvPr id="259" name="n_1mainValue【橋りょう・トンネル】&#10;一人当たり有形固定資産（償却資産）額"/>
        <xdr:cNvSpPr txBox="1"/>
      </xdr:nvSpPr>
      <xdr:spPr>
        <a:xfrm>
          <a:off x="9359265" y="1100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36830</xdr:rowOff>
    </xdr:from>
    <xdr:ext cx="529590" cy="259080"/>
    <xdr:sp macro="" textlink="">
      <xdr:nvSpPr>
        <xdr:cNvPr id="260" name="n_2mainValue【橋りょう・トンネル】&#10;一人当たり有形固定資産（償却資産）額"/>
        <xdr:cNvSpPr txBox="1"/>
      </xdr:nvSpPr>
      <xdr:spPr>
        <a:xfrm>
          <a:off x="8482965" y="11009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38100</xdr:rowOff>
    </xdr:from>
    <xdr:ext cx="529590" cy="259080"/>
    <xdr:sp macro="" textlink="">
      <xdr:nvSpPr>
        <xdr:cNvPr id="261" name="n_3mainValue【橋りょう・トンネル】&#10;一人当たり有形固定資産（償却資産）額"/>
        <xdr:cNvSpPr txBox="1"/>
      </xdr:nvSpPr>
      <xdr:spPr>
        <a:xfrm>
          <a:off x="7593965" y="11010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41910</xdr:rowOff>
    </xdr:from>
    <xdr:ext cx="529590" cy="254000"/>
    <xdr:sp macro="" textlink="">
      <xdr:nvSpPr>
        <xdr:cNvPr id="262" name="n_4mainValue【橋りょう・トンネル】&#10;一人当たり有形固定資産（償却資産）額"/>
        <xdr:cNvSpPr txBox="1"/>
      </xdr:nvSpPr>
      <xdr:spPr>
        <a:xfrm>
          <a:off x="6704965" y="11014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1" name="テキスト ボックス 270"/>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3" name="テキスト ボックス 272"/>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2280" cy="254000"/>
    <xdr:sp macro="" textlink="">
      <xdr:nvSpPr>
        <xdr:cNvPr id="275" name="テキスト ボックス 274"/>
        <xdr:cNvSpPr txBox="1"/>
      </xdr:nvSpPr>
      <xdr:spPr>
        <a:xfrm>
          <a:off x="294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4000"/>
    <xdr:sp macro="" textlink="">
      <xdr:nvSpPr>
        <xdr:cNvPr id="281" name="テキスト ボックス 280"/>
        <xdr:cNvSpPr txBox="1"/>
      </xdr:nvSpPr>
      <xdr:spPr>
        <a:xfrm>
          <a:off x="358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4010" cy="259080"/>
    <xdr:sp macro="" textlink="">
      <xdr:nvSpPr>
        <xdr:cNvPr id="285" name="テキスト ボックス 284"/>
        <xdr:cNvSpPr txBox="1"/>
      </xdr:nvSpPr>
      <xdr:spPr>
        <a:xfrm>
          <a:off x="422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38100</xdr:rowOff>
    </xdr:from>
    <xdr:to xmlns:xdr="http://schemas.openxmlformats.org/drawingml/2006/spreadsheetDrawing">
      <xdr:col>24</xdr:col>
      <xdr:colOff>62865</xdr:colOff>
      <xdr:row>86</xdr:row>
      <xdr:rowOff>104775</xdr:rowOff>
    </xdr:to>
    <xdr:cxnSp macro="">
      <xdr:nvCxnSpPr>
        <xdr:cNvPr id="287" name="直線コネクタ 286"/>
        <xdr:cNvCxnSpPr/>
      </xdr:nvCxnSpPr>
      <xdr:spPr>
        <a:xfrm flipV="1">
          <a:off x="4634865" y="1358265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109220</xdr:rowOff>
    </xdr:from>
    <xdr:ext cx="405130" cy="254000"/>
    <xdr:sp macro="" textlink="">
      <xdr:nvSpPr>
        <xdr:cNvPr id="288" name="【公営住宅】&#10;有形固定資産減価償却率最小値テキスト"/>
        <xdr:cNvSpPr txBox="1"/>
      </xdr:nvSpPr>
      <xdr:spPr>
        <a:xfrm>
          <a:off x="4673600" y="148539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104775</xdr:rowOff>
    </xdr:from>
    <xdr:to xmlns:xdr="http://schemas.openxmlformats.org/drawingml/2006/spreadsheetDrawing">
      <xdr:col>24</xdr:col>
      <xdr:colOff>152400</xdr:colOff>
      <xdr:row>86</xdr:row>
      <xdr:rowOff>104775</xdr:rowOff>
    </xdr:to>
    <xdr:cxnSp macro="">
      <xdr:nvCxnSpPr>
        <xdr:cNvPr id="289" name="直線コネクタ 288"/>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156210</xdr:rowOff>
    </xdr:from>
    <xdr:ext cx="405130" cy="254000"/>
    <xdr:sp macro="" textlink="">
      <xdr:nvSpPr>
        <xdr:cNvPr id="290" name="【公営住宅】&#10;有形固定資産減価償却率最大値テキスト"/>
        <xdr:cNvSpPr txBox="1"/>
      </xdr:nvSpPr>
      <xdr:spPr>
        <a:xfrm>
          <a:off x="4673600" y="133578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38100</xdr:rowOff>
    </xdr:from>
    <xdr:to xmlns:xdr="http://schemas.openxmlformats.org/drawingml/2006/spreadsheetDrawing">
      <xdr:col>24</xdr:col>
      <xdr:colOff>152400</xdr:colOff>
      <xdr:row>79</xdr:row>
      <xdr:rowOff>38100</xdr:rowOff>
    </xdr:to>
    <xdr:cxnSp macro="">
      <xdr:nvCxnSpPr>
        <xdr:cNvPr id="291" name="直線コネクタ 290"/>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17780</xdr:rowOff>
    </xdr:from>
    <xdr:ext cx="405130" cy="254000"/>
    <xdr:sp macro="" textlink="">
      <xdr:nvSpPr>
        <xdr:cNvPr id="292" name="【公営住宅】&#10;有形固定資産減価償却率平均値テキスト"/>
        <xdr:cNvSpPr txBox="1"/>
      </xdr:nvSpPr>
      <xdr:spPr>
        <a:xfrm>
          <a:off x="4673600" y="1424813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38735</xdr:rowOff>
    </xdr:from>
    <xdr:to xmlns:xdr="http://schemas.openxmlformats.org/drawingml/2006/spreadsheetDrawing">
      <xdr:col>24</xdr:col>
      <xdr:colOff>114300</xdr:colOff>
      <xdr:row>83</xdr:row>
      <xdr:rowOff>140335</xdr:rowOff>
    </xdr:to>
    <xdr:sp macro="" textlink="">
      <xdr:nvSpPr>
        <xdr:cNvPr id="293" name="フローチャート: 判断 292"/>
        <xdr:cNvSpPr/>
      </xdr:nvSpPr>
      <xdr:spPr>
        <a:xfrm>
          <a:off x="45847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46355</xdr:rowOff>
    </xdr:from>
    <xdr:to xmlns:xdr="http://schemas.openxmlformats.org/drawingml/2006/spreadsheetDrawing">
      <xdr:col>20</xdr:col>
      <xdr:colOff>38100</xdr:colOff>
      <xdr:row>83</xdr:row>
      <xdr:rowOff>147955</xdr:rowOff>
    </xdr:to>
    <xdr:sp macro="" textlink="">
      <xdr:nvSpPr>
        <xdr:cNvPr id="294" name="フローチャート: 判断 293"/>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17780</xdr:rowOff>
    </xdr:from>
    <xdr:to xmlns:xdr="http://schemas.openxmlformats.org/drawingml/2006/spreadsheetDrawing">
      <xdr:col>15</xdr:col>
      <xdr:colOff>101600</xdr:colOff>
      <xdr:row>83</xdr:row>
      <xdr:rowOff>119380</xdr:rowOff>
    </xdr:to>
    <xdr:sp macro="" textlink="">
      <xdr:nvSpPr>
        <xdr:cNvPr id="295" name="フローチャート: 判断 294"/>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6" name="フローチャート: 判断 295"/>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7" name="フローチャート: 判断 296"/>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59690</xdr:rowOff>
    </xdr:from>
    <xdr:to xmlns:xdr="http://schemas.openxmlformats.org/drawingml/2006/spreadsheetDrawing">
      <xdr:col>24</xdr:col>
      <xdr:colOff>114300</xdr:colOff>
      <xdr:row>81</xdr:row>
      <xdr:rowOff>161290</xdr:rowOff>
    </xdr:to>
    <xdr:sp macro="" textlink="">
      <xdr:nvSpPr>
        <xdr:cNvPr id="303" name="楕円 302"/>
        <xdr:cNvSpPr/>
      </xdr:nvSpPr>
      <xdr:spPr>
        <a:xfrm>
          <a:off x="45847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82550</xdr:rowOff>
    </xdr:from>
    <xdr:ext cx="405130" cy="259080"/>
    <xdr:sp macro="" textlink="">
      <xdr:nvSpPr>
        <xdr:cNvPr id="304" name="【公営住宅】&#10;有形固定資産減価償却率該当値テキスト"/>
        <xdr:cNvSpPr txBox="1"/>
      </xdr:nvSpPr>
      <xdr:spPr>
        <a:xfrm>
          <a:off x="4673600" y="1379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23495</xdr:rowOff>
    </xdr:from>
    <xdr:to xmlns:xdr="http://schemas.openxmlformats.org/drawingml/2006/spreadsheetDrawing">
      <xdr:col>20</xdr:col>
      <xdr:colOff>38100</xdr:colOff>
      <xdr:row>81</xdr:row>
      <xdr:rowOff>125095</xdr:rowOff>
    </xdr:to>
    <xdr:sp macro="" textlink="">
      <xdr:nvSpPr>
        <xdr:cNvPr id="305" name="楕円 304"/>
        <xdr:cNvSpPr/>
      </xdr:nvSpPr>
      <xdr:spPr>
        <a:xfrm>
          <a:off x="3746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74930</xdr:rowOff>
    </xdr:from>
    <xdr:to xmlns:xdr="http://schemas.openxmlformats.org/drawingml/2006/spreadsheetDrawing">
      <xdr:col>24</xdr:col>
      <xdr:colOff>63500</xdr:colOff>
      <xdr:row>81</xdr:row>
      <xdr:rowOff>110490</xdr:rowOff>
    </xdr:to>
    <xdr:cxnSp macro="">
      <xdr:nvCxnSpPr>
        <xdr:cNvPr id="306" name="直線コネクタ 305"/>
        <xdr:cNvCxnSpPr/>
      </xdr:nvCxnSpPr>
      <xdr:spPr>
        <a:xfrm>
          <a:off x="3797300" y="1396238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10160</xdr:rowOff>
    </xdr:from>
    <xdr:to xmlns:xdr="http://schemas.openxmlformats.org/drawingml/2006/spreadsheetDrawing">
      <xdr:col>15</xdr:col>
      <xdr:colOff>101600</xdr:colOff>
      <xdr:row>81</xdr:row>
      <xdr:rowOff>111760</xdr:rowOff>
    </xdr:to>
    <xdr:sp macro="" textlink="">
      <xdr:nvSpPr>
        <xdr:cNvPr id="307" name="楕円 306"/>
        <xdr:cNvSpPr/>
      </xdr:nvSpPr>
      <xdr:spPr>
        <a:xfrm>
          <a:off x="28575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60960</xdr:rowOff>
    </xdr:from>
    <xdr:to xmlns:xdr="http://schemas.openxmlformats.org/drawingml/2006/spreadsheetDrawing">
      <xdr:col>19</xdr:col>
      <xdr:colOff>177800</xdr:colOff>
      <xdr:row>81</xdr:row>
      <xdr:rowOff>74930</xdr:rowOff>
    </xdr:to>
    <xdr:cxnSp macro="">
      <xdr:nvCxnSpPr>
        <xdr:cNvPr id="308" name="直線コネクタ 307"/>
        <xdr:cNvCxnSpPr/>
      </xdr:nvCxnSpPr>
      <xdr:spPr>
        <a:xfrm>
          <a:off x="2908300" y="139484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151130</xdr:rowOff>
    </xdr:from>
    <xdr:to xmlns:xdr="http://schemas.openxmlformats.org/drawingml/2006/spreadsheetDrawing">
      <xdr:col>10</xdr:col>
      <xdr:colOff>165100</xdr:colOff>
      <xdr:row>81</xdr:row>
      <xdr:rowOff>81280</xdr:rowOff>
    </xdr:to>
    <xdr:sp macro="" textlink="">
      <xdr:nvSpPr>
        <xdr:cNvPr id="309" name="楕円 308"/>
        <xdr:cNvSpPr/>
      </xdr:nvSpPr>
      <xdr:spPr>
        <a:xfrm>
          <a:off x="1968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30480</xdr:rowOff>
    </xdr:from>
    <xdr:to xmlns:xdr="http://schemas.openxmlformats.org/drawingml/2006/spreadsheetDrawing">
      <xdr:col>15</xdr:col>
      <xdr:colOff>50800</xdr:colOff>
      <xdr:row>81</xdr:row>
      <xdr:rowOff>60960</xdr:rowOff>
    </xdr:to>
    <xdr:cxnSp macro="">
      <xdr:nvCxnSpPr>
        <xdr:cNvPr id="310" name="直線コネクタ 309"/>
        <xdr:cNvCxnSpPr/>
      </xdr:nvCxnSpPr>
      <xdr:spPr>
        <a:xfrm>
          <a:off x="2019300" y="139179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126365</xdr:rowOff>
    </xdr:from>
    <xdr:to xmlns:xdr="http://schemas.openxmlformats.org/drawingml/2006/spreadsheetDrawing">
      <xdr:col>6</xdr:col>
      <xdr:colOff>38100</xdr:colOff>
      <xdr:row>81</xdr:row>
      <xdr:rowOff>56515</xdr:rowOff>
    </xdr:to>
    <xdr:sp macro="" textlink="">
      <xdr:nvSpPr>
        <xdr:cNvPr id="311" name="楕円 310"/>
        <xdr:cNvSpPr/>
      </xdr:nvSpPr>
      <xdr:spPr>
        <a:xfrm>
          <a:off x="1079500" y="138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6350</xdr:rowOff>
    </xdr:from>
    <xdr:to xmlns:xdr="http://schemas.openxmlformats.org/drawingml/2006/spreadsheetDrawing">
      <xdr:col>10</xdr:col>
      <xdr:colOff>114300</xdr:colOff>
      <xdr:row>81</xdr:row>
      <xdr:rowOff>30480</xdr:rowOff>
    </xdr:to>
    <xdr:cxnSp macro="">
      <xdr:nvCxnSpPr>
        <xdr:cNvPr id="312" name="直線コネクタ 311"/>
        <xdr:cNvCxnSpPr/>
      </xdr:nvCxnSpPr>
      <xdr:spPr>
        <a:xfrm>
          <a:off x="1130300" y="138938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139065</xdr:rowOff>
    </xdr:from>
    <xdr:ext cx="405130" cy="259080"/>
    <xdr:sp macro="" textlink="">
      <xdr:nvSpPr>
        <xdr:cNvPr id="313" name="n_1aveValue【公営住宅】&#10;有形固定資産減価償却率"/>
        <xdr:cNvSpPr txBox="1"/>
      </xdr:nvSpPr>
      <xdr:spPr>
        <a:xfrm>
          <a:off x="3582035" y="14369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110490</xdr:rowOff>
    </xdr:from>
    <xdr:ext cx="400050" cy="254000"/>
    <xdr:sp macro="" textlink="">
      <xdr:nvSpPr>
        <xdr:cNvPr id="314" name="n_2aveValue【公営住宅】&#10;有形固定資産減価償却率"/>
        <xdr:cNvSpPr txBox="1"/>
      </xdr:nvSpPr>
      <xdr:spPr>
        <a:xfrm>
          <a:off x="2705735" y="143408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63500</xdr:rowOff>
    </xdr:from>
    <xdr:ext cx="400050" cy="254000"/>
    <xdr:sp macro="" textlink="">
      <xdr:nvSpPr>
        <xdr:cNvPr id="315" name="n_3aveValue【公営住宅】&#10;有形固定資産減価償却率"/>
        <xdr:cNvSpPr txBox="1"/>
      </xdr:nvSpPr>
      <xdr:spPr>
        <a:xfrm>
          <a:off x="1816735" y="142938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49530</xdr:rowOff>
    </xdr:from>
    <xdr:ext cx="400050" cy="259080"/>
    <xdr:sp macro="" textlink="">
      <xdr:nvSpPr>
        <xdr:cNvPr id="316" name="n_4aveValue【公営住宅】&#10;有形固定資産減価償却率"/>
        <xdr:cNvSpPr txBox="1"/>
      </xdr:nvSpPr>
      <xdr:spPr>
        <a:xfrm>
          <a:off x="927735" y="142798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141605</xdr:rowOff>
    </xdr:from>
    <xdr:ext cx="405130" cy="259080"/>
    <xdr:sp macro="" textlink="">
      <xdr:nvSpPr>
        <xdr:cNvPr id="317" name="n_1mainValue【公営住宅】&#10;有形固定資産減価償却率"/>
        <xdr:cNvSpPr txBox="1"/>
      </xdr:nvSpPr>
      <xdr:spPr>
        <a:xfrm>
          <a:off x="3582035" y="13686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128270</xdr:rowOff>
    </xdr:from>
    <xdr:ext cx="400050" cy="259080"/>
    <xdr:sp macro="" textlink="">
      <xdr:nvSpPr>
        <xdr:cNvPr id="318" name="n_2mainValue【公営住宅】&#10;有形固定資産減価償却率"/>
        <xdr:cNvSpPr txBox="1"/>
      </xdr:nvSpPr>
      <xdr:spPr>
        <a:xfrm>
          <a:off x="2705735" y="136728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97790</xdr:rowOff>
    </xdr:from>
    <xdr:ext cx="400050" cy="254000"/>
    <xdr:sp macro="" textlink="">
      <xdr:nvSpPr>
        <xdr:cNvPr id="319" name="n_3mainValue【公営住宅】&#10;有形固定資産減価償却率"/>
        <xdr:cNvSpPr txBox="1"/>
      </xdr:nvSpPr>
      <xdr:spPr>
        <a:xfrm>
          <a:off x="1816735" y="136423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73025</xdr:rowOff>
    </xdr:from>
    <xdr:ext cx="400050" cy="259080"/>
    <xdr:sp macro="" textlink="">
      <xdr:nvSpPr>
        <xdr:cNvPr id="320" name="n_4mainValue【公営住宅】&#10;有形固定資産減価償却率"/>
        <xdr:cNvSpPr txBox="1"/>
      </xdr:nvSpPr>
      <xdr:spPr>
        <a:xfrm>
          <a:off x="927735" y="136175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29" name="テキスト ボックス 328"/>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1" name="直線コネクタ 330"/>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2280" cy="259080"/>
    <xdr:sp macro="" textlink="">
      <xdr:nvSpPr>
        <xdr:cNvPr id="332" name="テキスト ボックス 331"/>
        <xdr:cNvSpPr txBox="1"/>
      </xdr:nvSpPr>
      <xdr:spPr>
        <a:xfrm>
          <a:off x="6136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3" name="直線コネクタ 332"/>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84</xdr:row>
      <xdr:rowOff>42545</xdr:rowOff>
    </xdr:from>
    <xdr:ext cx="531495" cy="254000"/>
    <xdr:sp macro="" textlink="">
      <xdr:nvSpPr>
        <xdr:cNvPr id="334" name="テキスト ボックス 333"/>
        <xdr:cNvSpPr txBox="1"/>
      </xdr:nvSpPr>
      <xdr:spPr>
        <a:xfrm>
          <a:off x="6072505" y="1444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5" name="直線コネクタ 334"/>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59055</xdr:rowOff>
    </xdr:from>
    <xdr:ext cx="531495" cy="259080"/>
    <xdr:sp macro="" textlink="">
      <xdr:nvSpPr>
        <xdr:cNvPr id="336" name="テキスト ボックス 335"/>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7" name="直線コネクタ 336"/>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75565</xdr:rowOff>
    </xdr:from>
    <xdr:ext cx="531495" cy="254000"/>
    <xdr:sp macro="" textlink="">
      <xdr:nvSpPr>
        <xdr:cNvPr id="338" name="テキスト ボックス 337"/>
        <xdr:cNvSpPr txBox="1"/>
      </xdr:nvSpPr>
      <xdr:spPr>
        <a:xfrm>
          <a:off x="6072505" y="1379156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9" name="直線コネクタ 338"/>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0" name="テキスト ボックス 339"/>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1" name="直線コネクタ 340"/>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2" name="テキスト ボックス 341"/>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4" name="テキスト ボックス 34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76835</xdr:rowOff>
    </xdr:from>
    <xdr:to xmlns:xdr="http://schemas.openxmlformats.org/drawingml/2006/spreadsheetDrawing">
      <xdr:col>54</xdr:col>
      <xdr:colOff>189865</xdr:colOff>
      <xdr:row>86</xdr:row>
      <xdr:rowOff>167005</xdr:rowOff>
    </xdr:to>
    <xdr:cxnSp macro="">
      <xdr:nvCxnSpPr>
        <xdr:cNvPr id="346" name="直線コネクタ 345"/>
        <xdr:cNvCxnSpPr/>
      </xdr:nvCxnSpPr>
      <xdr:spPr>
        <a:xfrm flipV="1">
          <a:off x="10476865" y="1344993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170815</xdr:rowOff>
    </xdr:from>
    <xdr:ext cx="469900" cy="258445"/>
    <xdr:sp macro="" textlink="">
      <xdr:nvSpPr>
        <xdr:cNvPr id="347" name="【公営住宅】&#10;一人当たり面積最小値テキスト"/>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167005</xdr:rowOff>
    </xdr:from>
    <xdr:to xmlns:xdr="http://schemas.openxmlformats.org/drawingml/2006/spreadsheetDrawing">
      <xdr:col>55</xdr:col>
      <xdr:colOff>88900</xdr:colOff>
      <xdr:row>86</xdr:row>
      <xdr:rowOff>167005</xdr:rowOff>
    </xdr:to>
    <xdr:cxnSp macro="">
      <xdr:nvCxnSpPr>
        <xdr:cNvPr id="348" name="直線コネクタ 347"/>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23495</xdr:rowOff>
    </xdr:from>
    <xdr:ext cx="534670" cy="259080"/>
    <xdr:sp macro="" textlink="">
      <xdr:nvSpPr>
        <xdr:cNvPr id="349" name="【公営住宅】&#10;一人当たり面積最大値テキスト"/>
        <xdr:cNvSpPr txBox="1"/>
      </xdr:nvSpPr>
      <xdr:spPr>
        <a:xfrm>
          <a:off x="10515600" y="13225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76835</xdr:rowOff>
    </xdr:from>
    <xdr:to xmlns:xdr="http://schemas.openxmlformats.org/drawingml/2006/spreadsheetDrawing">
      <xdr:col>55</xdr:col>
      <xdr:colOff>88900</xdr:colOff>
      <xdr:row>78</xdr:row>
      <xdr:rowOff>76835</xdr:rowOff>
    </xdr:to>
    <xdr:cxnSp macro="">
      <xdr:nvCxnSpPr>
        <xdr:cNvPr id="350" name="直線コネクタ 349"/>
        <xdr:cNvCxnSpPr/>
      </xdr:nvCxnSpPr>
      <xdr:spPr>
        <a:xfrm>
          <a:off x="10388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74930</xdr:rowOff>
    </xdr:from>
    <xdr:ext cx="469900" cy="254000"/>
    <xdr:sp macro="" textlink="">
      <xdr:nvSpPr>
        <xdr:cNvPr id="351" name="【公営住宅】&#10;一人当たり面積平均値テキスト"/>
        <xdr:cNvSpPr txBox="1"/>
      </xdr:nvSpPr>
      <xdr:spPr>
        <a:xfrm>
          <a:off x="10515600" y="1464818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52070</xdr:rowOff>
    </xdr:from>
    <xdr:to xmlns:xdr="http://schemas.openxmlformats.org/drawingml/2006/spreadsheetDrawing">
      <xdr:col>55</xdr:col>
      <xdr:colOff>50800</xdr:colOff>
      <xdr:row>86</xdr:row>
      <xdr:rowOff>153035</xdr:rowOff>
    </xdr:to>
    <xdr:sp macro="" textlink="">
      <xdr:nvSpPr>
        <xdr:cNvPr id="352" name="フローチャート: 判断 351"/>
        <xdr:cNvSpPr/>
      </xdr:nvSpPr>
      <xdr:spPr>
        <a:xfrm>
          <a:off x="10426700" y="14796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86</xdr:row>
      <xdr:rowOff>54610</xdr:rowOff>
    </xdr:from>
    <xdr:to xmlns:xdr="http://schemas.openxmlformats.org/drawingml/2006/spreadsheetDrawing">
      <xdr:col>50</xdr:col>
      <xdr:colOff>165100</xdr:colOff>
      <xdr:row>86</xdr:row>
      <xdr:rowOff>156210</xdr:rowOff>
    </xdr:to>
    <xdr:sp macro="" textlink="">
      <xdr:nvSpPr>
        <xdr:cNvPr id="353" name="フローチャート: 判断 352"/>
        <xdr:cNvSpPr/>
      </xdr:nvSpPr>
      <xdr:spPr>
        <a:xfrm>
          <a:off x="9588500" y="1479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86</xdr:row>
      <xdr:rowOff>53340</xdr:rowOff>
    </xdr:from>
    <xdr:to xmlns:xdr="http://schemas.openxmlformats.org/drawingml/2006/spreadsheetDrawing">
      <xdr:col>46</xdr:col>
      <xdr:colOff>38100</xdr:colOff>
      <xdr:row>86</xdr:row>
      <xdr:rowOff>154940</xdr:rowOff>
    </xdr:to>
    <xdr:sp macro="" textlink="">
      <xdr:nvSpPr>
        <xdr:cNvPr id="354" name="フローチャート: 判断 353"/>
        <xdr:cNvSpPr/>
      </xdr:nvSpPr>
      <xdr:spPr>
        <a:xfrm>
          <a:off x="86995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86</xdr:row>
      <xdr:rowOff>77470</xdr:rowOff>
    </xdr:from>
    <xdr:to xmlns:xdr="http://schemas.openxmlformats.org/drawingml/2006/spreadsheetDrawing">
      <xdr:col>41</xdr:col>
      <xdr:colOff>101600</xdr:colOff>
      <xdr:row>87</xdr:row>
      <xdr:rowOff>7620</xdr:rowOff>
    </xdr:to>
    <xdr:sp macro="" textlink="">
      <xdr:nvSpPr>
        <xdr:cNvPr id="355" name="フローチャート: 判断 354"/>
        <xdr:cNvSpPr/>
      </xdr:nvSpPr>
      <xdr:spPr>
        <a:xfrm>
          <a:off x="7810500" y="1482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76200</xdr:rowOff>
    </xdr:from>
    <xdr:to xmlns:xdr="http://schemas.openxmlformats.org/drawingml/2006/spreadsheetDrawing">
      <xdr:col>36</xdr:col>
      <xdr:colOff>165100</xdr:colOff>
      <xdr:row>87</xdr:row>
      <xdr:rowOff>6350</xdr:rowOff>
    </xdr:to>
    <xdr:sp macro="" textlink="">
      <xdr:nvSpPr>
        <xdr:cNvPr id="356" name="フローチャート: 判断 355"/>
        <xdr:cNvSpPr/>
      </xdr:nvSpPr>
      <xdr:spPr>
        <a:xfrm>
          <a:off x="6921500" y="1482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88900</xdr:rowOff>
    </xdr:from>
    <xdr:to xmlns:xdr="http://schemas.openxmlformats.org/drawingml/2006/spreadsheetDrawing">
      <xdr:col>55</xdr:col>
      <xdr:colOff>50800</xdr:colOff>
      <xdr:row>87</xdr:row>
      <xdr:rowOff>19050</xdr:rowOff>
    </xdr:to>
    <xdr:sp macro="" textlink="">
      <xdr:nvSpPr>
        <xdr:cNvPr id="362" name="楕円 361"/>
        <xdr:cNvSpPr/>
      </xdr:nvSpPr>
      <xdr:spPr>
        <a:xfrm>
          <a:off x="10426700" y="148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29845</xdr:rowOff>
    </xdr:from>
    <xdr:ext cx="469900" cy="254000"/>
    <xdr:sp macro="" textlink="">
      <xdr:nvSpPr>
        <xdr:cNvPr id="363" name="【公営住宅】&#10;一人当たり面積該当値テキスト"/>
        <xdr:cNvSpPr txBox="1"/>
      </xdr:nvSpPr>
      <xdr:spPr>
        <a:xfrm>
          <a:off x="10515600" y="147745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89535</xdr:rowOff>
    </xdr:from>
    <xdr:to xmlns:xdr="http://schemas.openxmlformats.org/drawingml/2006/spreadsheetDrawing">
      <xdr:col>50</xdr:col>
      <xdr:colOff>165100</xdr:colOff>
      <xdr:row>87</xdr:row>
      <xdr:rowOff>19685</xdr:rowOff>
    </xdr:to>
    <xdr:sp macro="" textlink="">
      <xdr:nvSpPr>
        <xdr:cNvPr id="364" name="楕円 363"/>
        <xdr:cNvSpPr/>
      </xdr:nvSpPr>
      <xdr:spPr>
        <a:xfrm>
          <a:off x="9588500" y="148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139700</xdr:rowOff>
    </xdr:from>
    <xdr:to xmlns:xdr="http://schemas.openxmlformats.org/drawingml/2006/spreadsheetDrawing">
      <xdr:col>55</xdr:col>
      <xdr:colOff>0</xdr:colOff>
      <xdr:row>86</xdr:row>
      <xdr:rowOff>140335</xdr:rowOff>
    </xdr:to>
    <xdr:cxnSp macro="">
      <xdr:nvCxnSpPr>
        <xdr:cNvPr id="365" name="直線コネクタ 364"/>
        <xdr:cNvCxnSpPr/>
      </xdr:nvCxnSpPr>
      <xdr:spPr>
        <a:xfrm flipV="1">
          <a:off x="9639300" y="148844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88900</xdr:rowOff>
    </xdr:from>
    <xdr:to xmlns:xdr="http://schemas.openxmlformats.org/drawingml/2006/spreadsheetDrawing">
      <xdr:col>46</xdr:col>
      <xdr:colOff>38100</xdr:colOff>
      <xdr:row>87</xdr:row>
      <xdr:rowOff>19050</xdr:rowOff>
    </xdr:to>
    <xdr:sp macro="" textlink="">
      <xdr:nvSpPr>
        <xdr:cNvPr id="366" name="楕円 365"/>
        <xdr:cNvSpPr/>
      </xdr:nvSpPr>
      <xdr:spPr>
        <a:xfrm>
          <a:off x="8699500" y="148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139700</xdr:rowOff>
    </xdr:from>
    <xdr:to xmlns:xdr="http://schemas.openxmlformats.org/drawingml/2006/spreadsheetDrawing">
      <xdr:col>50</xdr:col>
      <xdr:colOff>114300</xdr:colOff>
      <xdr:row>86</xdr:row>
      <xdr:rowOff>140335</xdr:rowOff>
    </xdr:to>
    <xdr:cxnSp macro="">
      <xdr:nvCxnSpPr>
        <xdr:cNvPr id="367" name="直線コネクタ 366"/>
        <xdr:cNvCxnSpPr/>
      </xdr:nvCxnSpPr>
      <xdr:spPr>
        <a:xfrm>
          <a:off x="8750300" y="148844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89535</xdr:rowOff>
    </xdr:from>
    <xdr:to xmlns:xdr="http://schemas.openxmlformats.org/drawingml/2006/spreadsheetDrawing">
      <xdr:col>41</xdr:col>
      <xdr:colOff>101600</xdr:colOff>
      <xdr:row>87</xdr:row>
      <xdr:rowOff>19685</xdr:rowOff>
    </xdr:to>
    <xdr:sp macro="" textlink="">
      <xdr:nvSpPr>
        <xdr:cNvPr id="368" name="楕円 367"/>
        <xdr:cNvSpPr/>
      </xdr:nvSpPr>
      <xdr:spPr>
        <a:xfrm>
          <a:off x="7810500" y="148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139700</xdr:rowOff>
    </xdr:from>
    <xdr:to xmlns:xdr="http://schemas.openxmlformats.org/drawingml/2006/spreadsheetDrawing">
      <xdr:col>45</xdr:col>
      <xdr:colOff>177800</xdr:colOff>
      <xdr:row>86</xdr:row>
      <xdr:rowOff>140335</xdr:rowOff>
    </xdr:to>
    <xdr:cxnSp macro="">
      <xdr:nvCxnSpPr>
        <xdr:cNvPr id="369" name="直線コネクタ 368"/>
        <xdr:cNvCxnSpPr/>
      </xdr:nvCxnSpPr>
      <xdr:spPr>
        <a:xfrm flipV="1">
          <a:off x="7861300" y="148844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89535</xdr:rowOff>
    </xdr:from>
    <xdr:to xmlns:xdr="http://schemas.openxmlformats.org/drawingml/2006/spreadsheetDrawing">
      <xdr:col>36</xdr:col>
      <xdr:colOff>165100</xdr:colOff>
      <xdr:row>87</xdr:row>
      <xdr:rowOff>19685</xdr:rowOff>
    </xdr:to>
    <xdr:sp macro="" textlink="">
      <xdr:nvSpPr>
        <xdr:cNvPr id="370" name="楕円 369"/>
        <xdr:cNvSpPr/>
      </xdr:nvSpPr>
      <xdr:spPr>
        <a:xfrm>
          <a:off x="6921500" y="148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140335</xdr:rowOff>
    </xdr:from>
    <xdr:to xmlns:xdr="http://schemas.openxmlformats.org/drawingml/2006/spreadsheetDrawing">
      <xdr:col>41</xdr:col>
      <xdr:colOff>50800</xdr:colOff>
      <xdr:row>86</xdr:row>
      <xdr:rowOff>140335</xdr:rowOff>
    </xdr:to>
    <xdr:cxnSp macro="">
      <xdr:nvCxnSpPr>
        <xdr:cNvPr id="371" name="直線コネクタ 370"/>
        <xdr:cNvCxnSpPr/>
      </xdr:nvCxnSpPr>
      <xdr:spPr>
        <a:xfrm flipV="1">
          <a:off x="6972300" y="14885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1270</xdr:rowOff>
    </xdr:from>
    <xdr:ext cx="469900" cy="259080"/>
    <xdr:sp macro="" textlink="">
      <xdr:nvSpPr>
        <xdr:cNvPr id="372" name="n_1aveValue【公営住宅】&#10;一人当たり面積"/>
        <xdr:cNvSpPr txBox="1"/>
      </xdr:nvSpPr>
      <xdr:spPr>
        <a:xfrm>
          <a:off x="9391650" y="1457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0</xdr:rowOff>
    </xdr:from>
    <xdr:ext cx="464820" cy="259080"/>
    <xdr:sp macro="" textlink="">
      <xdr:nvSpPr>
        <xdr:cNvPr id="373" name="n_2aveValue【公営住宅】&#10;一人当たり面積"/>
        <xdr:cNvSpPr txBox="1"/>
      </xdr:nvSpPr>
      <xdr:spPr>
        <a:xfrm>
          <a:off x="8515350" y="145732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24130</xdr:rowOff>
    </xdr:from>
    <xdr:ext cx="464820" cy="259080"/>
    <xdr:sp macro="" textlink="">
      <xdr:nvSpPr>
        <xdr:cNvPr id="374" name="n_3aveValue【公営住宅】&#10;一人当たり面積"/>
        <xdr:cNvSpPr txBox="1"/>
      </xdr:nvSpPr>
      <xdr:spPr>
        <a:xfrm>
          <a:off x="7626350" y="145973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22860</xdr:rowOff>
    </xdr:from>
    <xdr:ext cx="464820" cy="259080"/>
    <xdr:sp macro="" textlink="">
      <xdr:nvSpPr>
        <xdr:cNvPr id="375" name="n_4aveValue【公営住宅】&#10;一人当たり面積"/>
        <xdr:cNvSpPr txBox="1"/>
      </xdr:nvSpPr>
      <xdr:spPr>
        <a:xfrm>
          <a:off x="6737350" y="145961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87</xdr:row>
      <xdr:rowOff>10795</xdr:rowOff>
    </xdr:from>
    <xdr:ext cx="469900" cy="258445"/>
    <xdr:sp macro="" textlink="">
      <xdr:nvSpPr>
        <xdr:cNvPr id="376" name="n_1mainValue【公営住宅】&#10;一人当たり面積"/>
        <xdr:cNvSpPr txBox="1"/>
      </xdr:nvSpPr>
      <xdr:spPr>
        <a:xfrm>
          <a:off x="9391650" y="14926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87</xdr:row>
      <xdr:rowOff>10160</xdr:rowOff>
    </xdr:from>
    <xdr:ext cx="464820" cy="259080"/>
    <xdr:sp macro="" textlink="">
      <xdr:nvSpPr>
        <xdr:cNvPr id="377" name="n_2mainValue【公営住宅】&#10;一人当たり面積"/>
        <xdr:cNvSpPr txBox="1"/>
      </xdr:nvSpPr>
      <xdr:spPr>
        <a:xfrm>
          <a:off x="8515350" y="149263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87</xdr:row>
      <xdr:rowOff>10795</xdr:rowOff>
    </xdr:from>
    <xdr:ext cx="464820" cy="258445"/>
    <xdr:sp macro="" textlink="">
      <xdr:nvSpPr>
        <xdr:cNvPr id="378" name="n_3mainValue【公営住宅】&#10;一人当たり面積"/>
        <xdr:cNvSpPr txBox="1"/>
      </xdr:nvSpPr>
      <xdr:spPr>
        <a:xfrm>
          <a:off x="7626350" y="149269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87</xdr:row>
      <xdr:rowOff>10795</xdr:rowOff>
    </xdr:from>
    <xdr:ext cx="464820" cy="258445"/>
    <xdr:sp macro="" textlink="">
      <xdr:nvSpPr>
        <xdr:cNvPr id="379" name="n_4mainValue【公営住宅】&#10;一人当たり面積"/>
        <xdr:cNvSpPr txBox="1"/>
      </xdr:nvSpPr>
      <xdr:spPr>
        <a:xfrm>
          <a:off x="6737350" y="149269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88" name="テキスト ボックス 387"/>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280" cy="259080"/>
    <xdr:sp macro="" textlink="">
      <xdr:nvSpPr>
        <xdr:cNvPr id="390" name="テキスト ボックス 389"/>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1" name="直線コネクタ 390"/>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2280" cy="254000"/>
    <xdr:sp macro="" textlink="">
      <xdr:nvSpPr>
        <xdr:cNvPr id="392" name="テキスト ボックス 391"/>
        <xdr:cNvSpPr txBox="1"/>
      </xdr:nvSpPr>
      <xdr:spPr>
        <a:xfrm>
          <a:off x="294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3" name="直線コネクタ 392"/>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4" name="テキスト ボックス 393"/>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5" name="直線コネクタ 394"/>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4000"/>
    <xdr:sp macro="" textlink="">
      <xdr:nvSpPr>
        <xdr:cNvPr id="396" name="テキスト ボックス 395"/>
        <xdr:cNvSpPr txBox="1"/>
      </xdr:nvSpPr>
      <xdr:spPr>
        <a:xfrm>
          <a:off x="358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7" name="直線コネクタ 396"/>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8" name="テキスト ボックス 397"/>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9" name="直線コネクタ 398"/>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0" name="テキスト ボックス 399"/>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1" name="直線コネクタ 400"/>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4010" cy="254000"/>
    <xdr:sp macro="" textlink="">
      <xdr:nvSpPr>
        <xdr:cNvPr id="402" name="テキスト ボックス 401"/>
        <xdr:cNvSpPr txBox="1"/>
      </xdr:nvSpPr>
      <xdr:spPr>
        <a:xfrm>
          <a:off x="422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405" name="直線コネクタ 404"/>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6"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7" name="直線コネクタ 406"/>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408" name="【港湾・漁港】&#10;有形固定資産減価償却率最大値テキスト"/>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409" name="直線コネクタ 408"/>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132080</xdr:rowOff>
    </xdr:from>
    <xdr:ext cx="405130" cy="254000"/>
    <xdr:sp macro="" textlink="">
      <xdr:nvSpPr>
        <xdr:cNvPr id="410" name="【港湾・漁港】&#10;有形固定資産減価償却率平均値テキスト"/>
        <xdr:cNvSpPr txBox="1"/>
      </xdr:nvSpPr>
      <xdr:spPr>
        <a:xfrm>
          <a:off x="4673600" y="1813433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153035</xdr:rowOff>
    </xdr:from>
    <xdr:to xmlns:xdr="http://schemas.openxmlformats.org/drawingml/2006/spreadsheetDrawing">
      <xdr:col>24</xdr:col>
      <xdr:colOff>114300</xdr:colOff>
      <xdr:row>106</xdr:row>
      <xdr:rowOff>83185</xdr:rowOff>
    </xdr:to>
    <xdr:sp macro="" textlink="">
      <xdr:nvSpPr>
        <xdr:cNvPr id="411" name="フローチャート: 判断 410"/>
        <xdr:cNvSpPr/>
      </xdr:nvSpPr>
      <xdr:spPr>
        <a:xfrm>
          <a:off x="4584700" y="1815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120650</xdr:rowOff>
    </xdr:from>
    <xdr:to xmlns:xdr="http://schemas.openxmlformats.org/drawingml/2006/spreadsheetDrawing">
      <xdr:col>20</xdr:col>
      <xdr:colOff>38100</xdr:colOff>
      <xdr:row>106</xdr:row>
      <xdr:rowOff>50165</xdr:rowOff>
    </xdr:to>
    <xdr:sp macro="" textlink="">
      <xdr:nvSpPr>
        <xdr:cNvPr id="412" name="フローチャート: 判断 411"/>
        <xdr:cNvSpPr/>
      </xdr:nvSpPr>
      <xdr:spPr>
        <a:xfrm>
          <a:off x="37465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77470</xdr:rowOff>
    </xdr:from>
    <xdr:to xmlns:xdr="http://schemas.openxmlformats.org/drawingml/2006/spreadsheetDrawing">
      <xdr:col>15</xdr:col>
      <xdr:colOff>101600</xdr:colOff>
      <xdr:row>106</xdr:row>
      <xdr:rowOff>7620</xdr:rowOff>
    </xdr:to>
    <xdr:sp macro="" textlink="">
      <xdr:nvSpPr>
        <xdr:cNvPr id="413" name="フローチャート: 判断 412"/>
        <xdr:cNvSpPr/>
      </xdr:nvSpPr>
      <xdr:spPr>
        <a:xfrm>
          <a:off x="2857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153035</xdr:rowOff>
    </xdr:from>
    <xdr:to xmlns:xdr="http://schemas.openxmlformats.org/drawingml/2006/spreadsheetDrawing">
      <xdr:col>10</xdr:col>
      <xdr:colOff>165100</xdr:colOff>
      <xdr:row>105</xdr:row>
      <xdr:rowOff>83185</xdr:rowOff>
    </xdr:to>
    <xdr:sp macro="" textlink="">
      <xdr:nvSpPr>
        <xdr:cNvPr id="414" name="フローチャート: 判断 413"/>
        <xdr:cNvSpPr/>
      </xdr:nvSpPr>
      <xdr:spPr>
        <a:xfrm>
          <a:off x="1968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121920</xdr:rowOff>
    </xdr:from>
    <xdr:to xmlns:xdr="http://schemas.openxmlformats.org/drawingml/2006/spreadsheetDrawing">
      <xdr:col>6</xdr:col>
      <xdr:colOff>38100</xdr:colOff>
      <xdr:row>105</xdr:row>
      <xdr:rowOff>52070</xdr:rowOff>
    </xdr:to>
    <xdr:sp macro="" textlink="">
      <xdr:nvSpPr>
        <xdr:cNvPr id="415" name="フローチャート: 判断 414"/>
        <xdr:cNvSpPr/>
      </xdr:nvSpPr>
      <xdr:spPr>
        <a:xfrm>
          <a:off x="1079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90805</xdr:rowOff>
    </xdr:from>
    <xdr:to xmlns:xdr="http://schemas.openxmlformats.org/drawingml/2006/spreadsheetDrawing">
      <xdr:col>24</xdr:col>
      <xdr:colOff>114300</xdr:colOff>
      <xdr:row>103</xdr:row>
      <xdr:rowOff>20955</xdr:rowOff>
    </xdr:to>
    <xdr:sp macro="" textlink="">
      <xdr:nvSpPr>
        <xdr:cNvPr id="421" name="楕円 420"/>
        <xdr:cNvSpPr/>
      </xdr:nvSpPr>
      <xdr:spPr>
        <a:xfrm>
          <a:off x="4584700" y="175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113665</xdr:rowOff>
    </xdr:from>
    <xdr:ext cx="405130" cy="258445"/>
    <xdr:sp macro="" textlink="">
      <xdr:nvSpPr>
        <xdr:cNvPr id="422" name="【港湾・漁港】&#10;有形固定資産減価償却率該当値テキスト"/>
        <xdr:cNvSpPr txBox="1"/>
      </xdr:nvSpPr>
      <xdr:spPr>
        <a:xfrm>
          <a:off x="4673600" y="17430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50165</xdr:rowOff>
    </xdr:from>
    <xdr:to xmlns:xdr="http://schemas.openxmlformats.org/drawingml/2006/spreadsheetDrawing">
      <xdr:col>20</xdr:col>
      <xdr:colOff>38100</xdr:colOff>
      <xdr:row>102</xdr:row>
      <xdr:rowOff>151765</xdr:rowOff>
    </xdr:to>
    <xdr:sp macro="" textlink="">
      <xdr:nvSpPr>
        <xdr:cNvPr id="423" name="楕円 422"/>
        <xdr:cNvSpPr/>
      </xdr:nvSpPr>
      <xdr:spPr>
        <a:xfrm>
          <a:off x="3746500" y="17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100965</xdr:rowOff>
    </xdr:from>
    <xdr:to xmlns:xdr="http://schemas.openxmlformats.org/drawingml/2006/spreadsheetDrawing">
      <xdr:col>24</xdr:col>
      <xdr:colOff>63500</xdr:colOff>
      <xdr:row>102</xdr:row>
      <xdr:rowOff>141605</xdr:rowOff>
    </xdr:to>
    <xdr:cxnSp macro="">
      <xdr:nvCxnSpPr>
        <xdr:cNvPr id="424" name="直線コネクタ 423"/>
        <xdr:cNvCxnSpPr/>
      </xdr:nvCxnSpPr>
      <xdr:spPr>
        <a:xfrm>
          <a:off x="3797300" y="1758886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8890</xdr:rowOff>
    </xdr:from>
    <xdr:to xmlns:xdr="http://schemas.openxmlformats.org/drawingml/2006/spreadsheetDrawing">
      <xdr:col>15</xdr:col>
      <xdr:colOff>101600</xdr:colOff>
      <xdr:row>102</xdr:row>
      <xdr:rowOff>110490</xdr:rowOff>
    </xdr:to>
    <xdr:sp macro="" textlink="">
      <xdr:nvSpPr>
        <xdr:cNvPr id="425" name="楕円 424"/>
        <xdr:cNvSpPr/>
      </xdr:nvSpPr>
      <xdr:spPr>
        <a:xfrm>
          <a:off x="2857500" y="174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59690</xdr:rowOff>
    </xdr:from>
    <xdr:to xmlns:xdr="http://schemas.openxmlformats.org/drawingml/2006/spreadsheetDrawing">
      <xdr:col>19</xdr:col>
      <xdr:colOff>177800</xdr:colOff>
      <xdr:row>102</xdr:row>
      <xdr:rowOff>100965</xdr:rowOff>
    </xdr:to>
    <xdr:cxnSp macro="">
      <xdr:nvCxnSpPr>
        <xdr:cNvPr id="426" name="直線コネクタ 425"/>
        <xdr:cNvCxnSpPr/>
      </xdr:nvCxnSpPr>
      <xdr:spPr>
        <a:xfrm>
          <a:off x="2908300" y="175475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139700</xdr:rowOff>
    </xdr:from>
    <xdr:to xmlns:xdr="http://schemas.openxmlformats.org/drawingml/2006/spreadsheetDrawing">
      <xdr:col>10</xdr:col>
      <xdr:colOff>165100</xdr:colOff>
      <xdr:row>102</xdr:row>
      <xdr:rowOff>69850</xdr:rowOff>
    </xdr:to>
    <xdr:sp macro="" textlink="">
      <xdr:nvSpPr>
        <xdr:cNvPr id="427" name="楕円 426"/>
        <xdr:cNvSpPr/>
      </xdr:nvSpPr>
      <xdr:spPr>
        <a:xfrm>
          <a:off x="1968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19050</xdr:rowOff>
    </xdr:from>
    <xdr:to xmlns:xdr="http://schemas.openxmlformats.org/drawingml/2006/spreadsheetDrawing">
      <xdr:col>15</xdr:col>
      <xdr:colOff>50800</xdr:colOff>
      <xdr:row>102</xdr:row>
      <xdr:rowOff>59690</xdr:rowOff>
    </xdr:to>
    <xdr:cxnSp macro="">
      <xdr:nvCxnSpPr>
        <xdr:cNvPr id="428" name="直線コネクタ 427"/>
        <xdr:cNvCxnSpPr/>
      </xdr:nvCxnSpPr>
      <xdr:spPr>
        <a:xfrm>
          <a:off x="2019300" y="175069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99060</xdr:rowOff>
    </xdr:from>
    <xdr:to xmlns:xdr="http://schemas.openxmlformats.org/drawingml/2006/spreadsheetDrawing">
      <xdr:col>6</xdr:col>
      <xdr:colOff>38100</xdr:colOff>
      <xdr:row>102</xdr:row>
      <xdr:rowOff>29210</xdr:rowOff>
    </xdr:to>
    <xdr:sp macro="" textlink="">
      <xdr:nvSpPr>
        <xdr:cNvPr id="429" name="楕円 428"/>
        <xdr:cNvSpPr/>
      </xdr:nvSpPr>
      <xdr:spPr>
        <a:xfrm>
          <a:off x="1079500" y="174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101</xdr:row>
      <xdr:rowOff>149860</xdr:rowOff>
    </xdr:from>
    <xdr:to xmlns:xdr="http://schemas.openxmlformats.org/drawingml/2006/spreadsheetDrawing">
      <xdr:col>10</xdr:col>
      <xdr:colOff>114300</xdr:colOff>
      <xdr:row>102</xdr:row>
      <xdr:rowOff>19050</xdr:rowOff>
    </xdr:to>
    <xdr:cxnSp macro="">
      <xdr:nvCxnSpPr>
        <xdr:cNvPr id="430" name="直線コネクタ 429"/>
        <xdr:cNvCxnSpPr/>
      </xdr:nvCxnSpPr>
      <xdr:spPr>
        <a:xfrm>
          <a:off x="1130300" y="174663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41275</xdr:rowOff>
    </xdr:from>
    <xdr:ext cx="405130" cy="254000"/>
    <xdr:sp macro="" textlink="">
      <xdr:nvSpPr>
        <xdr:cNvPr id="431" name="n_1aveValue【港湾・漁港】&#10;有形固定資産減価償却率"/>
        <xdr:cNvSpPr txBox="1"/>
      </xdr:nvSpPr>
      <xdr:spPr>
        <a:xfrm>
          <a:off x="3582035" y="182149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170180</xdr:rowOff>
    </xdr:from>
    <xdr:ext cx="400050" cy="259080"/>
    <xdr:sp macro="" textlink="">
      <xdr:nvSpPr>
        <xdr:cNvPr id="432" name="n_2aveValue【港湾・漁港】&#10;有形固定資産減価償却率"/>
        <xdr:cNvSpPr txBox="1"/>
      </xdr:nvSpPr>
      <xdr:spPr>
        <a:xfrm>
          <a:off x="2705735" y="181724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74930</xdr:rowOff>
    </xdr:from>
    <xdr:ext cx="400050" cy="254000"/>
    <xdr:sp macro="" textlink="">
      <xdr:nvSpPr>
        <xdr:cNvPr id="433" name="n_3aveValue【港湾・漁港】&#10;有形固定資産減価償却率"/>
        <xdr:cNvSpPr txBox="1"/>
      </xdr:nvSpPr>
      <xdr:spPr>
        <a:xfrm>
          <a:off x="1816735" y="180771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43180</xdr:rowOff>
    </xdr:from>
    <xdr:ext cx="400050" cy="254000"/>
    <xdr:sp macro="" textlink="">
      <xdr:nvSpPr>
        <xdr:cNvPr id="434" name="n_4aveValue【港湾・漁港】&#10;有形固定資産減価償却率"/>
        <xdr:cNvSpPr txBox="1"/>
      </xdr:nvSpPr>
      <xdr:spPr>
        <a:xfrm>
          <a:off x="927735" y="180454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168275</xdr:rowOff>
    </xdr:from>
    <xdr:ext cx="405130" cy="254000"/>
    <xdr:sp macro="" textlink="">
      <xdr:nvSpPr>
        <xdr:cNvPr id="435" name="n_1mainValue【港湾・漁港】&#10;有形固定資産減価償却率"/>
        <xdr:cNvSpPr txBox="1"/>
      </xdr:nvSpPr>
      <xdr:spPr>
        <a:xfrm>
          <a:off x="3582035" y="173132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127000</xdr:rowOff>
    </xdr:from>
    <xdr:ext cx="400050" cy="259080"/>
    <xdr:sp macro="" textlink="">
      <xdr:nvSpPr>
        <xdr:cNvPr id="436" name="n_2mainValue【港湾・漁港】&#10;有形固定資産減価償却率"/>
        <xdr:cNvSpPr txBox="1"/>
      </xdr:nvSpPr>
      <xdr:spPr>
        <a:xfrm>
          <a:off x="2705735" y="172720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86360</xdr:rowOff>
    </xdr:from>
    <xdr:ext cx="400050" cy="254000"/>
    <xdr:sp macro="" textlink="">
      <xdr:nvSpPr>
        <xdr:cNvPr id="437" name="n_3mainValue【港湾・漁港】&#10;有形固定資産減価償却率"/>
        <xdr:cNvSpPr txBox="1"/>
      </xdr:nvSpPr>
      <xdr:spPr>
        <a:xfrm>
          <a:off x="1816735" y="172313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45720</xdr:rowOff>
    </xdr:from>
    <xdr:ext cx="400050" cy="259080"/>
    <xdr:sp macro="" textlink="">
      <xdr:nvSpPr>
        <xdr:cNvPr id="438" name="n_4mainValue【港湾・漁港】&#10;有形固定資産減価償却率"/>
        <xdr:cNvSpPr txBox="1"/>
      </xdr:nvSpPr>
      <xdr:spPr>
        <a:xfrm>
          <a:off x="927735" y="171907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805" cy="225425"/>
    <xdr:sp macro="" textlink="">
      <xdr:nvSpPr>
        <xdr:cNvPr id="447" name="テキスト ボックス 446"/>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9" name="直線コネクタ 44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3840" cy="259080"/>
    <xdr:sp macro="" textlink="">
      <xdr:nvSpPr>
        <xdr:cNvPr id="450" name="テキスト ボックス 449"/>
        <xdr:cNvSpPr txBox="1"/>
      </xdr:nvSpPr>
      <xdr:spPr>
        <a:xfrm>
          <a:off x="6355080" y="1852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1" name="直線コネクタ 45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105</xdr:row>
      <xdr:rowOff>143510</xdr:rowOff>
    </xdr:from>
    <xdr:ext cx="590550" cy="254000"/>
    <xdr:sp macro="" textlink="">
      <xdr:nvSpPr>
        <xdr:cNvPr id="452" name="テキスト ボックス 451"/>
        <xdr:cNvSpPr txBox="1"/>
      </xdr:nvSpPr>
      <xdr:spPr>
        <a:xfrm>
          <a:off x="6008370" y="1814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3" name="直線コネクタ 45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103</xdr:row>
      <xdr:rowOff>105410</xdr:rowOff>
    </xdr:from>
    <xdr:ext cx="590550" cy="259080"/>
    <xdr:sp macro="" textlink="">
      <xdr:nvSpPr>
        <xdr:cNvPr id="454" name="テキスト ボックス 453"/>
        <xdr:cNvSpPr txBox="1"/>
      </xdr:nvSpPr>
      <xdr:spPr>
        <a:xfrm>
          <a:off x="6008370" y="177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5" name="直線コネクタ 45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101</xdr:row>
      <xdr:rowOff>67310</xdr:rowOff>
    </xdr:from>
    <xdr:ext cx="590550" cy="259080"/>
    <xdr:sp macro="" textlink="">
      <xdr:nvSpPr>
        <xdr:cNvPr id="456" name="テキスト ボックス 455"/>
        <xdr:cNvSpPr txBox="1"/>
      </xdr:nvSpPr>
      <xdr:spPr>
        <a:xfrm>
          <a:off x="6008370" y="1738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7" name="直線コネクタ 45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99</xdr:row>
      <xdr:rowOff>29210</xdr:rowOff>
    </xdr:from>
    <xdr:ext cx="590550" cy="254000"/>
    <xdr:sp macro="" textlink="">
      <xdr:nvSpPr>
        <xdr:cNvPr id="458" name="テキスト ボックス 457"/>
        <xdr:cNvSpPr txBox="1"/>
      </xdr:nvSpPr>
      <xdr:spPr>
        <a:xfrm>
          <a:off x="6008370" y="1700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0720" cy="259080"/>
    <xdr:sp macro="" textlink="">
      <xdr:nvSpPr>
        <xdr:cNvPr id="460" name="テキスト ボックス 459"/>
        <xdr:cNvSpPr txBox="1"/>
      </xdr:nvSpPr>
      <xdr:spPr>
        <a:xfrm>
          <a:off x="5918200" y="1662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32385</xdr:rowOff>
    </xdr:from>
    <xdr:to xmlns:xdr="http://schemas.openxmlformats.org/drawingml/2006/spreadsheetDrawing">
      <xdr:col>54</xdr:col>
      <xdr:colOff>189865</xdr:colOff>
      <xdr:row>108</xdr:row>
      <xdr:rowOff>152400</xdr:rowOff>
    </xdr:to>
    <xdr:cxnSp macro="">
      <xdr:nvCxnSpPr>
        <xdr:cNvPr id="462" name="直線コネクタ 461"/>
        <xdr:cNvCxnSpPr/>
      </xdr:nvCxnSpPr>
      <xdr:spPr>
        <a:xfrm flipV="1">
          <a:off x="10476865" y="1717738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156210</xdr:rowOff>
    </xdr:from>
    <xdr:ext cx="378460" cy="254000"/>
    <xdr:sp macro="" textlink="">
      <xdr:nvSpPr>
        <xdr:cNvPr id="463" name="【港湾・漁港】&#10;一人当たり有形固定資産（償却資産）額最小値テキスト"/>
        <xdr:cNvSpPr txBox="1"/>
      </xdr:nvSpPr>
      <xdr:spPr>
        <a:xfrm>
          <a:off x="10515600" y="1867281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4" name="直線コネクタ 463"/>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150495</xdr:rowOff>
    </xdr:from>
    <xdr:ext cx="598805" cy="259080"/>
    <xdr:sp macro="" textlink="">
      <xdr:nvSpPr>
        <xdr:cNvPr id="465" name="【港湾・漁港】&#10;一人当たり有形固定資産（償却資産）額最大値テキスト"/>
        <xdr:cNvSpPr txBox="1"/>
      </xdr:nvSpPr>
      <xdr:spPr>
        <a:xfrm>
          <a:off x="10515600" y="16952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32385</xdr:rowOff>
    </xdr:from>
    <xdr:to xmlns:xdr="http://schemas.openxmlformats.org/drawingml/2006/spreadsheetDrawing">
      <xdr:col>55</xdr:col>
      <xdr:colOff>88900</xdr:colOff>
      <xdr:row>100</xdr:row>
      <xdr:rowOff>32385</xdr:rowOff>
    </xdr:to>
    <xdr:cxnSp macro="">
      <xdr:nvCxnSpPr>
        <xdr:cNvPr id="466" name="直線コネクタ 465"/>
        <xdr:cNvCxnSpPr/>
      </xdr:nvCxnSpPr>
      <xdr:spPr>
        <a:xfrm>
          <a:off x="10388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71755</xdr:rowOff>
    </xdr:from>
    <xdr:ext cx="598805" cy="259080"/>
    <xdr:sp macro="" textlink="">
      <xdr:nvSpPr>
        <xdr:cNvPr id="467" name="【港湾・漁港】&#10;一人当たり有形固定資産（償却資産）額平均値テキスト"/>
        <xdr:cNvSpPr txBox="1"/>
      </xdr:nvSpPr>
      <xdr:spPr>
        <a:xfrm>
          <a:off x="10515600" y="182454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48895</xdr:rowOff>
    </xdr:from>
    <xdr:to xmlns:xdr="http://schemas.openxmlformats.org/drawingml/2006/spreadsheetDrawing">
      <xdr:col>55</xdr:col>
      <xdr:colOff>50800</xdr:colOff>
      <xdr:row>107</xdr:row>
      <xdr:rowOff>150495</xdr:rowOff>
    </xdr:to>
    <xdr:sp macro="" textlink="">
      <xdr:nvSpPr>
        <xdr:cNvPr id="468" name="フローチャート: 判断 467"/>
        <xdr:cNvSpPr/>
      </xdr:nvSpPr>
      <xdr:spPr>
        <a:xfrm>
          <a:off x="10426700" y="1839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4445</xdr:rowOff>
    </xdr:from>
    <xdr:to xmlns:xdr="http://schemas.openxmlformats.org/drawingml/2006/spreadsheetDrawing">
      <xdr:col>50</xdr:col>
      <xdr:colOff>165100</xdr:colOff>
      <xdr:row>107</xdr:row>
      <xdr:rowOff>106045</xdr:rowOff>
    </xdr:to>
    <xdr:sp macro="" textlink="">
      <xdr:nvSpPr>
        <xdr:cNvPr id="469" name="フローチャート: 判断 468"/>
        <xdr:cNvSpPr/>
      </xdr:nvSpPr>
      <xdr:spPr>
        <a:xfrm>
          <a:off x="9588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46990</xdr:rowOff>
    </xdr:from>
    <xdr:to xmlns:xdr="http://schemas.openxmlformats.org/drawingml/2006/spreadsheetDrawing">
      <xdr:col>46</xdr:col>
      <xdr:colOff>38100</xdr:colOff>
      <xdr:row>107</xdr:row>
      <xdr:rowOff>148590</xdr:rowOff>
    </xdr:to>
    <xdr:sp macro="" textlink="">
      <xdr:nvSpPr>
        <xdr:cNvPr id="470" name="フローチャート: 判断 469"/>
        <xdr:cNvSpPr/>
      </xdr:nvSpPr>
      <xdr:spPr>
        <a:xfrm>
          <a:off x="8699500" y="1839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104</xdr:row>
      <xdr:rowOff>149860</xdr:rowOff>
    </xdr:from>
    <xdr:to xmlns:xdr="http://schemas.openxmlformats.org/drawingml/2006/spreadsheetDrawing">
      <xdr:col>41</xdr:col>
      <xdr:colOff>101600</xdr:colOff>
      <xdr:row>105</xdr:row>
      <xdr:rowOff>80010</xdr:rowOff>
    </xdr:to>
    <xdr:sp macro="" textlink="">
      <xdr:nvSpPr>
        <xdr:cNvPr id="471" name="フローチャート: 判断 470"/>
        <xdr:cNvSpPr/>
      </xdr:nvSpPr>
      <xdr:spPr>
        <a:xfrm>
          <a:off x="7810500" y="1798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104</xdr:row>
      <xdr:rowOff>166370</xdr:rowOff>
    </xdr:from>
    <xdr:to xmlns:xdr="http://schemas.openxmlformats.org/drawingml/2006/spreadsheetDrawing">
      <xdr:col>36</xdr:col>
      <xdr:colOff>165100</xdr:colOff>
      <xdr:row>105</xdr:row>
      <xdr:rowOff>96520</xdr:rowOff>
    </xdr:to>
    <xdr:sp macro="" textlink="">
      <xdr:nvSpPr>
        <xdr:cNvPr id="472" name="フローチャート: 判断 471"/>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20955</xdr:rowOff>
    </xdr:from>
    <xdr:to xmlns:xdr="http://schemas.openxmlformats.org/drawingml/2006/spreadsheetDrawing">
      <xdr:col>55</xdr:col>
      <xdr:colOff>50800</xdr:colOff>
      <xdr:row>108</xdr:row>
      <xdr:rowOff>122555</xdr:rowOff>
    </xdr:to>
    <xdr:sp macro="" textlink="">
      <xdr:nvSpPr>
        <xdr:cNvPr id="478" name="楕円 477"/>
        <xdr:cNvSpPr/>
      </xdr:nvSpPr>
      <xdr:spPr>
        <a:xfrm>
          <a:off x="10426700" y="185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107315</xdr:rowOff>
    </xdr:from>
    <xdr:ext cx="534670" cy="259080"/>
    <xdr:sp macro="" textlink="">
      <xdr:nvSpPr>
        <xdr:cNvPr id="479" name="【港湾・漁港】&#10;一人当たり有形固定資産（償却資産）額該当値テキスト"/>
        <xdr:cNvSpPr txBox="1"/>
      </xdr:nvSpPr>
      <xdr:spPr>
        <a:xfrm>
          <a:off x="10515600" y="18452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21590</xdr:rowOff>
    </xdr:from>
    <xdr:to xmlns:xdr="http://schemas.openxmlformats.org/drawingml/2006/spreadsheetDrawing">
      <xdr:col>50</xdr:col>
      <xdr:colOff>165100</xdr:colOff>
      <xdr:row>108</xdr:row>
      <xdr:rowOff>123190</xdr:rowOff>
    </xdr:to>
    <xdr:sp macro="" textlink="">
      <xdr:nvSpPr>
        <xdr:cNvPr id="480" name="楕円 479"/>
        <xdr:cNvSpPr/>
      </xdr:nvSpPr>
      <xdr:spPr>
        <a:xfrm>
          <a:off x="9588500" y="185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71755</xdr:rowOff>
    </xdr:from>
    <xdr:to xmlns:xdr="http://schemas.openxmlformats.org/drawingml/2006/spreadsheetDrawing">
      <xdr:col>55</xdr:col>
      <xdr:colOff>0</xdr:colOff>
      <xdr:row>108</xdr:row>
      <xdr:rowOff>72390</xdr:rowOff>
    </xdr:to>
    <xdr:cxnSp macro="">
      <xdr:nvCxnSpPr>
        <xdr:cNvPr id="481" name="直線コネクタ 480"/>
        <xdr:cNvCxnSpPr/>
      </xdr:nvCxnSpPr>
      <xdr:spPr>
        <a:xfrm flipV="1">
          <a:off x="9639300" y="185883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22860</xdr:rowOff>
    </xdr:from>
    <xdr:to xmlns:xdr="http://schemas.openxmlformats.org/drawingml/2006/spreadsheetDrawing">
      <xdr:col>46</xdr:col>
      <xdr:colOff>38100</xdr:colOff>
      <xdr:row>108</xdr:row>
      <xdr:rowOff>124460</xdr:rowOff>
    </xdr:to>
    <xdr:sp macro="" textlink="">
      <xdr:nvSpPr>
        <xdr:cNvPr id="482" name="楕円 481"/>
        <xdr:cNvSpPr/>
      </xdr:nvSpPr>
      <xdr:spPr>
        <a:xfrm>
          <a:off x="8699500" y="185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72390</xdr:rowOff>
    </xdr:from>
    <xdr:to xmlns:xdr="http://schemas.openxmlformats.org/drawingml/2006/spreadsheetDrawing">
      <xdr:col>50</xdr:col>
      <xdr:colOff>114300</xdr:colOff>
      <xdr:row>108</xdr:row>
      <xdr:rowOff>73660</xdr:rowOff>
    </xdr:to>
    <xdr:cxnSp macro="">
      <xdr:nvCxnSpPr>
        <xdr:cNvPr id="483" name="直線コネクタ 482"/>
        <xdr:cNvCxnSpPr/>
      </xdr:nvCxnSpPr>
      <xdr:spPr>
        <a:xfrm flipV="1">
          <a:off x="8750300" y="18588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24130</xdr:rowOff>
    </xdr:from>
    <xdr:to xmlns:xdr="http://schemas.openxmlformats.org/drawingml/2006/spreadsheetDrawing">
      <xdr:col>41</xdr:col>
      <xdr:colOff>101600</xdr:colOff>
      <xdr:row>108</xdr:row>
      <xdr:rowOff>125730</xdr:rowOff>
    </xdr:to>
    <xdr:sp macro="" textlink="">
      <xdr:nvSpPr>
        <xdr:cNvPr id="484" name="楕円 483"/>
        <xdr:cNvSpPr/>
      </xdr:nvSpPr>
      <xdr:spPr>
        <a:xfrm>
          <a:off x="7810500" y="18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73660</xdr:rowOff>
    </xdr:from>
    <xdr:to xmlns:xdr="http://schemas.openxmlformats.org/drawingml/2006/spreadsheetDrawing">
      <xdr:col>45</xdr:col>
      <xdr:colOff>177800</xdr:colOff>
      <xdr:row>108</xdr:row>
      <xdr:rowOff>74930</xdr:rowOff>
    </xdr:to>
    <xdr:cxnSp macro="">
      <xdr:nvCxnSpPr>
        <xdr:cNvPr id="485" name="直線コネクタ 484"/>
        <xdr:cNvCxnSpPr/>
      </xdr:nvCxnSpPr>
      <xdr:spPr>
        <a:xfrm flipV="1">
          <a:off x="7861300" y="18590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24765</xdr:rowOff>
    </xdr:from>
    <xdr:to xmlns:xdr="http://schemas.openxmlformats.org/drawingml/2006/spreadsheetDrawing">
      <xdr:col>36</xdr:col>
      <xdr:colOff>165100</xdr:colOff>
      <xdr:row>108</xdr:row>
      <xdr:rowOff>126365</xdr:rowOff>
    </xdr:to>
    <xdr:sp macro="" textlink="">
      <xdr:nvSpPr>
        <xdr:cNvPr id="486" name="楕円 485"/>
        <xdr:cNvSpPr/>
      </xdr:nvSpPr>
      <xdr:spPr>
        <a:xfrm>
          <a:off x="6921500" y="185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74930</xdr:rowOff>
    </xdr:from>
    <xdr:to xmlns:xdr="http://schemas.openxmlformats.org/drawingml/2006/spreadsheetDrawing">
      <xdr:col>41</xdr:col>
      <xdr:colOff>50800</xdr:colOff>
      <xdr:row>108</xdr:row>
      <xdr:rowOff>75565</xdr:rowOff>
    </xdr:to>
    <xdr:cxnSp macro="">
      <xdr:nvCxnSpPr>
        <xdr:cNvPr id="487" name="直線コネクタ 486"/>
        <xdr:cNvCxnSpPr/>
      </xdr:nvCxnSpPr>
      <xdr:spPr>
        <a:xfrm flipV="1">
          <a:off x="6972300" y="18591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122555</xdr:rowOff>
    </xdr:from>
    <xdr:ext cx="593725" cy="254000"/>
    <xdr:sp macro="" textlink="">
      <xdr:nvSpPr>
        <xdr:cNvPr id="488" name="n_1aveValue【港湾・漁港】&#10;一人当たり有形固定資産（償却資産）額"/>
        <xdr:cNvSpPr txBox="1"/>
      </xdr:nvSpPr>
      <xdr:spPr>
        <a:xfrm>
          <a:off x="9326880" y="181248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165100</xdr:rowOff>
    </xdr:from>
    <xdr:ext cx="593725" cy="259080"/>
    <xdr:sp macro="" textlink="">
      <xdr:nvSpPr>
        <xdr:cNvPr id="489" name="n_2aveValue【港湾・漁港】&#10;一人当たり有形固定資産（償却資産）額"/>
        <xdr:cNvSpPr txBox="1"/>
      </xdr:nvSpPr>
      <xdr:spPr>
        <a:xfrm>
          <a:off x="8450580" y="181673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103</xdr:row>
      <xdr:rowOff>96520</xdr:rowOff>
    </xdr:from>
    <xdr:ext cx="593725" cy="259080"/>
    <xdr:sp macro="" textlink="">
      <xdr:nvSpPr>
        <xdr:cNvPr id="490" name="n_3aveValue【港湾・漁港】&#10;一人当たり有形固定資産（償却資産）額"/>
        <xdr:cNvSpPr txBox="1"/>
      </xdr:nvSpPr>
      <xdr:spPr>
        <a:xfrm>
          <a:off x="7561580" y="177558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103</xdr:row>
      <xdr:rowOff>113030</xdr:rowOff>
    </xdr:from>
    <xdr:ext cx="593725" cy="259080"/>
    <xdr:sp macro="" textlink="">
      <xdr:nvSpPr>
        <xdr:cNvPr id="491" name="n_4aveValue【港湾・漁港】&#10;一人当たり有形固定資産（償却資産）額"/>
        <xdr:cNvSpPr txBox="1"/>
      </xdr:nvSpPr>
      <xdr:spPr>
        <a:xfrm>
          <a:off x="6672580" y="177723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108</xdr:row>
      <xdr:rowOff>114300</xdr:rowOff>
    </xdr:from>
    <xdr:ext cx="534670" cy="259080"/>
    <xdr:sp macro="" textlink="">
      <xdr:nvSpPr>
        <xdr:cNvPr id="492" name="n_1mainValue【港湾・漁港】&#10;一人当たり有形固定資産（償却資産）額"/>
        <xdr:cNvSpPr txBox="1"/>
      </xdr:nvSpPr>
      <xdr:spPr>
        <a:xfrm>
          <a:off x="9359265" y="18630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115570</xdr:rowOff>
    </xdr:from>
    <xdr:ext cx="529590" cy="259080"/>
    <xdr:sp macro="" textlink="">
      <xdr:nvSpPr>
        <xdr:cNvPr id="493" name="n_2mainValue【港湾・漁港】&#10;一人当たり有形固定資産（償却資産）額"/>
        <xdr:cNvSpPr txBox="1"/>
      </xdr:nvSpPr>
      <xdr:spPr>
        <a:xfrm>
          <a:off x="8482965" y="18632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108</xdr:row>
      <xdr:rowOff>116840</xdr:rowOff>
    </xdr:from>
    <xdr:ext cx="529590" cy="259080"/>
    <xdr:sp macro="" textlink="">
      <xdr:nvSpPr>
        <xdr:cNvPr id="494" name="n_3mainValue【港湾・漁港】&#10;一人当たり有形固定資産（償却資産）額"/>
        <xdr:cNvSpPr txBox="1"/>
      </xdr:nvSpPr>
      <xdr:spPr>
        <a:xfrm>
          <a:off x="7593965" y="18633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108</xdr:row>
      <xdr:rowOff>117475</xdr:rowOff>
    </xdr:from>
    <xdr:ext cx="529590" cy="259080"/>
    <xdr:sp macro="" textlink="">
      <xdr:nvSpPr>
        <xdr:cNvPr id="495" name="n_4mainValue【港湾・漁港】&#10;一人当たり有形固定資産（償却資産）額"/>
        <xdr:cNvSpPr txBox="1"/>
      </xdr:nvSpPr>
      <xdr:spPr>
        <a:xfrm>
          <a:off x="6704965" y="18634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504" name="テキスト ボックス 503"/>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506" name="テキスト ボックス 505"/>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7" name="直線コネクタ 5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2280" cy="254000"/>
    <xdr:sp macro="" textlink="">
      <xdr:nvSpPr>
        <xdr:cNvPr id="508" name="テキスト ボックス 507"/>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9" name="直線コネクタ 5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0" name="テキスト ボックス 5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1" name="直線コネクタ 5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4000"/>
    <xdr:sp macro="" textlink="">
      <xdr:nvSpPr>
        <xdr:cNvPr id="512" name="テキスト ボックス 511"/>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3" name="直線コネクタ 5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4" name="テキスト ボックス 5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5" name="直線コネクタ 5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6" name="テキスト ボックス 5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7" name="直線コネクタ 5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4010" cy="254000"/>
    <xdr:sp macro="" textlink="">
      <xdr:nvSpPr>
        <xdr:cNvPr id="518" name="テキスト ボックス 517"/>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9" name="直線コネクタ 5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46990</xdr:rowOff>
    </xdr:from>
    <xdr:to xmlns:xdr="http://schemas.openxmlformats.org/drawingml/2006/spreadsheetDrawing">
      <xdr:col>85</xdr:col>
      <xdr:colOff>126365</xdr:colOff>
      <xdr:row>42</xdr:row>
      <xdr:rowOff>92710</xdr:rowOff>
    </xdr:to>
    <xdr:cxnSp macro="">
      <xdr:nvCxnSpPr>
        <xdr:cNvPr id="521" name="直線コネクタ 520"/>
        <xdr:cNvCxnSpPr/>
      </xdr:nvCxnSpPr>
      <xdr:spPr>
        <a:xfrm flipV="1">
          <a:off x="16318865" y="58762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2"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3" name="直線コネクタ 522"/>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165100</xdr:rowOff>
    </xdr:from>
    <xdr:ext cx="405130" cy="259080"/>
    <xdr:sp macro="" textlink="">
      <xdr:nvSpPr>
        <xdr:cNvPr id="524" name="【認定こども園・幼稚園・保育所】&#10;有形固定資産減価償却率最大値テキスト"/>
        <xdr:cNvSpPr txBox="1"/>
      </xdr:nvSpPr>
      <xdr:spPr>
        <a:xfrm>
          <a:off x="16357600" y="565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46990</xdr:rowOff>
    </xdr:from>
    <xdr:to xmlns:xdr="http://schemas.openxmlformats.org/drawingml/2006/spreadsheetDrawing">
      <xdr:col>86</xdr:col>
      <xdr:colOff>25400</xdr:colOff>
      <xdr:row>34</xdr:row>
      <xdr:rowOff>46990</xdr:rowOff>
    </xdr:to>
    <xdr:cxnSp macro="">
      <xdr:nvCxnSpPr>
        <xdr:cNvPr id="525" name="直線コネクタ 524"/>
        <xdr:cNvCxnSpPr/>
      </xdr:nvCxnSpPr>
      <xdr:spPr>
        <a:xfrm>
          <a:off x="16230600" y="587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76200</xdr:rowOff>
    </xdr:from>
    <xdr:ext cx="405130" cy="254000"/>
    <xdr:sp macro="" textlink="">
      <xdr:nvSpPr>
        <xdr:cNvPr id="526" name="【認定こども園・幼稚園・保育所】&#10;有形固定資産減価償却率平均値テキスト"/>
        <xdr:cNvSpPr txBox="1"/>
      </xdr:nvSpPr>
      <xdr:spPr>
        <a:xfrm>
          <a:off x="16357600" y="64198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53340</xdr:rowOff>
    </xdr:from>
    <xdr:to xmlns:xdr="http://schemas.openxmlformats.org/drawingml/2006/spreadsheetDrawing">
      <xdr:col>85</xdr:col>
      <xdr:colOff>177800</xdr:colOff>
      <xdr:row>38</xdr:row>
      <xdr:rowOff>154940</xdr:rowOff>
    </xdr:to>
    <xdr:sp macro="" textlink="">
      <xdr:nvSpPr>
        <xdr:cNvPr id="527" name="フローチャート: 判断 526"/>
        <xdr:cNvSpPr/>
      </xdr:nvSpPr>
      <xdr:spPr>
        <a:xfrm>
          <a:off x="16268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25400</xdr:rowOff>
    </xdr:from>
    <xdr:to xmlns:xdr="http://schemas.openxmlformats.org/drawingml/2006/spreadsheetDrawing">
      <xdr:col>81</xdr:col>
      <xdr:colOff>101600</xdr:colOff>
      <xdr:row>38</xdr:row>
      <xdr:rowOff>127000</xdr:rowOff>
    </xdr:to>
    <xdr:sp macro="" textlink="">
      <xdr:nvSpPr>
        <xdr:cNvPr id="528" name="フローチャート: 判断 527"/>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15875</xdr:rowOff>
    </xdr:from>
    <xdr:to xmlns:xdr="http://schemas.openxmlformats.org/drawingml/2006/spreadsheetDrawing">
      <xdr:col>76</xdr:col>
      <xdr:colOff>165100</xdr:colOff>
      <xdr:row>38</xdr:row>
      <xdr:rowOff>117475</xdr:rowOff>
    </xdr:to>
    <xdr:sp macro="" textlink="">
      <xdr:nvSpPr>
        <xdr:cNvPr id="529" name="フローチャート: 判断 528"/>
        <xdr:cNvSpPr/>
      </xdr:nvSpPr>
      <xdr:spPr>
        <a:xfrm>
          <a:off x="14541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530" name="フローチャート: 判断 529"/>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531" name="フローチャート: 判断 530"/>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120650</xdr:rowOff>
    </xdr:from>
    <xdr:to xmlns:xdr="http://schemas.openxmlformats.org/drawingml/2006/spreadsheetDrawing">
      <xdr:col>85</xdr:col>
      <xdr:colOff>177800</xdr:colOff>
      <xdr:row>42</xdr:row>
      <xdr:rowOff>50165</xdr:rowOff>
    </xdr:to>
    <xdr:sp macro="" textlink="">
      <xdr:nvSpPr>
        <xdr:cNvPr id="537" name="楕円 536"/>
        <xdr:cNvSpPr/>
      </xdr:nvSpPr>
      <xdr:spPr>
        <a:xfrm>
          <a:off x="16268700" y="7150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34925</xdr:rowOff>
    </xdr:from>
    <xdr:ext cx="405130" cy="259080"/>
    <xdr:sp macro="" textlink="">
      <xdr:nvSpPr>
        <xdr:cNvPr id="538" name="【認定こども園・幼稚園・保育所】&#10;有形固定資産減価償却率該当値テキスト"/>
        <xdr:cNvSpPr txBox="1"/>
      </xdr:nvSpPr>
      <xdr:spPr>
        <a:xfrm>
          <a:off x="16357600" y="7064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118745</xdr:rowOff>
    </xdr:from>
    <xdr:to xmlns:xdr="http://schemas.openxmlformats.org/drawingml/2006/spreadsheetDrawing">
      <xdr:col>81</xdr:col>
      <xdr:colOff>101600</xdr:colOff>
      <xdr:row>42</xdr:row>
      <xdr:rowOff>48895</xdr:rowOff>
    </xdr:to>
    <xdr:sp macro="" textlink="">
      <xdr:nvSpPr>
        <xdr:cNvPr id="539" name="楕円 538"/>
        <xdr:cNvSpPr/>
      </xdr:nvSpPr>
      <xdr:spPr>
        <a:xfrm>
          <a:off x="15430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169545</xdr:rowOff>
    </xdr:from>
    <xdr:to xmlns:xdr="http://schemas.openxmlformats.org/drawingml/2006/spreadsheetDrawing">
      <xdr:col>85</xdr:col>
      <xdr:colOff>127000</xdr:colOff>
      <xdr:row>41</xdr:row>
      <xdr:rowOff>170815</xdr:rowOff>
    </xdr:to>
    <xdr:cxnSp macro="">
      <xdr:nvCxnSpPr>
        <xdr:cNvPr id="540" name="直線コネクタ 539"/>
        <xdr:cNvCxnSpPr/>
      </xdr:nvCxnSpPr>
      <xdr:spPr>
        <a:xfrm>
          <a:off x="15481300" y="71989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113665</xdr:rowOff>
    </xdr:from>
    <xdr:to xmlns:xdr="http://schemas.openxmlformats.org/drawingml/2006/spreadsheetDrawing">
      <xdr:col>76</xdr:col>
      <xdr:colOff>165100</xdr:colOff>
      <xdr:row>42</xdr:row>
      <xdr:rowOff>43815</xdr:rowOff>
    </xdr:to>
    <xdr:sp macro="" textlink="">
      <xdr:nvSpPr>
        <xdr:cNvPr id="541" name="楕円 540"/>
        <xdr:cNvSpPr/>
      </xdr:nvSpPr>
      <xdr:spPr>
        <a:xfrm>
          <a:off x="145415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164465</xdr:rowOff>
    </xdr:from>
    <xdr:to xmlns:xdr="http://schemas.openxmlformats.org/drawingml/2006/spreadsheetDrawing">
      <xdr:col>81</xdr:col>
      <xdr:colOff>50800</xdr:colOff>
      <xdr:row>41</xdr:row>
      <xdr:rowOff>169545</xdr:rowOff>
    </xdr:to>
    <xdr:cxnSp macro="">
      <xdr:nvCxnSpPr>
        <xdr:cNvPr id="542" name="直線コネクタ 541"/>
        <xdr:cNvCxnSpPr/>
      </xdr:nvCxnSpPr>
      <xdr:spPr>
        <a:xfrm>
          <a:off x="14592300" y="71939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113665</xdr:rowOff>
    </xdr:from>
    <xdr:to xmlns:xdr="http://schemas.openxmlformats.org/drawingml/2006/spreadsheetDrawing">
      <xdr:col>72</xdr:col>
      <xdr:colOff>38100</xdr:colOff>
      <xdr:row>42</xdr:row>
      <xdr:rowOff>43815</xdr:rowOff>
    </xdr:to>
    <xdr:sp macro="" textlink="">
      <xdr:nvSpPr>
        <xdr:cNvPr id="543" name="楕円 542"/>
        <xdr:cNvSpPr/>
      </xdr:nvSpPr>
      <xdr:spPr>
        <a:xfrm>
          <a:off x="136525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164465</xdr:rowOff>
    </xdr:from>
    <xdr:to xmlns:xdr="http://schemas.openxmlformats.org/drawingml/2006/spreadsheetDrawing">
      <xdr:col>76</xdr:col>
      <xdr:colOff>114300</xdr:colOff>
      <xdr:row>41</xdr:row>
      <xdr:rowOff>164465</xdr:rowOff>
    </xdr:to>
    <xdr:cxnSp macro="">
      <xdr:nvCxnSpPr>
        <xdr:cNvPr id="544" name="直線コネクタ 543"/>
        <xdr:cNvCxnSpPr/>
      </xdr:nvCxnSpPr>
      <xdr:spPr>
        <a:xfrm>
          <a:off x="13703300" y="7193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110490</xdr:rowOff>
    </xdr:from>
    <xdr:to xmlns:xdr="http://schemas.openxmlformats.org/drawingml/2006/spreadsheetDrawing">
      <xdr:col>67</xdr:col>
      <xdr:colOff>101600</xdr:colOff>
      <xdr:row>42</xdr:row>
      <xdr:rowOff>40640</xdr:rowOff>
    </xdr:to>
    <xdr:sp macro="" textlink="">
      <xdr:nvSpPr>
        <xdr:cNvPr id="545" name="楕円 544"/>
        <xdr:cNvSpPr/>
      </xdr:nvSpPr>
      <xdr:spPr>
        <a:xfrm>
          <a:off x="127635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161290</xdr:rowOff>
    </xdr:from>
    <xdr:to xmlns:xdr="http://schemas.openxmlformats.org/drawingml/2006/spreadsheetDrawing">
      <xdr:col>71</xdr:col>
      <xdr:colOff>177800</xdr:colOff>
      <xdr:row>41</xdr:row>
      <xdr:rowOff>164465</xdr:rowOff>
    </xdr:to>
    <xdr:cxnSp macro="">
      <xdr:nvCxnSpPr>
        <xdr:cNvPr id="546" name="直線コネクタ 545"/>
        <xdr:cNvCxnSpPr/>
      </xdr:nvCxnSpPr>
      <xdr:spPr>
        <a:xfrm>
          <a:off x="12814300" y="71907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143510</xdr:rowOff>
    </xdr:from>
    <xdr:ext cx="405130" cy="254000"/>
    <xdr:sp macro="" textlink="">
      <xdr:nvSpPr>
        <xdr:cNvPr id="547" name="n_1aveValue【認定こども園・幼稚園・保育所】&#10;有形固定資産減価償却率"/>
        <xdr:cNvSpPr txBox="1"/>
      </xdr:nvSpPr>
      <xdr:spPr>
        <a:xfrm>
          <a:off x="15266035" y="63157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133985</xdr:rowOff>
    </xdr:from>
    <xdr:ext cx="400050" cy="254000"/>
    <xdr:sp macro="" textlink="">
      <xdr:nvSpPr>
        <xdr:cNvPr id="548" name="n_2aveValue【認定こども園・幼稚園・保育所】&#10;有形固定資産減価償却率"/>
        <xdr:cNvSpPr txBox="1"/>
      </xdr:nvSpPr>
      <xdr:spPr>
        <a:xfrm>
          <a:off x="14389735" y="63061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0050" cy="254000"/>
    <xdr:sp macro="" textlink="">
      <xdr:nvSpPr>
        <xdr:cNvPr id="549" name="n_3aveValue【認定こども園・幼稚園・保育所】&#10;有形固定資産減価償却率"/>
        <xdr:cNvSpPr txBox="1"/>
      </xdr:nvSpPr>
      <xdr:spPr>
        <a:xfrm>
          <a:off x="13500735" y="63404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164465</xdr:rowOff>
    </xdr:from>
    <xdr:ext cx="400050" cy="259080"/>
    <xdr:sp macro="" textlink="">
      <xdr:nvSpPr>
        <xdr:cNvPr id="550" name="n_4aveValue【認定こども園・幼稚園・保育所】&#10;有形固定資産減価償却率"/>
        <xdr:cNvSpPr txBox="1"/>
      </xdr:nvSpPr>
      <xdr:spPr>
        <a:xfrm>
          <a:off x="12611735" y="63366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42</xdr:row>
      <xdr:rowOff>40640</xdr:rowOff>
    </xdr:from>
    <xdr:ext cx="405130" cy="254000"/>
    <xdr:sp macro="" textlink="">
      <xdr:nvSpPr>
        <xdr:cNvPr id="551" name="n_1mainValue【認定こども園・幼稚園・保育所】&#10;有形固定資産減価償却率"/>
        <xdr:cNvSpPr txBox="1"/>
      </xdr:nvSpPr>
      <xdr:spPr>
        <a:xfrm>
          <a:off x="15266035" y="72415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34925</xdr:rowOff>
    </xdr:from>
    <xdr:ext cx="400050" cy="259080"/>
    <xdr:sp macro="" textlink="">
      <xdr:nvSpPr>
        <xdr:cNvPr id="552" name="n_2mainValue【認定こども園・幼稚園・保育所】&#10;有形固定資産減価償却率"/>
        <xdr:cNvSpPr txBox="1"/>
      </xdr:nvSpPr>
      <xdr:spPr>
        <a:xfrm>
          <a:off x="14389735" y="72358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34925</xdr:rowOff>
    </xdr:from>
    <xdr:ext cx="400050" cy="259080"/>
    <xdr:sp macro="" textlink="">
      <xdr:nvSpPr>
        <xdr:cNvPr id="553" name="n_3mainValue【認定こども園・幼稚園・保育所】&#10;有形固定資産減価償却率"/>
        <xdr:cNvSpPr txBox="1"/>
      </xdr:nvSpPr>
      <xdr:spPr>
        <a:xfrm>
          <a:off x="13500735" y="72358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42</xdr:row>
      <xdr:rowOff>31750</xdr:rowOff>
    </xdr:from>
    <xdr:ext cx="400050" cy="254000"/>
    <xdr:sp macro="" textlink="">
      <xdr:nvSpPr>
        <xdr:cNvPr id="554" name="n_4mainValue【認定こども園・幼稚園・保育所】&#10;有形固定資産減価償却率"/>
        <xdr:cNvSpPr txBox="1"/>
      </xdr:nvSpPr>
      <xdr:spPr>
        <a:xfrm>
          <a:off x="12611735" y="72326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563" name="テキスト ボックス 562"/>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2280" cy="259080"/>
    <xdr:sp macro="" textlink="">
      <xdr:nvSpPr>
        <xdr:cNvPr id="566" name="テキスト ボックス 565"/>
        <xdr:cNvSpPr txBox="1"/>
      </xdr:nvSpPr>
      <xdr:spPr>
        <a:xfrm>
          <a:off x="17820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2280" cy="259080"/>
    <xdr:sp macro="" textlink="">
      <xdr:nvSpPr>
        <xdr:cNvPr id="568" name="テキスト ボックス 567"/>
        <xdr:cNvSpPr txBox="1"/>
      </xdr:nvSpPr>
      <xdr:spPr>
        <a:xfrm>
          <a:off x="17820640" y="656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2280" cy="259080"/>
    <xdr:sp macro="" textlink="">
      <xdr:nvSpPr>
        <xdr:cNvPr id="570" name="テキスト ボックス 569"/>
        <xdr:cNvSpPr txBox="1"/>
      </xdr:nvSpPr>
      <xdr:spPr>
        <a:xfrm>
          <a:off x="17820640" y="610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2280" cy="259080"/>
    <xdr:sp macro="" textlink="">
      <xdr:nvSpPr>
        <xdr:cNvPr id="572" name="テキスト ボックス 571"/>
        <xdr:cNvSpPr txBox="1"/>
      </xdr:nvSpPr>
      <xdr:spPr>
        <a:xfrm>
          <a:off x="17820640" y="564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280" cy="259080"/>
    <xdr:sp macro="" textlink="">
      <xdr:nvSpPr>
        <xdr:cNvPr id="574" name="テキスト ボックス 573"/>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119380</xdr:rowOff>
    </xdr:from>
    <xdr:to xmlns:xdr="http://schemas.openxmlformats.org/drawingml/2006/spreadsheetDrawing">
      <xdr:col>116</xdr:col>
      <xdr:colOff>62865</xdr:colOff>
      <xdr:row>41</xdr:row>
      <xdr:rowOff>114935</xdr:rowOff>
    </xdr:to>
    <xdr:cxnSp macro="">
      <xdr:nvCxnSpPr>
        <xdr:cNvPr id="576" name="直線コネクタ 575"/>
        <xdr:cNvCxnSpPr/>
      </xdr:nvCxnSpPr>
      <xdr:spPr>
        <a:xfrm flipV="1">
          <a:off x="22160865" y="594868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577"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578" name="直線コネクタ 577"/>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66040</xdr:rowOff>
    </xdr:from>
    <xdr:ext cx="469900" cy="254000"/>
    <xdr:sp macro="" textlink="">
      <xdr:nvSpPr>
        <xdr:cNvPr id="579" name="【認定こども園・幼稚園・保育所】&#10;一人当たり面積最大値テキスト"/>
        <xdr:cNvSpPr txBox="1"/>
      </xdr:nvSpPr>
      <xdr:spPr>
        <a:xfrm>
          <a:off x="22199600" y="57238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119380</xdr:rowOff>
    </xdr:from>
    <xdr:to xmlns:xdr="http://schemas.openxmlformats.org/drawingml/2006/spreadsheetDrawing">
      <xdr:col>116</xdr:col>
      <xdr:colOff>152400</xdr:colOff>
      <xdr:row>34</xdr:row>
      <xdr:rowOff>119380</xdr:rowOff>
    </xdr:to>
    <xdr:cxnSp macro="">
      <xdr:nvCxnSpPr>
        <xdr:cNvPr id="580" name="直線コネクタ 579"/>
        <xdr:cNvCxnSpPr/>
      </xdr:nvCxnSpPr>
      <xdr:spPr>
        <a:xfrm>
          <a:off x="22072600" y="59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98425</xdr:rowOff>
    </xdr:from>
    <xdr:ext cx="469900" cy="254000"/>
    <xdr:sp macro="" textlink="">
      <xdr:nvSpPr>
        <xdr:cNvPr id="581" name="【認定こども園・幼稚園・保育所】&#10;一人当たり面積平均値テキスト"/>
        <xdr:cNvSpPr txBox="1"/>
      </xdr:nvSpPr>
      <xdr:spPr>
        <a:xfrm>
          <a:off x="22199600" y="661352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75565</xdr:rowOff>
    </xdr:from>
    <xdr:to xmlns:xdr="http://schemas.openxmlformats.org/drawingml/2006/spreadsheetDrawing">
      <xdr:col>116</xdr:col>
      <xdr:colOff>114300</xdr:colOff>
      <xdr:row>40</xdr:row>
      <xdr:rowOff>6350</xdr:rowOff>
    </xdr:to>
    <xdr:sp macro="" textlink="">
      <xdr:nvSpPr>
        <xdr:cNvPr id="582" name="フローチャート: 判断 581"/>
        <xdr:cNvSpPr/>
      </xdr:nvSpPr>
      <xdr:spPr>
        <a:xfrm>
          <a:off x="221107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62230</xdr:rowOff>
    </xdr:from>
    <xdr:to xmlns:xdr="http://schemas.openxmlformats.org/drawingml/2006/spreadsheetDrawing">
      <xdr:col>112</xdr:col>
      <xdr:colOff>38100</xdr:colOff>
      <xdr:row>39</xdr:row>
      <xdr:rowOff>163830</xdr:rowOff>
    </xdr:to>
    <xdr:sp macro="" textlink="">
      <xdr:nvSpPr>
        <xdr:cNvPr id="583" name="フローチャート: 判断 582"/>
        <xdr:cNvSpPr/>
      </xdr:nvSpPr>
      <xdr:spPr>
        <a:xfrm>
          <a:off x="21272500" y="67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75565</xdr:rowOff>
    </xdr:from>
    <xdr:to xmlns:xdr="http://schemas.openxmlformats.org/drawingml/2006/spreadsheetDrawing">
      <xdr:col>107</xdr:col>
      <xdr:colOff>101600</xdr:colOff>
      <xdr:row>40</xdr:row>
      <xdr:rowOff>6350</xdr:rowOff>
    </xdr:to>
    <xdr:sp macro="" textlink="">
      <xdr:nvSpPr>
        <xdr:cNvPr id="584" name="フローチャート: 判断 583"/>
        <xdr:cNvSpPr/>
      </xdr:nvSpPr>
      <xdr:spPr>
        <a:xfrm>
          <a:off x="20383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585" name="フローチャート: 判断 584"/>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586" name="フローチャート: 判断 585"/>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41275</xdr:rowOff>
    </xdr:from>
    <xdr:to xmlns:xdr="http://schemas.openxmlformats.org/drawingml/2006/spreadsheetDrawing">
      <xdr:col>116</xdr:col>
      <xdr:colOff>114300</xdr:colOff>
      <xdr:row>41</xdr:row>
      <xdr:rowOff>143510</xdr:rowOff>
    </xdr:to>
    <xdr:sp macro="" textlink="">
      <xdr:nvSpPr>
        <xdr:cNvPr id="592" name="楕円 591"/>
        <xdr:cNvSpPr/>
      </xdr:nvSpPr>
      <xdr:spPr>
        <a:xfrm>
          <a:off x="221107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127635</xdr:rowOff>
    </xdr:from>
    <xdr:ext cx="469900" cy="259080"/>
    <xdr:sp macro="" textlink="">
      <xdr:nvSpPr>
        <xdr:cNvPr id="593" name="【認定こども園・幼稚園・保育所】&#10;一人当たり面積該当値テキスト"/>
        <xdr:cNvSpPr txBox="1"/>
      </xdr:nvSpPr>
      <xdr:spPr>
        <a:xfrm>
          <a:off x="22199600" y="698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41275</xdr:rowOff>
    </xdr:from>
    <xdr:to xmlns:xdr="http://schemas.openxmlformats.org/drawingml/2006/spreadsheetDrawing">
      <xdr:col>112</xdr:col>
      <xdr:colOff>38100</xdr:colOff>
      <xdr:row>41</xdr:row>
      <xdr:rowOff>143510</xdr:rowOff>
    </xdr:to>
    <xdr:sp macro="" textlink="">
      <xdr:nvSpPr>
        <xdr:cNvPr id="594" name="楕円 593"/>
        <xdr:cNvSpPr/>
      </xdr:nvSpPr>
      <xdr:spPr>
        <a:xfrm>
          <a:off x="212725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92075</xdr:rowOff>
    </xdr:from>
    <xdr:to xmlns:xdr="http://schemas.openxmlformats.org/drawingml/2006/spreadsheetDrawing">
      <xdr:col>116</xdr:col>
      <xdr:colOff>63500</xdr:colOff>
      <xdr:row>41</xdr:row>
      <xdr:rowOff>92075</xdr:rowOff>
    </xdr:to>
    <xdr:cxnSp macro="">
      <xdr:nvCxnSpPr>
        <xdr:cNvPr id="595" name="直線コネクタ 594"/>
        <xdr:cNvCxnSpPr/>
      </xdr:nvCxnSpPr>
      <xdr:spPr>
        <a:xfrm>
          <a:off x="21323300" y="71215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41275</xdr:rowOff>
    </xdr:from>
    <xdr:to xmlns:xdr="http://schemas.openxmlformats.org/drawingml/2006/spreadsheetDrawing">
      <xdr:col>107</xdr:col>
      <xdr:colOff>101600</xdr:colOff>
      <xdr:row>41</xdr:row>
      <xdr:rowOff>143510</xdr:rowOff>
    </xdr:to>
    <xdr:sp macro="" textlink="">
      <xdr:nvSpPr>
        <xdr:cNvPr id="596" name="楕円 595"/>
        <xdr:cNvSpPr/>
      </xdr:nvSpPr>
      <xdr:spPr>
        <a:xfrm>
          <a:off x="203835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92075</xdr:rowOff>
    </xdr:from>
    <xdr:to xmlns:xdr="http://schemas.openxmlformats.org/drawingml/2006/spreadsheetDrawing">
      <xdr:col>111</xdr:col>
      <xdr:colOff>177800</xdr:colOff>
      <xdr:row>41</xdr:row>
      <xdr:rowOff>92075</xdr:rowOff>
    </xdr:to>
    <xdr:cxnSp macro="">
      <xdr:nvCxnSpPr>
        <xdr:cNvPr id="597" name="直線コネクタ 596"/>
        <xdr:cNvCxnSpPr/>
      </xdr:nvCxnSpPr>
      <xdr:spPr>
        <a:xfrm>
          <a:off x="20434300" y="71215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43815</xdr:rowOff>
    </xdr:from>
    <xdr:to xmlns:xdr="http://schemas.openxmlformats.org/drawingml/2006/spreadsheetDrawing">
      <xdr:col>102</xdr:col>
      <xdr:colOff>165100</xdr:colOff>
      <xdr:row>41</xdr:row>
      <xdr:rowOff>145415</xdr:rowOff>
    </xdr:to>
    <xdr:sp macro="" textlink="">
      <xdr:nvSpPr>
        <xdr:cNvPr id="598" name="楕円 597"/>
        <xdr:cNvSpPr/>
      </xdr:nvSpPr>
      <xdr:spPr>
        <a:xfrm>
          <a:off x="19494500" y="70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92075</xdr:rowOff>
    </xdr:from>
    <xdr:to xmlns:xdr="http://schemas.openxmlformats.org/drawingml/2006/spreadsheetDrawing">
      <xdr:col>107</xdr:col>
      <xdr:colOff>50800</xdr:colOff>
      <xdr:row>41</xdr:row>
      <xdr:rowOff>94615</xdr:rowOff>
    </xdr:to>
    <xdr:cxnSp macro="">
      <xdr:nvCxnSpPr>
        <xdr:cNvPr id="599" name="直線コネクタ 598"/>
        <xdr:cNvCxnSpPr/>
      </xdr:nvCxnSpPr>
      <xdr:spPr>
        <a:xfrm flipV="1">
          <a:off x="19545300" y="71215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43815</xdr:rowOff>
    </xdr:from>
    <xdr:to xmlns:xdr="http://schemas.openxmlformats.org/drawingml/2006/spreadsheetDrawing">
      <xdr:col>98</xdr:col>
      <xdr:colOff>38100</xdr:colOff>
      <xdr:row>41</xdr:row>
      <xdr:rowOff>145415</xdr:rowOff>
    </xdr:to>
    <xdr:sp macro="" textlink="">
      <xdr:nvSpPr>
        <xdr:cNvPr id="600" name="楕円 599"/>
        <xdr:cNvSpPr/>
      </xdr:nvSpPr>
      <xdr:spPr>
        <a:xfrm>
          <a:off x="18605500" y="70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94615</xdr:rowOff>
    </xdr:from>
    <xdr:to xmlns:xdr="http://schemas.openxmlformats.org/drawingml/2006/spreadsheetDrawing">
      <xdr:col>102</xdr:col>
      <xdr:colOff>114300</xdr:colOff>
      <xdr:row>41</xdr:row>
      <xdr:rowOff>94615</xdr:rowOff>
    </xdr:to>
    <xdr:cxnSp macro="">
      <xdr:nvCxnSpPr>
        <xdr:cNvPr id="601" name="直線コネクタ 600"/>
        <xdr:cNvCxnSpPr/>
      </xdr:nvCxnSpPr>
      <xdr:spPr>
        <a:xfrm>
          <a:off x="18656300" y="712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8890</xdr:rowOff>
    </xdr:from>
    <xdr:ext cx="469900" cy="254000"/>
    <xdr:sp macro="" textlink="">
      <xdr:nvSpPr>
        <xdr:cNvPr id="602" name="n_1aveValue【認定こども園・幼稚園・保育所】&#10;一人当たり面積"/>
        <xdr:cNvSpPr txBox="1"/>
      </xdr:nvSpPr>
      <xdr:spPr>
        <a:xfrm>
          <a:off x="21075650" y="65239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22225</xdr:rowOff>
    </xdr:from>
    <xdr:ext cx="464820" cy="258445"/>
    <xdr:sp macro="" textlink="">
      <xdr:nvSpPr>
        <xdr:cNvPr id="603" name="n_2aveValue【認定こども園・幼稚園・保育所】&#10;一人当たり面積"/>
        <xdr:cNvSpPr txBox="1"/>
      </xdr:nvSpPr>
      <xdr:spPr>
        <a:xfrm>
          <a:off x="20199350" y="65373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118110</xdr:rowOff>
    </xdr:from>
    <xdr:ext cx="464820" cy="259080"/>
    <xdr:sp macro="" textlink="">
      <xdr:nvSpPr>
        <xdr:cNvPr id="604" name="n_3aveValue【認定こども園・幼稚園・保育所】&#10;一人当たり面積"/>
        <xdr:cNvSpPr txBox="1"/>
      </xdr:nvSpPr>
      <xdr:spPr>
        <a:xfrm>
          <a:off x="19310350" y="646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129540</xdr:rowOff>
    </xdr:from>
    <xdr:ext cx="464820" cy="259080"/>
    <xdr:sp macro="" textlink="">
      <xdr:nvSpPr>
        <xdr:cNvPr id="605" name="n_4aveValue【認定こども園・幼稚園・保育所】&#10;一人当たり面積"/>
        <xdr:cNvSpPr txBox="1"/>
      </xdr:nvSpPr>
      <xdr:spPr>
        <a:xfrm>
          <a:off x="18421350" y="64731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133985</xdr:rowOff>
    </xdr:from>
    <xdr:ext cx="469900" cy="254000"/>
    <xdr:sp macro="" textlink="">
      <xdr:nvSpPr>
        <xdr:cNvPr id="606" name="n_1mainValue【認定こども園・幼稚園・保育所】&#10;一人当たり面積"/>
        <xdr:cNvSpPr txBox="1"/>
      </xdr:nvSpPr>
      <xdr:spPr>
        <a:xfrm>
          <a:off x="21075650" y="71634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133985</xdr:rowOff>
    </xdr:from>
    <xdr:ext cx="464820" cy="254000"/>
    <xdr:sp macro="" textlink="">
      <xdr:nvSpPr>
        <xdr:cNvPr id="607" name="n_2mainValue【認定こども園・幼稚園・保育所】&#10;一人当たり面積"/>
        <xdr:cNvSpPr txBox="1"/>
      </xdr:nvSpPr>
      <xdr:spPr>
        <a:xfrm>
          <a:off x="20199350" y="71634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136525</xdr:rowOff>
    </xdr:from>
    <xdr:ext cx="464820" cy="258445"/>
    <xdr:sp macro="" textlink="">
      <xdr:nvSpPr>
        <xdr:cNvPr id="608" name="n_3mainValue【認定こども園・幼稚園・保育所】&#10;一人当たり面積"/>
        <xdr:cNvSpPr txBox="1"/>
      </xdr:nvSpPr>
      <xdr:spPr>
        <a:xfrm>
          <a:off x="19310350" y="71659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136525</xdr:rowOff>
    </xdr:from>
    <xdr:ext cx="464820" cy="258445"/>
    <xdr:sp macro="" textlink="">
      <xdr:nvSpPr>
        <xdr:cNvPr id="609" name="n_4mainValue【認定こども園・幼稚園・保育所】&#10;一人当たり面積"/>
        <xdr:cNvSpPr txBox="1"/>
      </xdr:nvSpPr>
      <xdr:spPr>
        <a:xfrm>
          <a:off x="18421350" y="71659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618" name="テキスト ボックス 617"/>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620" name="テキスト ボックス 619"/>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1" name="直線コネクタ 6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2280" cy="259080"/>
    <xdr:sp macro="" textlink="">
      <xdr:nvSpPr>
        <xdr:cNvPr id="622" name="テキスト ボックス 621"/>
        <xdr:cNvSpPr txBox="1"/>
      </xdr:nvSpPr>
      <xdr:spPr>
        <a:xfrm>
          <a:off x="11978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3" name="直線コネクタ 6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4" name="テキスト ボックス 6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5" name="直線コネクタ 6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626" name="テキスト ボックス 625"/>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7" name="直線コネクタ 6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8" name="テキスト ボックス 6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9" name="直線コネクタ 6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0" name="テキスト ボックス 6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1" name="直線コネクタ 6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4010" cy="254000"/>
    <xdr:sp macro="" textlink="">
      <xdr:nvSpPr>
        <xdr:cNvPr id="632" name="テキスト ボックス 631"/>
        <xdr:cNvSpPr txBox="1"/>
      </xdr:nvSpPr>
      <xdr:spPr>
        <a:xfrm>
          <a:off x="12106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45720</xdr:rowOff>
    </xdr:from>
    <xdr:to xmlns:xdr="http://schemas.openxmlformats.org/drawingml/2006/spreadsheetDrawing">
      <xdr:col>85</xdr:col>
      <xdr:colOff>126365</xdr:colOff>
      <xdr:row>63</xdr:row>
      <xdr:rowOff>59055</xdr:rowOff>
    </xdr:to>
    <xdr:cxnSp macro="">
      <xdr:nvCxnSpPr>
        <xdr:cNvPr id="634" name="直線コネクタ 633"/>
        <xdr:cNvCxnSpPr/>
      </xdr:nvCxnSpPr>
      <xdr:spPr>
        <a:xfrm flipV="1">
          <a:off x="16318865" y="9646920"/>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63500</xdr:rowOff>
    </xdr:from>
    <xdr:ext cx="405130" cy="254000"/>
    <xdr:sp macro="" textlink="">
      <xdr:nvSpPr>
        <xdr:cNvPr id="635" name="【学校施設】&#10;有形固定資産減価償却率最小値テキスト"/>
        <xdr:cNvSpPr txBox="1"/>
      </xdr:nvSpPr>
      <xdr:spPr>
        <a:xfrm>
          <a:off x="16357600" y="108648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59055</xdr:rowOff>
    </xdr:from>
    <xdr:to xmlns:xdr="http://schemas.openxmlformats.org/drawingml/2006/spreadsheetDrawing">
      <xdr:col>86</xdr:col>
      <xdr:colOff>25400</xdr:colOff>
      <xdr:row>63</xdr:row>
      <xdr:rowOff>59055</xdr:rowOff>
    </xdr:to>
    <xdr:cxnSp macro="">
      <xdr:nvCxnSpPr>
        <xdr:cNvPr id="636" name="直線コネクタ 635"/>
        <xdr:cNvCxnSpPr/>
      </xdr:nvCxnSpPr>
      <xdr:spPr>
        <a:xfrm>
          <a:off x="16230600" y="1086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163830</xdr:rowOff>
    </xdr:from>
    <xdr:ext cx="405130" cy="259080"/>
    <xdr:sp macro="" textlink="">
      <xdr:nvSpPr>
        <xdr:cNvPr id="637" name="【学校施設】&#10;有形固定資産減価償却率最大値テキスト"/>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45720</xdr:rowOff>
    </xdr:from>
    <xdr:to xmlns:xdr="http://schemas.openxmlformats.org/drawingml/2006/spreadsheetDrawing">
      <xdr:col>86</xdr:col>
      <xdr:colOff>25400</xdr:colOff>
      <xdr:row>56</xdr:row>
      <xdr:rowOff>45720</xdr:rowOff>
    </xdr:to>
    <xdr:cxnSp macro="">
      <xdr:nvCxnSpPr>
        <xdr:cNvPr id="638" name="直線コネクタ 637"/>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25400</xdr:rowOff>
    </xdr:from>
    <xdr:ext cx="405130" cy="259080"/>
    <xdr:sp macro="" textlink="">
      <xdr:nvSpPr>
        <xdr:cNvPr id="639" name="【学校施設】&#10;有形固定資産減価償却率平均値テキスト"/>
        <xdr:cNvSpPr txBox="1"/>
      </xdr:nvSpPr>
      <xdr:spPr>
        <a:xfrm>
          <a:off x="16357600" y="101409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2540</xdr:rowOff>
    </xdr:from>
    <xdr:to xmlns:xdr="http://schemas.openxmlformats.org/drawingml/2006/spreadsheetDrawing">
      <xdr:col>85</xdr:col>
      <xdr:colOff>177800</xdr:colOff>
      <xdr:row>60</xdr:row>
      <xdr:rowOff>104140</xdr:rowOff>
    </xdr:to>
    <xdr:sp macro="" textlink="">
      <xdr:nvSpPr>
        <xdr:cNvPr id="640" name="フローチャート: 判断 639"/>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149225</xdr:rowOff>
    </xdr:from>
    <xdr:to xmlns:xdr="http://schemas.openxmlformats.org/drawingml/2006/spreadsheetDrawing">
      <xdr:col>81</xdr:col>
      <xdr:colOff>101600</xdr:colOff>
      <xdr:row>60</xdr:row>
      <xdr:rowOff>79375</xdr:rowOff>
    </xdr:to>
    <xdr:sp macro="" textlink="">
      <xdr:nvSpPr>
        <xdr:cNvPr id="641" name="フローチャート: 判断 640"/>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162560</xdr:rowOff>
    </xdr:from>
    <xdr:to xmlns:xdr="http://schemas.openxmlformats.org/drawingml/2006/spreadsheetDrawing">
      <xdr:col>76</xdr:col>
      <xdr:colOff>165100</xdr:colOff>
      <xdr:row>60</xdr:row>
      <xdr:rowOff>92710</xdr:rowOff>
    </xdr:to>
    <xdr:sp macro="" textlink="">
      <xdr:nvSpPr>
        <xdr:cNvPr id="642" name="フローチャート: 判断 641"/>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160655</xdr:rowOff>
    </xdr:from>
    <xdr:to xmlns:xdr="http://schemas.openxmlformats.org/drawingml/2006/spreadsheetDrawing">
      <xdr:col>72</xdr:col>
      <xdr:colOff>38100</xdr:colOff>
      <xdr:row>60</xdr:row>
      <xdr:rowOff>90805</xdr:rowOff>
    </xdr:to>
    <xdr:sp macro="" textlink="">
      <xdr:nvSpPr>
        <xdr:cNvPr id="643" name="フローチャート: 判断 642"/>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141605</xdr:rowOff>
    </xdr:from>
    <xdr:to xmlns:xdr="http://schemas.openxmlformats.org/drawingml/2006/spreadsheetDrawing">
      <xdr:col>67</xdr:col>
      <xdr:colOff>101600</xdr:colOff>
      <xdr:row>60</xdr:row>
      <xdr:rowOff>71755</xdr:rowOff>
    </xdr:to>
    <xdr:sp macro="" textlink="">
      <xdr:nvSpPr>
        <xdr:cNvPr id="644" name="フローチャート: 判断 643"/>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645" name="テキスト ボックス 644"/>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646" name="テキスト ボックス 645"/>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647" name="テキスト ボックス 646"/>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648" name="テキスト ボックス 647"/>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649" name="テキスト ボックス 648"/>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40640</xdr:rowOff>
    </xdr:from>
    <xdr:to xmlns:xdr="http://schemas.openxmlformats.org/drawingml/2006/spreadsheetDrawing">
      <xdr:col>85</xdr:col>
      <xdr:colOff>177800</xdr:colOff>
      <xdr:row>60</xdr:row>
      <xdr:rowOff>142240</xdr:rowOff>
    </xdr:to>
    <xdr:sp macro="" textlink="">
      <xdr:nvSpPr>
        <xdr:cNvPr id="650" name="楕円 649"/>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19050</xdr:rowOff>
    </xdr:from>
    <xdr:ext cx="405130" cy="254000"/>
    <xdr:sp macro="" textlink="">
      <xdr:nvSpPr>
        <xdr:cNvPr id="651" name="【学校施設】&#10;有形固定資産減価償却率該当値テキスト"/>
        <xdr:cNvSpPr txBox="1"/>
      </xdr:nvSpPr>
      <xdr:spPr>
        <a:xfrm>
          <a:off x="16357600" y="103060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27305</xdr:rowOff>
    </xdr:from>
    <xdr:to xmlns:xdr="http://schemas.openxmlformats.org/drawingml/2006/spreadsheetDrawing">
      <xdr:col>81</xdr:col>
      <xdr:colOff>101600</xdr:colOff>
      <xdr:row>60</xdr:row>
      <xdr:rowOff>128905</xdr:rowOff>
    </xdr:to>
    <xdr:sp macro="" textlink="">
      <xdr:nvSpPr>
        <xdr:cNvPr id="652" name="楕円 651"/>
        <xdr:cNvSpPr/>
      </xdr:nvSpPr>
      <xdr:spPr>
        <a:xfrm>
          <a:off x="15430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78105</xdr:rowOff>
    </xdr:from>
    <xdr:to xmlns:xdr="http://schemas.openxmlformats.org/drawingml/2006/spreadsheetDrawing">
      <xdr:col>85</xdr:col>
      <xdr:colOff>127000</xdr:colOff>
      <xdr:row>60</xdr:row>
      <xdr:rowOff>91440</xdr:rowOff>
    </xdr:to>
    <xdr:cxnSp macro="">
      <xdr:nvCxnSpPr>
        <xdr:cNvPr id="653" name="直線コネクタ 652"/>
        <xdr:cNvCxnSpPr/>
      </xdr:nvCxnSpPr>
      <xdr:spPr>
        <a:xfrm>
          <a:off x="15481300" y="103651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158750</xdr:rowOff>
    </xdr:from>
    <xdr:to xmlns:xdr="http://schemas.openxmlformats.org/drawingml/2006/spreadsheetDrawing">
      <xdr:col>76</xdr:col>
      <xdr:colOff>165100</xdr:colOff>
      <xdr:row>60</xdr:row>
      <xdr:rowOff>88900</xdr:rowOff>
    </xdr:to>
    <xdr:sp macro="" textlink="">
      <xdr:nvSpPr>
        <xdr:cNvPr id="654" name="楕円 653"/>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38100</xdr:rowOff>
    </xdr:from>
    <xdr:to xmlns:xdr="http://schemas.openxmlformats.org/drawingml/2006/spreadsheetDrawing">
      <xdr:col>81</xdr:col>
      <xdr:colOff>50800</xdr:colOff>
      <xdr:row>60</xdr:row>
      <xdr:rowOff>78105</xdr:rowOff>
    </xdr:to>
    <xdr:cxnSp macro="">
      <xdr:nvCxnSpPr>
        <xdr:cNvPr id="655" name="直線コネクタ 654"/>
        <xdr:cNvCxnSpPr/>
      </xdr:nvCxnSpPr>
      <xdr:spPr>
        <a:xfrm>
          <a:off x="14592300" y="103251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130175</xdr:rowOff>
    </xdr:from>
    <xdr:to xmlns:xdr="http://schemas.openxmlformats.org/drawingml/2006/spreadsheetDrawing">
      <xdr:col>72</xdr:col>
      <xdr:colOff>38100</xdr:colOff>
      <xdr:row>60</xdr:row>
      <xdr:rowOff>60325</xdr:rowOff>
    </xdr:to>
    <xdr:sp macro="" textlink="">
      <xdr:nvSpPr>
        <xdr:cNvPr id="656" name="楕円 655"/>
        <xdr:cNvSpPr/>
      </xdr:nvSpPr>
      <xdr:spPr>
        <a:xfrm>
          <a:off x="13652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9525</xdr:rowOff>
    </xdr:from>
    <xdr:to xmlns:xdr="http://schemas.openxmlformats.org/drawingml/2006/spreadsheetDrawing">
      <xdr:col>76</xdr:col>
      <xdr:colOff>114300</xdr:colOff>
      <xdr:row>60</xdr:row>
      <xdr:rowOff>38100</xdr:rowOff>
    </xdr:to>
    <xdr:cxnSp macro="">
      <xdr:nvCxnSpPr>
        <xdr:cNvPr id="657" name="直線コネクタ 656"/>
        <xdr:cNvCxnSpPr/>
      </xdr:nvCxnSpPr>
      <xdr:spPr>
        <a:xfrm>
          <a:off x="13703300" y="102965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137795</xdr:rowOff>
    </xdr:from>
    <xdr:to xmlns:xdr="http://schemas.openxmlformats.org/drawingml/2006/spreadsheetDrawing">
      <xdr:col>67</xdr:col>
      <xdr:colOff>101600</xdr:colOff>
      <xdr:row>60</xdr:row>
      <xdr:rowOff>67945</xdr:rowOff>
    </xdr:to>
    <xdr:sp macro="" textlink="">
      <xdr:nvSpPr>
        <xdr:cNvPr id="658" name="楕円 657"/>
        <xdr:cNvSpPr/>
      </xdr:nvSpPr>
      <xdr:spPr>
        <a:xfrm>
          <a:off x="12763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9525</xdr:rowOff>
    </xdr:from>
    <xdr:to xmlns:xdr="http://schemas.openxmlformats.org/drawingml/2006/spreadsheetDrawing">
      <xdr:col>71</xdr:col>
      <xdr:colOff>177800</xdr:colOff>
      <xdr:row>60</xdr:row>
      <xdr:rowOff>17780</xdr:rowOff>
    </xdr:to>
    <xdr:cxnSp macro="">
      <xdr:nvCxnSpPr>
        <xdr:cNvPr id="659" name="直線コネクタ 658"/>
        <xdr:cNvCxnSpPr/>
      </xdr:nvCxnSpPr>
      <xdr:spPr>
        <a:xfrm flipV="1">
          <a:off x="12814300" y="102965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95885</xdr:rowOff>
    </xdr:from>
    <xdr:ext cx="405130" cy="259080"/>
    <xdr:sp macro="" textlink="">
      <xdr:nvSpPr>
        <xdr:cNvPr id="660" name="n_1aveValue【学校施設】&#10;有形固定資産減価償却率"/>
        <xdr:cNvSpPr txBox="1"/>
      </xdr:nvSpPr>
      <xdr:spPr>
        <a:xfrm>
          <a:off x="15266035" y="1003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83820</xdr:rowOff>
    </xdr:from>
    <xdr:ext cx="400050" cy="259080"/>
    <xdr:sp macro="" textlink="">
      <xdr:nvSpPr>
        <xdr:cNvPr id="661" name="n_2aveValue【学校施設】&#10;有形固定資産減価償却率"/>
        <xdr:cNvSpPr txBox="1"/>
      </xdr:nvSpPr>
      <xdr:spPr>
        <a:xfrm>
          <a:off x="14389735" y="103708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81915</xdr:rowOff>
    </xdr:from>
    <xdr:ext cx="400050" cy="259080"/>
    <xdr:sp macro="" textlink="">
      <xdr:nvSpPr>
        <xdr:cNvPr id="662" name="n_3aveValue【学校施設】&#10;有形固定資産減価償却率"/>
        <xdr:cNvSpPr txBox="1"/>
      </xdr:nvSpPr>
      <xdr:spPr>
        <a:xfrm>
          <a:off x="13500735" y="103689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63500</xdr:rowOff>
    </xdr:from>
    <xdr:ext cx="400050" cy="254000"/>
    <xdr:sp macro="" textlink="">
      <xdr:nvSpPr>
        <xdr:cNvPr id="663" name="n_4aveValue【学校施設】&#10;有形固定資産減価償却率"/>
        <xdr:cNvSpPr txBox="1"/>
      </xdr:nvSpPr>
      <xdr:spPr>
        <a:xfrm>
          <a:off x="12611735" y="103505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120650</xdr:rowOff>
    </xdr:from>
    <xdr:ext cx="405130" cy="254000"/>
    <xdr:sp macro="" textlink="">
      <xdr:nvSpPr>
        <xdr:cNvPr id="664" name="n_1mainValue【学校施設】&#10;有形固定資産減価償却率"/>
        <xdr:cNvSpPr txBox="1"/>
      </xdr:nvSpPr>
      <xdr:spPr>
        <a:xfrm>
          <a:off x="15266035" y="104076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105410</xdr:rowOff>
    </xdr:from>
    <xdr:ext cx="400050" cy="259080"/>
    <xdr:sp macro="" textlink="">
      <xdr:nvSpPr>
        <xdr:cNvPr id="665" name="n_2mainValue【学校施設】&#10;有形固定資産減価償却率"/>
        <xdr:cNvSpPr txBox="1"/>
      </xdr:nvSpPr>
      <xdr:spPr>
        <a:xfrm>
          <a:off x="14389735" y="100495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76835</xdr:rowOff>
    </xdr:from>
    <xdr:ext cx="400050" cy="254000"/>
    <xdr:sp macro="" textlink="">
      <xdr:nvSpPr>
        <xdr:cNvPr id="666" name="n_3mainValue【学校施設】&#10;有形固定資産減価償却率"/>
        <xdr:cNvSpPr txBox="1"/>
      </xdr:nvSpPr>
      <xdr:spPr>
        <a:xfrm>
          <a:off x="13500735" y="100209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84455</xdr:rowOff>
    </xdr:from>
    <xdr:ext cx="400050" cy="259080"/>
    <xdr:sp macro="" textlink="">
      <xdr:nvSpPr>
        <xdr:cNvPr id="667" name="n_4mainValue【学校施設】&#10;有形固定資産減価償却率"/>
        <xdr:cNvSpPr txBox="1"/>
      </xdr:nvSpPr>
      <xdr:spPr>
        <a:xfrm>
          <a:off x="12611735" y="100285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676" name="テキスト ボックス 675"/>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7" name="直線コネクタ 6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8" name="直線コネクタ 67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2280" cy="254000"/>
    <xdr:sp macro="" textlink="">
      <xdr:nvSpPr>
        <xdr:cNvPr id="679" name="テキスト ボックス 678"/>
        <xdr:cNvSpPr txBox="1"/>
      </xdr:nvSpPr>
      <xdr:spPr>
        <a:xfrm>
          <a:off x="17820640" y="10830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80" name="直線コネクタ 67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2280" cy="254000"/>
    <xdr:sp macro="" textlink="">
      <xdr:nvSpPr>
        <xdr:cNvPr id="681" name="テキスト ボックス 680"/>
        <xdr:cNvSpPr txBox="1"/>
      </xdr:nvSpPr>
      <xdr:spPr>
        <a:xfrm>
          <a:off x="17820640" y="10373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2" name="直線コネクタ 68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2280" cy="254000"/>
    <xdr:sp macro="" textlink="">
      <xdr:nvSpPr>
        <xdr:cNvPr id="683" name="テキスト ボックス 682"/>
        <xdr:cNvSpPr txBox="1"/>
      </xdr:nvSpPr>
      <xdr:spPr>
        <a:xfrm>
          <a:off x="17820640" y="9916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4" name="直線コネクタ 68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2280" cy="254000"/>
    <xdr:sp macro="" textlink="">
      <xdr:nvSpPr>
        <xdr:cNvPr id="685" name="テキスト ボックス 684"/>
        <xdr:cNvSpPr txBox="1"/>
      </xdr:nvSpPr>
      <xdr:spPr>
        <a:xfrm>
          <a:off x="17820640" y="9458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6" name="直線コネクタ 6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687" name="テキスト ボックス 686"/>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64135</xdr:rowOff>
    </xdr:from>
    <xdr:to xmlns:xdr="http://schemas.openxmlformats.org/drawingml/2006/spreadsheetDrawing">
      <xdr:col>116</xdr:col>
      <xdr:colOff>62865</xdr:colOff>
      <xdr:row>62</xdr:row>
      <xdr:rowOff>87630</xdr:rowOff>
    </xdr:to>
    <xdr:cxnSp macro="">
      <xdr:nvCxnSpPr>
        <xdr:cNvPr id="689" name="直線コネクタ 688"/>
        <xdr:cNvCxnSpPr/>
      </xdr:nvCxnSpPr>
      <xdr:spPr>
        <a:xfrm flipV="1">
          <a:off x="22160865" y="949388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91440</xdr:rowOff>
    </xdr:from>
    <xdr:ext cx="469900" cy="259080"/>
    <xdr:sp macro="" textlink="">
      <xdr:nvSpPr>
        <xdr:cNvPr id="690" name="【学校施設】&#10;一人当たり面積最小値テキスト"/>
        <xdr:cNvSpPr txBox="1"/>
      </xdr:nvSpPr>
      <xdr:spPr>
        <a:xfrm>
          <a:off x="2219960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87630</xdr:rowOff>
    </xdr:from>
    <xdr:to xmlns:xdr="http://schemas.openxmlformats.org/drawingml/2006/spreadsheetDrawing">
      <xdr:col>116</xdr:col>
      <xdr:colOff>152400</xdr:colOff>
      <xdr:row>62</xdr:row>
      <xdr:rowOff>87630</xdr:rowOff>
    </xdr:to>
    <xdr:cxnSp macro="">
      <xdr:nvCxnSpPr>
        <xdr:cNvPr id="691" name="直線コネクタ 690"/>
        <xdr:cNvCxnSpPr/>
      </xdr:nvCxnSpPr>
      <xdr:spPr>
        <a:xfrm>
          <a:off x="22072600" y="1071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xdr:rowOff>
    </xdr:from>
    <xdr:ext cx="469900" cy="258445"/>
    <xdr:sp macro="" textlink="">
      <xdr:nvSpPr>
        <xdr:cNvPr id="692" name="【学校施設】&#10;一人当たり面積最大値テキスト"/>
        <xdr:cNvSpPr txBox="1"/>
      </xdr:nvSpPr>
      <xdr:spPr>
        <a:xfrm>
          <a:off x="22199600" y="9269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64135</xdr:rowOff>
    </xdr:from>
    <xdr:to xmlns:xdr="http://schemas.openxmlformats.org/drawingml/2006/spreadsheetDrawing">
      <xdr:col>116</xdr:col>
      <xdr:colOff>152400</xdr:colOff>
      <xdr:row>55</xdr:row>
      <xdr:rowOff>64135</xdr:rowOff>
    </xdr:to>
    <xdr:cxnSp macro="">
      <xdr:nvCxnSpPr>
        <xdr:cNvPr id="693" name="直線コネクタ 692"/>
        <xdr:cNvCxnSpPr/>
      </xdr:nvCxnSpPr>
      <xdr:spPr>
        <a:xfrm>
          <a:off x="22072600" y="949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38735</xdr:rowOff>
    </xdr:from>
    <xdr:ext cx="469900" cy="259080"/>
    <xdr:sp macro="" textlink="">
      <xdr:nvSpPr>
        <xdr:cNvPr id="694" name="【学校施設】&#10;一人当たり面積平均値テキスト"/>
        <xdr:cNvSpPr txBox="1"/>
      </xdr:nvSpPr>
      <xdr:spPr>
        <a:xfrm>
          <a:off x="22199600" y="10325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15875</xdr:rowOff>
    </xdr:from>
    <xdr:to xmlns:xdr="http://schemas.openxmlformats.org/drawingml/2006/spreadsheetDrawing">
      <xdr:col>116</xdr:col>
      <xdr:colOff>114300</xdr:colOff>
      <xdr:row>61</xdr:row>
      <xdr:rowOff>117475</xdr:rowOff>
    </xdr:to>
    <xdr:sp macro="" textlink="">
      <xdr:nvSpPr>
        <xdr:cNvPr id="695" name="フローチャート: 判断 694"/>
        <xdr:cNvSpPr/>
      </xdr:nvSpPr>
      <xdr:spPr>
        <a:xfrm>
          <a:off x="22110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17780</xdr:rowOff>
    </xdr:from>
    <xdr:to xmlns:xdr="http://schemas.openxmlformats.org/drawingml/2006/spreadsheetDrawing">
      <xdr:col>112</xdr:col>
      <xdr:colOff>38100</xdr:colOff>
      <xdr:row>61</xdr:row>
      <xdr:rowOff>118745</xdr:rowOff>
    </xdr:to>
    <xdr:sp macro="" textlink="">
      <xdr:nvSpPr>
        <xdr:cNvPr id="696" name="フローチャート: 判断 695"/>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29210</xdr:rowOff>
    </xdr:from>
    <xdr:to xmlns:xdr="http://schemas.openxmlformats.org/drawingml/2006/spreadsheetDrawing">
      <xdr:col>107</xdr:col>
      <xdr:colOff>101600</xdr:colOff>
      <xdr:row>61</xdr:row>
      <xdr:rowOff>130810</xdr:rowOff>
    </xdr:to>
    <xdr:sp macro="" textlink="">
      <xdr:nvSpPr>
        <xdr:cNvPr id="697" name="フローチャート: 判断 696"/>
        <xdr:cNvSpPr/>
      </xdr:nvSpPr>
      <xdr:spPr>
        <a:xfrm>
          <a:off x="2038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106680</xdr:rowOff>
    </xdr:from>
    <xdr:to xmlns:xdr="http://schemas.openxmlformats.org/drawingml/2006/spreadsheetDrawing">
      <xdr:col>102</xdr:col>
      <xdr:colOff>165100</xdr:colOff>
      <xdr:row>61</xdr:row>
      <xdr:rowOff>36830</xdr:rowOff>
    </xdr:to>
    <xdr:sp macro="" textlink="">
      <xdr:nvSpPr>
        <xdr:cNvPr id="698" name="フローチャート: 判断 697"/>
        <xdr:cNvSpPr/>
      </xdr:nvSpPr>
      <xdr:spPr>
        <a:xfrm>
          <a:off x="194945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114935</xdr:rowOff>
    </xdr:from>
    <xdr:to xmlns:xdr="http://schemas.openxmlformats.org/drawingml/2006/spreadsheetDrawing">
      <xdr:col>98</xdr:col>
      <xdr:colOff>38100</xdr:colOff>
      <xdr:row>61</xdr:row>
      <xdr:rowOff>45085</xdr:rowOff>
    </xdr:to>
    <xdr:sp macro="" textlink="">
      <xdr:nvSpPr>
        <xdr:cNvPr id="699" name="フローチャート: 判断 698"/>
        <xdr:cNvSpPr/>
      </xdr:nvSpPr>
      <xdr:spPr>
        <a:xfrm>
          <a:off x="18605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700" name="テキスト ボックス 699"/>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701" name="テキスト ボックス 700"/>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702" name="テキスト ボックス 701"/>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703" name="テキスト ボックス 702"/>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704" name="テキスト ボックス 703"/>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48260</xdr:rowOff>
    </xdr:from>
    <xdr:to xmlns:xdr="http://schemas.openxmlformats.org/drawingml/2006/spreadsheetDrawing">
      <xdr:col>116</xdr:col>
      <xdr:colOff>114300</xdr:colOff>
      <xdr:row>61</xdr:row>
      <xdr:rowOff>149860</xdr:rowOff>
    </xdr:to>
    <xdr:sp macro="" textlink="">
      <xdr:nvSpPr>
        <xdr:cNvPr id="705" name="楕円 704"/>
        <xdr:cNvSpPr/>
      </xdr:nvSpPr>
      <xdr:spPr>
        <a:xfrm>
          <a:off x="22110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26670</xdr:rowOff>
    </xdr:from>
    <xdr:ext cx="469900" cy="259080"/>
    <xdr:sp macro="" textlink="">
      <xdr:nvSpPr>
        <xdr:cNvPr id="706" name="【学校施設】&#10;一人当たり面積該当値テキスト"/>
        <xdr:cNvSpPr txBox="1"/>
      </xdr:nvSpPr>
      <xdr:spPr>
        <a:xfrm>
          <a:off x="22199600" y="1048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52070</xdr:rowOff>
    </xdr:from>
    <xdr:to xmlns:xdr="http://schemas.openxmlformats.org/drawingml/2006/spreadsheetDrawing">
      <xdr:col>112</xdr:col>
      <xdr:colOff>38100</xdr:colOff>
      <xdr:row>61</xdr:row>
      <xdr:rowOff>153670</xdr:rowOff>
    </xdr:to>
    <xdr:sp macro="" textlink="">
      <xdr:nvSpPr>
        <xdr:cNvPr id="707" name="楕円 706"/>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99060</xdr:rowOff>
    </xdr:from>
    <xdr:to xmlns:xdr="http://schemas.openxmlformats.org/drawingml/2006/spreadsheetDrawing">
      <xdr:col>116</xdr:col>
      <xdr:colOff>63500</xdr:colOff>
      <xdr:row>61</xdr:row>
      <xdr:rowOff>102870</xdr:rowOff>
    </xdr:to>
    <xdr:cxnSp macro="">
      <xdr:nvCxnSpPr>
        <xdr:cNvPr id="708" name="直線コネクタ 707"/>
        <xdr:cNvCxnSpPr/>
      </xdr:nvCxnSpPr>
      <xdr:spPr>
        <a:xfrm flipV="1">
          <a:off x="21323300" y="105575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57150</xdr:rowOff>
    </xdr:from>
    <xdr:to xmlns:xdr="http://schemas.openxmlformats.org/drawingml/2006/spreadsheetDrawing">
      <xdr:col>107</xdr:col>
      <xdr:colOff>101600</xdr:colOff>
      <xdr:row>61</xdr:row>
      <xdr:rowOff>158750</xdr:rowOff>
    </xdr:to>
    <xdr:sp macro="" textlink="">
      <xdr:nvSpPr>
        <xdr:cNvPr id="709" name="楕円 708"/>
        <xdr:cNvSpPr/>
      </xdr:nvSpPr>
      <xdr:spPr>
        <a:xfrm>
          <a:off x="20383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102870</xdr:rowOff>
    </xdr:from>
    <xdr:to xmlns:xdr="http://schemas.openxmlformats.org/drawingml/2006/spreadsheetDrawing">
      <xdr:col>111</xdr:col>
      <xdr:colOff>177800</xdr:colOff>
      <xdr:row>61</xdr:row>
      <xdr:rowOff>107950</xdr:rowOff>
    </xdr:to>
    <xdr:cxnSp macro="">
      <xdr:nvCxnSpPr>
        <xdr:cNvPr id="710" name="直線コネクタ 709"/>
        <xdr:cNvCxnSpPr/>
      </xdr:nvCxnSpPr>
      <xdr:spPr>
        <a:xfrm flipV="1">
          <a:off x="20434300" y="105613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63500</xdr:rowOff>
    </xdr:from>
    <xdr:to xmlns:xdr="http://schemas.openxmlformats.org/drawingml/2006/spreadsheetDrawing">
      <xdr:col>102</xdr:col>
      <xdr:colOff>165100</xdr:colOff>
      <xdr:row>61</xdr:row>
      <xdr:rowOff>165100</xdr:rowOff>
    </xdr:to>
    <xdr:sp macro="" textlink="">
      <xdr:nvSpPr>
        <xdr:cNvPr id="711" name="楕円 710"/>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107950</xdr:rowOff>
    </xdr:from>
    <xdr:to xmlns:xdr="http://schemas.openxmlformats.org/drawingml/2006/spreadsheetDrawing">
      <xdr:col>107</xdr:col>
      <xdr:colOff>50800</xdr:colOff>
      <xdr:row>61</xdr:row>
      <xdr:rowOff>114300</xdr:rowOff>
    </xdr:to>
    <xdr:cxnSp macro="">
      <xdr:nvCxnSpPr>
        <xdr:cNvPr id="712" name="直線コネクタ 711"/>
        <xdr:cNvCxnSpPr/>
      </xdr:nvCxnSpPr>
      <xdr:spPr>
        <a:xfrm flipV="1">
          <a:off x="19545300" y="105664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67310</xdr:rowOff>
    </xdr:from>
    <xdr:to xmlns:xdr="http://schemas.openxmlformats.org/drawingml/2006/spreadsheetDrawing">
      <xdr:col>98</xdr:col>
      <xdr:colOff>38100</xdr:colOff>
      <xdr:row>61</xdr:row>
      <xdr:rowOff>168910</xdr:rowOff>
    </xdr:to>
    <xdr:sp macro="" textlink="">
      <xdr:nvSpPr>
        <xdr:cNvPr id="713" name="楕円 712"/>
        <xdr:cNvSpPr/>
      </xdr:nvSpPr>
      <xdr:spPr>
        <a:xfrm>
          <a:off x="18605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114300</xdr:rowOff>
    </xdr:from>
    <xdr:to xmlns:xdr="http://schemas.openxmlformats.org/drawingml/2006/spreadsheetDrawing">
      <xdr:col>102</xdr:col>
      <xdr:colOff>114300</xdr:colOff>
      <xdr:row>61</xdr:row>
      <xdr:rowOff>118110</xdr:rowOff>
    </xdr:to>
    <xdr:cxnSp macro="">
      <xdr:nvCxnSpPr>
        <xdr:cNvPr id="714" name="直線コネクタ 713"/>
        <xdr:cNvCxnSpPr/>
      </xdr:nvCxnSpPr>
      <xdr:spPr>
        <a:xfrm flipV="1">
          <a:off x="18656300" y="10572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135255</xdr:rowOff>
    </xdr:from>
    <xdr:ext cx="469900" cy="254000"/>
    <xdr:sp macro="" textlink="">
      <xdr:nvSpPr>
        <xdr:cNvPr id="715" name="n_1aveValue【学校施設】&#10;一人当たり面積"/>
        <xdr:cNvSpPr txBox="1"/>
      </xdr:nvSpPr>
      <xdr:spPr>
        <a:xfrm>
          <a:off x="21075650" y="102508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147320</xdr:rowOff>
    </xdr:from>
    <xdr:ext cx="464820" cy="259080"/>
    <xdr:sp macro="" textlink="">
      <xdr:nvSpPr>
        <xdr:cNvPr id="716" name="n_2aveValue【学校施設】&#10;一人当たり面積"/>
        <xdr:cNvSpPr txBox="1"/>
      </xdr:nvSpPr>
      <xdr:spPr>
        <a:xfrm>
          <a:off x="20199350" y="102628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53340</xdr:rowOff>
    </xdr:from>
    <xdr:ext cx="464820" cy="254000"/>
    <xdr:sp macro="" textlink="">
      <xdr:nvSpPr>
        <xdr:cNvPr id="717" name="n_3aveValue【学校施設】&#10;一人当たり面積"/>
        <xdr:cNvSpPr txBox="1"/>
      </xdr:nvSpPr>
      <xdr:spPr>
        <a:xfrm>
          <a:off x="19310350" y="10168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61595</xdr:rowOff>
    </xdr:from>
    <xdr:ext cx="464820" cy="259080"/>
    <xdr:sp macro="" textlink="">
      <xdr:nvSpPr>
        <xdr:cNvPr id="718" name="n_4aveValue【学校施設】&#10;一人当たり面積"/>
        <xdr:cNvSpPr txBox="1"/>
      </xdr:nvSpPr>
      <xdr:spPr>
        <a:xfrm>
          <a:off x="18421350" y="10177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144780</xdr:rowOff>
    </xdr:from>
    <xdr:ext cx="469900" cy="254000"/>
    <xdr:sp macro="" textlink="">
      <xdr:nvSpPr>
        <xdr:cNvPr id="719" name="n_1mainValue【学校施設】&#10;一人当たり面積"/>
        <xdr:cNvSpPr txBox="1"/>
      </xdr:nvSpPr>
      <xdr:spPr>
        <a:xfrm>
          <a:off x="21075650" y="106032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149860</xdr:rowOff>
    </xdr:from>
    <xdr:ext cx="464820" cy="259080"/>
    <xdr:sp macro="" textlink="">
      <xdr:nvSpPr>
        <xdr:cNvPr id="720" name="n_2mainValue【学校施設】&#10;一人当たり面積"/>
        <xdr:cNvSpPr txBox="1"/>
      </xdr:nvSpPr>
      <xdr:spPr>
        <a:xfrm>
          <a:off x="20199350" y="106083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156210</xdr:rowOff>
    </xdr:from>
    <xdr:ext cx="464820" cy="254000"/>
    <xdr:sp macro="" textlink="">
      <xdr:nvSpPr>
        <xdr:cNvPr id="721" name="n_3mainValue【学校施設】&#10;一人当たり面積"/>
        <xdr:cNvSpPr txBox="1"/>
      </xdr:nvSpPr>
      <xdr:spPr>
        <a:xfrm>
          <a:off x="19310350" y="106146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160020</xdr:rowOff>
    </xdr:from>
    <xdr:ext cx="464820" cy="259080"/>
    <xdr:sp macro="" textlink="">
      <xdr:nvSpPr>
        <xdr:cNvPr id="722" name="n_4mainValue【学校施設】&#10;一人当たり面積"/>
        <xdr:cNvSpPr txBox="1"/>
      </xdr:nvSpPr>
      <xdr:spPr>
        <a:xfrm>
          <a:off x="18421350" y="106184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731" name="テキスト ボックス 730"/>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2" name="直線コネクタ 7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733" name="テキスト ボックス 732"/>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4" name="直線コネクタ 7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2280" cy="254000"/>
    <xdr:sp macro="" textlink="">
      <xdr:nvSpPr>
        <xdr:cNvPr id="735" name="テキスト ボックス 734"/>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6" name="直線コネクタ 7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7" name="テキスト ボックス 7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8" name="直線コネクタ 7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9" name="テキスト ボックス 7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0" name="直線コネクタ 7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000"/>
    <xdr:sp macro="" textlink="">
      <xdr:nvSpPr>
        <xdr:cNvPr id="741" name="テキスト ボックス 740"/>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2" name="直線コネクタ 7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3" name="テキスト ボックス 74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4" name="直線コネクタ 7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4010" cy="259080"/>
    <xdr:sp macro="" textlink="">
      <xdr:nvSpPr>
        <xdr:cNvPr id="745" name="テキスト ボックス 744"/>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40640</xdr:rowOff>
    </xdr:from>
    <xdr:to xmlns:xdr="http://schemas.openxmlformats.org/drawingml/2006/spreadsheetDrawing">
      <xdr:col>85</xdr:col>
      <xdr:colOff>126365</xdr:colOff>
      <xdr:row>86</xdr:row>
      <xdr:rowOff>114300</xdr:rowOff>
    </xdr:to>
    <xdr:cxnSp macro="">
      <xdr:nvCxnSpPr>
        <xdr:cNvPr id="747" name="直線コネクタ 746"/>
        <xdr:cNvCxnSpPr/>
      </xdr:nvCxnSpPr>
      <xdr:spPr>
        <a:xfrm flipV="1">
          <a:off x="16318865" y="13242290"/>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8"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9" name="直線コネクタ 748"/>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158115</xdr:rowOff>
    </xdr:from>
    <xdr:ext cx="405130" cy="254000"/>
    <xdr:sp macro="" textlink="">
      <xdr:nvSpPr>
        <xdr:cNvPr id="750" name="【児童館】&#10;有形固定資産減価償却率最大値テキスト"/>
        <xdr:cNvSpPr txBox="1"/>
      </xdr:nvSpPr>
      <xdr:spPr>
        <a:xfrm>
          <a:off x="16357600" y="130168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40640</xdr:rowOff>
    </xdr:from>
    <xdr:to xmlns:xdr="http://schemas.openxmlformats.org/drawingml/2006/spreadsheetDrawing">
      <xdr:col>86</xdr:col>
      <xdr:colOff>25400</xdr:colOff>
      <xdr:row>77</xdr:row>
      <xdr:rowOff>40640</xdr:rowOff>
    </xdr:to>
    <xdr:cxnSp macro="">
      <xdr:nvCxnSpPr>
        <xdr:cNvPr id="751" name="直線コネクタ 750"/>
        <xdr:cNvCxnSpPr/>
      </xdr:nvCxnSpPr>
      <xdr:spPr>
        <a:xfrm>
          <a:off x="16230600" y="1324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130175</xdr:rowOff>
    </xdr:from>
    <xdr:ext cx="405130" cy="259080"/>
    <xdr:sp macro="" textlink="">
      <xdr:nvSpPr>
        <xdr:cNvPr id="752" name="【児童館】&#10;有形固定資産減価償却率平均値テキスト"/>
        <xdr:cNvSpPr txBox="1"/>
      </xdr:nvSpPr>
      <xdr:spPr>
        <a:xfrm>
          <a:off x="16357600" y="13846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107315</xdr:rowOff>
    </xdr:from>
    <xdr:to xmlns:xdr="http://schemas.openxmlformats.org/drawingml/2006/spreadsheetDrawing">
      <xdr:col>85</xdr:col>
      <xdr:colOff>177800</xdr:colOff>
      <xdr:row>82</xdr:row>
      <xdr:rowOff>37465</xdr:rowOff>
    </xdr:to>
    <xdr:sp macro="" textlink="">
      <xdr:nvSpPr>
        <xdr:cNvPr id="753" name="フローチャート: 判断 752"/>
        <xdr:cNvSpPr/>
      </xdr:nvSpPr>
      <xdr:spPr>
        <a:xfrm>
          <a:off x="162687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122555</xdr:rowOff>
    </xdr:from>
    <xdr:to xmlns:xdr="http://schemas.openxmlformats.org/drawingml/2006/spreadsheetDrawing">
      <xdr:col>81</xdr:col>
      <xdr:colOff>101600</xdr:colOff>
      <xdr:row>82</xdr:row>
      <xdr:rowOff>52705</xdr:rowOff>
    </xdr:to>
    <xdr:sp macro="" textlink="">
      <xdr:nvSpPr>
        <xdr:cNvPr id="754" name="フローチャート: 判断 753"/>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122555</xdr:rowOff>
    </xdr:from>
    <xdr:to xmlns:xdr="http://schemas.openxmlformats.org/drawingml/2006/spreadsheetDrawing">
      <xdr:col>76</xdr:col>
      <xdr:colOff>165100</xdr:colOff>
      <xdr:row>82</xdr:row>
      <xdr:rowOff>52705</xdr:rowOff>
    </xdr:to>
    <xdr:sp macro="" textlink="">
      <xdr:nvSpPr>
        <xdr:cNvPr id="755" name="フローチャート: 判断 754"/>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73025</xdr:rowOff>
    </xdr:from>
    <xdr:to xmlns:xdr="http://schemas.openxmlformats.org/drawingml/2006/spreadsheetDrawing">
      <xdr:col>72</xdr:col>
      <xdr:colOff>38100</xdr:colOff>
      <xdr:row>82</xdr:row>
      <xdr:rowOff>3175</xdr:rowOff>
    </xdr:to>
    <xdr:sp macro="" textlink="">
      <xdr:nvSpPr>
        <xdr:cNvPr id="756" name="フローチャート: 判断 755"/>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27305</xdr:rowOff>
    </xdr:from>
    <xdr:to xmlns:xdr="http://schemas.openxmlformats.org/drawingml/2006/spreadsheetDrawing">
      <xdr:col>67</xdr:col>
      <xdr:colOff>101600</xdr:colOff>
      <xdr:row>81</xdr:row>
      <xdr:rowOff>128905</xdr:rowOff>
    </xdr:to>
    <xdr:sp macro="" textlink="">
      <xdr:nvSpPr>
        <xdr:cNvPr id="757" name="フローチャート: 判断 756"/>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139700</xdr:rowOff>
    </xdr:from>
    <xdr:to xmlns:xdr="http://schemas.openxmlformats.org/drawingml/2006/spreadsheetDrawing">
      <xdr:col>85</xdr:col>
      <xdr:colOff>177800</xdr:colOff>
      <xdr:row>83</xdr:row>
      <xdr:rowOff>69850</xdr:rowOff>
    </xdr:to>
    <xdr:sp macro="" textlink="">
      <xdr:nvSpPr>
        <xdr:cNvPr id="763" name="楕円 762"/>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118110</xdr:rowOff>
    </xdr:from>
    <xdr:ext cx="405130" cy="259080"/>
    <xdr:sp macro="" textlink="">
      <xdr:nvSpPr>
        <xdr:cNvPr id="764" name="【児童館】&#10;有形固定資産減価償却率該当値テキスト"/>
        <xdr:cNvSpPr txBox="1"/>
      </xdr:nvSpPr>
      <xdr:spPr>
        <a:xfrm>
          <a:off x="16357600" y="1417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97790</xdr:rowOff>
    </xdr:from>
    <xdr:to xmlns:xdr="http://schemas.openxmlformats.org/drawingml/2006/spreadsheetDrawing">
      <xdr:col>81</xdr:col>
      <xdr:colOff>101600</xdr:colOff>
      <xdr:row>83</xdr:row>
      <xdr:rowOff>27940</xdr:rowOff>
    </xdr:to>
    <xdr:sp macro="" textlink="">
      <xdr:nvSpPr>
        <xdr:cNvPr id="765" name="楕円 764"/>
        <xdr:cNvSpPr/>
      </xdr:nvSpPr>
      <xdr:spPr>
        <a:xfrm>
          <a:off x="15430500" y="141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148590</xdr:rowOff>
    </xdr:from>
    <xdr:to xmlns:xdr="http://schemas.openxmlformats.org/drawingml/2006/spreadsheetDrawing">
      <xdr:col>85</xdr:col>
      <xdr:colOff>127000</xdr:colOff>
      <xdr:row>83</xdr:row>
      <xdr:rowOff>19050</xdr:rowOff>
    </xdr:to>
    <xdr:cxnSp macro="">
      <xdr:nvCxnSpPr>
        <xdr:cNvPr id="766" name="直線コネクタ 765"/>
        <xdr:cNvCxnSpPr/>
      </xdr:nvCxnSpPr>
      <xdr:spPr>
        <a:xfrm>
          <a:off x="15481300" y="142074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55880</xdr:rowOff>
    </xdr:from>
    <xdr:to xmlns:xdr="http://schemas.openxmlformats.org/drawingml/2006/spreadsheetDrawing">
      <xdr:col>76</xdr:col>
      <xdr:colOff>165100</xdr:colOff>
      <xdr:row>82</xdr:row>
      <xdr:rowOff>157480</xdr:rowOff>
    </xdr:to>
    <xdr:sp macro="" textlink="">
      <xdr:nvSpPr>
        <xdr:cNvPr id="767" name="楕円 766"/>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106680</xdr:rowOff>
    </xdr:from>
    <xdr:to xmlns:xdr="http://schemas.openxmlformats.org/drawingml/2006/spreadsheetDrawing">
      <xdr:col>81</xdr:col>
      <xdr:colOff>50800</xdr:colOff>
      <xdr:row>82</xdr:row>
      <xdr:rowOff>148590</xdr:rowOff>
    </xdr:to>
    <xdr:cxnSp macro="">
      <xdr:nvCxnSpPr>
        <xdr:cNvPr id="768" name="直線コネクタ 767"/>
        <xdr:cNvCxnSpPr/>
      </xdr:nvCxnSpPr>
      <xdr:spPr>
        <a:xfrm>
          <a:off x="14592300" y="141655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8255</xdr:rowOff>
    </xdr:from>
    <xdr:to xmlns:xdr="http://schemas.openxmlformats.org/drawingml/2006/spreadsheetDrawing">
      <xdr:col>72</xdr:col>
      <xdr:colOff>38100</xdr:colOff>
      <xdr:row>82</xdr:row>
      <xdr:rowOff>109855</xdr:rowOff>
    </xdr:to>
    <xdr:sp macro="" textlink="">
      <xdr:nvSpPr>
        <xdr:cNvPr id="769" name="楕円 768"/>
        <xdr:cNvSpPr/>
      </xdr:nvSpPr>
      <xdr:spPr>
        <a:xfrm>
          <a:off x="13652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59055</xdr:rowOff>
    </xdr:from>
    <xdr:to xmlns:xdr="http://schemas.openxmlformats.org/drawingml/2006/spreadsheetDrawing">
      <xdr:col>76</xdr:col>
      <xdr:colOff>114300</xdr:colOff>
      <xdr:row>82</xdr:row>
      <xdr:rowOff>106680</xdr:rowOff>
    </xdr:to>
    <xdr:cxnSp macro="">
      <xdr:nvCxnSpPr>
        <xdr:cNvPr id="770" name="直線コネクタ 769"/>
        <xdr:cNvCxnSpPr/>
      </xdr:nvCxnSpPr>
      <xdr:spPr>
        <a:xfrm>
          <a:off x="13703300" y="141179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130175</xdr:rowOff>
    </xdr:from>
    <xdr:to xmlns:xdr="http://schemas.openxmlformats.org/drawingml/2006/spreadsheetDrawing">
      <xdr:col>67</xdr:col>
      <xdr:colOff>101600</xdr:colOff>
      <xdr:row>82</xdr:row>
      <xdr:rowOff>60325</xdr:rowOff>
    </xdr:to>
    <xdr:sp macro="" textlink="">
      <xdr:nvSpPr>
        <xdr:cNvPr id="771" name="楕円 770"/>
        <xdr:cNvSpPr/>
      </xdr:nvSpPr>
      <xdr:spPr>
        <a:xfrm>
          <a:off x="12763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9525</xdr:rowOff>
    </xdr:from>
    <xdr:to xmlns:xdr="http://schemas.openxmlformats.org/drawingml/2006/spreadsheetDrawing">
      <xdr:col>71</xdr:col>
      <xdr:colOff>177800</xdr:colOff>
      <xdr:row>82</xdr:row>
      <xdr:rowOff>59055</xdr:rowOff>
    </xdr:to>
    <xdr:cxnSp macro="">
      <xdr:nvCxnSpPr>
        <xdr:cNvPr id="772" name="直線コネクタ 771"/>
        <xdr:cNvCxnSpPr/>
      </xdr:nvCxnSpPr>
      <xdr:spPr>
        <a:xfrm>
          <a:off x="12814300" y="1406842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69215</xdr:rowOff>
    </xdr:from>
    <xdr:ext cx="405130" cy="259080"/>
    <xdr:sp macro="" textlink="">
      <xdr:nvSpPr>
        <xdr:cNvPr id="773" name="n_1aveValue【児童館】&#10;有形固定資産減価償却率"/>
        <xdr:cNvSpPr txBox="1"/>
      </xdr:nvSpPr>
      <xdr:spPr>
        <a:xfrm>
          <a:off x="15266035" y="13785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69215</xdr:rowOff>
    </xdr:from>
    <xdr:ext cx="400050" cy="259080"/>
    <xdr:sp macro="" textlink="">
      <xdr:nvSpPr>
        <xdr:cNvPr id="774" name="n_2aveValue【児童館】&#10;有形固定資産減価償却率"/>
        <xdr:cNvSpPr txBox="1"/>
      </xdr:nvSpPr>
      <xdr:spPr>
        <a:xfrm>
          <a:off x="14389735" y="137852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19685</xdr:rowOff>
    </xdr:from>
    <xdr:ext cx="400050" cy="254000"/>
    <xdr:sp macro="" textlink="">
      <xdr:nvSpPr>
        <xdr:cNvPr id="775" name="n_3aveValue【児童館】&#10;有形固定資産減価償却率"/>
        <xdr:cNvSpPr txBox="1"/>
      </xdr:nvSpPr>
      <xdr:spPr>
        <a:xfrm>
          <a:off x="13500735" y="137356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145415</xdr:rowOff>
    </xdr:from>
    <xdr:ext cx="400050" cy="254000"/>
    <xdr:sp macro="" textlink="">
      <xdr:nvSpPr>
        <xdr:cNvPr id="776" name="n_4aveValue【児童館】&#10;有形固定資産減価償却率"/>
        <xdr:cNvSpPr txBox="1"/>
      </xdr:nvSpPr>
      <xdr:spPr>
        <a:xfrm>
          <a:off x="12611735" y="136899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19050</xdr:rowOff>
    </xdr:from>
    <xdr:ext cx="405130" cy="254000"/>
    <xdr:sp macro="" textlink="">
      <xdr:nvSpPr>
        <xdr:cNvPr id="777" name="n_1mainValue【児童館】&#10;有形固定資産減価償却率"/>
        <xdr:cNvSpPr txBox="1"/>
      </xdr:nvSpPr>
      <xdr:spPr>
        <a:xfrm>
          <a:off x="15266035" y="142494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148590</xdr:rowOff>
    </xdr:from>
    <xdr:ext cx="400050" cy="259080"/>
    <xdr:sp macro="" textlink="">
      <xdr:nvSpPr>
        <xdr:cNvPr id="778" name="n_2mainValue【児童館】&#10;有形固定資産減価償却率"/>
        <xdr:cNvSpPr txBox="1"/>
      </xdr:nvSpPr>
      <xdr:spPr>
        <a:xfrm>
          <a:off x="14389735" y="142074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100965</xdr:rowOff>
    </xdr:from>
    <xdr:ext cx="400050" cy="254000"/>
    <xdr:sp macro="" textlink="">
      <xdr:nvSpPr>
        <xdr:cNvPr id="779" name="n_3mainValue【児童館】&#10;有形固定資産減価償却率"/>
        <xdr:cNvSpPr txBox="1"/>
      </xdr:nvSpPr>
      <xdr:spPr>
        <a:xfrm>
          <a:off x="13500735" y="141598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52070</xdr:rowOff>
    </xdr:from>
    <xdr:ext cx="400050" cy="254000"/>
    <xdr:sp macro="" textlink="">
      <xdr:nvSpPr>
        <xdr:cNvPr id="780" name="n_4mainValue【児童館】&#10;有形固定資産減価償却率"/>
        <xdr:cNvSpPr txBox="1"/>
      </xdr:nvSpPr>
      <xdr:spPr>
        <a:xfrm>
          <a:off x="12611735" y="141109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789" name="テキスト ボックス 788"/>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0" name="直線コネクタ 7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791" name="直線コネクタ 790"/>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2280" cy="259080"/>
    <xdr:sp macro="" textlink="">
      <xdr:nvSpPr>
        <xdr:cNvPr id="792" name="テキスト ボックス 791"/>
        <xdr:cNvSpPr txBox="1"/>
      </xdr:nvSpPr>
      <xdr:spPr>
        <a:xfrm>
          <a:off x="17820640" y="14526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3" name="直線コネクタ 792"/>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2280" cy="259080"/>
    <xdr:sp macro="" textlink="">
      <xdr:nvSpPr>
        <xdr:cNvPr id="794" name="テキスト ボックス 793"/>
        <xdr:cNvSpPr txBox="1"/>
      </xdr:nvSpPr>
      <xdr:spPr>
        <a:xfrm>
          <a:off x="17820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95" name="直線コネクタ 794"/>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2280" cy="259080"/>
    <xdr:sp macro="" textlink="">
      <xdr:nvSpPr>
        <xdr:cNvPr id="796" name="テキスト ボックス 795"/>
        <xdr:cNvSpPr txBox="1"/>
      </xdr:nvSpPr>
      <xdr:spPr>
        <a:xfrm>
          <a:off x="17820640" y="13383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798" name="テキスト ボックス 797"/>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49530</xdr:rowOff>
    </xdr:from>
    <xdr:to xmlns:xdr="http://schemas.openxmlformats.org/drawingml/2006/spreadsheetDrawing">
      <xdr:col>116</xdr:col>
      <xdr:colOff>62865</xdr:colOff>
      <xdr:row>85</xdr:row>
      <xdr:rowOff>83820</xdr:rowOff>
    </xdr:to>
    <xdr:cxnSp macro="">
      <xdr:nvCxnSpPr>
        <xdr:cNvPr id="800" name="直線コネクタ 799"/>
        <xdr:cNvCxnSpPr/>
      </xdr:nvCxnSpPr>
      <xdr:spPr>
        <a:xfrm flipV="1">
          <a:off x="22160865" y="1342263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87630</xdr:rowOff>
    </xdr:from>
    <xdr:ext cx="469900" cy="254000"/>
    <xdr:sp macro="" textlink="">
      <xdr:nvSpPr>
        <xdr:cNvPr id="801" name="【児童館】&#10;一人当たり面積最小値テキスト"/>
        <xdr:cNvSpPr txBox="1"/>
      </xdr:nvSpPr>
      <xdr:spPr>
        <a:xfrm>
          <a:off x="22199600" y="146608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83820</xdr:rowOff>
    </xdr:from>
    <xdr:to xmlns:xdr="http://schemas.openxmlformats.org/drawingml/2006/spreadsheetDrawing">
      <xdr:col>116</xdr:col>
      <xdr:colOff>152400</xdr:colOff>
      <xdr:row>85</xdr:row>
      <xdr:rowOff>83820</xdr:rowOff>
    </xdr:to>
    <xdr:cxnSp macro="">
      <xdr:nvCxnSpPr>
        <xdr:cNvPr id="802" name="直線コネクタ 801"/>
        <xdr:cNvCxnSpPr/>
      </xdr:nvCxnSpPr>
      <xdr:spPr>
        <a:xfrm>
          <a:off x="22072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167640</xdr:rowOff>
    </xdr:from>
    <xdr:ext cx="469900" cy="254000"/>
    <xdr:sp macro="" textlink="">
      <xdr:nvSpPr>
        <xdr:cNvPr id="803" name="【児童館】&#10;一人当たり面積最大値テキスト"/>
        <xdr:cNvSpPr txBox="1"/>
      </xdr:nvSpPr>
      <xdr:spPr>
        <a:xfrm>
          <a:off x="22199600" y="131978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49530</xdr:rowOff>
    </xdr:from>
    <xdr:to xmlns:xdr="http://schemas.openxmlformats.org/drawingml/2006/spreadsheetDrawing">
      <xdr:col>116</xdr:col>
      <xdr:colOff>152400</xdr:colOff>
      <xdr:row>78</xdr:row>
      <xdr:rowOff>49530</xdr:rowOff>
    </xdr:to>
    <xdr:cxnSp macro="">
      <xdr:nvCxnSpPr>
        <xdr:cNvPr id="804" name="直線コネクタ 803"/>
        <xdr:cNvCxnSpPr/>
      </xdr:nvCxnSpPr>
      <xdr:spPr>
        <a:xfrm>
          <a:off x="22072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143510</xdr:rowOff>
    </xdr:from>
    <xdr:ext cx="469900" cy="254000"/>
    <xdr:sp macro="" textlink="">
      <xdr:nvSpPr>
        <xdr:cNvPr id="805" name="【児童館】&#10;一人当たり面積平均値テキスト"/>
        <xdr:cNvSpPr txBox="1"/>
      </xdr:nvSpPr>
      <xdr:spPr>
        <a:xfrm>
          <a:off x="22199600" y="1437386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164465</xdr:rowOff>
    </xdr:from>
    <xdr:to xmlns:xdr="http://schemas.openxmlformats.org/drawingml/2006/spreadsheetDrawing">
      <xdr:col>116</xdr:col>
      <xdr:colOff>114300</xdr:colOff>
      <xdr:row>84</xdr:row>
      <xdr:rowOff>94615</xdr:rowOff>
    </xdr:to>
    <xdr:sp macro="" textlink="">
      <xdr:nvSpPr>
        <xdr:cNvPr id="806" name="フローチャート: 判断 805"/>
        <xdr:cNvSpPr/>
      </xdr:nvSpPr>
      <xdr:spPr>
        <a:xfrm>
          <a:off x="221107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4445</xdr:rowOff>
    </xdr:from>
    <xdr:to xmlns:xdr="http://schemas.openxmlformats.org/drawingml/2006/spreadsheetDrawing">
      <xdr:col>112</xdr:col>
      <xdr:colOff>38100</xdr:colOff>
      <xdr:row>84</xdr:row>
      <xdr:rowOff>106045</xdr:rowOff>
    </xdr:to>
    <xdr:sp macro="" textlink="">
      <xdr:nvSpPr>
        <xdr:cNvPr id="807" name="フローチャート: 判断 806"/>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4445</xdr:rowOff>
    </xdr:from>
    <xdr:to xmlns:xdr="http://schemas.openxmlformats.org/drawingml/2006/spreadsheetDrawing">
      <xdr:col>107</xdr:col>
      <xdr:colOff>101600</xdr:colOff>
      <xdr:row>84</xdr:row>
      <xdr:rowOff>106045</xdr:rowOff>
    </xdr:to>
    <xdr:sp macro="" textlink="">
      <xdr:nvSpPr>
        <xdr:cNvPr id="808" name="フローチャート: 判断 807"/>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38735</xdr:rowOff>
    </xdr:from>
    <xdr:to xmlns:xdr="http://schemas.openxmlformats.org/drawingml/2006/spreadsheetDrawing">
      <xdr:col>102</xdr:col>
      <xdr:colOff>165100</xdr:colOff>
      <xdr:row>84</xdr:row>
      <xdr:rowOff>140335</xdr:rowOff>
    </xdr:to>
    <xdr:sp macro="" textlink="">
      <xdr:nvSpPr>
        <xdr:cNvPr id="809" name="フローチャート: 判断 808"/>
        <xdr:cNvSpPr/>
      </xdr:nvSpPr>
      <xdr:spPr>
        <a:xfrm>
          <a:off x="194945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38735</xdr:rowOff>
    </xdr:from>
    <xdr:to xmlns:xdr="http://schemas.openxmlformats.org/drawingml/2006/spreadsheetDrawing">
      <xdr:col>98</xdr:col>
      <xdr:colOff>38100</xdr:colOff>
      <xdr:row>84</xdr:row>
      <xdr:rowOff>140335</xdr:rowOff>
    </xdr:to>
    <xdr:sp macro="" textlink="">
      <xdr:nvSpPr>
        <xdr:cNvPr id="810" name="フローチャート: 判断 809"/>
        <xdr:cNvSpPr/>
      </xdr:nvSpPr>
      <xdr:spPr>
        <a:xfrm>
          <a:off x="186055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61595</xdr:rowOff>
    </xdr:from>
    <xdr:to xmlns:xdr="http://schemas.openxmlformats.org/drawingml/2006/spreadsheetDrawing">
      <xdr:col>116</xdr:col>
      <xdr:colOff>114300</xdr:colOff>
      <xdr:row>82</xdr:row>
      <xdr:rowOff>163195</xdr:rowOff>
    </xdr:to>
    <xdr:sp macro="" textlink="">
      <xdr:nvSpPr>
        <xdr:cNvPr id="816" name="楕円 815"/>
        <xdr:cNvSpPr/>
      </xdr:nvSpPr>
      <xdr:spPr>
        <a:xfrm>
          <a:off x="22110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84455</xdr:rowOff>
    </xdr:from>
    <xdr:ext cx="469900" cy="259080"/>
    <xdr:sp macro="" textlink="">
      <xdr:nvSpPr>
        <xdr:cNvPr id="817" name="【児童館】&#10;一人当たり面積該当値テキスト"/>
        <xdr:cNvSpPr txBox="1"/>
      </xdr:nvSpPr>
      <xdr:spPr>
        <a:xfrm>
          <a:off x="22199600" y="13971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67310</xdr:rowOff>
    </xdr:from>
    <xdr:to xmlns:xdr="http://schemas.openxmlformats.org/drawingml/2006/spreadsheetDrawing">
      <xdr:col>112</xdr:col>
      <xdr:colOff>38100</xdr:colOff>
      <xdr:row>82</xdr:row>
      <xdr:rowOff>168910</xdr:rowOff>
    </xdr:to>
    <xdr:sp macro="" textlink="">
      <xdr:nvSpPr>
        <xdr:cNvPr id="818" name="楕円 817"/>
        <xdr:cNvSpPr/>
      </xdr:nvSpPr>
      <xdr:spPr>
        <a:xfrm>
          <a:off x="2127250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112395</xdr:rowOff>
    </xdr:from>
    <xdr:to xmlns:xdr="http://schemas.openxmlformats.org/drawingml/2006/spreadsheetDrawing">
      <xdr:col>116</xdr:col>
      <xdr:colOff>63500</xdr:colOff>
      <xdr:row>82</xdr:row>
      <xdr:rowOff>118110</xdr:rowOff>
    </xdr:to>
    <xdr:cxnSp macro="">
      <xdr:nvCxnSpPr>
        <xdr:cNvPr id="819" name="直線コネクタ 818"/>
        <xdr:cNvCxnSpPr/>
      </xdr:nvCxnSpPr>
      <xdr:spPr>
        <a:xfrm flipV="1">
          <a:off x="21323300" y="141712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73025</xdr:rowOff>
    </xdr:from>
    <xdr:to xmlns:xdr="http://schemas.openxmlformats.org/drawingml/2006/spreadsheetDrawing">
      <xdr:col>107</xdr:col>
      <xdr:colOff>101600</xdr:colOff>
      <xdr:row>83</xdr:row>
      <xdr:rowOff>3175</xdr:rowOff>
    </xdr:to>
    <xdr:sp macro="" textlink="">
      <xdr:nvSpPr>
        <xdr:cNvPr id="820" name="楕円 819"/>
        <xdr:cNvSpPr/>
      </xdr:nvSpPr>
      <xdr:spPr>
        <a:xfrm>
          <a:off x="2038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118110</xdr:rowOff>
    </xdr:from>
    <xdr:to xmlns:xdr="http://schemas.openxmlformats.org/drawingml/2006/spreadsheetDrawing">
      <xdr:col>111</xdr:col>
      <xdr:colOff>177800</xdr:colOff>
      <xdr:row>82</xdr:row>
      <xdr:rowOff>123825</xdr:rowOff>
    </xdr:to>
    <xdr:cxnSp macro="">
      <xdr:nvCxnSpPr>
        <xdr:cNvPr id="821" name="直線コネクタ 820"/>
        <xdr:cNvCxnSpPr/>
      </xdr:nvCxnSpPr>
      <xdr:spPr>
        <a:xfrm flipV="1">
          <a:off x="20434300" y="141770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84455</xdr:rowOff>
    </xdr:from>
    <xdr:to xmlns:xdr="http://schemas.openxmlformats.org/drawingml/2006/spreadsheetDrawing">
      <xdr:col>102</xdr:col>
      <xdr:colOff>165100</xdr:colOff>
      <xdr:row>83</xdr:row>
      <xdr:rowOff>14605</xdr:rowOff>
    </xdr:to>
    <xdr:sp macro="" textlink="">
      <xdr:nvSpPr>
        <xdr:cNvPr id="822" name="楕円 821"/>
        <xdr:cNvSpPr/>
      </xdr:nvSpPr>
      <xdr:spPr>
        <a:xfrm>
          <a:off x="19494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123825</xdr:rowOff>
    </xdr:from>
    <xdr:to xmlns:xdr="http://schemas.openxmlformats.org/drawingml/2006/spreadsheetDrawing">
      <xdr:col>107</xdr:col>
      <xdr:colOff>50800</xdr:colOff>
      <xdr:row>82</xdr:row>
      <xdr:rowOff>135255</xdr:rowOff>
    </xdr:to>
    <xdr:cxnSp macro="">
      <xdr:nvCxnSpPr>
        <xdr:cNvPr id="823" name="直線コネクタ 822"/>
        <xdr:cNvCxnSpPr/>
      </xdr:nvCxnSpPr>
      <xdr:spPr>
        <a:xfrm flipV="1">
          <a:off x="19545300" y="141827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84455</xdr:rowOff>
    </xdr:from>
    <xdr:to xmlns:xdr="http://schemas.openxmlformats.org/drawingml/2006/spreadsheetDrawing">
      <xdr:col>98</xdr:col>
      <xdr:colOff>38100</xdr:colOff>
      <xdr:row>83</xdr:row>
      <xdr:rowOff>14605</xdr:rowOff>
    </xdr:to>
    <xdr:sp macro="" textlink="">
      <xdr:nvSpPr>
        <xdr:cNvPr id="824" name="楕円 823"/>
        <xdr:cNvSpPr/>
      </xdr:nvSpPr>
      <xdr:spPr>
        <a:xfrm>
          <a:off x="18605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135255</xdr:rowOff>
    </xdr:from>
    <xdr:to xmlns:xdr="http://schemas.openxmlformats.org/drawingml/2006/spreadsheetDrawing">
      <xdr:col>102</xdr:col>
      <xdr:colOff>114300</xdr:colOff>
      <xdr:row>82</xdr:row>
      <xdr:rowOff>135255</xdr:rowOff>
    </xdr:to>
    <xdr:cxnSp macro="">
      <xdr:nvCxnSpPr>
        <xdr:cNvPr id="825" name="直線コネクタ 824"/>
        <xdr:cNvCxnSpPr/>
      </xdr:nvCxnSpPr>
      <xdr:spPr>
        <a:xfrm>
          <a:off x="18656300" y="141941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97790</xdr:rowOff>
    </xdr:from>
    <xdr:ext cx="469900" cy="254000"/>
    <xdr:sp macro="" textlink="">
      <xdr:nvSpPr>
        <xdr:cNvPr id="826" name="n_1aveValue【児童館】&#10;一人当たり面積"/>
        <xdr:cNvSpPr txBox="1"/>
      </xdr:nvSpPr>
      <xdr:spPr>
        <a:xfrm>
          <a:off x="21075650" y="144995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97790</xdr:rowOff>
    </xdr:from>
    <xdr:ext cx="464820" cy="254000"/>
    <xdr:sp macro="" textlink="">
      <xdr:nvSpPr>
        <xdr:cNvPr id="827" name="n_2aveValue【児童館】&#10;一人当たり面積"/>
        <xdr:cNvSpPr txBox="1"/>
      </xdr:nvSpPr>
      <xdr:spPr>
        <a:xfrm>
          <a:off x="20199350" y="144995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132080</xdr:rowOff>
    </xdr:from>
    <xdr:ext cx="464820" cy="254000"/>
    <xdr:sp macro="" textlink="">
      <xdr:nvSpPr>
        <xdr:cNvPr id="828" name="n_3aveValue【児童館】&#10;一人当たり面積"/>
        <xdr:cNvSpPr txBox="1"/>
      </xdr:nvSpPr>
      <xdr:spPr>
        <a:xfrm>
          <a:off x="19310350" y="145338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132080</xdr:rowOff>
    </xdr:from>
    <xdr:ext cx="464820" cy="254000"/>
    <xdr:sp macro="" textlink="">
      <xdr:nvSpPr>
        <xdr:cNvPr id="829" name="n_4aveValue【児童館】&#10;一人当たり面積"/>
        <xdr:cNvSpPr txBox="1"/>
      </xdr:nvSpPr>
      <xdr:spPr>
        <a:xfrm>
          <a:off x="18421350" y="145338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13970</xdr:rowOff>
    </xdr:from>
    <xdr:ext cx="469900" cy="259080"/>
    <xdr:sp macro="" textlink="">
      <xdr:nvSpPr>
        <xdr:cNvPr id="830" name="n_1mainValue【児童館】&#10;一人当たり面積"/>
        <xdr:cNvSpPr txBox="1"/>
      </xdr:nvSpPr>
      <xdr:spPr>
        <a:xfrm>
          <a:off x="21075650" y="13901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19685</xdr:rowOff>
    </xdr:from>
    <xdr:ext cx="464820" cy="254000"/>
    <xdr:sp macro="" textlink="">
      <xdr:nvSpPr>
        <xdr:cNvPr id="831" name="n_2mainValue【児童館】&#10;一人当たり面積"/>
        <xdr:cNvSpPr txBox="1"/>
      </xdr:nvSpPr>
      <xdr:spPr>
        <a:xfrm>
          <a:off x="20199350" y="139071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31115</xdr:rowOff>
    </xdr:from>
    <xdr:ext cx="464820" cy="254000"/>
    <xdr:sp macro="" textlink="">
      <xdr:nvSpPr>
        <xdr:cNvPr id="832" name="n_3mainValue【児童館】&#10;一人当たり面積"/>
        <xdr:cNvSpPr txBox="1"/>
      </xdr:nvSpPr>
      <xdr:spPr>
        <a:xfrm>
          <a:off x="19310350" y="139185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31115</xdr:rowOff>
    </xdr:from>
    <xdr:ext cx="464820" cy="254000"/>
    <xdr:sp macro="" textlink="">
      <xdr:nvSpPr>
        <xdr:cNvPr id="833" name="n_4mainValue【児童館】&#10;一人当たり面積"/>
        <xdr:cNvSpPr txBox="1"/>
      </xdr:nvSpPr>
      <xdr:spPr>
        <a:xfrm>
          <a:off x="18421350" y="139185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842" name="テキスト ボックス 841"/>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844" name="テキスト ボックス 843"/>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845" name="直線コネクタ 844"/>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2280" cy="259080"/>
    <xdr:sp macro="" textlink="">
      <xdr:nvSpPr>
        <xdr:cNvPr id="846" name="テキスト ボックス 845"/>
        <xdr:cNvSpPr txBox="1"/>
      </xdr:nvSpPr>
      <xdr:spPr>
        <a:xfrm>
          <a:off x="11978640" y="1845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847" name="直線コネクタ 846"/>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848" name="テキスト ボックス 847"/>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849" name="直線コネクタ 848"/>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850" name="テキスト ボックス 849"/>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851" name="直線コネクタ 850"/>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852" name="テキスト ボックス 851"/>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3" name="直線コネクタ 85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854" name="テキスト ボックス 853"/>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130810</xdr:rowOff>
    </xdr:from>
    <xdr:to xmlns:xdr="http://schemas.openxmlformats.org/drawingml/2006/spreadsheetDrawing">
      <xdr:col>85</xdr:col>
      <xdr:colOff>126365</xdr:colOff>
      <xdr:row>108</xdr:row>
      <xdr:rowOff>48895</xdr:rowOff>
    </xdr:to>
    <xdr:cxnSp macro="">
      <xdr:nvCxnSpPr>
        <xdr:cNvPr id="856" name="直線コネクタ 855"/>
        <xdr:cNvCxnSpPr/>
      </xdr:nvCxnSpPr>
      <xdr:spPr>
        <a:xfrm flipV="1">
          <a:off x="16318865" y="1710436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52705</xdr:rowOff>
    </xdr:from>
    <xdr:ext cx="405130" cy="254000"/>
    <xdr:sp macro="" textlink="">
      <xdr:nvSpPr>
        <xdr:cNvPr id="857" name="【公民館】&#10;有形固定資産減価償却率最小値テキスト"/>
        <xdr:cNvSpPr txBox="1"/>
      </xdr:nvSpPr>
      <xdr:spPr>
        <a:xfrm>
          <a:off x="16357600" y="185693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48895</xdr:rowOff>
    </xdr:from>
    <xdr:to xmlns:xdr="http://schemas.openxmlformats.org/drawingml/2006/spreadsheetDrawing">
      <xdr:col>86</xdr:col>
      <xdr:colOff>25400</xdr:colOff>
      <xdr:row>108</xdr:row>
      <xdr:rowOff>48895</xdr:rowOff>
    </xdr:to>
    <xdr:cxnSp macro="">
      <xdr:nvCxnSpPr>
        <xdr:cNvPr id="858" name="直線コネクタ 857"/>
        <xdr:cNvCxnSpPr/>
      </xdr:nvCxnSpPr>
      <xdr:spPr>
        <a:xfrm>
          <a:off x="16230600" y="1856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77470</xdr:rowOff>
    </xdr:from>
    <xdr:ext cx="405130" cy="254000"/>
    <xdr:sp macro="" textlink="">
      <xdr:nvSpPr>
        <xdr:cNvPr id="859" name="【公民館】&#10;有形固定資産減価償却率最大値テキスト"/>
        <xdr:cNvSpPr txBox="1"/>
      </xdr:nvSpPr>
      <xdr:spPr>
        <a:xfrm>
          <a:off x="16357600" y="168795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130810</xdr:rowOff>
    </xdr:from>
    <xdr:to xmlns:xdr="http://schemas.openxmlformats.org/drawingml/2006/spreadsheetDrawing">
      <xdr:col>86</xdr:col>
      <xdr:colOff>25400</xdr:colOff>
      <xdr:row>99</xdr:row>
      <xdr:rowOff>130810</xdr:rowOff>
    </xdr:to>
    <xdr:cxnSp macro="">
      <xdr:nvCxnSpPr>
        <xdr:cNvPr id="860" name="直線コネクタ 859"/>
        <xdr:cNvCxnSpPr/>
      </xdr:nvCxnSpPr>
      <xdr:spPr>
        <a:xfrm>
          <a:off x="16230600" y="1710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32385</xdr:rowOff>
    </xdr:from>
    <xdr:ext cx="405130" cy="254000"/>
    <xdr:sp macro="" textlink="">
      <xdr:nvSpPr>
        <xdr:cNvPr id="861" name="【公民館】&#10;有形固定資産減価償却率平均値テキスト"/>
        <xdr:cNvSpPr txBox="1"/>
      </xdr:nvSpPr>
      <xdr:spPr>
        <a:xfrm>
          <a:off x="16357600" y="1769173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xdr:rowOff>
    </xdr:from>
    <xdr:to xmlns:xdr="http://schemas.openxmlformats.org/drawingml/2006/spreadsheetDrawing">
      <xdr:col>85</xdr:col>
      <xdr:colOff>177800</xdr:colOff>
      <xdr:row>104</xdr:row>
      <xdr:rowOff>111125</xdr:rowOff>
    </xdr:to>
    <xdr:sp macro="" textlink="">
      <xdr:nvSpPr>
        <xdr:cNvPr id="862" name="フローチャート: 判断 861"/>
        <xdr:cNvSpPr/>
      </xdr:nvSpPr>
      <xdr:spPr>
        <a:xfrm>
          <a:off x="162687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18415</xdr:rowOff>
    </xdr:from>
    <xdr:to xmlns:xdr="http://schemas.openxmlformats.org/drawingml/2006/spreadsheetDrawing">
      <xdr:col>81</xdr:col>
      <xdr:colOff>101600</xdr:colOff>
      <xdr:row>104</xdr:row>
      <xdr:rowOff>120650</xdr:rowOff>
    </xdr:to>
    <xdr:sp macro="" textlink="">
      <xdr:nvSpPr>
        <xdr:cNvPr id="863" name="フローチャート: 判断 862"/>
        <xdr:cNvSpPr/>
      </xdr:nvSpPr>
      <xdr:spPr>
        <a:xfrm>
          <a:off x="15430500" y="1784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27940</xdr:rowOff>
    </xdr:from>
    <xdr:to xmlns:xdr="http://schemas.openxmlformats.org/drawingml/2006/spreadsheetDrawing">
      <xdr:col>76</xdr:col>
      <xdr:colOff>165100</xdr:colOff>
      <xdr:row>104</xdr:row>
      <xdr:rowOff>129540</xdr:rowOff>
    </xdr:to>
    <xdr:sp macro="" textlink="">
      <xdr:nvSpPr>
        <xdr:cNvPr id="864" name="フローチャート: 判断 863"/>
        <xdr:cNvSpPr/>
      </xdr:nvSpPr>
      <xdr:spPr>
        <a:xfrm>
          <a:off x="145415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82550</xdr:rowOff>
    </xdr:from>
    <xdr:to xmlns:xdr="http://schemas.openxmlformats.org/drawingml/2006/spreadsheetDrawing">
      <xdr:col>72</xdr:col>
      <xdr:colOff>38100</xdr:colOff>
      <xdr:row>104</xdr:row>
      <xdr:rowOff>12700</xdr:rowOff>
    </xdr:to>
    <xdr:sp macro="" textlink="">
      <xdr:nvSpPr>
        <xdr:cNvPr id="865" name="フローチャート: 判断 864"/>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82550</xdr:rowOff>
    </xdr:from>
    <xdr:to xmlns:xdr="http://schemas.openxmlformats.org/drawingml/2006/spreadsheetDrawing">
      <xdr:col>67</xdr:col>
      <xdr:colOff>101600</xdr:colOff>
      <xdr:row>104</xdr:row>
      <xdr:rowOff>12700</xdr:rowOff>
    </xdr:to>
    <xdr:sp macro="" textlink="">
      <xdr:nvSpPr>
        <xdr:cNvPr id="866" name="フローチャート: 判断 865"/>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7" name="テキスト ボックス 8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8" name="テキスト ボックス 8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9" name="テキスト ボックス 8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0" name="テキスト ボックス 8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1" name="テキスト ボックス 8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11430</xdr:rowOff>
    </xdr:from>
    <xdr:to xmlns:xdr="http://schemas.openxmlformats.org/drawingml/2006/spreadsheetDrawing">
      <xdr:col>85</xdr:col>
      <xdr:colOff>177800</xdr:colOff>
      <xdr:row>104</xdr:row>
      <xdr:rowOff>113030</xdr:rowOff>
    </xdr:to>
    <xdr:sp macro="" textlink="">
      <xdr:nvSpPr>
        <xdr:cNvPr id="872" name="楕円 871"/>
        <xdr:cNvSpPr/>
      </xdr:nvSpPr>
      <xdr:spPr>
        <a:xfrm>
          <a:off x="16268700" y="178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161290</xdr:rowOff>
    </xdr:from>
    <xdr:ext cx="405130" cy="259080"/>
    <xdr:sp macro="" textlink="">
      <xdr:nvSpPr>
        <xdr:cNvPr id="873" name="【公民館】&#10;有形固定資産減価償却率該当値テキスト"/>
        <xdr:cNvSpPr txBox="1"/>
      </xdr:nvSpPr>
      <xdr:spPr>
        <a:xfrm>
          <a:off x="16357600" y="17820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130810</xdr:rowOff>
    </xdr:from>
    <xdr:to xmlns:xdr="http://schemas.openxmlformats.org/drawingml/2006/spreadsheetDrawing">
      <xdr:col>81</xdr:col>
      <xdr:colOff>101600</xdr:colOff>
      <xdr:row>104</xdr:row>
      <xdr:rowOff>60960</xdr:rowOff>
    </xdr:to>
    <xdr:sp macro="" textlink="">
      <xdr:nvSpPr>
        <xdr:cNvPr id="874" name="楕円 873"/>
        <xdr:cNvSpPr/>
      </xdr:nvSpPr>
      <xdr:spPr>
        <a:xfrm>
          <a:off x="15430500" y="17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10160</xdr:rowOff>
    </xdr:from>
    <xdr:to xmlns:xdr="http://schemas.openxmlformats.org/drawingml/2006/spreadsheetDrawing">
      <xdr:col>85</xdr:col>
      <xdr:colOff>127000</xdr:colOff>
      <xdr:row>104</xdr:row>
      <xdr:rowOff>62230</xdr:rowOff>
    </xdr:to>
    <xdr:cxnSp macro="">
      <xdr:nvCxnSpPr>
        <xdr:cNvPr id="875" name="直線コネクタ 874"/>
        <xdr:cNvCxnSpPr/>
      </xdr:nvCxnSpPr>
      <xdr:spPr>
        <a:xfrm>
          <a:off x="15481300" y="178409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75565</xdr:rowOff>
    </xdr:from>
    <xdr:to xmlns:xdr="http://schemas.openxmlformats.org/drawingml/2006/spreadsheetDrawing">
      <xdr:col>76</xdr:col>
      <xdr:colOff>165100</xdr:colOff>
      <xdr:row>104</xdr:row>
      <xdr:rowOff>6350</xdr:rowOff>
    </xdr:to>
    <xdr:sp macro="" textlink="">
      <xdr:nvSpPr>
        <xdr:cNvPr id="876" name="楕円 875"/>
        <xdr:cNvSpPr/>
      </xdr:nvSpPr>
      <xdr:spPr>
        <a:xfrm>
          <a:off x="14541500" y="1773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126365</xdr:rowOff>
    </xdr:from>
    <xdr:to xmlns:xdr="http://schemas.openxmlformats.org/drawingml/2006/spreadsheetDrawing">
      <xdr:col>81</xdr:col>
      <xdr:colOff>50800</xdr:colOff>
      <xdr:row>104</xdr:row>
      <xdr:rowOff>10160</xdr:rowOff>
    </xdr:to>
    <xdr:cxnSp macro="">
      <xdr:nvCxnSpPr>
        <xdr:cNvPr id="877" name="直線コネクタ 876"/>
        <xdr:cNvCxnSpPr/>
      </xdr:nvCxnSpPr>
      <xdr:spPr>
        <a:xfrm>
          <a:off x="14592300" y="177857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20955</xdr:rowOff>
    </xdr:from>
    <xdr:to xmlns:xdr="http://schemas.openxmlformats.org/drawingml/2006/spreadsheetDrawing">
      <xdr:col>72</xdr:col>
      <xdr:colOff>38100</xdr:colOff>
      <xdr:row>103</xdr:row>
      <xdr:rowOff>122555</xdr:rowOff>
    </xdr:to>
    <xdr:sp macro="" textlink="">
      <xdr:nvSpPr>
        <xdr:cNvPr id="878" name="楕円 877"/>
        <xdr:cNvSpPr/>
      </xdr:nvSpPr>
      <xdr:spPr>
        <a:xfrm>
          <a:off x="13652500" y="176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71755</xdr:rowOff>
    </xdr:from>
    <xdr:to xmlns:xdr="http://schemas.openxmlformats.org/drawingml/2006/spreadsheetDrawing">
      <xdr:col>76</xdr:col>
      <xdr:colOff>114300</xdr:colOff>
      <xdr:row>103</xdr:row>
      <xdr:rowOff>126365</xdr:rowOff>
    </xdr:to>
    <xdr:cxnSp macro="">
      <xdr:nvCxnSpPr>
        <xdr:cNvPr id="879" name="直線コネクタ 878"/>
        <xdr:cNvCxnSpPr/>
      </xdr:nvCxnSpPr>
      <xdr:spPr>
        <a:xfrm>
          <a:off x="13703300" y="177311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137160</xdr:rowOff>
    </xdr:from>
    <xdr:to xmlns:xdr="http://schemas.openxmlformats.org/drawingml/2006/spreadsheetDrawing">
      <xdr:col>67</xdr:col>
      <xdr:colOff>101600</xdr:colOff>
      <xdr:row>103</xdr:row>
      <xdr:rowOff>67310</xdr:rowOff>
    </xdr:to>
    <xdr:sp macro="" textlink="">
      <xdr:nvSpPr>
        <xdr:cNvPr id="880" name="楕円 879"/>
        <xdr:cNvSpPr/>
      </xdr:nvSpPr>
      <xdr:spPr>
        <a:xfrm>
          <a:off x="12763500" y="176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16510</xdr:rowOff>
    </xdr:from>
    <xdr:to xmlns:xdr="http://schemas.openxmlformats.org/drawingml/2006/spreadsheetDrawing">
      <xdr:col>71</xdr:col>
      <xdr:colOff>177800</xdr:colOff>
      <xdr:row>103</xdr:row>
      <xdr:rowOff>71755</xdr:rowOff>
    </xdr:to>
    <xdr:cxnSp macro="">
      <xdr:nvCxnSpPr>
        <xdr:cNvPr id="881" name="直線コネクタ 880"/>
        <xdr:cNvCxnSpPr/>
      </xdr:nvCxnSpPr>
      <xdr:spPr>
        <a:xfrm>
          <a:off x="12814300" y="176758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111125</xdr:rowOff>
    </xdr:from>
    <xdr:ext cx="405130" cy="254000"/>
    <xdr:sp macro="" textlink="">
      <xdr:nvSpPr>
        <xdr:cNvPr id="882" name="n_1aveValue【公民館】&#10;有形固定資産減価償却率"/>
        <xdr:cNvSpPr txBox="1"/>
      </xdr:nvSpPr>
      <xdr:spPr>
        <a:xfrm>
          <a:off x="15266035" y="179419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120650</xdr:rowOff>
    </xdr:from>
    <xdr:ext cx="400050" cy="254000"/>
    <xdr:sp macro="" textlink="">
      <xdr:nvSpPr>
        <xdr:cNvPr id="883" name="n_2aveValue【公民館】&#10;有形固定資産減価償却率"/>
        <xdr:cNvSpPr txBox="1"/>
      </xdr:nvSpPr>
      <xdr:spPr>
        <a:xfrm>
          <a:off x="14389735" y="179514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3810</xdr:rowOff>
    </xdr:from>
    <xdr:ext cx="400050" cy="259080"/>
    <xdr:sp macro="" textlink="">
      <xdr:nvSpPr>
        <xdr:cNvPr id="884" name="n_3aveValue【公民館】&#10;有形固定資産減価償却率"/>
        <xdr:cNvSpPr txBox="1"/>
      </xdr:nvSpPr>
      <xdr:spPr>
        <a:xfrm>
          <a:off x="13500735" y="178346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3810</xdr:rowOff>
    </xdr:from>
    <xdr:ext cx="400050" cy="259080"/>
    <xdr:sp macro="" textlink="">
      <xdr:nvSpPr>
        <xdr:cNvPr id="885" name="n_4aveValue【公民館】&#10;有形固定資産減価償却率"/>
        <xdr:cNvSpPr txBox="1"/>
      </xdr:nvSpPr>
      <xdr:spPr>
        <a:xfrm>
          <a:off x="12611735" y="178346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77470</xdr:rowOff>
    </xdr:from>
    <xdr:ext cx="405130" cy="254000"/>
    <xdr:sp macro="" textlink="">
      <xdr:nvSpPr>
        <xdr:cNvPr id="886" name="n_1mainValue【公民館】&#10;有形固定資産減価償却率"/>
        <xdr:cNvSpPr txBox="1"/>
      </xdr:nvSpPr>
      <xdr:spPr>
        <a:xfrm>
          <a:off x="15266035" y="175653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22225</xdr:rowOff>
    </xdr:from>
    <xdr:ext cx="400050" cy="258445"/>
    <xdr:sp macro="" textlink="">
      <xdr:nvSpPr>
        <xdr:cNvPr id="887" name="n_2mainValue【公民館】&#10;有形固定資産減価償却率"/>
        <xdr:cNvSpPr txBox="1"/>
      </xdr:nvSpPr>
      <xdr:spPr>
        <a:xfrm>
          <a:off x="14389735" y="17510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139065</xdr:rowOff>
    </xdr:from>
    <xdr:ext cx="400050" cy="259080"/>
    <xdr:sp macro="" textlink="">
      <xdr:nvSpPr>
        <xdr:cNvPr id="888" name="n_3mainValue【公民館】&#10;有形固定資産減価償却率"/>
        <xdr:cNvSpPr txBox="1"/>
      </xdr:nvSpPr>
      <xdr:spPr>
        <a:xfrm>
          <a:off x="13500735" y="174555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83820</xdr:rowOff>
    </xdr:from>
    <xdr:ext cx="400050" cy="259080"/>
    <xdr:sp macro="" textlink="">
      <xdr:nvSpPr>
        <xdr:cNvPr id="889" name="n_4mainValue【公民館】&#10;有形固定資産減価償却率"/>
        <xdr:cNvSpPr txBox="1"/>
      </xdr:nvSpPr>
      <xdr:spPr>
        <a:xfrm>
          <a:off x="12611735" y="174002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898" name="テキスト ボックス 897"/>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9" name="直線コネクタ 8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00" name="直線コネクタ 899"/>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2280" cy="259080"/>
    <xdr:sp macro="" textlink="">
      <xdr:nvSpPr>
        <xdr:cNvPr id="901" name="テキスト ボックス 900"/>
        <xdr:cNvSpPr txBox="1"/>
      </xdr:nvSpPr>
      <xdr:spPr>
        <a:xfrm>
          <a:off x="17820640" y="1845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02" name="直線コネクタ 901"/>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2280" cy="259080"/>
    <xdr:sp macro="" textlink="">
      <xdr:nvSpPr>
        <xdr:cNvPr id="903" name="テキスト ボックス 902"/>
        <xdr:cNvSpPr txBox="1"/>
      </xdr:nvSpPr>
      <xdr:spPr>
        <a:xfrm>
          <a:off x="17820640" y="1799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04" name="直線コネクタ 903"/>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2280" cy="259080"/>
    <xdr:sp macro="" textlink="">
      <xdr:nvSpPr>
        <xdr:cNvPr id="905" name="テキスト ボックス 904"/>
        <xdr:cNvSpPr txBox="1"/>
      </xdr:nvSpPr>
      <xdr:spPr>
        <a:xfrm>
          <a:off x="17820640" y="1753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6" name="直線コネクタ 905"/>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2280" cy="259080"/>
    <xdr:sp macro="" textlink="">
      <xdr:nvSpPr>
        <xdr:cNvPr id="907" name="テキスト ボックス 906"/>
        <xdr:cNvSpPr txBox="1"/>
      </xdr:nvSpPr>
      <xdr:spPr>
        <a:xfrm>
          <a:off x="17820640" y="1707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8" name="直線コネクタ 90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909" name="テキスト ボックス 908"/>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153670</xdr:rowOff>
    </xdr:from>
    <xdr:to xmlns:xdr="http://schemas.openxmlformats.org/drawingml/2006/spreadsheetDrawing">
      <xdr:col>116</xdr:col>
      <xdr:colOff>62865</xdr:colOff>
      <xdr:row>108</xdr:row>
      <xdr:rowOff>16510</xdr:rowOff>
    </xdr:to>
    <xdr:cxnSp macro="">
      <xdr:nvCxnSpPr>
        <xdr:cNvPr id="911" name="直線コネクタ 910"/>
        <xdr:cNvCxnSpPr/>
      </xdr:nvCxnSpPr>
      <xdr:spPr>
        <a:xfrm flipV="1">
          <a:off x="22160865" y="1729867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20320</xdr:rowOff>
    </xdr:from>
    <xdr:ext cx="469900" cy="254000"/>
    <xdr:sp macro="" textlink="">
      <xdr:nvSpPr>
        <xdr:cNvPr id="912" name="【公民館】&#10;一人当たり面積最小値テキスト"/>
        <xdr:cNvSpPr txBox="1"/>
      </xdr:nvSpPr>
      <xdr:spPr>
        <a:xfrm>
          <a:off x="22199600" y="185369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16510</xdr:rowOff>
    </xdr:from>
    <xdr:to xmlns:xdr="http://schemas.openxmlformats.org/drawingml/2006/spreadsheetDrawing">
      <xdr:col>116</xdr:col>
      <xdr:colOff>152400</xdr:colOff>
      <xdr:row>108</xdr:row>
      <xdr:rowOff>16510</xdr:rowOff>
    </xdr:to>
    <xdr:cxnSp macro="">
      <xdr:nvCxnSpPr>
        <xdr:cNvPr id="913" name="直線コネクタ 912"/>
        <xdr:cNvCxnSpPr/>
      </xdr:nvCxnSpPr>
      <xdr:spPr>
        <a:xfrm>
          <a:off x="22072600" y="185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100330</xdr:rowOff>
    </xdr:from>
    <xdr:ext cx="469900" cy="254000"/>
    <xdr:sp macro="" textlink="">
      <xdr:nvSpPr>
        <xdr:cNvPr id="914" name="【公民館】&#10;一人当たり面積最大値テキスト"/>
        <xdr:cNvSpPr txBox="1"/>
      </xdr:nvSpPr>
      <xdr:spPr>
        <a:xfrm>
          <a:off x="22199600" y="170738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153670</xdr:rowOff>
    </xdr:from>
    <xdr:to xmlns:xdr="http://schemas.openxmlformats.org/drawingml/2006/spreadsheetDrawing">
      <xdr:col>116</xdr:col>
      <xdr:colOff>152400</xdr:colOff>
      <xdr:row>100</xdr:row>
      <xdr:rowOff>153670</xdr:rowOff>
    </xdr:to>
    <xdr:cxnSp macro="">
      <xdr:nvCxnSpPr>
        <xdr:cNvPr id="915" name="直線コネクタ 914"/>
        <xdr:cNvCxnSpPr/>
      </xdr:nvCxnSpPr>
      <xdr:spPr>
        <a:xfrm>
          <a:off x="22072600" y="1729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139700</xdr:rowOff>
    </xdr:from>
    <xdr:ext cx="469900" cy="259080"/>
    <xdr:sp macro="" textlink="">
      <xdr:nvSpPr>
        <xdr:cNvPr id="916" name="【公民館】&#10;一人当たり面積平均値テキスト"/>
        <xdr:cNvSpPr txBox="1"/>
      </xdr:nvSpPr>
      <xdr:spPr>
        <a:xfrm>
          <a:off x="22199600" y="17970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116840</xdr:rowOff>
    </xdr:from>
    <xdr:to xmlns:xdr="http://schemas.openxmlformats.org/drawingml/2006/spreadsheetDrawing">
      <xdr:col>116</xdr:col>
      <xdr:colOff>114300</xdr:colOff>
      <xdr:row>106</xdr:row>
      <xdr:rowOff>46990</xdr:rowOff>
    </xdr:to>
    <xdr:sp macro="" textlink="">
      <xdr:nvSpPr>
        <xdr:cNvPr id="917" name="フローチャート: 判断 916"/>
        <xdr:cNvSpPr/>
      </xdr:nvSpPr>
      <xdr:spPr>
        <a:xfrm>
          <a:off x="221107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918" name="フローチャート: 判断 917"/>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123825</xdr:rowOff>
    </xdr:from>
    <xdr:to xmlns:xdr="http://schemas.openxmlformats.org/drawingml/2006/spreadsheetDrawing">
      <xdr:col>107</xdr:col>
      <xdr:colOff>101600</xdr:colOff>
      <xdr:row>106</xdr:row>
      <xdr:rowOff>53975</xdr:rowOff>
    </xdr:to>
    <xdr:sp macro="" textlink="">
      <xdr:nvSpPr>
        <xdr:cNvPr id="919" name="フローチャート: 判断 918"/>
        <xdr:cNvSpPr/>
      </xdr:nvSpPr>
      <xdr:spPr>
        <a:xfrm>
          <a:off x="20383500" y="181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50800</xdr:rowOff>
    </xdr:from>
    <xdr:to xmlns:xdr="http://schemas.openxmlformats.org/drawingml/2006/spreadsheetDrawing">
      <xdr:col>102</xdr:col>
      <xdr:colOff>165100</xdr:colOff>
      <xdr:row>105</xdr:row>
      <xdr:rowOff>152400</xdr:rowOff>
    </xdr:to>
    <xdr:sp macro="" textlink="">
      <xdr:nvSpPr>
        <xdr:cNvPr id="920" name="フローチャート: 判断 919"/>
        <xdr:cNvSpPr/>
      </xdr:nvSpPr>
      <xdr:spPr>
        <a:xfrm>
          <a:off x="194945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39370</xdr:rowOff>
    </xdr:from>
    <xdr:to xmlns:xdr="http://schemas.openxmlformats.org/drawingml/2006/spreadsheetDrawing">
      <xdr:col>98</xdr:col>
      <xdr:colOff>38100</xdr:colOff>
      <xdr:row>105</xdr:row>
      <xdr:rowOff>140970</xdr:rowOff>
    </xdr:to>
    <xdr:sp macro="" textlink="">
      <xdr:nvSpPr>
        <xdr:cNvPr id="921" name="フローチャート: 判断 920"/>
        <xdr:cNvSpPr/>
      </xdr:nvSpPr>
      <xdr:spPr>
        <a:xfrm>
          <a:off x="18605500" y="180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2" name="テキスト ボックス 92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3" name="テキスト ボックス 92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4" name="テキスト ボックス 92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5" name="テキスト ボックス 92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6" name="テキスト ボックス 92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135255</xdr:rowOff>
    </xdr:from>
    <xdr:to xmlns:xdr="http://schemas.openxmlformats.org/drawingml/2006/spreadsheetDrawing">
      <xdr:col>116</xdr:col>
      <xdr:colOff>114300</xdr:colOff>
      <xdr:row>108</xdr:row>
      <xdr:rowOff>65405</xdr:rowOff>
    </xdr:to>
    <xdr:sp macro="" textlink="">
      <xdr:nvSpPr>
        <xdr:cNvPr id="927" name="楕円 926"/>
        <xdr:cNvSpPr/>
      </xdr:nvSpPr>
      <xdr:spPr>
        <a:xfrm>
          <a:off x="22110700" y="184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50165</xdr:rowOff>
    </xdr:from>
    <xdr:ext cx="469900" cy="259080"/>
    <xdr:sp macro="" textlink="">
      <xdr:nvSpPr>
        <xdr:cNvPr id="928" name="【公民館】&#10;一人当たり面積該当値テキスト"/>
        <xdr:cNvSpPr txBox="1"/>
      </xdr:nvSpPr>
      <xdr:spPr>
        <a:xfrm>
          <a:off x="22199600" y="18395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135255</xdr:rowOff>
    </xdr:from>
    <xdr:to xmlns:xdr="http://schemas.openxmlformats.org/drawingml/2006/spreadsheetDrawing">
      <xdr:col>112</xdr:col>
      <xdr:colOff>38100</xdr:colOff>
      <xdr:row>108</xdr:row>
      <xdr:rowOff>65405</xdr:rowOff>
    </xdr:to>
    <xdr:sp macro="" textlink="">
      <xdr:nvSpPr>
        <xdr:cNvPr id="929" name="楕円 928"/>
        <xdr:cNvSpPr/>
      </xdr:nvSpPr>
      <xdr:spPr>
        <a:xfrm>
          <a:off x="21272500" y="184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14605</xdr:rowOff>
    </xdr:from>
    <xdr:to xmlns:xdr="http://schemas.openxmlformats.org/drawingml/2006/spreadsheetDrawing">
      <xdr:col>116</xdr:col>
      <xdr:colOff>63500</xdr:colOff>
      <xdr:row>108</xdr:row>
      <xdr:rowOff>14605</xdr:rowOff>
    </xdr:to>
    <xdr:cxnSp macro="">
      <xdr:nvCxnSpPr>
        <xdr:cNvPr id="930" name="直線コネクタ 929"/>
        <xdr:cNvCxnSpPr/>
      </xdr:nvCxnSpPr>
      <xdr:spPr>
        <a:xfrm>
          <a:off x="21323300" y="185312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135255</xdr:rowOff>
    </xdr:from>
    <xdr:to xmlns:xdr="http://schemas.openxmlformats.org/drawingml/2006/spreadsheetDrawing">
      <xdr:col>107</xdr:col>
      <xdr:colOff>101600</xdr:colOff>
      <xdr:row>108</xdr:row>
      <xdr:rowOff>65405</xdr:rowOff>
    </xdr:to>
    <xdr:sp macro="" textlink="">
      <xdr:nvSpPr>
        <xdr:cNvPr id="931" name="楕円 930"/>
        <xdr:cNvSpPr/>
      </xdr:nvSpPr>
      <xdr:spPr>
        <a:xfrm>
          <a:off x="20383500" y="184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14605</xdr:rowOff>
    </xdr:from>
    <xdr:to xmlns:xdr="http://schemas.openxmlformats.org/drawingml/2006/spreadsheetDrawing">
      <xdr:col>111</xdr:col>
      <xdr:colOff>177800</xdr:colOff>
      <xdr:row>108</xdr:row>
      <xdr:rowOff>14605</xdr:rowOff>
    </xdr:to>
    <xdr:cxnSp macro="">
      <xdr:nvCxnSpPr>
        <xdr:cNvPr id="932" name="直線コネクタ 931"/>
        <xdr:cNvCxnSpPr/>
      </xdr:nvCxnSpPr>
      <xdr:spPr>
        <a:xfrm>
          <a:off x="20434300" y="18531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137160</xdr:rowOff>
    </xdr:from>
    <xdr:to xmlns:xdr="http://schemas.openxmlformats.org/drawingml/2006/spreadsheetDrawing">
      <xdr:col>102</xdr:col>
      <xdr:colOff>165100</xdr:colOff>
      <xdr:row>108</xdr:row>
      <xdr:rowOff>67310</xdr:rowOff>
    </xdr:to>
    <xdr:sp macro="" textlink="">
      <xdr:nvSpPr>
        <xdr:cNvPr id="933" name="楕円 932"/>
        <xdr:cNvSpPr/>
      </xdr:nvSpPr>
      <xdr:spPr>
        <a:xfrm>
          <a:off x="19494500" y="184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14605</xdr:rowOff>
    </xdr:from>
    <xdr:to xmlns:xdr="http://schemas.openxmlformats.org/drawingml/2006/spreadsheetDrawing">
      <xdr:col>107</xdr:col>
      <xdr:colOff>50800</xdr:colOff>
      <xdr:row>108</xdr:row>
      <xdr:rowOff>16510</xdr:rowOff>
    </xdr:to>
    <xdr:cxnSp macro="">
      <xdr:nvCxnSpPr>
        <xdr:cNvPr id="934" name="直線コネクタ 933"/>
        <xdr:cNvCxnSpPr/>
      </xdr:nvCxnSpPr>
      <xdr:spPr>
        <a:xfrm flipV="1">
          <a:off x="19545300" y="185312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137160</xdr:rowOff>
    </xdr:from>
    <xdr:to xmlns:xdr="http://schemas.openxmlformats.org/drawingml/2006/spreadsheetDrawing">
      <xdr:col>98</xdr:col>
      <xdr:colOff>38100</xdr:colOff>
      <xdr:row>108</xdr:row>
      <xdr:rowOff>67310</xdr:rowOff>
    </xdr:to>
    <xdr:sp macro="" textlink="">
      <xdr:nvSpPr>
        <xdr:cNvPr id="935" name="楕円 934"/>
        <xdr:cNvSpPr/>
      </xdr:nvSpPr>
      <xdr:spPr>
        <a:xfrm>
          <a:off x="18605500" y="184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16510</xdr:rowOff>
    </xdr:from>
    <xdr:to xmlns:xdr="http://schemas.openxmlformats.org/drawingml/2006/spreadsheetDrawing">
      <xdr:col>102</xdr:col>
      <xdr:colOff>114300</xdr:colOff>
      <xdr:row>108</xdr:row>
      <xdr:rowOff>16510</xdr:rowOff>
    </xdr:to>
    <xdr:cxnSp macro="">
      <xdr:nvCxnSpPr>
        <xdr:cNvPr id="936" name="直線コネクタ 935"/>
        <xdr:cNvCxnSpPr/>
      </xdr:nvCxnSpPr>
      <xdr:spPr>
        <a:xfrm>
          <a:off x="18656300" y="18533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4000"/>
    <xdr:sp macro="" textlink="">
      <xdr:nvSpPr>
        <xdr:cNvPr id="937" name="n_1aveValue【公民館】&#10;一人当たり面積"/>
        <xdr:cNvSpPr txBox="1"/>
      </xdr:nvSpPr>
      <xdr:spPr>
        <a:xfrm>
          <a:off x="21075650" y="178943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70485</xdr:rowOff>
    </xdr:from>
    <xdr:ext cx="464820" cy="259080"/>
    <xdr:sp macro="" textlink="">
      <xdr:nvSpPr>
        <xdr:cNvPr id="938" name="n_2aveValue【公民館】&#10;一人当たり面積"/>
        <xdr:cNvSpPr txBox="1"/>
      </xdr:nvSpPr>
      <xdr:spPr>
        <a:xfrm>
          <a:off x="20199350" y="179012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168910</xdr:rowOff>
    </xdr:from>
    <xdr:ext cx="464820" cy="254000"/>
    <xdr:sp macro="" textlink="">
      <xdr:nvSpPr>
        <xdr:cNvPr id="939" name="n_3aveValue【公民館】&#10;一人当たり面積"/>
        <xdr:cNvSpPr txBox="1"/>
      </xdr:nvSpPr>
      <xdr:spPr>
        <a:xfrm>
          <a:off x="19310350" y="178282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157480</xdr:rowOff>
    </xdr:from>
    <xdr:ext cx="464820" cy="254000"/>
    <xdr:sp macro="" textlink="">
      <xdr:nvSpPr>
        <xdr:cNvPr id="940" name="n_4aveValue【公民館】&#10;一人当たり面積"/>
        <xdr:cNvSpPr txBox="1"/>
      </xdr:nvSpPr>
      <xdr:spPr>
        <a:xfrm>
          <a:off x="18421350" y="178168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56515</xdr:rowOff>
    </xdr:from>
    <xdr:ext cx="469900" cy="258445"/>
    <xdr:sp macro="" textlink="">
      <xdr:nvSpPr>
        <xdr:cNvPr id="941" name="n_1mainValue【公民館】&#10;一人当たり面積"/>
        <xdr:cNvSpPr txBox="1"/>
      </xdr:nvSpPr>
      <xdr:spPr>
        <a:xfrm>
          <a:off x="21075650" y="18573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56515</xdr:rowOff>
    </xdr:from>
    <xdr:ext cx="464820" cy="258445"/>
    <xdr:sp macro="" textlink="">
      <xdr:nvSpPr>
        <xdr:cNvPr id="942" name="n_2mainValue【公民館】&#10;一人当たり面積"/>
        <xdr:cNvSpPr txBox="1"/>
      </xdr:nvSpPr>
      <xdr:spPr>
        <a:xfrm>
          <a:off x="20199350" y="1857311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58420</xdr:rowOff>
    </xdr:from>
    <xdr:ext cx="464820" cy="259080"/>
    <xdr:sp macro="" textlink="">
      <xdr:nvSpPr>
        <xdr:cNvPr id="943" name="n_3mainValue【公民館】&#10;一人当たり面積"/>
        <xdr:cNvSpPr txBox="1"/>
      </xdr:nvSpPr>
      <xdr:spPr>
        <a:xfrm>
          <a:off x="19310350" y="185750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58420</xdr:rowOff>
    </xdr:from>
    <xdr:ext cx="464820" cy="259080"/>
    <xdr:sp macro="" textlink="">
      <xdr:nvSpPr>
        <xdr:cNvPr id="944" name="n_4mainValue【公民館】&#10;一人当たり面積"/>
        <xdr:cNvSpPr txBox="1"/>
      </xdr:nvSpPr>
      <xdr:spPr>
        <a:xfrm>
          <a:off x="18421350" y="185750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類似団体内平均値と比較して特に有形固定資産減価償却率が高くなって</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いる類型は保育所である。当市では該当施設が昭和</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39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年度に建築された</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施設のみであり、耐用年数の超過により有形固定資産減価償却率が高くなっていることから、将来の人口減少及び財政状況を踏まえつつ、計画的に施設管理を行っていく必要がある。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一方、類似団体内平均値と比較して特に有形固定資産減価償却率が低くなっている類型は、港湾・漁港、公営住宅である。港湾・漁港については令和元年度に荷さばき施設を整備したことによるものであり、公営住宅については、</a:t>
          </a:r>
          <a:r>
            <a:rPr kumimoji="0" lang="ja-JP" altLang="en-US" sz="13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公</a:t>
          </a:r>
          <a:r>
            <a:rPr lang="ja-JP" altLang="en-US" sz="1300" b="0" i="0" u="none" strike="noStrike" baseline="0" smtClean="0">
              <a:solidFill>
                <a:sysClr val="windowText" lastClr="000000"/>
              </a:solidFill>
              <a:latin typeface="ＭＳ Ｐゴシック"/>
              <a:ea typeface="ＭＳ Ｐゴシック"/>
            </a:rPr>
            <a:t>営住宅等長寿命化計画に基づき</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団地建替事業や改修工事等の老朽化対策として団地及び附属設備を順次改修していることから、類似団体をはじめ全国、県平均を大きく下回った結果となっている。引き続き、老朽化に伴う</a:t>
          </a:r>
          <a:r>
            <a:rPr lang="ja-JP" altLang="en-US" sz="1300" b="0" i="0" u="none" strike="noStrike" baseline="0" smtClean="0">
              <a:solidFill>
                <a:sysClr val="windowText" lastClr="000000"/>
              </a:solidFill>
              <a:latin typeface="ＭＳ Ｐゴシック"/>
              <a:ea typeface="ＭＳ Ｐゴシック"/>
            </a:rPr>
            <a:t>維持管理</a:t>
          </a:r>
          <a:r>
            <a:rPr lang="ja-JP" altLang="en-US" sz="1300" b="0" i="0" u="none" strike="noStrike" baseline="0" smtClean="0">
              <a:latin typeface="ＭＳ Ｐゴシック"/>
              <a:ea typeface="ＭＳ Ｐゴシック"/>
            </a:rPr>
            <a:t>経費の増加に留意しつつ、</a:t>
          </a:r>
          <a:r>
            <a:rPr kumimoji="0" lang="ja-JP" altLang="en-US" sz="1300" b="0" i="0" u="none" strike="noStrike" kern="0" cap="none" spc="0" normalizeH="0" baseline="0" noProof="0" smtClean="0">
              <a:ln>
                <a:noFill/>
              </a:ln>
              <a:solidFill>
                <a:prstClr val="black"/>
              </a:solidFill>
              <a:effectLst/>
              <a:uLnTx/>
              <a:uFillTx/>
              <a:latin typeface="ＭＳ Ｐゴシック"/>
              <a:ea typeface="ＭＳ Ｐゴシック"/>
              <a:cs typeface="+mn-cs"/>
            </a:rPr>
            <a:t>適切な施設</a:t>
          </a:r>
          <a:r>
            <a:rPr kumimoji="0" lang="ja-JP" altLang="en-US" sz="1300" b="0" i="0" u="none" strike="noStrike" kern="0" cap="none" spc="0" normalizeH="0" baseline="0" noProof="0" smtClean="0">
              <a:ln>
                <a:noFill/>
              </a:ln>
              <a:solidFill>
                <a:schemeClr val="dk1"/>
              </a:solidFill>
              <a:effectLst/>
              <a:uLnTx/>
              <a:uFillTx/>
              <a:latin typeface="ＭＳ Ｐゴシック"/>
              <a:ea typeface="ＭＳ Ｐゴシック"/>
              <a:cs typeface="+mn-cs"/>
            </a:rPr>
            <a:t>管理</a:t>
          </a:r>
          <a:r>
            <a:rPr lang="ja-JP" altLang="en-US" sz="1300" b="0" i="0" u="none" strike="noStrike" baseline="0" smtClean="0">
              <a:latin typeface="ＭＳ Ｐゴシック"/>
              <a:ea typeface="ＭＳ Ｐゴシック"/>
            </a:rPr>
            <a:t>に積極的に取り組んでいく。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37,899
37,265
119.39
25,711,142
24,666,643
894,238
10,891,366
16,270,615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58.8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2280" cy="254000"/>
    <xdr:sp macro="" textlink="">
      <xdr:nvSpPr>
        <xdr:cNvPr id="45" name="テキスト ボックス 44"/>
        <xdr:cNvSpPr txBox="1"/>
      </xdr:nvSpPr>
      <xdr:spPr>
        <a:xfrm>
          <a:off x="294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000"/>
    <xdr:sp macro="" textlink="">
      <xdr:nvSpPr>
        <xdr:cNvPr id="49" name="テキスト ボックス 48"/>
        <xdr:cNvSpPr txBox="1"/>
      </xdr:nvSpPr>
      <xdr:spPr>
        <a:xfrm>
          <a:off x="358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4010" cy="254000"/>
    <xdr:sp macro="" textlink="">
      <xdr:nvSpPr>
        <xdr:cNvPr id="55" name="テキスト ボックス 54"/>
        <xdr:cNvSpPr txBox="1"/>
      </xdr:nvSpPr>
      <xdr:spPr>
        <a:xfrm>
          <a:off x="422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123825</xdr:rowOff>
    </xdr:from>
    <xdr:to xmlns:xdr="http://schemas.openxmlformats.org/drawingml/2006/spreadsheetDrawing">
      <xdr:col>24</xdr:col>
      <xdr:colOff>62865</xdr:colOff>
      <xdr:row>42</xdr:row>
      <xdr:rowOff>90805</xdr:rowOff>
    </xdr:to>
    <xdr:cxnSp macro="">
      <xdr:nvCxnSpPr>
        <xdr:cNvPr id="58" name="直線コネクタ 57"/>
        <xdr:cNvCxnSpPr/>
      </xdr:nvCxnSpPr>
      <xdr:spPr>
        <a:xfrm flipV="1">
          <a:off x="4634865" y="5781675"/>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94615</xdr:rowOff>
    </xdr:from>
    <xdr:ext cx="405130" cy="259080"/>
    <xdr:sp macro="" textlink="">
      <xdr:nvSpPr>
        <xdr:cNvPr id="59" name="【図書館】&#10;有形固定資産減価償却率最小値テキスト"/>
        <xdr:cNvSpPr txBox="1"/>
      </xdr:nvSpPr>
      <xdr:spPr>
        <a:xfrm>
          <a:off x="4673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90805</xdr:rowOff>
    </xdr:from>
    <xdr:to xmlns:xdr="http://schemas.openxmlformats.org/drawingml/2006/spreadsheetDrawing">
      <xdr:col>24</xdr:col>
      <xdr:colOff>152400</xdr:colOff>
      <xdr:row>42</xdr:row>
      <xdr:rowOff>90805</xdr:rowOff>
    </xdr:to>
    <xdr:cxnSp macro="">
      <xdr:nvCxnSpPr>
        <xdr:cNvPr id="60" name="直線コネクタ 59"/>
        <xdr:cNvCxnSpPr/>
      </xdr:nvCxnSpPr>
      <xdr:spPr>
        <a:xfrm>
          <a:off x="4546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70485</xdr:rowOff>
    </xdr:from>
    <xdr:ext cx="340360" cy="259080"/>
    <xdr:sp macro="" textlink="">
      <xdr:nvSpPr>
        <xdr:cNvPr id="61" name="【図書館】&#10;有形固定資産減価償却率最大値テキスト"/>
        <xdr:cNvSpPr txBox="1"/>
      </xdr:nvSpPr>
      <xdr:spPr>
        <a:xfrm>
          <a:off x="4673600" y="55568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123825</xdr:rowOff>
    </xdr:from>
    <xdr:to xmlns:xdr="http://schemas.openxmlformats.org/drawingml/2006/spreadsheetDrawing">
      <xdr:col>24</xdr:col>
      <xdr:colOff>152400</xdr:colOff>
      <xdr:row>33</xdr:row>
      <xdr:rowOff>123825</xdr:rowOff>
    </xdr:to>
    <xdr:cxnSp macro="">
      <xdr:nvCxnSpPr>
        <xdr:cNvPr id="62" name="直線コネクタ 61"/>
        <xdr:cNvCxnSpPr/>
      </xdr:nvCxnSpPr>
      <xdr:spPr>
        <a:xfrm>
          <a:off x="4546600" y="578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136525</xdr:rowOff>
    </xdr:from>
    <xdr:ext cx="405130" cy="258445"/>
    <xdr:sp macro="" textlink="">
      <xdr:nvSpPr>
        <xdr:cNvPr id="63" name="【図書館】&#10;有形固定資産減価償却率平均値テキスト"/>
        <xdr:cNvSpPr txBox="1"/>
      </xdr:nvSpPr>
      <xdr:spPr>
        <a:xfrm>
          <a:off x="4673600" y="63087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113665</xdr:rowOff>
    </xdr:from>
    <xdr:to xmlns:xdr="http://schemas.openxmlformats.org/drawingml/2006/spreadsheetDrawing">
      <xdr:col>24</xdr:col>
      <xdr:colOff>114300</xdr:colOff>
      <xdr:row>38</xdr:row>
      <xdr:rowOff>43815</xdr:rowOff>
    </xdr:to>
    <xdr:sp macro="" textlink="">
      <xdr:nvSpPr>
        <xdr:cNvPr id="64" name="フローチャート: 判断 63"/>
        <xdr:cNvSpPr/>
      </xdr:nvSpPr>
      <xdr:spPr>
        <a:xfrm>
          <a:off x="4584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168910</xdr:rowOff>
    </xdr:from>
    <xdr:to xmlns:xdr="http://schemas.openxmlformats.org/drawingml/2006/spreadsheetDrawing">
      <xdr:col>20</xdr:col>
      <xdr:colOff>38100</xdr:colOff>
      <xdr:row>38</xdr:row>
      <xdr:rowOff>99060</xdr:rowOff>
    </xdr:to>
    <xdr:sp macro="" textlink="">
      <xdr:nvSpPr>
        <xdr:cNvPr id="65" name="フローチャート: 判断 64"/>
        <xdr:cNvSpPr/>
      </xdr:nvSpPr>
      <xdr:spPr>
        <a:xfrm>
          <a:off x="3746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48260</xdr:rowOff>
    </xdr:from>
    <xdr:to xmlns:xdr="http://schemas.openxmlformats.org/drawingml/2006/spreadsheetDrawing">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99060</xdr:rowOff>
    </xdr:from>
    <xdr:to xmlns:xdr="http://schemas.openxmlformats.org/drawingml/2006/spreadsheetDrawing">
      <xdr:col>24</xdr:col>
      <xdr:colOff>114300</xdr:colOff>
      <xdr:row>40</xdr:row>
      <xdr:rowOff>29210</xdr:rowOff>
    </xdr:to>
    <xdr:sp macro="" textlink="">
      <xdr:nvSpPr>
        <xdr:cNvPr id="74" name="楕円 73"/>
        <xdr:cNvSpPr/>
      </xdr:nvSpPr>
      <xdr:spPr>
        <a:xfrm>
          <a:off x="45847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77470</xdr:rowOff>
    </xdr:from>
    <xdr:ext cx="405130" cy="254000"/>
    <xdr:sp macro="" textlink="">
      <xdr:nvSpPr>
        <xdr:cNvPr id="75" name="【図書館】&#10;有形固定資産減価償却率該当値テキスト"/>
        <xdr:cNvSpPr txBox="1"/>
      </xdr:nvSpPr>
      <xdr:spPr>
        <a:xfrm>
          <a:off x="4673600" y="67640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56515</xdr:rowOff>
    </xdr:from>
    <xdr:to xmlns:xdr="http://schemas.openxmlformats.org/drawingml/2006/spreadsheetDrawing">
      <xdr:col>20</xdr:col>
      <xdr:colOff>38100</xdr:colOff>
      <xdr:row>39</xdr:row>
      <xdr:rowOff>158115</xdr:rowOff>
    </xdr:to>
    <xdr:sp macro="" textlink="">
      <xdr:nvSpPr>
        <xdr:cNvPr id="76" name="楕円 75"/>
        <xdr:cNvSpPr/>
      </xdr:nvSpPr>
      <xdr:spPr>
        <a:xfrm>
          <a:off x="3746500" y="67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107315</xdr:rowOff>
    </xdr:from>
    <xdr:to xmlns:xdr="http://schemas.openxmlformats.org/drawingml/2006/spreadsheetDrawing">
      <xdr:col>24</xdr:col>
      <xdr:colOff>63500</xdr:colOff>
      <xdr:row>39</xdr:row>
      <xdr:rowOff>149860</xdr:rowOff>
    </xdr:to>
    <xdr:cxnSp macro="">
      <xdr:nvCxnSpPr>
        <xdr:cNvPr id="77" name="直線コネクタ 76"/>
        <xdr:cNvCxnSpPr/>
      </xdr:nvCxnSpPr>
      <xdr:spPr>
        <a:xfrm>
          <a:off x="3797300" y="679386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170815</xdr:rowOff>
    </xdr:from>
    <xdr:to xmlns:xdr="http://schemas.openxmlformats.org/drawingml/2006/spreadsheetDrawing">
      <xdr:col>15</xdr:col>
      <xdr:colOff>101600</xdr:colOff>
      <xdr:row>40</xdr:row>
      <xdr:rowOff>100965</xdr:rowOff>
    </xdr:to>
    <xdr:sp macro="" textlink="">
      <xdr:nvSpPr>
        <xdr:cNvPr id="78" name="楕円 77"/>
        <xdr:cNvSpPr/>
      </xdr:nvSpPr>
      <xdr:spPr>
        <a:xfrm>
          <a:off x="2857500" y="68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107315</xdr:rowOff>
    </xdr:from>
    <xdr:to xmlns:xdr="http://schemas.openxmlformats.org/drawingml/2006/spreadsheetDrawing">
      <xdr:col>19</xdr:col>
      <xdr:colOff>177800</xdr:colOff>
      <xdr:row>40</xdr:row>
      <xdr:rowOff>50165</xdr:rowOff>
    </xdr:to>
    <xdr:cxnSp macro="">
      <xdr:nvCxnSpPr>
        <xdr:cNvPr id="79" name="直線コネクタ 78"/>
        <xdr:cNvCxnSpPr/>
      </xdr:nvCxnSpPr>
      <xdr:spPr>
        <a:xfrm flipV="1">
          <a:off x="2908300" y="679386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137795</xdr:rowOff>
    </xdr:from>
    <xdr:to xmlns:xdr="http://schemas.openxmlformats.org/drawingml/2006/spreadsheetDrawing">
      <xdr:col>10</xdr:col>
      <xdr:colOff>165100</xdr:colOff>
      <xdr:row>40</xdr:row>
      <xdr:rowOff>67945</xdr:rowOff>
    </xdr:to>
    <xdr:sp macro="" textlink="">
      <xdr:nvSpPr>
        <xdr:cNvPr id="80" name="楕円 79"/>
        <xdr:cNvSpPr/>
      </xdr:nvSpPr>
      <xdr:spPr>
        <a:xfrm>
          <a:off x="1968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17780</xdr:rowOff>
    </xdr:from>
    <xdr:to xmlns:xdr="http://schemas.openxmlformats.org/drawingml/2006/spreadsheetDrawing">
      <xdr:col>15</xdr:col>
      <xdr:colOff>50800</xdr:colOff>
      <xdr:row>40</xdr:row>
      <xdr:rowOff>50165</xdr:rowOff>
    </xdr:to>
    <xdr:cxnSp macro="">
      <xdr:nvCxnSpPr>
        <xdr:cNvPr id="81" name="直線コネクタ 80"/>
        <xdr:cNvCxnSpPr/>
      </xdr:nvCxnSpPr>
      <xdr:spPr>
        <a:xfrm>
          <a:off x="2019300" y="68757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103505</xdr:rowOff>
    </xdr:from>
    <xdr:to xmlns:xdr="http://schemas.openxmlformats.org/drawingml/2006/spreadsheetDrawing">
      <xdr:col>6</xdr:col>
      <xdr:colOff>38100</xdr:colOff>
      <xdr:row>40</xdr:row>
      <xdr:rowOff>33655</xdr:rowOff>
    </xdr:to>
    <xdr:sp macro="" textlink="">
      <xdr:nvSpPr>
        <xdr:cNvPr id="82" name="楕円 81"/>
        <xdr:cNvSpPr/>
      </xdr:nvSpPr>
      <xdr:spPr>
        <a:xfrm>
          <a:off x="1079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154940</xdr:rowOff>
    </xdr:from>
    <xdr:to xmlns:xdr="http://schemas.openxmlformats.org/drawingml/2006/spreadsheetDrawing">
      <xdr:col>10</xdr:col>
      <xdr:colOff>114300</xdr:colOff>
      <xdr:row>40</xdr:row>
      <xdr:rowOff>17780</xdr:rowOff>
    </xdr:to>
    <xdr:cxnSp macro="">
      <xdr:nvCxnSpPr>
        <xdr:cNvPr id="83" name="直線コネクタ 82"/>
        <xdr:cNvCxnSpPr/>
      </xdr:nvCxnSpPr>
      <xdr:spPr>
        <a:xfrm>
          <a:off x="1130300" y="68414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115570</xdr:rowOff>
    </xdr:from>
    <xdr:ext cx="405130" cy="259080"/>
    <xdr:sp macro="" textlink="">
      <xdr:nvSpPr>
        <xdr:cNvPr id="84" name="n_1aveValue【図書館】&#10;有形固定資産減価償却率"/>
        <xdr:cNvSpPr txBox="1"/>
      </xdr:nvSpPr>
      <xdr:spPr>
        <a:xfrm>
          <a:off x="3582035" y="628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166370</xdr:rowOff>
    </xdr:from>
    <xdr:ext cx="400050" cy="254000"/>
    <xdr:sp macro="" textlink="">
      <xdr:nvSpPr>
        <xdr:cNvPr id="85" name="n_2aveValue【図書館】&#10;有形固定資産減価償却率"/>
        <xdr:cNvSpPr txBox="1"/>
      </xdr:nvSpPr>
      <xdr:spPr>
        <a:xfrm>
          <a:off x="2705735" y="63385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400050" cy="259080"/>
    <xdr:sp macro="" textlink="">
      <xdr:nvSpPr>
        <xdr:cNvPr id="86" name="n_3aveValue【図書館】&#10;有形固定資産減価償却率"/>
        <xdr:cNvSpPr txBox="1"/>
      </xdr:nvSpPr>
      <xdr:spPr>
        <a:xfrm>
          <a:off x="1816735" y="60921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400050" cy="259080"/>
    <xdr:sp macro="" textlink="">
      <xdr:nvSpPr>
        <xdr:cNvPr id="87" name="n_4aveValue【図書館】&#10;有形固定資産減価償却率"/>
        <xdr:cNvSpPr txBox="1"/>
      </xdr:nvSpPr>
      <xdr:spPr>
        <a:xfrm>
          <a:off x="927735" y="60706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149225</xdr:rowOff>
    </xdr:from>
    <xdr:ext cx="405130" cy="259080"/>
    <xdr:sp macro="" textlink="">
      <xdr:nvSpPr>
        <xdr:cNvPr id="88" name="n_1mainValue【図書館】&#10;有形固定資産減価償却率"/>
        <xdr:cNvSpPr txBox="1"/>
      </xdr:nvSpPr>
      <xdr:spPr>
        <a:xfrm>
          <a:off x="3582035" y="6835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92075</xdr:rowOff>
    </xdr:from>
    <xdr:ext cx="400050" cy="259080"/>
    <xdr:sp macro="" textlink="">
      <xdr:nvSpPr>
        <xdr:cNvPr id="89" name="n_2mainValue【図書館】&#10;有形固定資産減価償却率"/>
        <xdr:cNvSpPr txBox="1"/>
      </xdr:nvSpPr>
      <xdr:spPr>
        <a:xfrm>
          <a:off x="2705735" y="69500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59055</xdr:rowOff>
    </xdr:from>
    <xdr:ext cx="400050" cy="259080"/>
    <xdr:sp macro="" textlink="">
      <xdr:nvSpPr>
        <xdr:cNvPr id="90" name="n_3mainValue【図書館】&#10;有形固定資産減価償却率"/>
        <xdr:cNvSpPr txBox="1"/>
      </xdr:nvSpPr>
      <xdr:spPr>
        <a:xfrm>
          <a:off x="1816735" y="69170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24765</xdr:rowOff>
    </xdr:from>
    <xdr:ext cx="400050" cy="259080"/>
    <xdr:sp macro="" textlink="">
      <xdr:nvSpPr>
        <xdr:cNvPr id="91" name="n_4mainValue【図書館】&#10;有形固定資産減価償却率"/>
        <xdr:cNvSpPr txBox="1"/>
      </xdr:nvSpPr>
      <xdr:spPr>
        <a:xfrm>
          <a:off x="927735" y="68827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805" cy="225425"/>
    <xdr:sp macro="" textlink="">
      <xdr:nvSpPr>
        <xdr:cNvPr id="100" name="テキスト ボックス 99"/>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2280" cy="254000"/>
    <xdr:sp macro="" textlink="">
      <xdr:nvSpPr>
        <xdr:cNvPr id="103" name="テキスト ボックス 102"/>
        <xdr:cNvSpPr txBox="1"/>
      </xdr:nvSpPr>
      <xdr:spPr>
        <a:xfrm>
          <a:off x="6136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2280" cy="259080"/>
    <xdr:sp macro="" textlink="">
      <xdr:nvSpPr>
        <xdr:cNvPr id="105" name="テキスト ボックス 104"/>
        <xdr:cNvSpPr txBox="1"/>
      </xdr:nvSpPr>
      <xdr:spPr>
        <a:xfrm>
          <a:off x="6136640" y="682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2280" cy="254000"/>
    <xdr:sp macro="" textlink="">
      <xdr:nvSpPr>
        <xdr:cNvPr id="107" name="テキスト ボックス 106"/>
        <xdr:cNvSpPr txBox="1"/>
      </xdr:nvSpPr>
      <xdr:spPr>
        <a:xfrm>
          <a:off x="6136640" y="649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2280" cy="258445"/>
    <xdr:sp macro="" textlink="">
      <xdr:nvSpPr>
        <xdr:cNvPr id="109" name="テキスト ボックス 108"/>
        <xdr:cNvSpPr txBox="1"/>
      </xdr:nvSpPr>
      <xdr:spPr>
        <a:xfrm>
          <a:off x="6136640" y="617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2280" cy="259080"/>
    <xdr:sp macro="" textlink="">
      <xdr:nvSpPr>
        <xdr:cNvPr id="111" name="テキスト ボックス 110"/>
        <xdr:cNvSpPr txBox="1"/>
      </xdr:nvSpPr>
      <xdr:spPr>
        <a:xfrm>
          <a:off x="6136640" y="584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2280" cy="254000"/>
    <xdr:sp macro="" textlink="">
      <xdr:nvSpPr>
        <xdr:cNvPr id="113" name="テキスト ボックス 112"/>
        <xdr:cNvSpPr txBox="1"/>
      </xdr:nvSpPr>
      <xdr:spPr>
        <a:xfrm>
          <a:off x="6136640" y="551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280" cy="259080"/>
    <xdr:sp macro="" textlink="">
      <xdr:nvSpPr>
        <xdr:cNvPr id="115" name="テキスト ボックス 114"/>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122555</xdr:rowOff>
    </xdr:from>
    <xdr:to xmlns:xdr="http://schemas.openxmlformats.org/drawingml/2006/spreadsheetDrawing">
      <xdr:col>54</xdr:col>
      <xdr:colOff>189865</xdr:colOff>
      <xdr:row>41</xdr:row>
      <xdr:rowOff>166370</xdr:rowOff>
    </xdr:to>
    <xdr:cxnSp macro="">
      <xdr:nvCxnSpPr>
        <xdr:cNvPr id="117" name="直線コネクタ 116"/>
        <xdr:cNvCxnSpPr/>
      </xdr:nvCxnSpPr>
      <xdr:spPr>
        <a:xfrm flipV="1">
          <a:off x="10476865" y="57804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169545</xdr:rowOff>
    </xdr:from>
    <xdr:ext cx="469900" cy="254000"/>
    <xdr:sp macro="" textlink="">
      <xdr:nvSpPr>
        <xdr:cNvPr id="118" name="【図書館】&#10;一人当たり面積最小値テキスト"/>
        <xdr:cNvSpPr txBox="1"/>
      </xdr:nvSpPr>
      <xdr:spPr>
        <a:xfrm>
          <a:off x="10515600" y="71989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166370</xdr:rowOff>
    </xdr:from>
    <xdr:to xmlns:xdr="http://schemas.openxmlformats.org/drawingml/2006/spreadsheetDrawing">
      <xdr:col>55</xdr:col>
      <xdr:colOff>88900</xdr:colOff>
      <xdr:row>41</xdr:row>
      <xdr:rowOff>166370</xdr:rowOff>
    </xdr:to>
    <xdr:cxnSp macro="">
      <xdr:nvCxnSpPr>
        <xdr:cNvPr id="119" name="直線コネクタ 118"/>
        <xdr:cNvCxnSpPr/>
      </xdr:nvCxnSpPr>
      <xdr:spPr>
        <a:xfrm>
          <a:off x="10388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69215</xdr:rowOff>
    </xdr:from>
    <xdr:ext cx="469900" cy="259080"/>
    <xdr:sp macro="" textlink="">
      <xdr:nvSpPr>
        <xdr:cNvPr id="120" name="【図書館】&#10;一人当たり面積最大値テキスト"/>
        <xdr:cNvSpPr txBox="1"/>
      </xdr:nvSpPr>
      <xdr:spPr>
        <a:xfrm>
          <a:off x="10515600" y="55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122555</xdr:rowOff>
    </xdr:from>
    <xdr:to xmlns:xdr="http://schemas.openxmlformats.org/drawingml/2006/spreadsheetDrawing">
      <xdr:col>55</xdr:col>
      <xdr:colOff>88900</xdr:colOff>
      <xdr:row>33</xdr:row>
      <xdr:rowOff>122555</xdr:rowOff>
    </xdr:to>
    <xdr:cxnSp macro="">
      <xdr:nvCxnSpPr>
        <xdr:cNvPr id="121" name="直線コネクタ 120"/>
        <xdr:cNvCxnSpPr/>
      </xdr:nvCxnSpPr>
      <xdr:spPr>
        <a:xfrm>
          <a:off x="10388600" y="578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12700</xdr:rowOff>
    </xdr:from>
    <xdr:ext cx="469900" cy="259080"/>
    <xdr:sp macro="" textlink="">
      <xdr:nvSpPr>
        <xdr:cNvPr id="122" name="【図書館】&#10;一人当たり面積平均値テキスト"/>
        <xdr:cNvSpPr txBox="1"/>
      </xdr:nvSpPr>
      <xdr:spPr>
        <a:xfrm>
          <a:off x="10515600" y="6527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161290</xdr:rowOff>
    </xdr:from>
    <xdr:to xmlns:xdr="http://schemas.openxmlformats.org/drawingml/2006/spreadsheetDrawing">
      <xdr:col>55</xdr:col>
      <xdr:colOff>50800</xdr:colOff>
      <xdr:row>39</xdr:row>
      <xdr:rowOff>91440</xdr:rowOff>
    </xdr:to>
    <xdr:sp macro="" textlink="">
      <xdr:nvSpPr>
        <xdr:cNvPr id="123" name="フローチャート: 判断 122"/>
        <xdr:cNvSpPr/>
      </xdr:nvSpPr>
      <xdr:spPr>
        <a:xfrm>
          <a:off x="104267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12065</xdr:rowOff>
    </xdr:from>
    <xdr:to xmlns:xdr="http://schemas.openxmlformats.org/drawingml/2006/spreadsheetDrawing">
      <xdr:col>50</xdr:col>
      <xdr:colOff>165100</xdr:colOff>
      <xdr:row>39</xdr:row>
      <xdr:rowOff>113665</xdr:rowOff>
    </xdr:to>
    <xdr:sp macro="" textlink="">
      <xdr:nvSpPr>
        <xdr:cNvPr id="124" name="フローチャート: 判断 123"/>
        <xdr:cNvSpPr/>
      </xdr:nvSpPr>
      <xdr:spPr>
        <a:xfrm>
          <a:off x="9588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22860</xdr:rowOff>
    </xdr:from>
    <xdr:to xmlns:xdr="http://schemas.openxmlformats.org/drawingml/2006/spreadsheetDrawing">
      <xdr:col>46</xdr:col>
      <xdr:colOff>38100</xdr:colOff>
      <xdr:row>39</xdr:row>
      <xdr:rowOff>124460</xdr:rowOff>
    </xdr:to>
    <xdr:sp macro="" textlink="">
      <xdr:nvSpPr>
        <xdr:cNvPr id="125" name="フローチャート: 判断 124"/>
        <xdr:cNvSpPr/>
      </xdr:nvSpPr>
      <xdr:spPr>
        <a:xfrm>
          <a:off x="8699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169545</xdr:rowOff>
    </xdr:from>
    <xdr:to xmlns:xdr="http://schemas.openxmlformats.org/drawingml/2006/spreadsheetDrawing">
      <xdr:col>41</xdr:col>
      <xdr:colOff>101600</xdr:colOff>
      <xdr:row>38</xdr:row>
      <xdr:rowOff>99695</xdr:rowOff>
    </xdr:to>
    <xdr:sp macro="" textlink="">
      <xdr:nvSpPr>
        <xdr:cNvPr id="126" name="フローチャート: 判断 125"/>
        <xdr:cNvSpPr/>
      </xdr:nvSpPr>
      <xdr:spPr>
        <a:xfrm>
          <a:off x="7810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127" name="フローチャート: 判断 126"/>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55245</xdr:rowOff>
    </xdr:from>
    <xdr:to xmlns:xdr="http://schemas.openxmlformats.org/drawingml/2006/spreadsheetDrawing">
      <xdr:col>55</xdr:col>
      <xdr:colOff>50800</xdr:colOff>
      <xdr:row>39</xdr:row>
      <xdr:rowOff>156845</xdr:rowOff>
    </xdr:to>
    <xdr:sp macro="" textlink="">
      <xdr:nvSpPr>
        <xdr:cNvPr id="133" name="楕円 132"/>
        <xdr:cNvSpPr/>
      </xdr:nvSpPr>
      <xdr:spPr>
        <a:xfrm>
          <a:off x="10426700"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33655</xdr:rowOff>
    </xdr:from>
    <xdr:ext cx="469900" cy="258445"/>
    <xdr:sp macro="" textlink="">
      <xdr:nvSpPr>
        <xdr:cNvPr id="134" name="【図書館】&#10;一人当たり面積該当値テキスト"/>
        <xdr:cNvSpPr txBox="1"/>
      </xdr:nvSpPr>
      <xdr:spPr>
        <a:xfrm>
          <a:off x="10515600" y="6720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55245</xdr:rowOff>
    </xdr:from>
    <xdr:to xmlns:xdr="http://schemas.openxmlformats.org/drawingml/2006/spreadsheetDrawing">
      <xdr:col>50</xdr:col>
      <xdr:colOff>165100</xdr:colOff>
      <xdr:row>39</xdr:row>
      <xdr:rowOff>156845</xdr:rowOff>
    </xdr:to>
    <xdr:sp macro="" textlink="">
      <xdr:nvSpPr>
        <xdr:cNvPr id="135" name="楕円 134"/>
        <xdr:cNvSpPr/>
      </xdr:nvSpPr>
      <xdr:spPr>
        <a:xfrm>
          <a:off x="9588500"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106045</xdr:rowOff>
    </xdr:from>
    <xdr:to xmlns:xdr="http://schemas.openxmlformats.org/drawingml/2006/spreadsheetDrawing">
      <xdr:col>55</xdr:col>
      <xdr:colOff>0</xdr:colOff>
      <xdr:row>39</xdr:row>
      <xdr:rowOff>106045</xdr:rowOff>
    </xdr:to>
    <xdr:cxnSp macro="">
      <xdr:nvCxnSpPr>
        <xdr:cNvPr id="136" name="直線コネクタ 135"/>
        <xdr:cNvCxnSpPr/>
      </xdr:nvCxnSpPr>
      <xdr:spPr>
        <a:xfrm>
          <a:off x="9639300" y="6792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66040</xdr:rowOff>
    </xdr:from>
    <xdr:to xmlns:xdr="http://schemas.openxmlformats.org/drawingml/2006/spreadsheetDrawing">
      <xdr:col>46</xdr:col>
      <xdr:colOff>38100</xdr:colOff>
      <xdr:row>39</xdr:row>
      <xdr:rowOff>167640</xdr:rowOff>
    </xdr:to>
    <xdr:sp macro="" textlink="">
      <xdr:nvSpPr>
        <xdr:cNvPr id="137" name="楕円 136"/>
        <xdr:cNvSpPr/>
      </xdr:nvSpPr>
      <xdr:spPr>
        <a:xfrm>
          <a:off x="8699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106045</xdr:rowOff>
    </xdr:from>
    <xdr:to xmlns:xdr="http://schemas.openxmlformats.org/drawingml/2006/spreadsheetDrawing">
      <xdr:col>50</xdr:col>
      <xdr:colOff>114300</xdr:colOff>
      <xdr:row>39</xdr:row>
      <xdr:rowOff>116840</xdr:rowOff>
    </xdr:to>
    <xdr:cxnSp macro="">
      <xdr:nvCxnSpPr>
        <xdr:cNvPr id="138" name="直線コネクタ 137"/>
        <xdr:cNvCxnSpPr/>
      </xdr:nvCxnSpPr>
      <xdr:spPr>
        <a:xfrm flipV="1">
          <a:off x="8750300" y="67925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66040</xdr:rowOff>
    </xdr:from>
    <xdr:to xmlns:xdr="http://schemas.openxmlformats.org/drawingml/2006/spreadsheetDrawing">
      <xdr:col>41</xdr:col>
      <xdr:colOff>101600</xdr:colOff>
      <xdr:row>39</xdr:row>
      <xdr:rowOff>167640</xdr:rowOff>
    </xdr:to>
    <xdr:sp macro="" textlink="">
      <xdr:nvSpPr>
        <xdr:cNvPr id="139" name="楕円 138"/>
        <xdr:cNvSpPr/>
      </xdr:nvSpPr>
      <xdr:spPr>
        <a:xfrm>
          <a:off x="7810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116840</xdr:rowOff>
    </xdr:from>
    <xdr:to xmlns:xdr="http://schemas.openxmlformats.org/drawingml/2006/spreadsheetDrawing">
      <xdr:col>45</xdr:col>
      <xdr:colOff>177800</xdr:colOff>
      <xdr:row>39</xdr:row>
      <xdr:rowOff>116840</xdr:rowOff>
    </xdr:to>
    <xdr:cxnSp macro="">
      <xdr:nvCxnSpPr>
        <xdr:cNvPr id="140" name="直線コネクタ 139"/>
        <xdr:cNvCxnSpPr/>
      </xdr:nvCxnSpPr>
      <xdr:spPr>
        <a:xfrm>
          <a:off x="7861300" y="6803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76835</xdr:rowOff>
    </xdr:from>
    <xdr:to xmlns:xdr="http://schemas.openxmlformats.org/drawingml/2006/spreadsheetDrawing">
      <xdr:col>36</xdr:col>
      <xdr:colOff>165100</xdr:colOff>
      <xdr:row>40</xdr:row>
      <xdr:rowOff>6985</xdr:rowOff>
    </xdr:to>
    <xdr:sp macro="" textlink="">
      <xdr:nvSpPr>
        <xdr:cNvPr id="141" name="楕円 140"/>
        <xdr:cNvSpPr/>
      </xdr:nvSpPr>
      <xdr:spPr>
        <a:xfrm>
          <a:off x="6921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116840</xdr:rowOff>
    </xdr:from>
    <xdr:to xmlns:xdr="http://schemas.openxmlformats.org/drawingml/2006/spreadsheetDrawing">
      <xdr:col>41</xdr:col>
      <xdr:colOff>50800</xdr:colOff>
      <xdr:row>39</xdr:row>
      <xdr:rowOff>127635</xdr:rowOff>
    </xdr:to>
    <xdr:cxnSp macro="">
      <xdr:nvCxnSpPr>
        <xdr:cNvPr id="142" name="直線コネクタ 141"/>
        <xdr:cNvCxnSpPr/>
      </xdr:nvCxnSpPr>
      <xdr:spPr>
        <a:xfrm flipV="1">
          <a:off x="6972300" y="68033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130175</xdr:rowOff>
    </xdr:from>
    <xdr:ext cx="469900" cy="259080"/>
    <xdr:sp macro="" textlink="">
      <xdr:nvSpPr>
        <xdr:cNvPr id="143" name="n_1aveValue【図書館】&#10;一人当たり面積"/>
        <xdr:cNvSpPr txBox="1"/>
      </xdr:nvSpPr>
      <xdr:spPr>
        <a:xfrm>
          <a:off x="9391650" y="647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140970</xdr:rowOff>
    </xdr:from>
    <xdr:ext cx="464820" cy="259080"/>
    <xdr:sp macro="" textlink="">
      <xdr:nvSpPr>
        <xdr:cNvPr id="144" name="n_2aveValue【図書館】&#10;一人当たり面積"/>
        <xdr:cNvSpPr txBox="1"/>
      </xdr:nvSpPr>
      <xdr:spPr>
        <a:xfrm>
          <a:off x="8515350" y="64846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116205</xdr:rowOff>
    </xdr:from>
    <xdr:ext cx="464820" cy="259080"/>
    <xdr:sp macro="" textlink="">
      <xdr:nvSpPr>
        <xdr:cNvPr id="145" name="n_3aveValue【図書館】&#10;一人当たり面積"/>
        <xdr:cNvSpPr txBox="1"/>
      </xdr:nvSpPr>
      <xdr:spPr>
        <a:xfrm>
          <a:off x="7626350" y="62884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127000</xdr:rowOff>
    </xdr:from>
    <xdr:ext cx="464820" cy="259080"/>
    <xdr:sp macro="" textlink="">
      <xdr:nvSpPr>
        <xdr:cNvPr id="146" name="n_4aveValue【図書館】&#10;一人当たり面積"/>
        <xdr:cNvSpPr txBox="1"/>
      </xdr:nvSpPr>
      <xdr:spPr>
        <a:xfrm>
          <a:off x="6737350" y="6299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147955</xdr:rowOff>
    </xdr:from>
    <xdr:ext cx="469900" cy="258445"/>
    <xdr:sp macro="" textlink="">
      <xdr:nvSpPr>
        <xdr:cNvPr id="147" name="n_1mainValue【図書館】&#10;一人当たり面積"/>
        <xdr:cNvSpPr txBox="1"/>
      </xdr:nvSpPr>
      <xdr:spPr>
        <a:xfrm>
          <a:off x="9391650" y="6834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158750</xdr:rowOff>
    </xdr:from>
    <xdr:ext cx="464820" cy="259080"/>
    <xdr:sp macro="" textlink="">
      <xdr:nvSpPr>
        <xdr:cNvPr id="148" name="n_2mainValue【図書館】&#10;一人当たり面積"/>
        <xdr:cNvSpPr txBox="1"/>
      </xdr:nvSpPr>
      <xdr:spPr>
        <a:xfrm>
          <a:off x="8515350" y="68453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158750</xdr:rowOff>
    </xdr:from>
    <xdr:ext cx="464820" cy="259080"/>
    <xdr:sp macro="" textlink="">
      <xdr:nvSpPr>
        <xdr:cNvPr id="149" name="n_3mainValue【図書館】&#10;一人当たり面積"/>
        <xdr:cNvSpPr txBox="1"/>
      </xdr:nvSpPr>
      <xdr:spPr>
        <a:xfrm>
          <a:off x="7626350" y="68453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169545</xdr:rowOff>
    </xdr:from>
    <xdr:ext cx="464820" cy="254000"/>
    <xdr:sp macro="" textlink="">
      <xdr:nvSpPr>
        <xdr:cNvPr id="150" name="n_4mainValue【図書館】&#10;一人当たり面積"/>
        <xdr:cNvSpPr txBox="1"/>
      </xdr:nvSpPr>
      <xdr:spPr>
        <a:xfrm>
          <a:off x="6737350" y="68560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9" name="テキスト ボックス 158"/>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61" name="テキスト ボックス 160"/>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2280" cy="259080"/>
    <xdr:sp macro="" textlink="">
      <xdr:nvSpPr>
        <xdr:cNvPr id="163" name="テキスト ボックス 162"/>
        <xdr:cNvSpPr txBox="1"/>
      </xdr:nvSpPr>
      <xdr:spPr>
        <a:xfrm>
          <a:off x="294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4000"/>
    <xdr:sp macro="" textlink="">
      <xdr:nvSpPr>
        <xdr:cNvPr id="167" name="テキスト ボックス 166"/>
        <xdr:cNvSpPr txBox="1"/>
      </xdr:nvSpPr>
      <xdr:spPr>
        <a:xfrm>
          <a:off x="358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4010" cy="254000"/>
    <xdr:sp macro="" textlink="">
      <xdr:nvSpPr>
        <xdr:cNvPr id="173" name="テキスト ボックス 172"/>
        <xdr:cNvSpPr txBox="1"/>
      </xdr:nvSpPr>
      <xdr:spPr>
        <a:xfrm>
          <a:off x="422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60960</xdr:rowOff>
    </xdr:from>
    <xdr:to xmlns:xdr="http://schemas.openxmlformats.org/drawingml/2006/spreadsheetDrawing">
      <xdr:col>24</xdr:col>
      <xdr:colOff>62865</xdr:colOff>
      <xdr:row>64</xdr:row>
      <xdr:rowOff>76200</xdr:rowOff>
    </xdr:to>
    <xdr:cxnSp macro="">
      <xdr:nvCxnSpPr>
        <xdr:cNvPr id="175" name="直線コネクタ 174"/>
        <xdr:cNvCxnSpPr/>
      </xdr:nvCxnSpPr>
      <xdr:spPr>
        <a:xfrm flipV="1">
          <a:off x="4634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6"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7" name="直線コネクタ 176"/>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7620</xdr:rowOff>
    </xdr:from>
    <xdr:ext cx="405130" cy="254000"/>
    <xdr:sp macro="" textlink="">
      <xdr:nvSpPr>
        <xdr:cNvPr id="178" name="【体育館・プール】&#10;有形固定資産減価償却率最大値テキスト"/>
        <xdr:cNvSpPr txBox="1"/>
      </xdr:nvSpPr>
      <xdr:spPr>
        <a:xfrm>
          <a:off x="4673600" y="94373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60960</xdr:rowOff>
    </xdr:from>
    <xdr:to xmlns:xdr="http://schemas.openxmlformats.org/drawingml/2006/spreadsheetDrawing">
      <xdr:col>24</xdr:col>
      <xdr:colOff>152400</xdr:colOff>
      <xdr:row>56</xdr:row>
      <xdr:rowOff>60960</xdr:rowOff>
    </xdr:to>
    <xdr:cxnSp macro="">
      <xdr:nvCxnSpPr>
        <xdr:cNvPr id="179" name="直線コネクタ 178"/>
        <xdr:cNvCxnSpPr/>
      </xdr:nvCxnSpPr>
      <xdr:spPr>
        <a:xfrm>
          <a:off x="4546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63500</xdr:rowOff>
    </xdr:from>
    <xdr:ext cx="405130" cy="254000"/>
    <xdr:sp macro="" textlink="">
      <xdr:nvSpPr>
        <xdr:cNvPr id="180" name="【体育館・プール】&#10;有形固定資産減価償却率平均値テキスト"/>
        <xdr:cNvSpPr txBox="1"/>
      </xdr:nvSpPr>
      <xdr:spPr>
        <a:xfrm>
          <a:off x="4673600" y="1035050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84455</xdr:rowOff>
    </xdr:from>
    <xdr:to xmlns:xdr="http://schemas.openxmlformats.org/drawingml/2006/spreadsheetDrawing">
      <xdr:col>24</xdr:col>
      <xdr:colOff>114300</xdr:colOff>
      <xdr:row>61</xdr:row>
      <xdr:rowOff>14605</xdr:rowOff>
    </xdr:to>
    <xdr:sp macro="" textlink="">
      <xdr:nvSpPr>
        <xdr:cNvPr id="181" name="フローチャート: 判断 180"/>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67310</xdr:rowOff>
    </xdr:from>
    <xdr:to xmlns:xdr="http://schemas.openxmlformats.org/drawingml/2006/spreadsheetDrawing">
      <xdr:col>20</xdr:col>
      <xdr:colOff>38100</xdr:colOff>
      <xdr:row>60</xdr:row>
      <xdr:rowOff>168910</xdr:rowOff>
    </xdr:to>
    <xdr:sp macro="" textlink="">
      <xdr:nvSpPr>
        <xdr:cNvPr id="182" name="フローチャート: 判断 181"/>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48260</xdr:rowOff>
    </xdr:from>
    <xdr:to xmlns:xdr="http://schemas.openxmlformats.org/drawingml/2006/spreadsheetDrawing">
      <xdr:col>15</xdr:col>
      <xdr:colOff>101600</xdr:colOff>
      <xdr:row>60</xdr:row>
      <xdr:rowOff>149860</xdr:rowOff>
    </xdr:to>
    <xdr:sp macro="" textlink="">
      <xdr:nvSpPr>
        <xdr:cNvPr id="183" name="フローチャート: 判断 182"/>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4" name="フローチャート: 判断 183"/>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5" name="フローチャート: 判断 184"/>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6" name="テキスト ボックス 185"/>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7" name="テキスト ボックス 186"/>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8" name="テキスト ボックス 187"/>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9" name="テキスト ボックス 188"/>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90" name="テキスト ボックス 189"/>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31115</xdr:rowOff>
    </xdr:from>
    <xdr:to xmlns:xdr="http://schemas.openxmlformats.org/drawingml/2006/spreadsheetDrawing">
      <xdr:col>24</xdr:col>
      <xdr:colOff>114300</xdr:colOff>
      <xdr:row>57</xdr:row>
      <xdr:rowOff>132715</xdr:rowOff>
    </xdr:to>
    <xdr:sp macro="" textlink="">
      <xdr:nvSpPr>
        <xdr:cNvPr id="191" name="楕円 190"/>
        <xdr:cNvSpPr/>
      </xdr:nvSpPr>
      <xdr:spPr>
        <a:xfrm>
          <a:off x="45847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53975</xdr:rowOff>
    </xdr:from>
    <xdr:ext cx="405130" cy="254000"/>
    <xdr:sp macro="" textlink="">
      <xdr:nvSpPr>
        <xdr:cNvPr id="192" name="【体育館・プール】&#10;有形固定資産減価償却率該当値テキスト"/>
        <xdr:cNvSpPr txBox="1"/>
      </xdr:nvSpPr>
      <xdr:spPr>
        <a:xfrm>
          <a:off x="4673600" y="96551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141605</xdr:rowOff>
    </xdr:from>
    <xdr:to xmlns:xdr="http://schemas.openxmlformats.org/drawingml/2006/spreadsheetDrawing">
      <xdr:col>20</xdr:col>
      <xdr:colOff>38100</xdr:colOff>
      <xdr:row>57</xdr:row>
      <xdr:rowOff>71755</xdr:rowOff>
    </xdr:to>
    <xdr:sp macro="" textlink="">
      <xdr:nvSpPr>
        <xdr:cNvPr id="193" name="楕円 192"/>
        <xdr:cNvSpPr/>
      </xdr:nvSpPr>
      <xdr:spPr>
        <a:xfrm>
          <a:off x="3746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20955</xdr:rowOff>
    </xdr:from>
    <xdr:to xmlns:xdr="http://schemas.openxmlformats.org/drawingml/2006/spreadsheetDrawing">
      <xdr:col>24</xdr:col>
      <xdr:colOff>63500</xdr:colOff>
      <xdr:row>57</xdr:row>
      <xdr:rowOff>81915</xdr:rowOff>
    </xdr:to>
    <xdr:cxnSp macro="">
      <xdr:nvCxnSpPr>
        <xdr:cNvPr id="194" name="直線コネクタ 193"/>
        <xdr:cNvCxnSpPr/>
      </xdr:nvCxnSpPr>
      <xdr:spPr>
        <a:xfrm>
          <a:off x="3797300" y="979360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105410</xdr:rowOff>
    </xdr:from>
    <xdr:to xmlns:xdr="http://schemas.openxmlformats.org/drawingml/2006/spreadsheetDrawing">
      <xdr:col>15</xdr:col>
      <xdr:colOff>101600</xdr:colOff>
      <xdr:row>57</xdr:row>
      <xdr:rowOff>35560</xdr:rowOff>
    </xdr:to>
    <xdr:sp macro="" textlink="">
      <xdr:nvSpPr>
        <xdr:cNvPr id="195" name="楕円 194"/>
        <xdr:cNvSpPr/>
      </xdr:nvSpPr>
      <xdr:spPr>
        <a:xfrm>
          <a:off x="2857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156210</xdr:rowOff>
    </xdr:from>
    <xdr:to xmlns:xdr="http://schemas.openxmlformats.org/drawingml/2006/spreadsheetDrawing">
      <xdr:col>19</xdr:col>
      <xdr:colOff>177800</xdr:colOff>
      <xdr:row>57</xdr:row>
      <xdr:rowOff>20955</xdr:rowOff>
    </xdr:to>
    <xdr:cxnSp macro="">
      <xdr:nvCxnSpPr>
        <xdr:cNvPr id="196" name="直線コネクタ 195"/>
        <xdr:cNvCxnSpPr/>
      </xdr:nvCxnSpPr>
      <xdr:spPr>
        <a:xfrm>
          <a:off x="2908300" y="97574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65405</xdr:rowOff>
    </xdr:from>
    <xdr:to xmlns:xdr="http://schemas.openxmlformats.org/drawingml/2006/spreadsheetDrawing">
      <xdr:col>10</xdr:col>
      <xdr:colOff>165100</xdr:colOff>
      <xdr:row>56</xdr:row>
      <xdr:rowOff>167005</xdr:rowOff>
    </xdr:to>
    <xdr:sp macro="" textlink="">
      <xdr:nvSpPr>
        <xdr:cNvPr id="197" name="楕円 196"/>
        <xdr:cNvSpPr/>
      </xdr:nvSpPr>
      <xdr:spPr>
        <a:xfrm>
          <a:off x="1968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56</xdr:row>
      <xdr:rowOff>116205</xdr:rowOff>
    </xdr:from>
    <xdr:to xmlns:xdr="http://schemas.openxmlformats.org/drawingml/2006/spreadsheetDrawing">
      <xdr:col>15</xdr:col>
      <xdr:colOff>50800</xdr:colOff>
      <xdr:row>56</xdr:row>
      <xdr:rowOff>156210</xdr:rowOff>
    </xdr:to>
    <xdr:cxnSp macro="">
      <xdr:nvCxnSpPr>
        <xdr:cNvPr id="198" name="直線コネクタ 197"/>
        <xdr:cNvCxnSpPr/>
      </xdr:nvCxnSpPr>
      <xdr:spPr>
        <a:xfrm>
          <a:off x="2019300" y="97174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56</xdr:row>
      <xdr:rowOff>69215</xdr:rowOff>
    </xdr:from>
    <xdr:to xmlns:xdr="http://schemas.openxmlformats.org/drawingml/2006/spreadsheetDrawing">
      <xdr:col>6</xdr:col>
      <xdr:colOff>38100</xdr:colOff>
      <xdr:row>56</xdr:row>
      <xdr:rowOff>170815</xdr:rowOff>
    </xdr:to>
    <xdr:sp macro="" textlink="">
      <xdr:nvSpPr>
        <xdr:cNvPr id="199" name="楕円 198"/>
        <xdr:cNvSpPr/>
      </xdr:nvSpPr>
      <xdr:spPr>
        <a:xfrm>
          <a:off x="1079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56</xdr:row>
      <xdr:rowOff>116205</xdr:rowOff>
    </xdr:from>
    <xdr:to xmlns:xdr="http://schemas.openxmlformats.org/drawingml/2006/spreadsheetDrawing">
      <xdr:col>10</xdr:col>
      <xdr:colOff>114300</xdr:colOff>
      <xdr:row>56</xdr:row>
      <xdr:rowOff>120650</xdr:rowOff>
    </xdr:to>
    <xdr:cxnSp macro="">
      <xdr:nvCxnSpPr>
        <xdr:cNvPr id="200" name="直線コネクタ 199"/>
        <xdr:cNvCxnSpPr/>
      </xdr:nvCxnSpPr>
      <xdr:spPr>
        <a:xfrm flipV="1">
          <a:off x="1130300" y="97174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160020</xdr:rowOff>
    </xdr:from>
    <xdr:ext cx="405130" cy="259080"/>
    <xdr:sp macro="" textlink="">
      <xdr:nvSpPr>
        <xdr:cNvPr id="201" name="n_1aveValue【体育館・プール】&#10;有形固定資産減価償却率"/>
        <xdr:cNvSpPr txBox="1"/>
      </xdr:nvSpPr>
      <xdr:spPr>
        <a:xfrm>
          <a:off x="3582035" y="10447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140970</xdr:rowOff>
    </xdr:from>
    <xdr:ext cx="400050" cy="259080"/>
    <xdr:sp macro="" textlink="">
      <xdr:nvSpPr>
        <xdr:cNvPr id="202" name="n_2aveValue【体育館・プール】&#10;有形固定資産減価償却率"/>
        <xdr:cNvSpPr txBox="1"/>
      </xdr:nvSpPr>
      <xdr:spPr>
        <a:xfrm>
          <a:off x="2705735" y="104279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400050" cy="254000"/>
    <xdr:sp macro="" textlink="">
      <xdr:nvSpPr>
        <xdr:cNvPr id="203" name="n_3aveValue【体育館・プール】&#10;有形固定資産減価償却率"/>
        <xdr:cNvSpPr txBox="1"/>
      </xdr:nvSpPr>
      <xdr:spPr>
        <a:xfrm>
          <a:off x="1816735" y="103879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80010</xdr:rowOff>
    </xdr:from>
    <xdr:ext cx="400050" cy="259080"/>
    <xdr:sp macro="" textlink="">
      <xdr:nvSpPr>
        <xdr:cNvPr id="204" name="n_4aveValue【体育館・プール】&#10;有形固定資産減価償却率"/>
        <xdr:cNvSpPr txBox="1"/>
      </xdr:nvSpPr>
      <xdr:spPr>
        <a:xfrm>
          <a:off x="927735" y="103670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88265</xdr:rowOff>
    </xdr:from>
    <xdr:ext cx="405130" cy="254000"/>
    <xdr:sp macro="" textlink="">
      <xdr:nvSpPr>
        <xdr:cNvPr id="205" name="n_1mainValue【体育館・プール】&#10;有形固定資産減価償却率"/>
        <xdr:cNvSpPr txBox="1"/>
      </xdr:nvSpPr>
      <xdr:spPr>
        <a:xfrm>
          <a:off x="3582035" y="95180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52070</xdr:rowOff>
    </xdr:from>
    <xdr:ext cx="400050" cy="254000"/>
    <xdr:sp macro="" textlink="">
      <xdr:nvSpPr>
        <xdr:cNvPr id="206" name="n_2mainValue【体育館・プール】&#10;有形固定資産減価償却率"/>
        <xdr:cNvSpPr txBox="1"/>
      </xdr:nvSpPr>
      <xdr:spPr>
        <a:xfrm>
          <a:off x="2705735" y="94818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12065</xdr:rowOff>
    </xdr:from>
    <xdr:ext cx="400050" cy="259080"/>
    <xdr:sp macro="" textlink="">
      <xdr:nvSpPr>
        <xdr:cNvPr id="207" name="n_3mainValue【体育館・プール】&#10;有形固定資産減価償却率"/>
        <xdr:cNvSpPr txBox="1"/>
      </xdr:nvSpPr>
      <xdr:spPr>
        <a:xfrm>
          <a:off x="1816735" y="94418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15875</xdr:rowOff>
    </xdr:from>
    <xdr:ext cx="400050" cy="259080"/>
    <xdr:sp macro="" textlink="">
      <xdr:nvSpPr>
        <xdr:cNvPr id="208" name="n_4mainValue【体育館・プール】&#10;有形固定資産減価償却率"/>
        <xdr:cNvSpPr txBox="1"/>
      </xdr:nvSpPr>
      <xdr:spPr>
        <a:xfrm>
          <a:off x="927735" y="94456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7" name="テキスト ボックス 216"/>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2280" cy="259080"/>
    <xdr:sp macro="" textlink="">
      <xdr:nvSpPr>
        <xdr:cNvPr id="220" name="テキスト ボックス 219"/>
        <xdr:cNvSpPr txBox="1"/>
      </xdr:nvSpPr>
      <xdr:spPr>
        <a:xfrm>
          <a:off x="6136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2280" cy="259080"/>
    <xdr:sp macro="" textlink="">
      <xdr:nvSpPr>
        <xdr:cNvPr id="222" name="テキスト ボックス 221"/>
        <xdr:cNvSpPr txBox="1"/>
      </xdr:nvSpPr>
      <xdr:spPr>
        <a:xfrm>
          <a:off x="6136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2280" cy="254000"/>
    <xdr:sp macro="" textlink="">
      <xdr:nvSpPr>
        <xdr:cNvPr id="224" name="テキスト ボックス 223"/>
        <xdr:cNvSpPr txBox="1"/>
      </xdr:nvSpPr>
      <xdr:spPr>
        <a:xfrm>
          <a:off x="6136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2280" cy="259080"/>
    <xdr:sp macro="" textlink="">
      <xdr:nvSpPr>
        <xdr:cNvPr id="226" name="テキスト ボックス 225"/>
        <xdr:cNvSpPr txBox="1"/>
      </xdr:nvSpPr>
      <xdr:spPr>
        <a:xfrm>
          <a:off x="6136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2280" cy="259080"/>
    <xdr:sp macro="" textlink="">
      <xdr:nvSpPr>
        <xdr:cNvPr id="228" name="テキスト ボックス 227"/>
        <xdr:cNvSpPr txBox="1"/>
      </xdr:nvSpPr>
      <xdr:spPr>
        <a:xfrm>
          <a:off x="6136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280" cy="254000"/>
    <xdr:sp macro="" textlink="">
      <xdr:nvSpPr>
        <xdr:cNvPr id="230" name="テキスト ボックス 229"/>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69850</xdr:rowOff>
    </xdr:from>
    <xdr:to xmlns:xdr="http://schemas.openxmlformats.org/drawingml/2006/spreadsheetDrawing">
      <xdr:col>54</xdr:col>
      <xdr:colOff>189865</xdr:colOff>
      <xdr:row>64</xdr:row>
      <xdr:rowOff>33020</xdr:rowOff>
    </xdr:to>
    <xdr:cxnSp macro="">
      <xdr:nvCxnSpPr>
        <xdr:cNvPr id="232" name="直線コネクタ 231"/>
        <xdr:cNvCxnSpPr/>
      </xdr:nvCxnSpPr>
      <xdr:spPr>
        <a:xfrm flipV="1">
          <a:off x="10476865" y="949960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36830</xdr:rowOff>
    </xdr:from>
    <xdr:ext cx="469900" cy="259080"/>
    <xdr:sp macro="" textlink="">
      <xdr:nvSpPr>
        <xdr:cNvPr id="233" name="【体育館・プール】&#10;一人当たり面積最小値テキスト"/>
        <xdr:cNvSpPr txBox="1"/>
      </xdr:nvSpPr>
      <xdr:spPr>
        <a:xfrm>
          <a:off x="10515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33020</xdr:rowOff>
    </xdr:from>
    <xdr:to xmlns:xdr="http://schemas.openxmlformats.org/drawingml/2006/spreadsheetDrawing">
      <xdr:col>55</xdr:col>
      <xdr:colOff>88900</xdr:colOff>
      <xdr:row>64</xdr:row>
      <xdr:rowOff>33020</xdr:rowOff>
    </xdr:to>
    <xdr:cxnSp macro="">
      <xdr:nvCxnSpPr>
        <xdr:cNvPr id="234" name="直線コネクタ 233"/>
        <xdr:cNvCxnSpPr/>
      </xdr:nvCxnSpPr>
      <xdr:spPr>
        <a:xfrm>
          <a:off x="10388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16510</xdr:rowOff>
    </xdr:from>
    <xdr:ext cx="469900" cy="259080"/>
    <xdr:sp macro="" textlink="">
      <xdr:nvSpPr>
        <xdr:cNvPr id="235" name="【体育館・プール】&#10;一人当たり面積最大値テキスト"/>
        <xdr:cNvSpPr txBox="1"/>
      </xdr:nvSpPr>
      <xdr:spPr>
        <a:xfrm>
          <a:off x="10515600" y="927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69850</xdr:rowOff>
    </xdr:from>
    <xdr:to xmlns:xdr="http://schemas.openxmlformats.org/drawingml/2006/spreadsheetDrawing">
      <xdr:col>55</xdr:col>
      <xdr:colOff>88900</xdr:colOff>
      <xdr:row>55</xdr:row>
      <xdr:rowOff>69850</xdr:rowOff>
    </xdr:to>
    <xdr:cxnSp macro="">
      <xdr:nvCxnSpPr>
        <xdr:cNvPr id="236" name="直線コネクタ 235"/>
        <xdr:cNvCxnSpPr/>
      </xdr:nvCxnSpPr>
      <xdr:spPr>
        <a:xfrm>
          <a:off x="10388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153670</xdr:rowOff>
    </xdr:from>
    <xdr:ext cx="469900" cy="259080"/>
    <xdr:sp macro="" textlink="">
      <xdr:nvSpPr>
        <xdr:cNvPr id="237" name="【体育館・プール】&#10;一人当たり面積平均値テキスト"/>
        <xdr:cNvSpPr txBox="1"/>
      </xdr:nvSpPr>
      <xdr:spPr>
        <a:xfrm>
          <a:off x="10515600" y="10612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3810</xdr:rowOff>
    </xdr:from>
    <xdr:to xmlns:xdr="http://schemas.openxmlformats.org/drawingml/2006/spreadsheetDrawing">
      <xdr:col>55</xdr:col>
      <xdr:colOff>50800</xdr:colOff>
      <xdr:row>62</xdr:row>
      <xdr:rowOff>105410</xdr:rowOff>
    </xdr:to>
    <xdr:sp macro="" textlink="">
      <xdr:nvSpPr>
        <xdr:cNvPr id="238" name="フローチャート: 判断 237"/>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19050</xdr:rowOff>
    </xdr:from>
    <xdr:to xmlns:xdr="http://schemas.openxmlformats.org/drawingml/2006/spreadsheetDrawing">
      <xdr:col>50</xdr:col>
      <xdr:colOff>165100</xdr:colOff>
      <xdr:row>62</xdr:row>
      <xdr:rowOff>120650</xdr:rowOff>
    </xdr:to>
    <xdr:sp macro="" textlink="">
      <xdr:nvSpPr>
        <xdr:cNvPr id="239" name="フローチャート: 判断 238"/>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17780</xdr:rowOff>
    </xdr:from>
    <xdr:to xmlns:xdr="http://schemas.openxmlformats.org/drawingml/2006/spreadsheetDrawing">
      <xdr:col>46</xdr:col>
      <xdr:colOff>38100</xdr:colOff>
      <xdr:row>62</xdr:row>
      <xdr:rowOff>119380</xdr:rowOff>
    </xdr:to>
    <xdr:sp macro="" textlink="">
      <xdr:nvSpPr>
        <xdr:cNvPr id="240" name="フローチャート: 判断 239"/>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62230</xdr:rowOff>
    </xdr:from>
    <xdr:to xmlns:xdr="http://schemas.openxmlformats.org/drawingml/2006/spreadsheetDrawing">
      <xdr:col>41</xdr:col>
      <xdr:colOff>101600</xdr:colOff>
      <xdr:row>61</xdr:row>
      <xdr:rowOff>163830</xdr:rowOff>
    </xdr:to>
    <xdr:sp macro="" textlink="">
      <xdr:nvSpPr>
        <xdr:cNvPr id="241" name="フローチャート: 判断 240"/>
        <xdr:cNvSpPr/>
      </xdr:nvSpPr>
      <xdr:spPr>
        <a:xfrm>
          <a:off x="7810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102870</xdr:rowOff>
    </xdr:from>
    <xdr:to xmlns:xdr="http://schemas.openxmlformats.org/drawingml/2006/spreadsheetDrawing">
      <xdr:col>36</xdr:col>
      <xdr:colOff>165100</xdr:colOff>
      <xdr:row>62</xdr:row>
      <xdr:rowOff>33020</xdr:rowOff>
    </xdr:to>
    <xdr:sp macro="" textlink="">
      <xdr:nvSpPr>
        <xdr:cNvPr id="242" name="フローチャート: 判断 241"/>
        <xdr:cNvSpPr/>
      </xdr:nvSpPr>
      <xdr:spPr>
        <a:xfrm>
          <a:off x="6921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43" name="テキスト ボックス 242"/>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4" name="テキスト ボックス 243"/>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5" name="テキスト ボックス 244"/>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6" name="テキスト ボックス 245"/>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7" name="テキスト ボックス 246"/>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87630</xdr:rowOff>
    </xdr:from>
    <xdr:to xmlns:xdr="http://schemas.openxmlformats.org/drawingml/2006/spreadsheetDrawing">
      <xdr:col>55</xdr:col>
      <xdr:colOff>50800</xdr:colOff>
      <xdr:row>61</xdr:row>
      <xdr:rowOff>17780</xdr:rowOff>
    </xdr:to>
    <xdr:sp macro="" textlink="">
      <xdr:nvSpPr>
        <xdr:cNvPr id="248" name="楕円 247"/>
        <xdr:cNvSpPr/>
      </xdr:nvSpPr>
      <xdr:spPr>
        <a:xfrm>
          <a:off x="104267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110490</xdr:rowOff>
    </xdr:from>
    <xdr:ext cx="469900" cy="254000"/>
    <xdr:sp macro="" textlink="">
      <xdr:nvSpPr>
        <xdr:cNvPr id="249" name="【体育館・プール】&#10;一人当たり面積該当値テキスト"/>
        <xdr:cNvSpPr txBox="1"/>
      </xdr:nvSpPr>
      <xdr:spPr>
        <a:xfrm>
          <a:off x="10515600" y="102260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93980</xdr:rowOff>
    </xdr:from>
    <xdr:to xmlns:xdr="http://schemas.openxmlformats.org/drawingml/2006/spreadsheetDrawing">
      <xdr:col>50</xdr:col>
      <xdr:colOff>165100</xdr:colOff>
      <xdr:row>61</xdr:row>
      <xdr:rowOff>24130</xdr:rowOff>
    </xdr:to>
    <xdr:sp macro="" textlink="">
      <xdr:nvSpPr>
        <xdr:cNvPr id="250" name="楕円 249"/>
        <xdr:cNvSpPr/>
      </xdr:nvSpPr>
      <xdr:spPr>
        <a:xfrm>
          <a:off x="958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138430</xdr:rowOff>
    </xdr:from>
    <xdr:to xmlns:xdr="http://schemas.openxmlformats.org/drawingml/2006/spreadsheetDrawing">
      <xdr:col>55</xdr:col>
      <xdr:colOff>0</xdr:colOff>
      <xdr:row>60</xdr:row>
      <xdr:rowOff>144780</xdr:rowOff>
    </xdr:to>
    <xdr:cxnSp macro="">
      <xdr:nvCxnSpPr>
        <xdr:cNvPr id="251" name="直線コネクタ 250"/>
        <xdr:cNvCxnSpPr/>
      </xdr:nvCxnSpPr>
      <xdr:spPr>
        <a:xfrm flipV="1">
          <a:off x="9639300" y="104254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101600</xdr:rowOff>
    </xdr:from>
    <xdr:to xmlns:xdr="http://schemas.openxmlformats.org/drawingml/2006/spreadsheetDrawing">
      <xdr:col>46</xdr:col>
      <xdr:colOff>38100</xdr:colOff>
      <xdr:row>61</xdr:row>
      <xdr:rowOff>31750</xdr:rowOff>
    </xdr:to>
    <xdr:sp macro="" textlink="">
      <xdr:nvSpPr>
        <xdr:cNvPr id="252" name="楕円 251"/>
        <xdr:cNvSpPr/>
      </xdr:nvSpPr>
      <xdr:spPr>
        <a:xfrm>
          <a:off x="8699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144780</xdr:rowOff>
    </xdr:from>
    <xdr:to xmlns:xdr="http://schemas.openxmlformats.org/drawingml/2006/spreadsheetDrawing">
      <xdr:col>50</xdr:col>
      <xdr:colOff>114300</xdr:colOff>
      <xdr:row>60</xdr:row>
      <xdr:rowOff>152400</xdr:rowOff>
    </xdr:to>
    <xdr:cxnSp macro="">
      <xdr:nvCxnSpPr>
        <xdr:cNvPr id="253" name="直線コネクタ 252"/>
        <xdr:cNvCxnSpPr/>
      </xdr:nvCxnSpPr>
      <xdr:spPr>
        <a:xfrm flipV="1">
          <a:off x="8750300" y="10431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110490</xdr:rowOff>
    </xdr:from>
    <xdr:to xmlns:xdr="http://schemas.openxmlformats.org/drawingml/2006/spreadsheetDrawing">
      <xdr:col>41</xdr:col>
      <xdr:colOff>101600</xdr:colOff>
      <xdr:row>61</xdr:row>
      <xdr:rowOff>40640</xdr:rowOff>
    </xdr:to>
    <xdr:sp macro="" textlink="">
      <xdr:nvSpPr>
        <xdr:cNvPr id="254" name="楕円 253"/>
        <xdr:cNvSpPr/>
      </xdr:nvSpPr>
      <xdr:spPr>
        <a:xfrm>
          <a:off x="78105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152400</xdr:rowOff>
    </xdr:from>
    <xdr:to xmlns:xdr="http://schemas.openxmlformats.org/drawingml/2006/spreadsheetDrawing">
      <xdr:col>45</xdr:col>
      <xdr:colOff>177800</xdr:colOff>
      <xdr:row>60</xdr:row>
      <xdr:rowOff>161290</xdr:rowOff>
    </xdr:to>
    <xdr:cxnSp macro="">
      <xdr:nvCxnSpPr>
        <xdr:cNvPr id="255" name="直線コネクタ 254"/>
        <xdr:cNvCxnSpPr/>
      </xdr:nvCxnSpPr>
      <xdr:spPr>
        <a:xfrm flipV="1">
          <a:off x="7861300" y="104394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116840</xdr:rowOff>
    </xdr:from>
    <xdr:to xmlns:xdr="http://schemas.openxmlformats.org/drawingml/2006/spreadsheetDrawing">
      <xdr:col>36</xdr:col>
      <xdr:colOff>165100</xdr:colOff>
      <xdr:row>61</xdr:row>
      <xdr:rowOff>46990</xdr:rowOff>
    </xdr:to>
    <xdr:sp macro="" textlink="">
      <xdr:nvSpPr>
        <xdr:cNvPr id="256" name="楕円 255"/>
        <xdr:cNvSpPr/>
      </xdr:nvSpPr>
      <xdr:spPr>
        <a:xfrm>
          <a:off x="692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161290</xdr:rowOff>
    </xdr:from>
    <xdr:to xmlns:xdr="http://schemas.openxmlformats.org/drawingml/2006/spreadsheetDrawing">
      <xdr:col>41</xdr:col>
      <xdr:colOff>50800</xdr:colOff>
      <xdr:row>60</xdr:row>
      <xdr:rowOff>167640</xdr:rowOff>
    </xdr:to>
    <xdr:cxnSp macro="">
      <xdr:nvCxnSpPr>
        <xdr:cNvPr id="257" name="直線コネクタ 256"/>
        <xdr:cNvCxnSpPr/>
      </xdr:nvCxnSpPr>
      <xdr:spPr>
        <a:xfrm flipV="1">
          <a:off x="6972300" y="10448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111760</xdr:rowOff>
    </xdr:from>
    <xdr:ext cx="469900" cy="254000"/>
    <xdr:sp macro="" textlink="">
      <xdr:nvSpPr>
        <xdr:cNvPr id="258" name="n_1aveValue【体育館・プール】&#10;一人当たり面積"/>
        <xdr:cNvSpPr txBox="1"/>
      </xdr:nvSpPr>
      <xdr:spPr>
        <a:xfrm>
          <a:off x="9391650" y="107416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110490</xdr:rowOff>
    </xdr:from>
    <xdr:ext cx="464820" cy="254000"/>
    <xdr:sp macro="" textlink="">
      <xdr:nvSpPr>
        <xdr:cNvPr id="259" name="n_2aveValue【体育館・プール】&#10;一人当たり面積"/>
        <xdr:cNvSpPr txBox="1"/>
      </xdr:nvSpPr>
      <xdr:spPr>
        <a:xfrm>
          <a:off x="8515350" y="107403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154940</xdr:rowOff>
    </xdr:from>
    <xdr:ext cx="464820" cy="254000"/>
    <xdr:sp macro="" textlink="">
      <xdr:nvSpPr>
        <xdr:cNvPr id="260" name="n_3aveValue【体育館・プール】&#10;一人当たり面積"/>
        <xdr:cNvSpPr txBox="1"/>
      </xdr:nvSpPr>
      <xdr:spPr>
        <a:xfrm>
          <a:off x="7626350" y="106133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24130</xdr:rowOff>
    </xdr:from>
    <xdr:ext cx="464820" cy="259080"/>
    <xdr:sp macro="" textlink="">
      <xdr:nvSpPr>
        <xdr:cNvPr id="261" name="n_4aveValue【体育館・プール】&#10;一人当たり面積"/>
        <xdr:cNvSpPr txBox="1"/>
      </xdr:nvSpPr>
      <xdr:spPr>
        <a:xfrm>
          <a:off x="6737350" y="10654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40640</xdr:rowOff>
    </xdr:from>
    <xdr:ext cx="469900" cy="254000"/>
    <xdr:sp macro="" textlink="">
      <xdr:nvSpPr>
        <xdr:cNvPr id="262" name="n_1mainValue【体育館・プール】&#10;一人当たり面積"/>
        <xdr:cNvSpPr txBox="1"/>
      </xdr:nvSpPr>
      <xdr:spPr>
        <a:xfrm>
          <a:off x="9391650" y="101561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48260</xdr:rowOff>
    </xdr:from>
    <xdr:ext cx="464820" cy="259080"/>
    <xdr:sp macro="" textlink="">
      <xdr:nvSpPr>
        <xdr:cNvPr id="263" name="n_2mainValue【体育館・プール】&#10;一人当たり面積"/>
        <xdr:cNvSpPr txBox="1"/>
      </xdr:nvSpPr>
      <xdr:spPr>
        <a:xfrm>
          <a:off x="8515350" y="101638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57150</xdr:rowOff>
    </xdr:from>
    <xdr:ext cx="464820" cy="259080"/>
    <xdr:sp macro="" textlink="">
      <xdr:nvSpPr>
        <xdr:cNvPr id="264" name="n_3mainValue【体育館・プール】&#10;一人当たり面積"/>
        <xdr:cNvSpPr txBox="1"/>
      </xdr:nvSpPr>
      <xdr:spPr>
        <a:xfrm>
          <a:off x="7626350" y="101727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63500</xdr:rowOff>
    </xdr:from>
    <xdr:ext cx="464820" cy="254000"/>
    <xdr:sp macro="" textlink="">
      <xdr:nvSpPr>
        <xdr:cNvPr id="265" name="n_4mainValue【体育館・プール】&#10;一人当たり面積"/>
        <xdr:cNvSpPr txBox="1"/>
      </xdr:nvSpPr>
      <xdr:spPr>
        <a:xfrm>
          <a:off x="6737350" y="101790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4" name="テキスト ボックス 273"/>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6" name="テキスト ボックス 275"/>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2280" cy="259080"/>
    <xdr:sp macro="" textlink="">
      <xdr:nvSpPr>
        <xdr:cNvPr id="278" name="テキスト ボックス 277"/>
        <xdr:cNvSpPr txBox="1"/>
      </xdr:nvSpPr>
      <xdr:spPr>
        <a:xfrm>
          <a:off x="294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1270</xdr:rowOff>
    </xdr:from>
    <xdr:to xmlns:xdr="http://schemas.openxmlformats.org/drawingml/2006/spreadsheetDrawing">
      <xdr:col>24</xdr:col>
      <xdr:colOff>62865</xdr:colOff>
      <xdr:row>85</xdr:row>
      <xdr:rowOff>154940</xdr:rowOff>
    </xdr:to>
    <xdr:cxnSp macro="">
      <xdr:nvCxnSpPr>
        <xdr:cNvPr id="288" name="直線コネクタ 287"/>
        <xdr:cNvCxnSpPr/>
      </xdr:nvCxnSpPr>
      <xdr:spPr>
        <a:xfrm flipV="1">
          <a:off x="4634865" y="1337437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158750</xdr:rowOff>
    </xdr:from>
    <xdr:ext cx="405130" cy="259080"/>
    <xdr:sp macro="" textlink="">
      <xdr:nvSpPr>
        <xdr:cNvPr id="289" name="【福祉施設】&#10;有形固定資産減価償却率最小値テキスト"/>
        <xdr:cNvSpPr txBox="1"/>
      </xdr:nvSpPr>
      <xdr:spPr>
        <a:xfrm>
          <a:off x="4673600" y="14732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154940</xdr:rowOff>
    </xdr:from>
    <xdr:to xmlns:xdr="http://schemas.openxmlformats.org/drawingml/2006/spreadsheetDrawing">
      <xdr:col>24</xdr:col>
      <xdr:colOff>152400</xdr:colOff>
      <xdr:row>85</xdr:row>
      <xdr:rowOff>154940</xdr:rowOff>
    </xdr:to>
    <xdr:cxnSp macro="">
      <xdr:nvCxnSpPr>
        <xdr:cNvPr id="290" name="直線コネクタ 289"/>
        <xdr:cNvCxnSpPr/>
      </xdr:nvCxnSpPr>
      <xdr:spPr>
        <a:xfrm>
          <a:off x="4546600" y="1472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119380</xdr:rowOff>
    </xdr:from>
    <xdr:ext cx="405130" cy="259080"/>
    <xdr:sp macro="" textlink="">
      <xdr:nvSpPr>
        <xdr:cNvPr id="291" name="【福祉施設】&#10;有形固定資産減価償却率最大値テキスト"/>
        <xdr:cNvSpPr txBox="1"/>
      </xdr:nvSpPr>
      <xdr:spPr>
        <a:xfrm>
          <a:off x="4673600" y="1314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1270</xdr:rowOff>
    </xdr:from>
    <xdr:to xmlns:xdr="http://schemas.openxmlformats.org/drawingml/2006/spreadsheetDrawing">
      <xdr:col>24</xdr:col>
      <xdr:colOff>152400</xdr:colOff>
      <xdr:row>78</xdr:row>
      <xdr:rowOff>1270</xdr:rowOff>
    </xdr:to>
    <xdr:cxnSp macro="">
      <xdr:nvCxnSpPr>
        <xdr:cNvPr id="292" name="直線コネクタ 291"/>
        <xdr:cNvCxnSpPr/>
      </xdr:nvCxnSpPr>
      <xdr:spPr>
        <a:xfrm>
          <a:off x="4546600" y="1337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52070</xdr:rowOff>
    </xdr:from>
    <xdr:ext cx="405130" cy="254000"/>
    <xdr:sp macro="" textlink="">
      <xdr:nvSpPr>
        <xdr:cNvPr id="293" name="【福祉施設】&#10;有形固定資産減価償却率平均値テキスト"/>
        <xdr:cNvSpPr txBox="1"/>
      </xdr:nvSpPr>
      <xdr:spPr>
        <a:xfrm>
          <a:off x="4673600" y="1376807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29210</xdr:rowOff>
    </xdr:from>
    <xdr:to xmlns:xdr="http://schemas.openxmlformats.org/drawingml/2006/spreadsheetDrawing">
      <xdr:col>24</xdr:col>
      <xdr:colOff>114300</xdr:colOff>
      <xdr:row>81</xdr:row>
      <xdr:rowOff>130175</xdr:rowOff>
    </xdr:to>
    <xdr:sp macro="" textlink="">
      <xdr:nvSpPr>
        <xdr:cNvPr id="294" name="フローチャート: 判断 293"/>
        <xdr:cNvSpPr/>
      </xdr:nvSpPr>
      <xdr:spPr>
        <a:xfrm>
          <a:off x="4584700" y="1391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3175</xdr:rowOff>
    </xdr:from>
    <xdr:to xmlns:xdr="http://schemas.openxmlformats.org/drawingml/2006/spreadsheetDrawing">
      <xdr:col>20</xdr:col>
      <xdr:colOff>38100</xdr:colOff>
      <xdr:row>81</xdr:row>
      <xdr:rowOff>104775</xdr:rowOff>
    </xdr:to>
    <xdr:sp macro="" textlink="">
      <xdr:nvSpPr>
        <xdr:cNvPr id="295" name="フローチャート: 判断 294"/>
        <xdr:cNvSpPr/>
      </xdr:nvSpPr>
      <xdr:spPr>
        <a:xfrm>
          <a:off x="3746500" y="1389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132080</xdr:rowOff>
    </xdr:from>
    <xdr:to xmlns:xdr="http://schemas.openxmlformats.org/drawingml/2006/spreadsheetDrawing">
      <xdr:col>15</xdr:col>
      <xdr:colOff>101600</xdr:colOff>
      <xdr:row>81</xdr:row>
      <xdr:rowOff>61595</xdr:rowOff>
    </xdr:to>
    <xdr:sp macro="" textlink="">
      <xdr:nvSpPr>
        <xdr:cNvPr id="296" name="フローチャート: 判断 295"/>
        <xdr:cNvSpPr/>
      </xdr:nvSpPr>
      <xdr:spPr>
        <a:xfrm>
          <a:off x="2857500" y="1384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163195</xdr:rowOff>
    </xdr:from>
    <xdr:to xmlns:xdr="http://schemas.openxmlformats.org/drawingml/2006/spreadsheetDrawing">
      <xdr:col>10</xdr:col>
      <xdr:colOff>165100</xdr:colOff>
      <xdr:row>80</xdr:row>
      <xdr:rowOff>93345</xdr:rowOff>
    </xdr:to>
    <xdr:sp macro="" textlink="">
      <xdr:nvSpPr>
        <xdr:cNvPr id="297" name="フローチャート: 判断 296"/>
        <xdr:cNvSpPr/>
      </xdr:nvSpPr>
      <xdr:spPr>
        <a:xfrm>
          <a:off x="1968500" y="1370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26035</xdr:rowOff>
    </xdr:from>
    <xdr:to xmlns:xdr="http://schemas.openxmlformats.org/drawingml/2006/spreadsheetDrawing">
      <xdr:col>6</xdr:col>
      <xdr:colOff>38100</xdr:colOff>
      <xdr:row>80</xdr:row>
      <xdr:rowOff>127635</xdr:rowOff>
    </xdr:to>
    <xdr:sp macro="" textlink="">
      <xdr:nvSpPr>
        <xdr:cNvPr id="298" name="フローチャート: 判断 297"/>
        <xdr:cNvSpPr/>
      </xdr:nvSpPr>
      <xdr:spPr>
        <a:xfrm>
          <a:off x="1079500" y="1374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133350</xdr:rowOff>
    </xdr:from>
    <xdr:to xmlns:xdr="http://schemas.openxmlformats.org/drawingml/2006/spreadsheetDrawing">
      <xdr:col>24</xdr:col>
      <xdr:colOff>114300</xdr:colOff>
      <xdr:row>83</xdr:row>
      <xdr:rowOff>63500</xdr:rowOff>
    </xdr:to>
    <xdr:sp macro="" textlink="">
      <xdr:nvSpPr>
        <xdr:cNvPr id="304" name="楕円 303"/>
        <xdr:cNvSpPr/>
      </xdr:nvSpPr>
      <xdr:spPr>
        <a:xfrm>
          <a:off x="45847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111760</xdr:rowOff>
    </xdr:from>
    <xdr:ext cx="405130" cy="254000"/>
    <xdr:sp macro="" textlink="">
      <xdr:nvSpPr>
        <xdr:cNvPr id="305" name="【福祉施設】&#10;有形固定資産減価償却率該当値テキスト"/>
        <xdr:cNvSpPr txBox="1"/>
      </xdr:nvSpPr>
      <xdr:spPr>
        <a:xfrm>
          <a:off x="4673600" y="141706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99060</xdr:rowOff>
    </xdr:from>
    <xdr:to xmlns:xdr="http://schemas.openxmlformats.org/drawingml/2006/spreadsheetDrawing">
      <xdr:col>20</xdr:col>
      <xdr:colOff>38100</xdr:colOff>
      <xdr:row>83</xdr:row>
      <xdr:rowOff>29210</xdr:rowOff>
    </xdr:to>
    <xdr:sp macro="" textlink="">
      <xdr:nvSpPr>
        <xdr:cNvPr id="306" name="楕円 305"/>
        <xdr:cNvSpPr/>
      </xdr:nvSpPr>
      <xdr:spPr>
        <a:xfrm>
          <a:off x="37465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149860</xdr:rowOff>
    </xdr:from>
    <xdr:to xmlns:xdr="http://schemas.openxmlformats.org/drawingml/2006/spreadsheetDrawing">
      <xdr:col>24</xdr:col>
      <xdr:colOff>63500</xdr:colOff>
      <xdr:row>83</xdr:row>
      <xdr:rowOff>12700</xdr:rowOff>
    </xdr:to>
    <xdr:cxnSp macro="">
      <xdr:nvCxnSpPr>
        <xdr:cNvPr id="307" name="直線コネクタ 306"/>
        <xdr:cNvCxnSpPr/>
      </xdr:nvCxnSpPr>
      <xdr:spPr>
        <a:xfrm>
          <a:off x="3797300" y="142087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64770</xdr:rowOff>
    </xdr:from>
    <xdr:to xmlns:xdr="http://schemas.openxmlformats.org/drawingml/2006/spreadsheetDrawing">
      <xdr:col>15</xdr:col>
      <xdr:colOff>101600</xdr:colOff>
      <xdr:row>82</xdr:row>
      <xdr:rowOff>166370</xdr:rowOff>
    </xdr:to>
    <xdr:sp macro="" textlink="">
      <xdr:nvSpPr>
        <xdr:cNvPr id="308" name="楕円 307"/>
        <xdr:cNvSpPr/>
      </xdr:nvSpPr>
      <xdr:spPr>
        <a:xfrm>
          <a:off x="2857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115570</xdr:rowOff>
    </xdr:from>
    <xdr:to xmlns:xdr="http://schemas.openxmlformats.org/drawingml/2006/spreadsheetDrawing">
      <xdr:col>19</xdr:col>
      <xdr:colOff>177800</xdr:colOff>
      <xdr:row>82</xdr:row>
      <xdr:rowOff>149860</xdr:rowOff>
    </xdr:to>
    <xdr:cxnSp macro="">
      <xdr:nvCxnSpPr>
        <xdr:cNvPr id="309" name="直線コネクタ 308"/>
        <xdr:cNvCxnSpPr/>
      </xdr:nvCxnSpPr>
      <xdr:spPr>
        <a:xfrm>
          <a:off x="2908300" y="14174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33020</xdr:rowOff>
    </xdr:from>
    <xdr:to xmlns:xdr="http://schemas.openxmlformats.org/drawingml/2006/spreadsheetDrawing">
      <xdr:col>10</xdr:col>
      <xdr:colOff>165100</xdr:colOff>
      <xdr:row>82</xdr:row>
      <xdr:rowOff>134620</xdr:rowOff>
    </xdr:to>
    <xdr:sp macro="" textlink="">
      <xdr:nvSpPr>
        <xdr:cNvPr id="310" name="楕円 309"/>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83820</xdr:rowOff>
    </xdr:from>
    <xdr:to xmlns:xdr="http://schemas.openxmlformats.org/drawingml/2006/spreadsheetDrawing">
      <xdr:col>15</xdr:col>
      <xdr:colOff>50800</xdr:colOff>
      <xdr:row>82</xdr:row>
      <xdr:rowOff>115570</xdr:rowOff>
    </xdr:to>
    <xdr:cxnSp macro="">
      <xdr:nvCxnSpPr>
        <xdr:cNvPr id="311" name="直線コネクタ 310"/>
        <xdr:cNvCxnSpPr/>
      </xdr:nvCxnSpPr>
      <xdr:spPr>
        <a:xfrm>
          <a:off x="2019300" y="141427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1270</xdr:rowOff>
    </xdr:from>
    <xdr:to xmlns:xdr="http://schemas.openxmlformats.org/drawingml/2006/spreadsheetDrawing">
      <xdr:col>6</xdr:col>
      <xdr:colOff>38100</xdr:colOff>
      <xdr:row>82</xdr:row>
      <xdr:rowOff>102870</xdr:rowOff>
    </xdr:to>
    <xdr:sp macro="" textlink="">
      <xdr:nvSpPr>
        <xdr:cNvPr id="312" name="楕円 311"/>
        <xdr:cNvSpPr/>
      </xdr:nvSpPr>
      <xdr:spPr>
        <a:xfrm>
          <a:off x="1079500" y="140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52070</xdr:rowOff>
    </xdr:from>
    <xdr:to xmlns:xdr="http://schemas.openxmlformats.org/drawingml/2006/spreadsheetDrawing">
      <xdr:col>10</xdr:col>
      <xdr:colOff>114300</xdr:colOff>
      <xdr:row>82</xdr:row>
      <xdr:rowOff>83820</xdr:rowOff>
    </xdr:to>
    <xdr:cxnSp macro="">
      <xdr:nvCxnSpPr>
        <xdr:cNvPr id="313" name="直線コネクタ 312"/>
        <xdr:cNvCxnSpPr/>
      </xdr:nvCxnSpPr>
      <xdr:spPr>
        <a:xfrm>
          <a:off x="1130300" y="141109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121285</xdr:rowOff>
    </xdr:from>
    <xdr:ext cx="405130" cy="254000"/>
    <xdr:sp macro="" textlink="">
      <xdr:nvSpPr>
        <xdr:cNvPr id="314" name="n_1aveValue【福祉施設】&#10;有形固定資産減価償却率"/>
        <xdr:cNvSpPr txBox="1"/>
      </xdr:nvSpPr>
      <xdr:spPr>
        <a:xfrm>
          <a:off x="3582035" y="136658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78105</xdr:rowOff>
    </xdr:from>
    <xdr:ext cx="400050" cy="254000"/>
    <xdr:sp macro="" textlink="">
      <xdr:nvSpPr>
        <xdr:cNvPr id="315" name="n_2aveValue【福祉施設】&#10;有形固定資産減価償却率"/>
        <xdr:cNvSpPr txBox="1"/>
      </xdr:nvSpPr>
      <xdr:spPr>
        <a:xfrm>
          <a:off x="2705735" y="136226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109855</xdr:rowOff>
    </xdr:from>
    <xdr:ext cx="400050" cy="254000"/>
    <xdr:sp macro="" textlink="">
      <xdr:nvSpPr>
        <xdr:cNvPr id="316" name="n_3aveValue【福祉施設】&#10;有形固定資産減価償却率"/>
        <xdr:cNvSpPr txBox="1"/>
      </xdr:nvSpPr>
      <xdr:spPr>
        <a:xfrm>
          <a:off x="1816735" y="134829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144145</xdr:rowOff>
    </xdr:from>
    <xdr:ext cx="400050" cy="254000"/>
    <xdr:sp macro="" textlink="">
      <xdr:nvSpPr>
        <xdr:cNvPr id="317" name="n_4aveValue【福祉施設】&#10;有形固定資産減価償却率"/>
        <xdr:cNvSpPr txBox="1"/>
      </xdr:nvSpPr>
      <xdr:spPr>
        <a:xfrm>
          <a:off x="927735" y="135172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20320</xdr:rowOff>
    </xdr:from>
    <xdr:ext cx="405130" cy="254000"/>
    <xdr:sp macro="" textlink="">
      <xdr:nvSpPr>
        <xdr:cNvPr id="318" name="n_1mainValue【福祉施設】&#10;有形固定資産減価償却率"/>
        <xdr:cNvSpPr txBox="1"/>
      </xdr:nvSpPr>
      <xdr:spPr>
        <a:xfrm>
          <a:off x="3582035" y="142506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157480</xdr:rowOff>
    </xdr:from>
    <xdr:ext cx="400050" cy="254000"/>
    <xdr:sp macro="" textlink="">
      <xdr:nvSpPr>
        <xdr:cNvPr id="319" name="n_2mainValue【福祉施設】&#10;有形固定資産減価償却率"/>
        <xdr:cNvSpPr txBox="1"/>
      </xdr:nvSpPr>
      <xdr:spPr>
        <a:xfrm>
          <a:off x="2705735" y="142163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125730</xdr:rowOff>
    </xdr:from>
    <xdr:ext cx="400050" cy="259080"/>
    <xdr:sp macro="" textlink="">
      <xdr:nvSpPr>
        <xdr:cNvPr id="320" name="n_3mainValue【福祉施設】&#10;有形固定資産減価償却率"/>
        <xdr:cNvSpPr txBox="1"/>
      </xdr:nvSpPr>
      <xdr:spPr>
        <a:xfrm>
          <a:off x="1816735" y="141846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93980</xdr:rowOff>
    </xdr:from>
    <xdr:ext cx="400050" cy="259080"/>
    <xdr:sp macro="" textlink="">
      <xdr:nvSpPr>
        <xdr:cNvPr id="321" name="n_4mainValue【福祉施設】&#10;有形固定資産減価償却率"/>
        <xdr:cNvSpPr txBox="1"/>
      </xdr:nvSpPr>
      <xdr:spPr>
        <a:xfrm>
          <a:off x="927735" y="141528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30" name="テキスト ボックス 329"/>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2280" cy="259080"/>
    <xdr:sp macro="" textlink="">
      <xdr:nvSpPr>
        <xdr:cNvPr id="333" name="テキスト ボックス 332"/>
        <xdr:cNvSpPr txBox="1"/>
      </xdr:nvSpPr>
      <xdr:spPr>
        <a:xfrm>
          <a:off x="6136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2280" cy="254000"/>
    <xdr:sp macro="" textlink="">
      <xdr:nvSpPr>
        <xdr:cNvPr id="335" name="テキスト ボックス 334"/>
        <xdr:cNvSpPr txBox="1"/>
      </xdr:nvSpPr>
      <xdr:spPr>
        <a:xfrm>
          <a:off x="6136640" y="1444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2280" cy="259080"/>
    <xdr:sp macro="" textlink="">
      <xdr:nvSpPr>
        <xdr:cNvPr id="337" name="テキスト ボックス 336"/>
        <xdr:cNvSpPr txBox="1"/>
      </xdr:nvSpPr>
      <xdr:spPr>
        <a:xfrm>
          <a:off x="6136640" y="14117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2280" cy="254000"/>
    <xdr:sp macro="" textlink="">
      <xdr:nvSpPr>
        <xdr:cNvPr id="339" name="テキスト ボックス 338"/>
        <xdr:cNvSpPr txBox="1"/>
      </xdr:nvSpPr>
      <xdr:spPr>
        <a:xfrm>
          <a:off x="6136640" y="1379156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2280" cy="259080"/>
    <xdr:sp macro="" textlink="">
      <xdr:nvSpPr>
        <xdr:cNvPr id="341" name="テキスト ボックス 340"/>
        <xdr:cNvSpPr txBox="1"/>
      </xdr:nvSpPr>
      <xdr:spPr>
        <a:xfrm>
          <a:off x="6136640" y="1346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2280" cy="259080"/>
    <xdr:sp macro="" textlink="">
      <xdr:nvSpPr>
        <xdr:cNvPr id="343" name="テキスト ボックス 342"/>
        <xdr:cNvSpPr txBox="1"/>
      </xdr:nvSpPr>
      <xdr:spPr>
        <a:xfrm>
          <a:off x="6136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345" name="テキスト ボックス 344"/>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16510</xdr:rowOff>
    </xdr:from>
    <xdr:to xmlns:xdr="http://schemas.openxmlformats.org/drawingml/2006/spreadsheetDrawing">
      <xdr:col>54</xdr:col>
      <xdr:colOff>189865</xdr:colOff>
      <xdr:row>86</xdr:row>
      <xdr:rowOff>146050</xdr:rowOff>
    </xdr:to>
    <xdr:cxnSp macro="">
      <xdr:nvCxnSpPr>
        <xdr:cNvPr id="347" name="直線コネクタ 346"/>
        <xdr:cNvCxnSpPr/>
      </xdr:nvCxnSpPr>
      <xdr:spPr>
        <a:xfrm flipV="1">
          <a:off x="10476865" y="133896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149860</xdr:rowOff>
    </xdr:from>
    <xdr:ext cx="469900" cy="259080"/>
    <xdr:sp macro="" textlink="">
      <xdr:nvSpPr>
        <xdr:cNvPr id="348" name="【福祉施設】&#10;一人当たり面積最小値テキスト"/>
        <xdr:cNvSpPr txBox="1"/>
      </xdr:nvSpPr>
      <xdr:spPr>
        <a:xfrm>
          <a:off x="10515600" y="1489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146050</xdr:rowOff>
    </xdr:from>
    <xdr:to xmlns:xdr="http://schemas.openxmlformats.org/drawingml/2006/spreadsheetDrawing">
      <xdr:col>55</xdr:col>
      <xdr:colOff>88900</xdr:colOff>
      <xdr:row>86</xdr:row>
      <xdr:rowOff>146050</xdr:rowOff>
    </xdr:to>
    <xdr:cxnSp macro="">
      <xdr:nvCxnSpPr>
        <xdr:cNvPr id="349" name="直線コネクタ 348"/>
        <xdr:cNvCxnSpPr/>
      </xdr:nvCxnSpPr>
      <xdr:spPr>
        <a:xfrm>
          <a:off x="10388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134620</xdr:rowOff>
    </xdr:from>
    <xdr:ext cx="469900" cy="254000"/>
    <xdr:sp macro="" textlink="">
      <xdr:nvSpPr>
        <xdr:cNvPr id="350" name="【福祉施設】&#10;一人当たり面積最大値テキスト"/>
        <xdr:cNvSpPr txBox="1"/>
      </xdr:nvSpPr>
      <xdr:spPr>
        <a:xfrm>
          <a:off x="10515600" y="131648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16510</xdr:rowOff>
    </xdr:from>
    <xdr:to xmlns:xdr="http://schemas.openxmlformats.org/drawingml/2006/spreadsheetDrawing">
      <xdr:col>55</xdr:col>
      <xdr:colOff>88900</xdr:colOff>
      <xdr:row>78</xdr:row>
      <xdr:rowOff>16510</xdr:rowOff>
    </xdr:to>
    <xdr:cxnSp macro="">
      <xdr:nvCxnSpPr>
        <xdr:cNvPr id="351" name="直線コネクタ 350"/>
        <xdr:cNvCxnSpPr/>
      </xdr:nvCxnSpPr>
      <xdr:spPr>
        <a:xfrm>
          <a:off x="10388600" y="1338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147955</xdr:rowOff>
    </xdr:from>
    <xdr:ext cx="469900" cy="258445"/>
    <xdr:sp macro="" textlink="">
      <xdr:nvSpPr>
        <xdr:cNvPr id="352" name="【福祉施設】&#10;一人当たり面積平均値テキスト"/>
        <xdr:cNvSpPr txBox="1"/>
      </xdr:nvSpPr>
      <xdr:spPr>
        <a:xfrm>
          <a:off x="10515600" y="145497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125095</xdr:rowOff>
    </xdr:from>
    <xdr:to xmlns:xdr="http://schemas.openxmlformats.org/drawingml/2006/spreadsheetDrawing">
      <xdr:col>55</xdr:col>
      <xdr:colOff>50800</xdr:colOff>
      <xdr:row>86</xdr:row>
      <xdr:rowOff>55245</xdr:rowOff>
    </xdr:to>
    <xdr:sp macro="" textlink="">
      <xdr:nvSpPr>
        <xdr:cNvPr id="353" name="フローチャート: 判断 352"/>
        <xdr:cNvSpPr/>
      </xdr:nvSpPr>
      <xdr:spPr>
        <a:xfrm>
          <a:off x="10426700" y="146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129540</xdr:rowOff>
    </xdr:from>
    <xdr:to xmlns:xdr="http://schemas.openxmlformats.org/drawingml/2006/spreadsheetDrawing">
      <xdr:col>50</xdr:col>
      <xdr:colOff>165100</xdr:colOff>
      <xdr:row>86</xdr:row>
      <xdr:rowOff>59690</xdr:rowOff>
    </xdr:to>
    <xdr:sp macro="" textlink="">
      <xdr:nvSpPr>
        <xdr:cNvPr id="354" name="フローチャート: 判断 353"/>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132080</xdr:rowOff>
    </xdr:from>
    <xdr:to xmlns:xdr="http://schemas.openxmlformats.org/drawingml/2006/spreadsheetDrawing">
      <xdr:col>46</xdr:col>
      <xdr:colOff>38100</xdr:colOff>
      <xdr:row>86</xdr:row>
      <xdr:rowOff>61595</xdr:rowOff>
    </xdr:to>
    <xdr:sp macro="" textlink="">
      <xdr:nvSpPr>
        <xdr:cNvPr id="355" name="フローチャート: 判断 354"/>
        <xdr:cNvSpPr/>
      </xdr:nvSpPr>
      <xdr:spPr>
        <a:xfrm>
          <a:off x="8699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122555</xdr:rowOff>
    </xdr:from>
    <xdr:to xmlns:xdr="http://schemas.openxmlformats.org/drawingml/2006/spreadsheetDrawing">
      <xdr:col>41</xdr:col>
      <xdr:colOff>101600</xdr:colOff>
      <xdr:row>86</xdr:row>
      <xdr:rowOff>52705</xdr:rowOff>
    </xdr:to>
    <xdr:sp macro="" textlink="">
      <xdr:nvSpPr>
        <xdr:cNvPr id="356" name="フローチャート: 判断 355"/>
        <xdr:cNvSpPr/>
      </xdr:nvSpPr>
      <xdr:spPr>
        <a:xfrm>
          <a:off x="7810500" y="14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127000</xdr:rowOff>
    </xdr:from>
    <xdr:to xmlns:xdr="http://schemas.openxmlformats.org/drawingml/2006/spreadsheetDrawing">
      <xdr:col>36</xdr:col>
      <xdr:colOff>165100</xdr:colOff>
      <xdr:row>86</xdr:row>
      <xdr:rowOff>57150</xdr:rowOff>
    </xdr:to>
    <xdr:sp macro="" textlink="">
      <xdr:nvSpPr>
        <xdr:cNvPr id="357" name="フローチャート: 判断 356"/>
        <xdr:cNvSpPr/>
      </xdr:nvSpPr>
      <xdr:spPr>
        <a:xfrm>
          <a:off x="6921500" y="1470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63500</xdr:rowOff>
    </xdr:from>
    <xdr:to xmlns:xdr="http://schemas.openxmlformats.org/drawingml/2006/spreadsheetDrawing">
      <xdr:col>55</xdr:col>
      <xdr:colOff>50800</xdr:colOff>
      <xdr:row>86</xdr:row>
      <xdr:rowOff>165100</xdr:rowOff>
    </xdr:to>
    <xdr:sp macro="" textlink="">
      <xdr:nvSpPr>
        <xdr:cNvPr id="363" name="楕円 362"/>
        <xdr:cNvSpPr/>
      </xdr:nvSpPr>
      <xdr:spPr>
        <a:xfrm>
          <a:off x="10426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149860</xdr:rowOff>
    </xdr:from>
    <xdr:ext cx="469900" cy="259080"/>
    <xdr:sp macro="" textlink="">
      <xdr:nvSpPr>
        <xdr:cNvPr id="364" name="【福祉施設】&#10;一人当たり面積該当値テキスト"/>
        <xdr:cNvSpPr txBox="1"/>
      </xdr:nvSpPr>
      <xdr:spPr>
        <a:xfrm>
          <a:off x="10515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64770</xdr:rowOff>
    </xdr:from>
    <xdr:to xmlns:xdr="http://schemas.openxmlformats.org/drawingml/2006/spreadsheetDrawing">
      <xdr:col>50</xdr:col>
      <xdr:colOff>165100</xdr:colOff>
      <xdr:row>86</xdr:row>
      <xdr:rowOff>166370</xdr:rowOff>
    </xdr:to>
    <xdr:sp macro="" textlink="">
      <xdr:nvSpPr>
        <xdr:cNvPr id="365" name="楕円 364"/>
        <xdr:cNvSpPr/>
      </xdr:nvSpPr>
      <xdr:spPr>
        <a:xfrm>
          <a:off x="9588500" y="1480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114300</xdr:rowOff>
    </xdr:from>
    <xdr:to xmlns:xdr="http://schemas.openxmlformats.org/drawingml/2006/spreadsheetDrawing">
      <xdr:col>55</xdr:col>
      <xdr:colOff>0</xdr:colOff>
      <xdr:row>86</xdr:row>
      <xdr:rowOff>115570</xdr:rowOff>
    </xdr:to>
    <xdr:cxnSp macro="">
      <xdr:nvCxnSpPr>
        <xdr:cNvPr id="366" name="直線コネクタ 365"/>
        <xdr:cNvCxnSpPr/>
      </xdr:nvCxnSpPr>
      <xdr:spPr>
        <a:xfrm flipV="1">
          <a:off x="9639300" y="148590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65405</xdr:rowOff>
    </xdr:from>
    <xdr:to xmlns:xdr="http://schemas.openxmlformats.org/drawingml/2006/spreadsheetDrawing">
      <xdr:col>46</xdr:col>
      <xdr:colOff>38100</xdr:colOff>
      <xdr:row>86</xdr:row>
      <xdr:rowOff>167005</xdr:rowOff>
    </xdr:to>
    <xdr:sp macro="" textlink="">
      <xdr:nvSpPr>
        <xdr:cNvPr id="367" name="楕円 366"/>
        <xdr:cNvSpPr/>
      </xdr:nvSpPr>
      <xdr:spPr>
        <a:xfrm>
          <a:off x="8699500" y="14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115570</xdr:rowOff>
    </xdr:from>
    <xdr:to xmlns:xdr="http://schemas.openxmlformats.org/drawingml/2006/spreadsheetDrawing">
      <xdr:col>50</xdr:col>
      <xdr:colOff>114300</xdr:colOff>
      <xdr:row>86</xdr:row>
      <xdr:rowOff>116205</xdr:rowOff>
    </xdr:to>
    <xdr:cxnSp macro="">
      <xdr:nvCxnSpPr>
        <xdr:cNvPr id="368" name="直線コネクタ 367"/>
        <xdr:cNvCxnSpPr/>
      </xdr:nvCxnSpPr>
      <xdr:spPr>
        <a:xfrm flipV="1">
          <a:off x="8750300" y="148602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65405</xdr:rowOff>
    </xdr:from>
    <xdr:to xmlns:xdr="http://schemas.openxmlformats.org/drawingml/2006/spreadsheetDrawing">
      <xdr:col>41</xdr:col>
      <xdr:colOff>101600</xdr:colOff>
      <xdr:row>86</xdr:row>
      <xdr:rowOff>167005</xdr:rowOff>
    </xdr:to>
    <xdr:sp macro="" textlink="">
      <xdr:nvSpPr>
        <xdr:cNvPr id="369" name="楕円 368"/>
        <xdr:cNvSpPr/>
      </xdr:nvSpPr>
      <xdr:spPr>
        <a:xfrm>
          <a:off x="7810500" y="14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116205</xdr:rowOff>
    </xdr:from>
    <xdr:to xmlns:xdr="http://schemas.openxmlformats.org/drawingml/2006/spreadsheetDrawing">
      <xdr:col>45</xdr:col>
      <xdr:colOff>177800</xdr:colOff>
      <xdr:row>86</xdr:row>
      <xdr:rowOff>116205</xdr:rowOff>
    </xdr:to>
    <xdr:cxnSp macro="">
      <xdr:nvCxnSpPr>
        <xdr:cNvPr id="370" name="直線コネクタ 369"/>
        <xdr:cNvCxnSpPr/>
      </xdr:nvCxnSpPr>
      <xdr:spPr>
        <a:xfrm>
          <a:off x="7861300" y="14860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66675</xdr:rowOff>
    </xdr:from>
    <xdr:to xmlns:xdr="http://schemas.openxmlformats.org/drawingml/2006/spreadsheetDrawing">
      <xdr:col>36</xdr:col>
      <xdr:colOff>165100</xdr:colOff>
      <xdr:row>86</xdr:row>
      <xdr:rowOff>168275</xdr:rowOff>
    </xdr:to>
    <xdr:sp macro="" textlink="">
      <xdr:nvSpPr>
        <xdr:cNvPr id="371" name="楕円 370"/>
        <xdr:cNvSpPr/>
      </xdr:nvSpPr>
      <xdr:spPr>
        <a:xfrm>
          <a:off x="6921500" y="148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116205</xdr:rowOff>
    </xdr:from>
    <xdr:to xmlns:xdr="http://schemas.openxmlformats.org/drawingml/2006/spreadsheetDrawing">
      <xdr:col>41</xdr:col>
      <xdr:colOff>50800</xdr:colOff>
      <xdr:row>86</xdr:row>
      <xdr:rowOff>117475</xdr:rowOff>
    </xdr:to>
    <xdr:cxnSp macro="">
      <xdr:nvCxnSpPr>
        <xdr:cNvPr id="372" name="直線コネクタ 371"/>
        <xdr:cNvCxnSpPr/>
      </xdr:nvCxnSpPr>
      <xdr:spPr>
        <a:xfrm flipV="1">
          <a:off x="6972300" y="148609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76200</xdr:rowOff>
    </xdr:from>
    <xdr:ext cx="469900" cy="254000"/>
    <xdr:sp macro="" textlink="">
      <xdr:nvSpPr>
        <xdr:cNvPr id="373" name="n_1aveValue【福祉施設】&#10;一人当たり面積"/>
        <xdr:cNvSpPr txBox="1"/>
      </xdr:nvSpPr>
      <xdr:spPr>
        <a:xfrm>
          <a:off x="9391650" y="144780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78105</xdr:rowOff>
    </xdr:from>
    <xdr:ext cx="464820" cy="254000"/>
    <xdr:sp macro="" textlink="">
      <xdr:nvSpPr>
        <xdr:cNvPr id="374" name="n_2aveValue【福祉施設】&#10;一人当たり面積"/>
        <xdr:cNvSpPr txBox="1"/>
      </xdr:nvSpPr>
      <xdr:spPr>
        <a:xfrm>
          <a:off x="8515350" y="144799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69215</xdr:rowOff>
    </xdr:from>
    <xdr:ext cx="464820" cy="259080"/>
    <xdr:sp macro="" textlink="">
      <xdr:nvSpPr>
        <xdr:cNvPr id="375" name="n_3aveValue【福祉施設】&#10;一人当たり面積"/>
        <xdr:cNvSpPr txBox="1"/>
      </xdr:nvSpPr>
      <xdr:spPr>
        <a:xfrm>
          <a:off x="7626350" y="144710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73660</xdr:rowOff>
    </xdr:from>
    <xdr:ext cx="464820" cy="259080"/>
    <xdr:sp macro="" textlink="">
      <xdr:nvSpPr>
        <xdr:cNvPr id="376" name="n_4aveValue【福祉施設】&#10;一人当たり面積"/>
        <xdr:cNvSpPr txBox="1"/>
      </xdr:nvSpPr>
      <xdr:spPr>
        <a:xfrm>
          <a:off x="6737350" y="14475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157480</xdr:rowOff>
    </xdr:from>
    <xdr:ext cx="469900" cy="254000"/>
    <xdr:sp macro="" textlink="">
      <xdr:nvSpPr>
        <xdr:cNvPr id="377" name="n_1mainValue【福祉施設】&#10;一人当たり面積"/>
        <xdr:cNvSpPr txBox="1"/>
      </xdr:nvSpPr>
      <xdr:spPr>
        <a:xfrm>
          <a:off x="9391650" y="149021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158115</xdr:rowOff>
    </xdr:from>
    <xdr:ext cx="464820" cy="254000"/>
    <xdr:sp macro="" textlink="">
      <xdr:nvSpPr>
        <xdr:cNvPr id="378" name="n_2mainValue【福祉施設】&#10;一人当たり面積"/>
        <xdr:cNvSpPr txBox="1"/>
      </xdr:nvSpPr>
      <xdr:spPr>
        <a:xfrm>
          <a:off x="8515350" y="149028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158115</xdr:rowOff>
    </xdr:from>
    <xdr:ext cx="464820" cy="254000"/>
    <xdr:sp macro="" textlink="">
      <xdr:nvSpPr>
        <xdr:cNvPr id="379" name="n_3mainValue【福祉施設】&#10;一人当たり面積"/>
        <xdr:cNvSpPr txBox="1"/>
      </xdr:nvSpPr>
      <xdr:spPr>
        <a:xfrm>
          <a:off x="7626350" y="149028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159385</xdr:rowOff>
    </xdr:from>
    <xdr:ext cx="464820" cy="258445"/>
    <xdr:sp macro="" textlink="">
      <xdr:nvSpPr>
        <xdr:cNvPr id="380" name="n_4mainValue【福祉施設】&#10;一人当たり面積"/>
        <xdr:cNvSpPr txBox="1"/>
      </xdr:nvSpPr>
      <xdr:spPr>
        <a:xfrm>
          <a:off x="6737350" y="149040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89" name="テキスト ボックス 388"/>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280" cy="259080"/>
    <xdr:sp macro="" textlink="">
      <xdr:nvSpPr>
        <xdr:cNvPr id="391" name="テキスト ボックス 390"/>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2280" cy="254000"/>
    <xdr:sp macro="" textlink="">
      <xdr:nvSpPr>
        <xdr:cNvPr id="393" name="テキスト ボックス 392"/>
        <xdr:cNvSpPr txBox="1"/>
      </xdr:nvSpPr>
      <xdr:spPr>
        <a:xfrm>
          <a:off x="294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4000"/>
    <xdr:sp macro="" textlink="">
      <xdr:nvSpPr>
        <xdr:cNvPr id="397" name="テキスト ボックス 396"/>
        <xdr:cNvSpPr txBox="1"/>
      </xdr:nvSpPr>
      <xdr:spPr>
        <a:xfrm>
          <a:off x="358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4010" cy="254000"/>
    <xdr:sp macro="" textlink="">
      <xdr:nvSpPr>
        <xdr:cNvPr id="403" name="テキスト ボックス 402"/>
        <xdr:cNvSpPr txBox="1"/>
      </xdr:nvSpPr>
      <xdr:spPr>
        <a:xfrm>
          <a:off x="422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128270</xdr:rowOff>
    </xdr:from>
    <xdr:to xmlns:xdr="http://schemas.openxmlformats.org/drawingml/2006/spreadsheetDrawing">
      <xdr:col>24</xdr:col>
      <xdr:colOff>62865</xdr:colOff>
      <xdr:row>109</xdr:row>
      <xdr:rowOff>35560</xdr:rowOff>
    </xdr:to>
    <xdr:cxnSp macro="">
      <xdr:nvCxnSpPr>
        <xdr:cNvPr id="406" name="直線コネクタ 405"/>
        <xdr:cNvCxnSpPr/>
      </xdr:nvCxnSpPr>
      <xdr:spPr>
        <a:xfrm flipV="1">
          <a:off x="4634865" y="1727327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7"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8" name="直線コネクタ 4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74930</xdr:rowOff>
    </xdr:from>
    <xdr:ext cx="405130" cy="254000"/>
    <xdr:sp macro="" textlink="">
      <xdr:nvSpPr>
        <xdr:cNvPr id="409" name="【市民会館】&#10;有形固定資産減価償却率最大値テキスト"/>
        <xdr:cNvSpPr txBox="1"/>
      </xdr:nvSpPr>
      <xdr:spPr>
        <a:xfrm>
          <a:off x="4673600" y="170484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128270</xdr:rowOff>
    </xdr:from>
    <xdr:to xmlns:xdr="http://schemas.openxmlformats.org/drawingml/2006/spreadsheetDrawing">
      <xdr:col>24</xdr:col>
      <xdr:colOff>152400</xdr:colOff>
      <xdr:row>100</xdr:row>
      <xdr:rowOff>128270</xdr:rowOff>
    </xdr:to>
    <xdr:cxnSp macro="">
      <xdr:nvCxnSpPr>
        <xdr:cNvPr id="410" name="直線コネクタ 409"/>
        <xdr:cNvCxnSpPr/>
      </xdr:nvCxnSpPr>
      <xdr:spPr>
        <a:xfrm>
          <a:off x="4546600" y="1727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170815</xdr:rowOff>
    </xdr:from>
    <xdr:ext cx="405130" cy="258445"/>
    <xdr:sp macro="" textlink="">
      <xdr:nvSpPr>
        <xdr:cNvPr id="411" name="【市民会館】&#10;有形固定資産減価償却率平均値テキスト"/>
        <xdr:cNvSpPr txBox="1"/>
      </xdr:nvSpPr>
      <xdr:spPr>
        <a:xfrm>
          <a:off x="4673600" y="178301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147955</xdr:rowOff>
    </xdr:from>
    <xdr:to xmlns:xdr="http://schemas.openxmlformats.org/drawingml/2006/spreadsheetDrawing">
      <xdr:col>24</xdr:col>
      <xdr:colOff>114300</xdr:colOff>
      <xdr:row>105</xdr:row>
      <xdr:rowOff>78105</xdr:rowOff>
    </xdr:to>
    <xdr:sp macro="" textlink="">
      <xdr:nvSpPr>
        <xdr:cNvPr id="412" name="フローチャート: 判断 411"/>
        <xdr:cNvSpPr/>
      </xdr:nvSpPr>
      <xdr:spPr>
        <a:xfrm>
          <a:off x="45847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107315</xdr:rowOff>
    </xdr:from>
    <xdr:to xmlns:xdr="http://schemas.openxmlformats.org/drawingml/2006/spreadsheetDrawing">
      <xdr:col>20</xdr:col>
      <xdr:colOff>38100</xdr:colOff>
      <xdr:row>105</xdr:row>
      <xdr:rowOff>37465</xdr:rowOff>
    </xdr:to>
    <xdr:sp macro="" textlink="">
      <xdr:nvSpPr>
        <xdr:cNvPr id="413" name="フローチャート: 判断 412"/>
        <xdr:cNvSpPr/>
      </xdr:nvSpPr>
      <xdr:spPr>
        <a:xfrm>
          <a:off x="3746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99060</xdr:rowOff>
    </xdr:from>
    <xdr:to xmlns:xdr="http://schemas.openxmlformats.org/drawingml/2006/spreadsheetDrawing">
      <xdr:col>15</xdr:col>
      <xdr:colOff>101600</xdr:colOff>
      <xdr:row>105</xdr:row>
      <xdr:rowOff>29210</xdr:rowOff>
    </xdr:to>
    <xdr:sp macro="" textlink="">
      <xdr:nvSpPr>
        <xdr:cNvPr id="414" name="フローチャート: 判断 413"/>
        <xdr:cNvSpPr/>
      </xdr:nvSpPr>
      <xdr:spPr>
        <a:xfrm>
          <a:off x="2857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415" name="フローチャート: 判断 414"/>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416" name="フローチャート: 判断 415"/>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170815</xdr:rowOff>
    </xdr:from>
    <xdr:to xmlns:xdr="http://schemas.openxmlformats.org/drawingml/2006/spreadsheetDrawing">
      <xdr:col>24</xdr:col>
      <xdr:colOff>114300</xdr:colOff>
      <xdr:row>106</xdr:row>
      <xdr:rowOff>100965</xdr:rowOff>
    </xdr:to>
    <xdr:sp macro="" textlink="">
      <xdr:nvSpPr>
        <xdr:cNvPr id="422" name="楕円 421"/>
        <xdr:cNvSpPr/>
      </xdr:nvSpPr>
      <xdr:spPr>
        <a:xfrm>
          <a:off x="4584700" y="181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149225</xdr:rowOff>
    </xdr:from>
    <xdr:ext cx="405130" cy="259080"/>
    <xdr:sp macro="" textlink="">
      <xdr:nvSpPr>
        <xdr:cNvPr id="423" name="【市民会館】&#10;有形固定資産減価償却率該当値テキスト"/>
        <xdr:cNvSpPr txBox="1"/>
      </xdr:nvSpPr>
      <xdr:spPr>
        <a:xfrm>
          <a:off x="4673600" y="1815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133350</xdr:rowOff>
    </xdr:from>
    <xdr:to xmlns:xdr="http://schemas.openxmlformats.org/drawingml/2006/spreadsheetDrawing">
      <xdr:col>20</xdr:col>
      <xdr:colOff>38100</xdr:colOff>
      <xdr:row>106</xdr:row>
      <xdr:rowOff>63500</xdr:rowOff>
    </xdr:to>
    <xdr:sp macro="" textlink="">
      <xdr:nvSpPr>
        <xdr:cNvPr id="424" name="楕円 423"/>
        <xdr:cNvSpPr/>
      </xdr:nvSpPr>
      <xdr:spPr>
        <a:xfrm>
          <a:off x="3746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12700</xdr:rowOff>
    </xdr:from>
    <xdr:to xmlns:xdr="http://schemas.openxmlformats.org/drawingml/2006/spreadsheetDrawing">
      <xdr:col>24</xdr:col>
      <xdr:colOff>63500</xdr:colOff>
      <xdr:row>106</xdr:row>
      <xdr:rowOff>50165</xdr:rowOff>
    </xdr:to>
    <xdr:cxnSp macro="">
      <xdr:nvCxnSpPr>
        <xdr:cNvPr id="425" name="直線コネクタ 424"/>
        <xdr:cNvCxnSpPr/>
      </xdr:nvCxnSpPr>
      <xdr:spPr>
        <a:xfrm>
          <a:off x="3797300" y="1818640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93980</xdr:rowOff>
    </xdr:from>
    <xdr:to xmlns:xdr="http://schemas.openxmlformats.org/drawingml/2006/spreadsheetDrawing">
      <xdr:col>15</xdr:col>
      <xdr:colOff>101600</xdr:colOff>
      <xdr:row>106</xdr:row>
      <xdr:rowOff>24130</xdr:rowOff>
    </xdr:to>
    <xdr:sp macro="" textlink="">
      <xdr:nvSpPr>
        <xdr:cNvPr id="426" name="楕円 425"/>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144780</xdr:rowOff>
    </xdr:from>
    <xdr:to xmlns:xdr="http://schemas.openxmlformats.org/drawingml/2006/spreadsheetDrawing">
      <xdr:col>19</xdr:col>
      <xdr:colOff>177800</xdr:colOff>
      <xdr:row>106</xdr:row>
      <xdr:rowOff>12700</xdr:rowOff>
    </xdr:to>
    <xdr:cxnSp macro="">
      <xdr:nvCxnSpPr>
        <xdr:cNvPr id="427" name="直線コネクタ 426"/>
        <xdr:cNvCxnSpPr/>
      </xdr:nvCxnSpPr>
      <xdr:spPr>
        <a:xfrm>
          <a:off x="2908300" y="181470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54610</xdr:rowOff>
    </xdr:from>
    <xdr:to xmlns:xdr="http://schemas.openxmlformats.org/drawingml/2006/spreadsheetDrawing">
      <xdr:col>10</xdr:col>
      <xdr:colOff>165100</xdr:colOff>
      <xdr:row>105</xdr:row>
      <xdr:rowOff>156210</xdr:rowOff>
    </xdr:to>
    <xdr:sp macro="" textlink="">
      <xdr:nvSpPr>
        <xdr:cNvPr id="428" name="楕円 427"/>
        <xdr:cNvSpPr/>
      </xdr:nvSpPr>
      <xdr:spPr>
        <a:xfrm>
          <a:off x="1968500" y="18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105410</xdr:rowOff>
    </xdr:from>
    <xdr:to xmlns:xdr="http://schemas.openxmlformats.org/drawingml/2006/spreadsheetDrawing">
      <xdr:col>15</xdr:col>
      <xdr:colOff>50800</xdr:colOff>
      <xdr:row>105</xdr:row>
      <xdr:rowOff>144780</xdr:rowOff>
    </xdr:to>
    <xdr:cxnSp macro="">
      <xdr:nvCxnSpPr>
        <xdr:cNvPr id="429" name="直線コネクタ 428"/>
        <xdr:cNvCxnSpPr/>
      </xdr:nvCxnSpPr>
      <xdr:spPr>
        <a:xfrm>
          <a:off x="2019300" y="181076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15875</xdr:rowOff>
    </xdr:from>
    <xdr:to xmlns:xdr="http://schemas.openxmlformats.org/drawingml/2006/spreadsheetDrawing">
      <xdr:col>6</xdr:col>
      <xdr:colOff>38100</xdr:colOff>
      <xdr:row>105</xdr:row>
      <xdr:rowOff>117475</xdr:rowOff>
    </xdr:to>
    <xdr:sp macro="" textlink="">
      <xdr:nvSpPr>
        <xdr:cNvPr id="430" name="楕円 429"/>
        <xdr:cNvSpPr/>
      </xdr:nvSpPr>
      <xdr:spPr>
        <a:xfrm>
          <a:off x="1079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66675</xdr:rowOff>
    </xdr:from>
    <xdr:to xmlns:xdr="http://schemas.openxmlformats.org/drawingml/2006/spreadsheetDrawing">
      <xdr:col>10</xdr:col>
      <xdr:colOff>114300</xdr:colOff>
      <xdr:row>105</xdr:row>
      <xdr:rowOff>105410</xdr:rowOff>
    </xdr:to>
    <xdr:cxnSp macro="">
      <xdr:nvCxnSpPr>
        <xdr:cNvPr id="431" name="直線コネクタ 430"/>
        <xdr:cNvCxnSpPr/>
      </xdr:nvCxnSpPr>
      <xdr:spPr>
        <a:xfrm>
          <a:off x="1130300" y="180689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53975</xdr:rowOff>
    </xdr:from>
    <xdr:ext cx="405130" cy="254000"/>
    <xdr:sp macro="" textlink="">
      <xdr:nvSpPr>
        <xdr:cNvPr id="432" name="n_1aveValue【市民会館】&#10;有形固定資産減価償却率"/>
        <xdr:cNvSpPr txBox="1"/>
      </xdr:nvSpPr>
      <xdr:spPr>
        <a:xfrm>
          <a:off x="3582035" y="177133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45720</xdr:rowOff>
    </xdr:from>
    <xdr:ext cx="400050" cy="259080"/>
    <xdr:sp macro="" textlink="">
      <xdr:nvSpPr>
        <xdr:cNvPr id="433" name="n_2aveValue【市民会館】&#10;有形固定資産減価償却率"/>
        <xdr:cNvSpPr txBox="1"/>
      </xdr:nvSpPr>
      <xdr:spPr>
        <a:xfrm>
          <a:off x="2705735" y="177050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164465</xdr:rowOff>
    </xdr:from>
    <xdr:ext cx="400050" cy="259080"/>
    <xdr:sp macro="" textlink="">
      <xdr:nvSpPr>
        <xdr:cNvPr id="434" name="n_3aveValue【市民会館】&#10;有形固定資産減価償却率"/>
        <xdr:cNvSpPr txBox="1"/>
      </xdr:nvSpPr>
      <xdr:spPr>
        <a:xfrm>
          <a:off x="1816735" y="176523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149860</xdr:rowOff>
    </xdr:from>
    <xdr:ext cx="400050" cy="259080"/>
    <xdr:sp macro="" textlink="">
      <xdr:nvSpPr>
        <xdr:cNvPr id="435" name="n_4aveValue【市民会館】&#10;有形固定資産減価償却率"/>
        <xdr:cNvSpPr txBox="1"/>
      </xdr:nvSpPr>
      <xdr:spPr>
        <a:xfrm>
          <a:off x="927735" y="17637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54610</xdr:rowOff>
    </xdr:from>
    <xdr:ext cx="405130" cy="254000"/>
    <xdr:sp macro="" textlink="">
      <xdr:nvSpPr>
        <xdr:cNvPr id="436" name="n_1mainValue【市民会館】&#10;有形固定資産減価償却率"/>
        <xdr:cNvSpPr txBox="1"/>
      </xdr:nvSpPr>
      <xdr:spPr>
        <a:xfrm>
          <a:off x="3582035" y="182283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15240</xdr:rowOff>
    </xdr:from>
    <xdr:ext cx="400050" cy="259080"/>
    <xdr:sp macro="" textlink="">
      <xdr:nvSpPr>
        <xdr:cNvPr id="437" name="n_2mainValue【市民会館】&#10;有形固定資産減価償却率"/>
        <xdr:cNvSpPr txBox="1"/>
      </xdr:nvSpPr>
      <xdr:spPr>
        <a:xfrm>
          <a:off x="2705735" y="181889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147320</xdr:rowOff>
    </xdr:from>
    <xdr:ext cx="400050" cy="259080"/>
    <xdr:sp macro="" textlink="">
      <xdr:nvSpPr>
        <xdr:cNvPr id="438" name="n_3mainValue【市民会館】&#10;有形固定資産減価償却率"/>
        <xdr:cNvSpPr txBox="1"/>
      </xdr:nvSpPr>
      <xdr:spPr>
        <a:xfrm>
          <a:off x="1816735" y="181495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109220</xdr:rowOff>
    </xdr:from>
    <xdr:ext cx="400050" cy="254000"/>
    <xdr:sp macro="" textlink="">
      <xdr:nvSpPr>
        <xdr:cNvPr id="439" name="n_4mainValue【市民会館】&#10;有形固定資産減価償却率"/>
        <xdr:cNvSpPr txBox="1"/>
      </xdr:nvSpPr>
      <xdr:spPr>
        <a:xfrm>
          <a:off x="927735" y="181114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805" cy="225425"/>
    <xdr:sp macro="" textlink="">
      <xdr:nvSpPr>
        <xdr:cNvPr id="448" name="テキスト ボックス 447"/>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2280" cy="259080"/>
    <xdr:sp macro="" textlink="">
      <xdr:nvSpPr>
        <xdr:cNvPr id="451" name="テキスト ボックス 450"/>
        <xdr:cNvSpPr txBox="1"/>
      </xdr:nvSpPr>
      <xdr:spPr>
        <a:xfrm>
          <a:off x="6136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2280" cy="254000"/>
    <xdr:sp macro="" textlink="">
      <xdr:nvSpPr>
        <xdr:cNvPr id="453" name="テキスト ボックス 452"/>
        <xdr:cNvSpPr txBox="1"/>
      </xdr:nvSpPr>
      <xdr:spPr>
        <a:xfrm>
          <a:off x="6136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2280" cy="259080"/>
    <xdr:sp macro="" textlink="">
      <xdr:nvSpPr>
        <xdr:cNvPr id="455" name="テキスト ボックス 454"/>
        <xdr:cNvSpPr txBox="1"/>
      </xdr:nvSpPr>
      <xdr:spPr>
        <a:xfrm>
          <a:off x="6136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2280" cy="259080"/>
    <xdr:sp macro="" textlink="">
      <xdr:nvSpPr>
        <xdr:cNvPr id="457" name="テキスト ボックス 456"/>
        <xdr:cNvSpPr txBox="1"/>
      </xdr:nvSpPr>
      <xdr:spPr>
        <a:xfrm>
          <a:off x="6136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2280" cy="254000"/>
    <xdr:sp macro="" textlink="">
      <xdr:nvSpPr>
        <xdr:cNvPr id="459" name="テキスト ボックス 458"/>
        <xdr:cNvSpPr txBox="1"/>
      </xdr:nvSpPr>
      <xdr:spPr>
        <a:xfrm>
          <a:off x="6136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2280" cy="259080"/>
    <xdr:sp macro="" textlink="">
      <xdr:nvSpPr>
        <xdr:cNvPr id="461" name="テキスト ボックス 460"/>
        <xdr:cNvSpPr txBox="1"/>
      </xdr:nvSpPr>
      <xdr:spPr>
        <a:xfrm>
          <a:off x="6136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96520</xdr:rowOff>
    </xdr:from>
    <xdr:to xmlns:xdr="http://schemas.openxmlformats.org/drawingml/2006/spreadsheetDrawing">
      <xdr:col>54</xdr:col>
      <xdr:colOff>189865</xdr:colOff>
      <xdr:row>108</xdr:row>
      <xdr:rowOff>123190</xdr:rowOff>
    </xdr:to>
    <xdr:cxnSp macro="">
      <xdr:nvCxnSpPr>
        <xdr:cNvPr id="463" name="直線コネクタ 462"/>
        <xdr:cNvCxnSpPr/>
      </xdr:nvCxnSpPr>
      <xdr:spPr>
        <a:xfrm flipV="1">
          <a:off x="10476865" y="1724152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127000</xdr:rowOff>
    </xdr:from>
    <xdr:ext cx="469900" cy="259080"/>
    <xdr:sp macro="" textlink="">
      <xdr:nvSpPr>
        <xdr:cNvPr id="464" name="【市民会館】&#10;一人当たり面積最小値テキスト"/>
        <xdr:cNvSpPr txBox="1"/>
      </xdr:nvSpPr>
      <xdr:spPr>
        <a:xfrm>
          <a:off x="10515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123190</xdr:rowOff>
    </xdr:from>
    <xdr:to xmlns:xdr="http://schemas.openxmlformats.org/drawingml/2006/spreadsheetDrawing">
      <xdr:col>55</xdr:col>
      <xdr:colOff>88900</xdr:colOff>
      <xdr:row>108</xdr:row>
      <xdr:rowOff>123190</xdr:rowOff>
    </xdr:to>
    <xdr:cxnSp macro="">
      <xdr:nvCxnSpPr>
        <xdr:cNvPr id="465" name="直線コネクタ 464"/>
        <xdr:cNvCxnSpPr/>
      </xdr:nvCxnSpPr>
      <xdr:spPr>
        <a:xfrm>
          <a:off x="10388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43180</xdr:rowOff>
    </xdr:from>
    <xdr:ext cx="469900" cy="254000"/>
    <xdr:sp macro="" textlink="">
      <xdr:nvSpPr>
        <xdr:cNvPr id="466" name="【市民会館】&#10;一人当たり面積最大値テキスト"/>
        <xdr:cNvSpPr txBox="1"/>
      </xdr:nvSpPr>
      <xdr:spPr>
        <a:xfrm>
          <a:off x="10515600" y="170167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96520</xdr:rowOff>
    </xdr:from>
    <xdr:to xmlns:xdr="http://schemas.openxmlformats.org/drawingml/2006/spreadsheetDrawing">
      <xdr:col>55</xdr:col>
      <xdr:colOff>88900</xdr:colOff>
      <xdr:row>100</xdr:row>
      <xdr:rowOff>96520</xdr:rowOff>
    </xdr:to>
    <xdr:cxnSp macro="">
      <xdr:nvCxnSpPr>
        <xdr:cNvPr id="467" name="直線コネクタ 466"/>
        <xdr:cNvCxnSpPr/>
      </xdr:nvCxnSpPr>
      <xdr:spPr>
        <a:xfrm>
          <a:off x="10388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29210</xdr:rowOff>
    </xdr:from>
    <xdr:ext cx="469900" cy="254000"/>
    <xdr:sp macro="" textlink="">
      <xdr:nvSpPr>
        <xdr:cNvPr id="468" name="【市民会館】&#10;一人当たり面積平均値テキスト"/>
        <xdr:cNvSpPr txBox="1"/>
      </xdr:nvSpPr>
      <xdr:spPr>
        <a:xfrm>
          <a:off x="10515600" y="1837436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50800</xdr:rowOff>
    </xdr:from>
    <xdr:to xmlns:xdr="http://schemas.openxmlformats.org/drawingml/2006/spreadsheetDrawing">
      <xdr:col>55</xdr:col>
      <xdr:colOff>50800</xdr:colOff>
      <xdr:row>107</xdr:row>
      <xdr:rowOff>152400</xdr:rowOff>
    </xdr:to>
    <xdr:sp macro="" textlink="">
      <xdr:nvSpPr>
        <xdr:cNvPr id="469" name="フローチャート: 判断 468"/>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41910</xdr:rowOff>
    </xdr:from>
    <xdr:to xmlns:xdr="http://schemas.openxmlformats.org/drawingml/2006/spreadsheetDrawing">
      <xdr:col>50</xdr:col>
      <xdr:colOff>165100</xdr:colOff>
      <xdr:row>107</xdr:row>
      <xdr:rowOff>143510</xdr:rowOff>
    </xdr:to>
    <xdr:sp macro="" textlink="">
      <xdr:nvSpPr>
        <xdr:cNvPr id="470" name="フローチャート: 判断 469"/>
        <xdr:cNvSpPr/>
      </xdr:nvSpPr>
      <xdr:spPr>
        <a:xfrm>
          <a:off x="9588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71" name="フローチャート: 判断 470"/>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36830</xdr:rowOff>
    </xdr:from>
    <xdr:to xmlns:xdr="http://schemas.openxmlformats.org/drawingml/2006/spreadsheetDrawing">
      <xdr:col>41</xdr:col>
      <xdr:colOff>101600</xdr:colOff>
      <xdr:row>107</xdr:row>
      <xdr:rowOff>138430</xdr:rowOff>
    </xdr:to>
    <xdr:sp macro="" textlink="">
      <xdr:nvSpPr>
        <xdr:cNvPr id="472" name="フローチャート: 判断 471"/>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45720</xdr:rowOff>
    </xdr:from>
    <xdr:to xmlns:xdr="http://schemas.openxmlformats.org/drawingml/2006/spreadsheetDrawing">
      <xdr:col>36</xdr:col>
      <xdr:colOff>165100</xdr:colOff>
      <xdr:row>107</xdr:row>
      <xdr:rowOff>147320</xdr:rowOff>
    </xdr:to>
    <xdr:sp macro="" textlink="">
      <xdr:nvSpPr>
        <xdr:cNvPr id="473" name="フローチャート: 判断 472"/>
        <xdr:cNvSpPr/>
      </xdr:nvSpPr>
      <xdr:spPr>
        <a:xfrm>
          <a:off x="6921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41910</xdr:rowOff>
    </xdr:from>
    <xdr:to xmlns:xdr="http://schemas.openxmlformats.org/drawingml/2006/spreadsheetDrawing">
      <xdr:col>55</xdr:col>
      <xdr:colOff>50800</xdr:colOff>
      <xdr:row>107</xdr:row>
      <xdr:rowOff>143510</xdr:rowOff>
    </xdr:to>
    <xdr:sp macro="" textlink="">
      <xdr:nvSpPr>
        <xdr:cNvPr id="479" name="楕円 478"/>
        <xdr:cNvSpPr/>
      </xdr:nvSpPr>
      <xdr:spPr>
        <a:xfrm>
          <a:off x="10426700" y="18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64770</xdr:rowOff>
    </xdr:from>
    <xdr:ext cx="469900" cy="254000"/>
    <xdr:sp macro="" textlink="">
      <xdr:nvSpPr>
        <xdr:cNvPr id="480" name="【市民会館】&#10;一人当たり面積該当値テキスト"/>
        <xdr:cNvSpPr txBox="1"/>
      </xdr:nvSpPr>
      <xdr:spPr>
        <a:xfrm>
          <a:off x="10515600" y="182384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44450</xdr:rowOff>
    </xdr:from>
    <xdr:to xmlns:xdr="http://schemas.openxmlformats.org/drawingml/2006/spreadsheetDrawing">
      <xdr:col>50</xdr:col>
      <xdr:colOff>165100</xdr:colOff>
      <xdr:row>107</xdr:row>
      <xdr:rowOff>146050</xdr:rowOff>
    </xdr:to>
    <xdr:sp macro="" textlink="">
      <xdr:nvSpPr>
        <xdr:cNvPr id="481" name="楕円 480"/>
        <xdr:cNvSpPr/>
      </xdr:nvSpPr>
      <xdr:spPr>
        <a:xfrm>
          <a:off x="9588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92710</xdr:rowOff>
    </xdr:from>
    <xdr:to xmlns:xdr="http://schemas.openxmlformats.org/drawingml/2006/spreadsheetDrawing">
      <xdr:col>55</xdr:col>
      <xdr:colOff>0</xdr:colOff>
      <xdr:row>107</xdr:row>
      <xdr:rowOff>95250</xdr:rowOff>
    </xdr:to>
    <xdr:cxnSp macro="">
      <xdr:nvCxnSpPr>
        <xdr:cNvPr id="482" name="直線コネクタ 481"/>
        <xdr:cNvCxnSpPr/>
      </xdr:nvCxnSpPr>
      <xdr:spPr>
        <a:xfrm flipV="1">
          <a:off x="9639300" y="184378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46990</xdr:rowOff>
    </xdr:from>
    <xdr:to xmlns:xdr="http://schemas.openxmlformats.org/drawingml/2006/spreadsheetDrawing">
      <xdr:col>46</xdr:col>
      <xdr:colOff>38100</xdr:colOff>
      <xdr:row>107</xdr:row>
      <xdr:rowOff>148590</xdr:rowOff>
    </xdr:to>
    <xdr:sp macro="" textlink="">
      <xdr:nvSpPr>
        <xdr:cNvPr id="483" name="楕円 482"/>
        <xdr:cNvSpPr/>
      </xdr:nvSpPr>
      <xdr:spPr>
        <a:xfrm>
          <a:off x="8699500" y="183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95250</xdr:rowOff>
    </xdr:from>
    <xdr:to xmlns:xdr="http://schemas.openxmlformats.org/drawingml/2006/spreadsheetDrawing">
      <xdr:col>50</xdr:col>
      <xdr:colOff>114300</xdr:colOff>
      <xdr:row>107</xdr:row>
      <xdr:rowOff>97790</xdr:rowOff>
    </xdr:to>
    <xdr:cxnSp macro="">
      <xdr:nvCxnSpPr>
        <xdr:cNvPr id="484" name="直線コネクタ 483"/>
        <xdr:cNvCxnSpPr/>
      </xdr:nvCxnSpPr>
      <xdr:spPr>
        <a:xfrm flipV="1">
          <a:off x="8750300" y="184404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49530</xdr:rowOff>
    </xdr:from>
    <xdr:to xmlns:xdr="http://schemas.openxmlformats.org/drawingml/2006/spreadsheetDrawing">
      <xdr:col>41</xdr:col>
      <xdr:colOff>101600</xdr:colOff>
      <xdr:row>107</xdr:row>
      <xdr:rowOff>151130</xdr:rowOff>
    </xdr:to>
    <xdr:sp macro="" textlink="">
      <xdr:nvSpPr>
        <xdr:cNvPr id="485" name="楕円 484"/>
        <xdr:cNvSpPr/>
      </xdr:nvSpPr>
      <xdr:spPr>
        <a:xfrm>
          <a:off x="7810500" y="183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97790</xdr:rowOff>
    </xdr:from>
    <xdr:to xmlns:xdr="http://schemas.openxmlformats.org/drawingml/2006/spreadsheetDrawing">
      <xdr:col>45</xdr:col>
      <xdr:colOff>177800</xdr:colOff>
      <xdr:row>107</xdr:row>
      <xdr:rowOff>100330</xdr:rowOff>
    </xdr:to>
    <xdr:cxnSp macro="">
      <xdr:nvCxnSpPr>
        <xdr:cNvPr id="486" name="直線コネクタ 485"/>
        <xdr:cNvCxnSpPr/>
      </xdr:nvCxnSpPr>
      <xdr:spPr>
        <a:xfrm flipV="1">
          <a:off x="7861300" y="184429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52070</xdr:rowOff>
    </xdr:from>
    <xdr:to xmlns:xdr="http://schemas.openxmlformats.org/drawingml/2006/spreadsheetDrawing">
      <xdr:col>36</xdr:col>
      <xdr:colOff>165100</xdr:colOff>
      <xdr:row>107</xdr:row>
      <xdr:rowOff>153670</xdr:rowOff>
    </xdr:to>
    <xdr:sp macro="" textlink="">
      <xdr:nvSpPr>
        <xdr:cNvPr id="487" name="楕円 486"/>
        <xdr:cNvSpPr/>
      </xdr:nvSpPr>
      <xdr:spPr>
        <a:xfrm>
          <a:off x="6921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100330</xdr:rowOff>
    </xdr:from>
    <xdr:to xmlns:xdr="http://schemas.openxmlformats.org/drawingml/2006/spreadsheetDrawing">
      <xdr:col>41</xdr:col>
      <xdr:colOff>50800</xdr:colOff>
      <xdr:row>107</xdr:row>
      <xdr:rowOff>102870</xdr:rowOff>
    </xdr:to>
    <xdr:cxnSp macro="">
      <xdr:nvCxnSpPr>
        <xdr:cNvPr id="488" name="直線コネクタ 487"/>
        <xdr:cNvCxnSpPr/>
      </xdr:nvCxnSpPr>
      <xdr:spPr>
        <a:xfrm flipV="1">
          <a:off x="6972300" y="184454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160020</xdr:rowOff>
    </xdr:from>
    <xdr:ext cx="469900" cy="259080"/>
    <xdr:sp macro="" textlink="">
      <xdr:nvSpPr>
        <xdr:cNvPr id="489" name="n_1aveValue【市民会館】&#10;一人当たり面積"/>
        <xdr:cNvSpPr txBox="1"/>
      </xdr:nvSpPr>
      <xdr:spPr>
        <a:xfrm>
          <a:off x="9391650" y="181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160020</xdr:rowOff>
    </xdr:from>
    <xdr:ext cx="464820" cy="259080"/>
    <xdr:sp macro="" textlink="">
      <xdr:nvSpPr>
        <xdr:cNvPr id="490" name="n_2aveValue【市民会館】&#10;一人当たり面積"/>
        <xdr:cNvSpPr txBox="1"/>
      </xdr:nvSpPr>
      <xdr:spPr>
        <a:xfrm>
          <a:off x="8515350" y="181622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154940</xdr:rowOff>
    </xdr:from>
    <xdr:ext cx="464820" cy="254000"/>
    <xdr:sp macro="" textlink="">
      <xdr:nvSpPr>
        <xdr:cNvPr id="491" name="n_3aveValue【市民会館】&#10;一人当たり面積"/>
        <xdr:cNvSpPr txBox="1"/>
      </xdr:nvSpPr>
      <xdr:spPr>
        <a:xfrm>
          <a:off x="7626350" y="18157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163830</xdr:rowOff>
    </xdr:from>
    <xdr:ext cx="464820" cy="259080"/>
    <xdr:sp macro="" textlink="">
      <xdr:nvSpPr>
        <xdr:cNvPr id="492" name="n_4aveValue【市民会館】&#10;一人当たり面積"/>
        <xdr:cNvSpPr txBox="1"/>
      </xdr:nvSpPr>
      <xdr:spPr>
        <a:xfrm>
          <a:off x="6737350" y="18166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137160</xdr:rowOff>
    </xdr:from>
    <xdr:ext cx="469900" cy="259080"/>
    <xdr:sp macro="" textlink="">
      <xdr:nvSpPr>
        <xdr:cNvPr id="493" name="n_1mainValue【市民会館】&#10;一人当たり面積"/>
        <xdr:cNvSpPr txBox="1"/>
      </xdr:nvSpPr>
      <xdr:spPr>
        <a:xfrm>
          <a:off x="9391650" y="1848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139700</xdr:rowOff>
    </xdr:from>
    <xdr:ext cx="464820" cy="259080"/>
    <xdr:sp macro="" textlink="">
      <xdr:nvSpPr>
        <xdr:cNvPr id="494" name="n_2mainValue【市民会館】&#10;一人当たり面積"/>
        <xdr:cNvSpPr txBox="1"/>
      </xdr:nvSpPr>
      <xdr:spPr>
        <a:xfrm>
          <a:off x="8515350" y="184848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142240</xdr:rowOff>
    </xdr:from>
    <xdr:ext cx="464820" cy="259080"/>
    <xdr:sp macro="" textlink="">
      <xdr:nvSpPr>
        <xdr:cNvPr id="495" name="n_3mainValue【市民会館】&#10;一人当たり面積"/>
        <xdr:cNvSpPr txBox="1"/>
      </xdr:nvSpPr>
      <xdr:spPr>
        <a:xfrm>
          <a:off x="7626350" y="184873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144780</xdr:rowOff>
    </xdr:from>
    <xdr:ext cx="464820" cy="254000"/>
    <xdr:sp macro="" textlink="">
      <xdr:nvSpPr>
        <xdr:cNvPr id="496" name="n_4mainValue【市民会館】&#10;一人当たり面積"/>
        <xdr:cNvSpPr txBox="1"/>
      </xdr:nvSpPr>
      <xdr:spPr>
        <a:xfrm>
          <a:off x="6737350" y="184899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505" name="テキスト ボックス 504"/>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507" name="テキスト ボックス 506"/>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8" name="直線コネクタ 50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2280" cy="259080"/>
    <xdr:sp macro="" textlink="">
      <xdr:nvSpPr>
        <xdr:cNvPr id="509" name="テキスト ボックス 508"/>
        <xdr:cNvSpPr txBox="1"/>
      </xdr:nvSpPr>
      <xdr:spPr>
        <a:xfrm>
          <a:off x="11978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10" name="直線コネクタ 50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000"/>
    <xdr:sp macro="" textlink="">
      <xdr:nvSpPr>
        <xdr:cNvPr id="511" name="テキスト ボックス 510"/>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2" name="直線コネクタ 51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3" name="テキスト ボックス 51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4" name="直線コネクタ 51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5" name="テキスト ボックス 51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6" name="直線コネクタ 51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4000"/>
    <xdr:sp macro="" textlink="">
      <xdr:nvSpPr>
        <xdr:cNvPr id="517" name="テキスト ボックス 516"/>
        <xdr:cNvSpPr txBox="1"/>
      </xdr:nvSpPr>
      <xdr:spPr>
        <a:xfrm>
          <a:off x="12042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4010" cy="259080"/>
    <xdr:sp macro="" textlink="">
      <xdr:nvSpPr>
        <xdr:cNvPr id="519" name="テキスト ボックス 518"/>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34290</xdr:rowOff>
    </xdr:from>
    <xdr:to xmlns:xdr="http://schemas.openxmlformats.org/drawingml/2006/spreadsheetDrawing">
      <xdr:col>85</xdr:col>
      <xdr:colOff>126365</xdr:colOff>
      <xdr:row>42</xdr:row>
      <xdr:rowOff>38100</xdr:rowOff>
    </xdr:to>
    <xdr:cxnSp macro="">
      <xdr:nvCxnSpPr>
        <xdr:cNvPr id="521" name="直線コネクタ 520"/>
        <xdr:cNvCxnSpPr/>
      </xdr:nvCxnSpPr>
      <xdr:spPr>
        <a:xfrm flipV="1">
          <a:off x="16318865" y="586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4000"/>
    <xdr:sp macro="" textlink="">
      <xdr:nvSpPr>
        <xdr:cNvPr id="522" name="【一般廃棄物処理施設】&#10;有形固定資産減価償却率最小値テキスト"/>
        <xdr:cNvSpPr txBox="1"/>
      </xdr:nvSpPr>
      <xdr:spPr>
        <a:xfrm>
          <a:off x="16357600" y="7242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3" name="直線コネクタ 522"/>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152400</xdr:rowOff>
    </xdr:from>
    <xdr:ext cx="405130" cy="259080"/>
    <xdr:sp macro="" textlink="">
      <xdr:nvSpPr>
        <xdr:cNvPr id="524" name="【一般廃棄物処理施設】&#10;有形固定資産減価償却率最大値テキスト"/>
        <xdr:cNvSpPr txBox="1"/>
      </xdr:nvSpPr>
      <xdr:spPr>
        <a:xfrm>
          <a:off x="16357600" y="563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34290</xdr:rowOff>
    </xdr:from>
    <xdr:to xmlns:xdr="http://schemas.openxmlformats.org/drawingml/2006/spreadsheetDrawing">
      <xdr:col>86</xdr:col>
      <xdr:colOff>25400</xdr:colOff>
      <xdr:row>34</xdr:row>
      <xdr:rowOff>34290</xdr:rowOff>
    </xdr:to>
    <xdr:cxnSp macro="">
      <xdr:nvCxnSpPr>
        <xdr:cNvPr id="525" name="直線コネクタ 524"/>
        <xdr:cNvCxnSpPr/>
      </xdr:nvCxnSpPr>
      <xdr:spPr>
        <a:xfrm>
          <a:off x="16230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12065</xdr:rowOff>
    </xdr:from>
    <xdr:ext cx="405130" cy="259080"/>
    <xdr:sp macro="" textlink="">
      <xdr:nvSpPr>
        <xdr:cNvPr id="526" name="【一般廃棄物処理施設】&#10;有形固定資産減価償却率平均値テキスト"/>
        <xdr:cNvSpPr txBox="1"/>
      </xdr:nvSpPr>
      <xdr:spPr>
        <a:xfrm>
          <a:off x="16357600" y="6355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160655</xdr:rowOff>
    </xdr:from>
    <xdr:to xmlns:xdr="http://schemas.openxmlformats.org/drawingml/2006/spreadsheetDrawing">
      <xdr:col>85</xdr:col>
      <xdr:colOff>177800</xdr:colOff>
      <xdr:row>38</xdr:row>
      <xdr:rowOff>90805</xdr:rowOff>
    </xdr:to>
    <xdr:sp macro="" textlink="">
      <xdr:nvSpPr>
        <xdr:cNvPr id="527" name="フローチャート: 判断 526"/>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143510</xdr:rowOff>
    </xdr:from>
    <xdr:to xmlns:xdr="http://schemas.openxmlformats.org/drawingml/2006/spreadsheetDrawing">
      <xdr:col>81</xdr:col>
      <xdr:colOff>101600</xdr:colOff>
      <xdr:row>38</xdr:row>
      <xdr:rowOff>73660</xdr:rowOff>
    </xdr:to>
    <xdr:sp macro="" textlink="">
      <xdr:nvSpPr>
        <xdr:cNvPr id="528" name="フローチャート: 判断 527"/>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529" name="フローチャート: 判断 528"/>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530" name="フローチャート: 判断 529"/>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531" name="フローチャート: 判断 530"/>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6350</xdr:rowOff>
    </xdr:from>
    <xdr:to xmlns:xdr="http://schemas.openxmlformats.org/drawingml/2006/spreadsheetDrawing">
      <xdr:col>85</xdr:col>
      <xdr:colOff>177800</xdr:colOff>
      <xdr:row>39</xdr:row>
      <xdr:rowOff>107950</xdr:rowOff>
    </xdr:to>
    <xdr:sp macro="" textlink="">
      <xdr:nvSpPr>
        <xdr:cNvPr id="537" name="楕円 536"/>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156210</xdr:rowOff>
    </xdr:from>
    <xdr:ext cx="405130" cy="254000"/>
    <xdr:sp macro="" textlink="">
      <xdr:nvSpPr>
        <xdr:cNvPr id="538" name="【一般廃棄物処理施設】&#10;有形固定資産減価償却率該当値テキスト"/>
        <xdr:cNvSpPr txBox="1"/>
      </xdr:nvSpPr>
      <xdr:spPr>
        <a:xfrm>
          <a:off x="16357600" y="66713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170180</xdr:rowOff>
    </xdr:from>
    <xdr:to xmlns:xdr="http://schemas.openxmlformats.org/drawingml/2006/spreadsheetDrawing">
      <xdr:col>81</xdr:col>
      <xdr:colOff>101600</xdr:colOff>
      <xdr:row>39</xdr:row>
      <xdr:rowOff>100330</xdr:rowOff>
    </xdr:to>
    <xdr:sp macro="" textlink="">
      <xdr:nvSpPr>
        <xdr:cNvPr id="539" name="楕円 538"/>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49530</xdr:rowOff>
    </xdr:from>
    <xdr:to xmlns:xdr="http://schemas.openxmlformats.org/drawingml/2006/spreadsheetDrawing">
      <xdr:col>85</xdr:col>
      <xdr:colOff>127000</xdr:colOff>
      <xdr:row>39</xdr:row>
      <xdr:rowOff>57150</xdr:rowOff>
    </xdr:to>
    <xdr:cxnSp macro="">
      <xdr:nvCxnSpPr>
        <xdr:cNvPr id="540" name="直線コネクタ 539"/>
        <xdr:cNvCxnSpPr/>
      </xdr:nvCxnSpPr>
      <xdr:spPr>
        <a:xfrm>
          <a:off x="15481300" y="67360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19685</xdr:rowOff>
    </xdr:from>
    <xdr:to xmlns:xdr="http://schemas.openxmlformats.org/drawingml/2006/spreadsheetDrawing">
      <xdr:col>76</xdr:col>
      <xdr:colOff>165100</xdr:colOff>
      <xdr:row>39</xdr:row>
      <xdr:rowOff>121285</xdr:rowOff>
    </xdr:to>
    <xdr:sp macro="" textlink="">
      <xdr:nvSpPr>
        <xdr:cNvPr id="541" name="楕円 540"/>
        <xdr:cNvSpPr/>
      </xdr:nvSpPr>
      <xdr:spPr>
        <a:xfrm>
          <a:off x="14541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49530</xdr:rowOff>
    </xdr:from>
    <xdr:to xmlns:xdr="http://schemas.openxmlformats.org/drawingml/2006/spreadsheetDrawing">
      <xdr:col>81</xdr:col>
      <xdr:colOff>50800</xdr:colOff>
      <xdr:row>39</xdr:row>
      <xdr:rowOff>70485</xdr:rowOff>
    </xdr:to>
    <xdr:cxnSp macro="">
      <xdr:nvCxnSpPr>
        <xdr:cNvPr id="542" name="直線コネクタ 541"/>
        <xdr:cNvCxnSpPr/>
      </xdr:nvCxnSpPr>
      <xdr:spPr>
        <a:xfrm flipV="1">
          <a:off x="14592300" y="67360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46355</xdr:rowOff>
    </xdr:from>
    <xdr:to xmlns:xdr="http://schemas.openxmlformats.org/drawingml/2006/spreadsheetDrawing">
      <xdr:col>72</xdr:col>
      <xdr:colOff>38100</xdr:colOff>
      <xdr:row>37</xdr:row>
      <xdr:rowOff>147955</xdr:rowOff>
    </xdr:to>
    <xdr:sp macro="" textlink="">
      <xdr:nvSpPr>
        <xdr:cNvPr id="543" name="楕円 542"/>
        <xdr:cNvSpPr/>
      </xdr:nvSpPr>
      <xdr:spPr>
        <a:xfrm>
          <a:off x="13652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97790</xdr:rowOff>
    </xdr:from>
    <xdr:to xmlns:xdr="http://schemas.openxmlformats.org/drawingml/2006/spreadsheetDrawing">
      <xdr:col>76</xdr:col>
      <xdr:colOff>114300</xdr:colOff>
      <xdr:row>39</xdr:row>
      <xdr:rowOff>70485</xdr:rowOff>
    </xdr:to>
    <xdr:cxnSp macro="">
      <xdr:nvCxnSpPr>
        <xdr:cNvPr id="544" name="直線コネクタ 543"/>
        <xdr:cNvCxnSpPr/>
      </xdr:nvCxnSpPr>
      <xdr:spPr>
        <a:xfrm>
          <a:off x="13703300" y="644144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130175</xdr:rowOff>
    </xdr:from>
    <xdr:to xmlns:xdr="http://schemas.openxmlformats.org/drawingml/2006/spreadsheetDrawing">
      <xdr:col>67</xdr:col>
      <xdr:colOff>101600</xdr:colOff>
      <xdr:row>39</xdr:row>
      <xdr:rowOff>60325</xdr:rowOff>
    </xdr:to>
    <xdr:sp macro="" textlink="">
      <xdr:nvSpPr>
        <xdr:cNvPr id="545" name="楕円 544"/>
        <xdr:cNvSpPr/>
      </xdr:nvSpPr>
      <xdr:spPr>
        <a:xfrm>
          <a:off x="1276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97790</xdr:rowOff>
    </xdr:from>
    <xdr:to xmlns:xdr="http://schemas.openxmlformats.org/drawingml/2006/spreadsheetDrawing">
      <xdr:col>71</xdr:col>
      <xdr:colOff>177800</xdr:colOff>
      <xdr:row>39</xdr:row>
      <xdr:rowOff>9525</xdr:rowOff>
    </xdr:to>
    <xdr:cxnSp macro="">
      <xdr:nvCxnSpPr>
        <xdr:cNvPr id="546" name="直線コネクタ 545"/>
        <xdr:cNvCxnSpPr/>
      </xdr:nvCxnSpPr>
      <xdr:spPr>
        <a:xfrm flipV="1">
          <a:off x="12814300" y="6441440"/>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90170</xdr:rowOff>
    </xdr:from>
    <xdr:ext cx="405130" cy="259080"/>
    <xdr:sp macro="" textlink="">
      <xdr:nvSpPr>
        <xdr:cNvPr id="547" name="n_1aveValue【一般廃棄物処理施設】&#10;有形固定資産減価償却率"/>
        <xdr:cNvSpPr txBox="1"/>
      </xdr:nvSpPr>
      <xdr:spPr>
        <a:xfrm>
          <a:off x="15266035" y="626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109220</xdr:rowOff>
    </xdr:from>
    <xdr:ext cx="400050" cy="254000"/>
    <xdr:sp macro="" textlink="">
      <xdr:nvSpPr>
        <xdr:cNvPr id="548" name="n_2aveValue【一般廃棄物処理施設】&#10;有形固定資産減価償却率"/>
        <xdr:cNvSpPr txBox="1"/>
      </xdr:nvSpPr>
      <xdr:spPr>
        <a:xfrm>
          <a:off x="14389735" y="62814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144780</xdr:rowOff>
    </xdr:from>
    <xdr:ext cx="400050" cy="254000"/>
    <xdr:sp macro="" textlink="">
      <xdr:nvSpPr>
        <xdr:cNvPr id="549" name="n_3aveValue【一般廃棄物処理施設】&#10;有形固定資産減価償却率"/>
        <xdr:cNvSpPr txBox="1"/>
      </xdr:nvSpPr>
      <xdr:spPr>
        <a:xfrm>
          <a:off x="13500735" y="64884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170180</xdr:rowOff>
    </xdr:from>
    <xdr:ext cx="400050" cy="259080"/>
    <xdr:sp macro="" textlink="">
      <xdr:nvSpPr>
        <xdr:cNvPr id="550" name="n_4aveValue【一般廃棄物処理施設】&#10;有形固定資産減価償却率"/>
        <xdr:cNvSpPr txBox="1"/>
      </xdr:nvSpPr>
      <xdr:spPr>
        <a:xfrm>
          <a:off x="12611735" y="61709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91440</xdr:rowOff>
    </xdr:from>
    <xdr:ext cx="405130" cy="259080"/>
    <xdr:sp macro="" textlink="">
      <xdr:nvSpPr>
        <xdr:cNvPr id="551" name="n_1mainValue【一般廃棄物処理施設】&#10;有形固定資産減価償却率"/>
        <xdr:cNvSpPr txBox="1"/>
      </xdr:nvSpPr>
      <xdr:spPr>
        <a:xfrm>
          <a:off x="15266035" y="6777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112395</xdr:rowOff>
    </xdr:from>
    <xdr:ext cx="400050" cy="254000"/>
    <xdr:sp macro="" textlink="">
      <xdr:nvSpPr>
        <xdr:cNvPr id="552" name="n_2mainValue【一般廃棄物処理施設】&#10;有形固定資産減価償却率"/>
        <xdr:cNvSpPr txBox="1"/>
      </xdr:nvSpPr>
      <xdr:spPr>
        <a:xfrm>
          <a:off x="14389735" y="67989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164465</xdr:rowOff>
    </xdr:from>
    <xdr:ext cx="400050" cy="259080"/>
    <xdr:sp macro="" textlink="">
      <xdr:nvSpPr>
        <xdr:cNvPr id="553" name="n_3mainValue【一般廃棄物処理施設】&#10;有形固定資産減価償却率"/>
        <xdr:cNvSpPr txBox="1"/>
      </xdr:nvSpPr>
      <xdr:spPr>
        <a:xfrm>
          <a:off x="13500735" y="61652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52070</xdr:rowOff>
    </xdr:from>
    <xdr:ext cx="400050" cy="254000"/>
    <xdr:sp macro="" textlink="">
      <xdr:nvSpPr>
        <xdr:cNvPr id="554" name="n_4mainValue【一般廃棄物処理施設】&#10;有形固定資産減価償却率"/>
        <xdr:cNvSpPr txBox="1"/>
      </xdr:nvSpPr>
      <xdr:spPr>
        <a:xfrm>
          <a:off x="12611735" y="67386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563" name="テキスト ボックス 562"/>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5" name="直線コネクタ 56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3840" cy="259080"/>
    <xdr:sp macro="" textlink="">
      <xdr:nvSpPr>
        <xdr:cNvPr id="566" name="テキスト ボックス 565"/>
        <xdr:cNvSpPr txBox="1"/>
      </xdr:nvSpPr>
      <xdr:spPr>
        <a:xfrm>
          <a:off x="18039080" y="709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7" name="直線コネクタ 56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0550" cy="254000"/>
    <xdr:sp macro="" textlink="">
      <xdr:nvSpPr>
        <xdr:cNvPr id="568" name="テキスト ボックス 567"/>
        <xdr:cNvSpPr txBox="1"/>
      </xdr:nvSpPr>
      <xdr:spPr>
        <a:xfrm>
          <a:off x="176923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9" name="直線コネクタ 56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0550" cy="259080"/>
    <xdr:sp macro="" textlink="">
      <xdr:nvSpPr>
        <xdr:cNvPr id="570" name="テキスト ボックス 569"/>
        <xdr:cNvSpPr txBox="1"/>
      </xdr:nvSpPr>
      <xdr:spPr>
        <a:xfrm>
          <a:off x="17692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71" name="直線コネクタ 57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0550" cy="259080"/>
    <xdr:sp macro="" textlink="">
      <xdr:nvSpPr>
        <xdr:cNvPr id="572" name="テキスト ボックス 571"/>
        <xdr:cNvSpPr txBox="1"/>
      </xdr:nvSpPr>
      <xdr:spPr>
        <a:xfrm>
          <a:off x="17692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73" name="直線コネクタ 57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0550" cy="254000"/>
    <xdr:sp macro="" textlink="">
      <xdr:nvSpPr>
        <xdr:cNvPr id="574" name="テキスト ボックス 573"/>
        <xdr:cNvSpPr txBox="1"/>
      </xdr:nvSpPr>
      <xdr:spPr>
        <a:xfrm>
          <a:off x="176923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5" name="直線コネクタ 5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0720" cy="259080"/>
    <xdr:sp macro="" textlink="">
      <xdr:nvSpPr>
        <xdr:cNvPr id="576" name="テキスト ボックス 575"/>
        <xdr:cNvSpPr txBox="1"/>
      </xdr:nvSpPr>
      <xdr:spPr>
        <a:xfrm>
          <a:off x="17602200" y="519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121285</xdr:rowOff>
    </xdr:from>
    <xdr:to xmlns:xdr="http://schemas.openxmlformats.org/drawingml/2006/spreadsheetDrawing">
      <xdr:col>116</xdr:col>
      <xdr:colOff>62865</xdr:colOff>
      <xdr:row>42</xdr:row>
      <xdr:rowOff>34925</xdr:rowOff>
    </xdr:to>
    <xdr:cxnSp macro="">
      <xdr:nvCxnSpPr>
        <xdr:cNvPr id="578" name="直線コネクタ 577"/>
        <xdr:cNvCxnSpPr/>
      </xdr:nvCxnSpPr>
      <xdr:spPr>
        <a:xfrm flipV="1">
          <a:off x="22160865" y="5950585"/>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38735</xdr:rowOff>
    </xdr:from>
    <xdr:ext cx="469900" cy="259080"/>
    <xdr:sp macro="" textlink="">
      <xdr:nvSpPr>
        <xdr:cNvPr id="579" name="【一般廃棄物処理施設】&#10;一人当たり有形固定資産（償却資産）額最小値テキスト"/>
        <xdr:cNvSpPr txBox="1"/>
      </xdr:nvSpPr>
      <xdr:spPr>
        <a:xfrm>
          <a:off x="22199600" y="723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34925</xdr:rowOff>
    </xdr:from>
    <xdr:to xmlns:xdr="http://schemas.openxmlformats.org/drawingml/2006/spreadsheetDrawing">
      <xdr:col>116</xdr:col>
      <xdr:colOff>152400</xdr:colOff>
      <xdr:row>42</xdr:row>
      <xdr:rowOff>34925</xdr:rowOff>
    </xdr:to>
    <xdr:cxnSp macro="">
      <xdr:nvCxnSpPr>
        <xdr:cNvPr id="580" name="直線コネクタ 579"/>
        <xdr:cNvCxnSpPr/>
      </xdr:nvCxnSpPr>
      <xdr:spPr>
        <a:xfrm>
          <a:off x="22072600" y="723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67945</xdr:rowOff>
    </xdr:from>
    <xdr:ext cx="598805" cy="258445"/>
    <xdr:sp macro="" textlink="">
      <xdr:nvSpPr>
        <xdr:cNvPr id="581" name="【一般廃棄物処理施設】&#10;一人当たり有形固定資産（償却資産）額最大値テキスト"/>
        <xdr:cNvSpPr txBox="1"/>
      </xdr:nvSpPr>
      <xdr:spPr>
        <a:xfrm>
          <a:off x="22199600" y="57257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676,206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121285</xdr:rowOff>
    </xdr:from>
    <xdr:to xmlns:xdr="http://schemas.openxmlformats.org/drawingml/2006/spreadsheetDrawing">
      <xdr:col>116</xdr:col>
      <xdr:colOff>152400</xdr:colOff>
      <xdr:row>34</xdr:row>
      <xdr:rowOff>121285</xdr:rowOff>
    </xdr:to>
    <xdr:cxnSp macro="">
      <xdr:nvCxnSpPr>
        <xdr:cNvPr id="582" name="直線コネクタ 581"/>
        <xdr:cNvCxnSpPr/>
      </xdr:nvCxnSpPr>
      <xdr:spPr>
        <a:xfrm>
          <a:off x="22072600" y="595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133350</xdr:rowOff>
    </xdr:from>
    <xdr:ext cx="598805" cy="254000"/>
    <xdr:sp macro="" textlink="">
      <xdr:nvSpPr>
        <xdr:cNvPr id="583" name="【一般廃棄物処理施設】&#10;一人当たり有形固定資産（償却資産）額平均値テキスト"/>
        <xdr:cNvSpPr txBox="1"/>
      </xdr:nvSpPr>
      <xdr:spPr>
        <a:xfrm>
          <a:off x="22199600" y="681990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110490</xdr:rowOff>
    </xdr:from>
    <xdr:to xmlns:xdr="http://schemas.openxmlformats.org/drawingml/2006/spreadsheetDrawing">
      <xdr:col>116</xdr:col>
      <xdr:colOff>114300</xdr:colOff>
      <xdr:row>41</xdr:row>
      <xdr:rowOff>40640</xdr:rowOff>
    </xdr:to>
    <xdr:sp macro="" textlink="">
      <xdr:nvSpPr>
        <xdr:cNvPr id="584" name="フローチャート: 判断 583"/>
        <xdr:cNvSpPr/>
      </xdr:nvSpPr>
      <xdr:spPr>
        <a:xfrm>
          <a:off x="221107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87630</xdr:rowOff>
    </xdr:from>
    <xdr:to xmlns:xdr="http://schemas.openxmlformats.org/drawingml/2006/spreadsheetDrawing">
      <xdr:col>112</xdr:col>
      <xdr:colOff>38100</xdr:colOff>
      <xdr:row>41</xdr:row>
      <xdr:rowOff>17780</xdr:rowOff>
    </xdr:to>
    <xdr:sp macro="" textlink="">
      <xdr:nvSpPr>
        <xdr:cNvPr id="585" name="フローチャート: 判断 584"/>
        <xdr:cNvSpPr/>
      </xdr:nvSpPr>
      <xdr:spPr>
        <a:xfrm>
          <a:off x="21272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104775</xdr:rowOff>
    </xdr:from>
    <xdr:to xmlns:xdr="http://schemas.openxmlformats.org/drawingml/2006/spreadsheetDrawing">
      <xdr:col>107</xdr:col>
      <xdr:colOff>101600</xdr:colOff>
      <xdr:row>41</xdr:row>
      <xdr:rowOff>34925</xdr:rowOff>
    </xdr:to>
    <xdr:sp macro="" textlink="">
      <xdr:nvSpPr>
        <xdr:cNvPr id="586" name="フローチャート: 判断 585"/>
        <xdr:cNvSpPr/>
      </xdr:nvSpPr>
      <xdr:spPr>
        <a:xfrm>
          <a:off x="20383500" y="69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111760</xdr:rowOff>
    </xdr:from>
    <xdr:to xmlns:xdr="http://schemas.openxmlformats.org/drawingml/2006/spreadsheetDrawing">
      <xdr:col>102</xdr:col>
      <xdr:colOff>165100</xdr:colOff>
      <xdr:row>41</xdr:row>
      <xdr:rowOff>41910</xdr:rowOff>
    </xdr:to>
    <xdr:sp macro="" textlink="">
      <xdr:nvSpPr>
        <xdr:cNvPr id="587" name="フローチャート: 判断 586"/>
        <xdr:cNvSpPr/>
      </xdr:nvSpPr>
      <xdr:spPr>
        <a:xfrm>
          <a:off x="19494500" y="696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117475</xdr:rowOff>
    </xdr:from>
    <xdr:to xmlns:xdr="http://schemas.openxmlformats.org/drawingml/2006/spreadsheetDrawing">
      <xdr:col>98</xdr:col>
      <xdr:colOff>38100</xdr:colOff>
      <xdr:row>41</xdr:row>
      <xdr:rowOff>47625</xdr:rowOff>
    </xdr:to>
    <xdr:sp macro="" textlink="">
      <xdr:nvSpPr>
        <xdr:cNvPr id="588" name="フローチャート: 判断 587"/>
        <xdr:cNvSpPr/>
      </xdr:nvSpPr>
      <xdr:spPr>
        <a:xfrm>
          <a:off x="18605500" y="69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9" name="テキスト ボックス 5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0" name="テキスト ボックス 5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1" name="テキスト ボックス 5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2" name="テキスト ボックス 5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3" name="テキスト ボックス 5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164465</xdr:rowOff>
    </xdr:from>
    <xdr:to xmlns:xdr="http://schemas.openxmlformats.org/drawingml/2006/spreadsheetDrawing">
      <xdr:col>116</xdr:col>
      <xdr:colOff>114300</xdr:colOff>
      <xdr:row>41</xdr:row>
      <xdr:rowOff>94615</xdr:rowOff>
    </xdr:to>
    <xdr:sp macro="" textlink="">
      <xdr:nvSpPr>
        <xdr:cNvPr id="594" name="楕円 593"/>
        <xdr:cNvSpPr/>
      </xdr:nvSpPr>
      <xdr:spPr>
        <a:xfrm>
          <a:off x="221107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143510</xdr:rowOff>
    </xdr:from>
    <xdr:ext cx="534670" cy="254000"/>
    <xdr:sp macro="" textlink="">
      <xdr:nvSpPr>
        <xdr:cNvPr id="595" name="【一般廃棄物処理施設】&#10;一人当たり有形固定資産（償却資産）額該当値テキスト"/>
        <xdr:cNvSpPr txBox="1"/>
      </xdr:nvSpPr>
      <xdr:spPr>
        <a:xfrm>
          <a:off x="22199600" y="70015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168275</xdr:rowOff>
    </xdr:from>
    <xdr:to xmlns:xdr="http://schemas.openxmlformats.org/drawingml/2006/spreadsheetDrawing">
      <xdr:col>112</xdr:col>
      <xdr:colOff>38100</xdr:colOff>
      <xdr:row>41</xdr:row>
      <xdr:rowOff>98425</xdr:rowOff>
    </xdr:to>
    <xdr:sp macro="" textlink="">
      <xdr:nvSpPr>
        <xdr:cNvPr id="596" name="楕円 595"/>
        <xdr:cNvSpPr/>
      </xdr:nvSpPr>
      <xdr:spPr>
        <a:xfrm>
          <a:off x="21272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43815</xdr:rowOff>
    </xdr:from>
    <xdr:to xmlns:xdr="http://schemas.openxmlformats.org/drawingml/2006/spreadsheetDrawing">
      <xdr:col>116</xdr:col>
      <xdr:colOff>63500</xdr:colOff>
      <xdr:row>41</xdr:row>
      <xdr:rowOff>47625</xdr:rowOff>
    </xdr:to>
    <xdr:cxnSp macro="">
      <xdr:nvCxnSpPr>
        <xdr:cNvPr id="597" name="直線コネクタ 596"/>
        <xdr:cNvCxnSpPr/>
      </xdr:nvCxnSpPr>
      <xdr:spPr>
        <a:xfrm flipV="1">
          <a:off x="21323300" y="70732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3810</xdr:rowOff>
    </xdr:from>
    <xdr:to xmlns:xdr="http://schemas.openxmlformats.org/drawingml/2006/spreadsheetDrawing">
      <xdr:col>107</xdr:col>
      <xdr:colOff>101600</xdr:colOff>
      <xdr:row>41</xdr:row>
      <xdr:rowOff>105410</xdr:rowOff>
    </xdr:to>
    <xdr:sp macro="" textlink="">
      <xdr:nvSpPr>
        <xdr:cNvPr id="598" name="楕円 597"/>
        <xdr:cNvSpPr/>
      </xdr:nvSpPr>
      <xdr:spPr>
        <a:xfrm>
          <a:off x="20383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47625</xdr:rowOff>
    </xdr:from>
    <xdr:to xmlns:xdr="http://schemas.openxmlformats.org/drawingml/2006/spreadsheetDrawing">
      <xdr:col>111</xdr:col>
      <xdr:colOff>177800</xdr:colOff>
      <xdr:row>41</xdr:row>
      <xdr:rowOff>54610</xdr:rowOff>
    </xdr:to>
    <xdr:cxnSp macro="">
      <xdr:nvCxnSpPr>
        <xdr:cNvPr id="599" name="直線コネクタ 598"/>
        <xdr:cNvCxnSpPr/>
      </xdr:nvCxnSpPr>
      <xdr:spPr>
        <a:xfrm flipV="1">
          <a:off x="20434300" y="7077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50165</xdr:rowOff>
    </xdr:from>
    <xdr:to xmlns:xdr="http://schemas.openxmlformats.org/drawingml/2006/spreadsheetDrawing">
      <xdr:col>102</xdr:col>
      <xdr:colOff>165100</xdr:colOff>
      <xdr:row>41</xdr:row>
      <xdr:rowOff>151765</xdr:rowOff>
    </xdr:to>
    <xdr:sp macro="" textlink="">
      <xdr:nvSpPr>
        <xdr:cNvPr id="600" name="楕円 599"/>
        <xdr:cNvSpPr/>
      </xdr:nvSpPr>
      <xdr:spPr>
        <a:xfrm>
          <a:off x="19494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54610</xdr:rowOff>
    </xdr:from>
    <xdr:to xmlns:xdr="http://schemas.openxmlformats.org/drawingml/2006/spreadsheetDrawing">
      <xdr:col>107</xdr:col>
      <xdr:colOff>50800</xdr:colOff>
      <xdr:row>41</xdr:row>
      <xdr:rowOff>100965</xdr:rowOff>
    </xdr:to>
    <xdr:cxnSp macro="">
      <xdr:nvCxnSpPr>
        <xdr:cNvPr id="601" name="直線コネクタ 600"/>
        <xdr:cNvCxnSpPr/>
      </xdr:nvCxnSpPr>
      <xdr:spPr>
        <a:xfrm flipV="1">
          <a:off x="19545300" y="708406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48260</xdr:rowOff>
    </xdr:from>
    <xdr:to xmlns:xdr="http://schemas.openxmlformats.org/drawingml/2006/spreadsheetDrawing">
      <xdr:col>98</xdr:col>
      <xdr:colOff>38100</xdr:colOff>
      <xdr:row>41</xdr:row>
      <xdr:rowOff>149860</xdr:rowOff>
    </xdr:to>
    <xdr:sp macro="" textlink="">
      <xdr:nvSpPr>
        <xdr:cNvPr id="602" name="楕円 601"/>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99060</xdr:rowOff>
    </xdr:from>
    <xdr:to xmlns:xdr="http://schemas.openxmlformats.org/drawingml/2006/spreadsheetDrawing">
      <xdr:col>102</xdr:col>
      <xdr:colOff>114300</xdr:colOff>
      <xdr:row>41</xdr:row>
      <xdr:rowOff>100965</xdr:rowOff>
    </xdr:to>
    <xdr:cxnSp macro="">
      <xdr:nvCxnSpPr>
        <xdr:cNvPr id="603" name="直線コネクタ 602"/>
        <xdr:cNvCxnSpPr/>
      </xdr:nvCxnSpPr>
      <xdr:spPr>
        <a:xfrm>
          <a:off x="18656300" y="71285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34290</xdr:rowOff>
    </xdr:from>
    <xdr:ext cx="593725" cy="259080"/>
    <xdr:sp macro="" textlink="">
      <xdr:nvSpPr>
        <xdr:cNvPr id="604" name="n_1aveValue【一般廃棄物処理施設】&#10;一人当たり有形固定資産（償却資産）額"/>
        <xdr:cNvSpPr txBox="1"/>
      </xdr:nvSpPr>
      <xdr:spPr>
        <a:xfrm>
          <a:off x="21010880" y="67208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52070</xdr:rowOff>
    </xdr:from>
    <xdr:ext cx="593725" cy="254000"/>
    <xdr:sp macro="" textlink="">
      <xdr:nvSpPr>
        <xdr:cNvPr id="605" name="n_2aveValue【一般廃棄物処理施設】&#10;一人当たり有形固定資産（償却資産）額"/>
        <xdr:cNvSpPr txBox="1"/>
      </xdr:nvSpPr>
      <xdr:spPr>
        <a:xfrm>
          <a:off x="20134580" y="67386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58420</xdr:rowOff>
    </xdr:from>
    <xdr:ext cx="593725" cy="259080"/>
    <xdr:sp macro="" textlink="">
      <xdr:nvSpPr>
        <xdr:cNvPr id="606" name="n_3aveValue【一般廃棄物処理施設】&#10;一人当たり有形固定資産（償却資産）額"/>
        <xdr:cNvSpPr txBox="1"/>
      </xdr:nvSpPr>
      <xdr:spPr>
        <a:xfrm>
          <a:off x="19245580" y="67449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64135</xdr:rowOff>
    </xdr:from>
    <xdr:ext cx="593725" cy="254000"/>
    <xdr:sp macro="" textlink="">
      <xdr:nvSpPr>
        <xdr:cNvPr id="607" name="n_4aveValue【一般廃棄物処理施設】&#10;一人当たり有形固定資産（償却資産）額"/>
        <xdr:cNvSpPr txBox="1"/>
      </xdr:nvSpPr>
      <xdr:spPr>
        <a:xfrm>
          <a:off x="18356580" y="67506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89535</xdr:rowOff>
    </xdr:from>
    <xdr:ext cx="534670" cy="254000"/>
    <xdr:sp macro="" textlink="">
      <xdr:nvSpPr>
        <xdr:cNvPr id="608" name="n_1mainValue【一般廃棄物処理施設】&#10;一人当たり有形固定資産（償却資産）額"/>
        <xdr:cNvSpPr txBox="1"/>
      </xdr:nvSpPr>
      <xdr:spPr>
        <a:xfrm>
          <a:off x="21043265" y="71189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96520</xdr:rowOff>
    </xdr:from>
    <xdr:ext cx="529590" cy="259080"/>
    <xdr:sp macro="" textlink="">
      <xdr:nvSpPr>
        <xdr:cNvPr id="609" name="n_2mainValue【一般廃棄物処理施設】&#10;一人当たり有形固定資産（償却資産）額"/>
        <xdr:cNvSpPr txBox="1"/>
      </xdr:nvSpPr>
      <xdr:spPr>
        <a:xfrm>
          <a:off x="20166965" y="7125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143510</xdr:rowOff>
    </xdr:from>
    <xdr:ext cx="529590" cy="254000"/>
    <xdr:sp macro="" textlink="">
      <xdr:nvSpPr>
        <xdr:cNvPr id="610" name="n_3mainValue【一般廃棄物処理施設】&#10;一人当たり有形固定資産（償却資産）額"/>
        <xdr:cNvSpPr txBox="1"/>
      </xdr:nvSpPr>
      <xdr:spPr>
        <a:xfrm>
          <a:off x="19277965" y="7172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140970</xdr:rowOff>
    </xdr:from>
    <xdr:ext cx="529590" cy="259080"/>
    <xdr:sp macro="" textlink="">
      <xdr:nvSpPr>
        <xdr:cNvPr id="611" name="n_4mainValue【一般廃棄物処理施設】&#10;一人当たり有形固定資産（償却資産）額"/>
        <xdr:cNvSpPr txBox="1"/>
      </xdr:nvSpPr>
      <xdr:spPr>
        <a:xfrm>
          <a:off x="18388965" y="7170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620" name="テキスト ボックス 619"/>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1" name="直線コネクタ 6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622" name="テキスト ボックス 621"/>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3" name="直線コネクタ 6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2280" cy="259080"/>
    <xdr:sp macro="" textlink="">
      <xdr:nvSpPr>
        <xdr:cNvPr id="624" name="テキスト ボックス 623"/>
        <xdr:cNvSpPr txBox="1"/>
      </xdr:nvSpPr>
      <xdr:spPr>
        <a:xfrm>
          <a:off x="11978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5" name="直線コネクタ 6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6" name="テキスト ボックス 6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7" name="直線コネクタ 6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4000"/>
    <xdr:sp macro="" textlink="">
      <xdr:nvSpPr>
        <xdr:cNvPr id="628" name="テキスト ボックス 627"/>
        <xdr:cNvSpPr txBox="1"/>
      </xdr:nvSpPr>
      <xdr:spPr>
        <a:xfrm>
          <a:off x="12042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9" name="直線コネクタ 6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30" name="テキスト ボックス 6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31" name="直線コネクタ 6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4000"/>
    <xdr:sp macro="" textlink="">
      <xdr:nvSpPr>
        <xdr:cNvPr id="632" name="テキスト ボックス 631"/>
        <xdr:cNvSpPr txBox="1"/>
      </xdr:nvSpPr>
      <xdr:spPr>
        <a:xfrm>
          <a:off x="12042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3" name="直線コネクタ 6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4010" cy="259080"/>
    <xdr:sp macro="" textlink="">
      <xdr:nvSpPr>
        <xdr:cNvPr id="634" name="テキスト ボックス 633"/>
        <xdr:cNvSpPr txBox="1"/>
      </xdr:nvSpPr>
      <xdr:spPr>
        <a:xfrm>
          <a:off x="12106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5" name="直線コネクタ 6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0</xdr:rowOff>
    </xdr:from>
    <xdr:to xmlns:xdr="http://schemas.openxmlformats.org/drawingml/2006/spreadsheetDrawing">
      <xdr:col>85</xdr:col>
      <xdr:colOff>126365</xdr:colOff>
      <xdr:row>64</xdr:row>
      <xdr:rowOff>130810</xdr:rowOff>
    </xdr:to>
    <xdr:cxnSp macro="">
      <xdr:nvCxnSpPr>
        <xdr:cNvPr id="637" name="直線コネクタ 636"/>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4000"/>
    <xdr:sp macro="" textlink="">
      <xdr:nvSpPr>
        <xdr:cNvPr id="638" name="【保健センター・保健所】&#10;有形固定資産減価償却率最小値テキスト"/>
        <xdr:cNvSpPr txBox="1"/>
      </xdr:nvSpPr>
      <xdr:spPr>
        <a:xfrm>
          <a:off x="16357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9" name="直線コネクタ 638"/>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118110</xdr:rowOff>
    </xdr:from>
    <xdr:ext cx="340360" cy="259080"/>
    <xdr:sp macro="" textlink="">
      <xdr:nvSpPr>
        <xdr:cNvPr id="640"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0</xdr:rowOff>
    </xdr:from>
    <xdr:to xmlns:xdr="http://schemas.openxmlformats.org/drawingml/2006/spreadsheetDrawing">
      <xdr:col>86</xdr:col>
      <xdr:colOff>25400</xdr:colOff>
      <xdr:row>56</xdr:row>
      <xdr:rowOff>0</xdr:rowOff>
    </xdr:to>
    <xdr:cxnSp macro="">
      <xdr:nvCxnSpPr>
        <xdr:cNvPr id="641" name="直線コネクタ 640"/>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52070</xdr:rowOff>
    </xdr:from>
    <xdr:ext cx="405130" cy="254000"/>
    <xdr:sp macro="" textlink="">
      <xdr:nvSpPr>
        <xdr:cNvPr id="642" name="【保健センター・保健所】&#10;有形固定資産減価償却率平均値テキスト"/>
        <xdr:cNvSpPr txBox="1"/>
      </xdr:nvSpPr>
      <xdr:spPr>
        <a:xfrm>
          <a:off x="16357600" y="1016762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29210</xdr:rowOff>
    </xdr:from>
    <xdr:to xmlns:xdr="http://schemas.openxmlformats.org/drawingml/2006/spreadsheetDrawing">
      <xdr:col>85</xdr:col>
      <xdr:colOff>177800</xdr:colOff>
      <xdr:row>60</xdr:row>
      <xdr:rowOff>130810</xdr:rowOff>
    </xdr:to>
    <xdr:sp macro="" textlink="">
      <xdr:nvSpPr>
        <xdr:cNvPr id="643" name="フローチャート: 判断 642"/>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153035</xdr:rowOff>
    </xdr:from>
    <xdr:to xmlns:xdr="http://schemas.openxmlformats.org/drawingml/2006/spreadsheetDrawing">
      <xdr:col>81</xdr:col>
      <xdr:colOff>101600</xdr:colOff>
      <xdr:row>60</xdr:row>
      <xdr:rowOff>83185</xdr:rowOff>
    </xdr:to>
    <xdr:sp macro="" textlink="">
      <xdr:nvSpPr>
        <xdr:cNvPr id="644" name="フローチャート: 判断 643"/>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128905</xdr:rowOff>
    </xdr:from>
    <xdr:to xmlns:xdr="http://schemas.openxmlformats.org/drawingml/2006/spreadsheetDrawing">
      <xdr:col>76</xdr:col>
      <xdr:colOff>165100</xdr:colOff>
      <xdr:row>60</xdr:row>
      <xdr:rowOff>59055</xdr:rowOff>
    </xdr:to>
    <xdr:sp macro="" textlink="">
      <xdr:nvSpPr>
        <xdr:cNvPr id="645" name="フローチャート: 判断 644"/>
        <xdr:cNvSpPr/>
      </xdr:nvSpPr>
      <xdr:spPr>
        <a:xfrm>
          <a:off x="14541500" y="1024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132080</xdr:rowOff>
    </xdr:from>
    <xdr:to xmlns:xdr="http://schemas.openxmlformats.org/drawingml/2006/spreadsheetDrawing">
      <xdr:col>72</xdr:col>
      <xdr:colOff>38100</xdr:colOff>
      <xdr:row>60</xdr:row>
      <xdr:rowOff>62230</xdr:rowOff>
    </xdr:to>
    <xdr:sp macro="" textlink="">
      <xdr:nvSpPr>
        <xdr:cNvPr id="646" name="フローチャート: 判断 645"/>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81280</xdr:rowOff>
    </xdr:from>
    <xdr:to xmlns:xdr="http://schemas.openxmlformats.org/drawingml/2006/spreadsheetDrawing">
      <xdr:col>67</xdr:col>
      <xdr:colOff>101600</xdr:colOff>
      <xdr:row>60</xdr:row>
      <xdr:rowOff>11430</xdr:rowOff>
    </xdr:to>
    <xdr:sp macro="" textlink="">
      <xdr:nvSpPr>
        <xdr:cNvPr id="647" name="フローチャート: 判断 646"/>
        <xdr:cNvSpPr/>
      </xdr:nvSpPr>
      <xdr:spPr>
        <a:xfrm>
          <a:off x="127635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648" name="テキスト ボックス 647"/>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649" name="テキスト ボックス 648"/>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650" name="テキスト ボックス 649"/>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651" name="テキスト ボックス 650"/>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652" name="テキスト ボックス 651"/>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45720</xdr:rowOff>
    </xdr:from>
    <xdr:to xmlns:xdr="http://schemas.openxmlformats.org/drawingml/2006/spreadsheetDrawing">
      <xdr:col>85</xdr:col>
      <xdr:colOff>177800</xdr:colOff>
      <xdr:row>62</xdr:row>
      <xdr:rowOff>147320</xdr:rowOff>
    </xdr:to>
    <xdr:sp macro="" textlink="">
      <xdr:nvSpPr>
        <xdr:cNvPr id="653" name="楕円 652"/>
        <xdr:cNvSpPr/>
      </xdr:nvSpPr>
      <xdr:spPr>
        <a:xfrm>
          <a:off x="162687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24130</xdr:rowOff>
    </xdr:from>
    <xdr:ext cx="405130" cy="259080"/>
    <xdr:sp macro="" textlink="">
      <xdr:nvSpPr>
        <xdr:cNvPr id="654" name="【保健センター・保健所】&#10;有形固定資産減価償却率該当値テキスト"/>
        <xdr:cNvSpPr txBox="1"/>
      </xdr:nvSpPr>
      <xdr:spPr>
        <a:xfrm>
          <a:off x="16357600" y="10654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11430</xdr:rowOff>
    </xdr:from>
    <xdr:to xmlns:xdr="http://schemas.openxmlformats.org/drawingml/2006/spreadsheetDrawing">
      <xdr:col>81</xdr:col>
      <xdr:colOff>101600</xdr:colOff>
      <xdr:row>62</xdr:row>
      <xdr:rowOff>113030</xdr:rowOff>
    </xdr:to>
    <xdr:sp macro="" textlink="">
      <xdr:nvSpPr>
        <xdr:cNvPr id="655" name="楕円 654"/>
        <xdr:cNvSpPr/>
      </xdr:nvSpPr>
      <xdr:spPr>
        <a:xfrm>
          <a:off x="15430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62230</xdr:rowOff>
    </xdr:from>
    <xdr:to xmlns:xdr="http://schemas.openxmlformats.org/drawingml/2006/spreadsheetDrawing">
      <xdr:col>85</xdr:col>
      <xdr:colOff>127000</xdr:colOff>
      <xdr:row>62</xdr:row>
      <xdr:rowOff>96520</xdr:rowOff>
    </xdr:to>
    <xdr:cxnSp macro="">
      <xdr:nvCxnSpPr>
        <xdr:cNvPr id="656" name="直線コネクタ 655"/>
        <xdr:cNvCxnSpPr/>
      </xdr:nvCxnSpPr>
      <xdr:spPr>
        <a:xfrm>
          <a:off x="15481300" y="106921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154940</xdr:rowOff>
    </xdr:from>
    <xdr:to xmlns:xdr="http://schemas.openxmlformats.org/drawingml/2006/spreadsheetDrawing">
      <xdr:col>76</xdr:col>
      <xdr:colOff>165100</xdr:colOff>
      <xdr:row>62</xdr:row>
      <xdr:rowOff>85090</xdr:rowOff>
    </xdr:to>
    <xdr:sp macro="" textlink="">
      <xdr:nvSpPr>
        <xdr:cNvPr id="657" name="楕円 656"/>
        <xdr:cNvSpPr/>
      </xdr:nvSpPr>
      <xdr:spPr>
        <a:xfrm>
          <a:off x="1454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34290</xdr:rowOff>
    </xdr:from>
    <xdr:to xmlns:xdr="http://schemas.openxmlformats.org/drawingml/2006/spreadsheetDrawing">
      <xdr:col>81</xdr:col>
      <xdr:colOff>50800</xdr:colOff>
      <xdr:row>62</xdr:row>
      <xdr:rowOff>62230</xdr:rowOff>
    </xdr:to>
    <xdr:cxnSp macro="">
      <xdr:nvCxnSpPr>
        <xdr:cNvPr id="658" name="直線コネクタ 657"/>
        <xdr:cNvCxnSpPr/>
      </xdr:nvCxnSpPr>
      <xdr:spPr>
        <a:xfrm>
          <a:off x="14592300" y="106641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120650</xdr:rowOff>
    </xdr:from>
    <xdr:to xmlns:xdr="http://schemas.openxmlformats.org/drawingml/2006/spreadsheetDrawing">
      <xdr:col>72</xdr:col>
      <xdr:colOff>38100</xdr:colOff>
      <xdr:row>62</xdr:row>
      <xdr:rowOff>50800</xdr:rowOff>
    </xdr:to>
    <xdr:sp macro="" textlink="">
      <xdr:nvSpPr>
        <xdr:cNvPr id="659" name="楕円 658"/>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0</xdr:rowOff>
    </xdr:from>
    <xdr:to xmlns:xdr="http://schemas.openxmlformats.org/drawingml/2006/spreadsheetDrawing">
      <xdr:col>76</xdr:col>
      <xdr:colOff>114300</xdr:colOff>
      <xdr:row>62</xdr:row>
      <xdr:rowOff>34290</xdr:rowOff>
    </xdr:to>
    <xdr:cxnSp macro="">
      <xdr:nvCxnSpPr>
        <xdr:cNvPr id="660" name="直線コネクタ 659"/>
        <xdr:cNvCxnSpPr/>
      </xdr:nvCxnSpPr>
      <xdr:spPr>
        <a:xfrm>
          <a:off x="13703300" y="106299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109220</xdr:rowOff>
    </xdr:from>
    <xdr:to xmlns:xdr="http://schemas.openxmlformats.org/drawingml/2006/spreadsheetDrawing">
      <xdr:col>67</xdr:col>
      <xdr:colOff>101600</xdr:colOff>
      <xdr:row>62</xdr:row>
      <xdr:rowOff>39370</xdr:rowOff>
    </xdr:to>
    <xdr:sp macro="" textlink="">
      <xdr:nvSpPr>
        <xdr:cNvPr id="661" name="楕円 660"/>
        <xdr:cNvSpPr/>
      </xdr:nvSpPr>
      <xdr:spPr>
        <a:xfrm>
          <a:off x="1276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160020</xdr:rowOff>
    </xdr:from>
    <xdr:to xmlns:xdr="http://schemas.openxmlformats.org/drawingml/2006/spreadsheetDrawing">
      <xdr:col>71</xdr:col>
      <xdr:colOff>177800</xdr:colOff>
      <xdr:row>62</xdr:row>
      <xdr:rowOff>0</xdr:rowOff>
    </xdr:to>
    <xdr:cxnSp macro="">
      <xdr:nvCxnSpPr>
        <xdr:cNvPr id="662" name="直線コネクタ 661"/>
        <xdr:cNvCxnSpPr/>
      </xdr:nvCxnSpPr>
      <xdr:spPr>
        <a:xfrm>
          <a:off x="12814300" y="10618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99695</xdr:rowOff>
    </xdr:from>
    <xdr:ext cx="405130" cy="254000"/>
    <xdr:sp macro="" textlink="">
      <xdr:nvSpPr>
        <xdr:cNvPr id="663" name="n_1aveValue【保健センター・保健所】&#10;有形固定資産減価償却率"/>
        <xdr:cNvSpPr txBox="1"/>
      </xdr:nvSpPr>
      <xdr:spPr>
        <a:xfrm>
          <a:off x="15266035" y="100437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75565</xdr:rowOff>
    </xdr:from>
    <xdr:ext cx="400050" cy="254000"/>
    <xdr:sp macro="" textlink="">
      <xdr:nvSpPr>
        <xdr:cNvPr id="664" name="n_2aveValue【保健センター・保健所】&#10;有形固定資産減価償却率"/>
        <xdr:cNvSpPr txBox="1"/>
      </xdr:nvSpPr>
      <xdr:spPr>
        <a:xfrm>
          <a:off x="14389735" y="100196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78740</xdr:rowOff>
    </xdr:from>
    <xdr:ext cx="400050" cy="259080"/>
    <xdr:sp macro="" textlink="">
      <xdr:nvSpPr>
        <xdr:cNvPr id="665" name="n_3aveValue【保健センター・保健所】&#10;有形固定資産減価償却率"/>
        <xdr:cNvSpPr txBox="1"/>
      </xdr:nvSpPr>
      <xdr:spPr>
        <a:xfrm>
          <a:off x="13500735" y="100228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27940</xdr:rowOff>
    </xdr:from>
    <xdr:ext cx="400050" cy="259080"/>
    <xdr:sp macro="" textlink="">
      <xdr:nvSpPr>
        <xdr:cNvPr id="666" name="n_4aveValue【保健センター・保健所】&#10;有形固定資産減価償却率"/>
        <xdr:cNvSpPr txBox="1"/>
      </xdr:nvSpPr>
      <xdr:spPr>
        <a:xfrm>
          <a:off x="12611735" y="99720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104140</xdr:rowOff>
    </xdr:from>
    <xdr:ext cx="405130" cy="259080"/>
    <xdr:sp macro="" textlink="">
      <xdr:nvSpPr>
        <xdr:cNvPr id="667" name="n_1mainValue【保健センター・保健所】&#10;有形固定資産減価償却率"/>
        <xdr:cNvSpPr txBox="1"/>
      </xdr:nvSpPr>
      <xdr:spPr>
        <a:xfrm>
          <a:off x="15266035" y="10734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76200</xdr:rowOff>
    </xdr:from>
    <xdr:ext cx="400050" cy="254000"/>
    <xdr:sp macro="" textlink="">
      <xdr:nvSpPr>
        <xdr:cNvPr id="668" name="n_2mainValue【保健センター・保健所】&#10;有形固定資産減価償却率"/>
        <xdr:cNvSpPr txBox="1"/>
      </xdr:nvSpPr>
      <xdr:spPr>
        <a:xfrm>
          <a:off x="14389735" y="107061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41910</xdr:rowOff>
    </xdr:from>
    <xdr:ext cx="400050" cy="254000"/>
    <xdr:sp macro="" textlink="">
      <xdr:nvSpPr>
        <xdr:cNvPr id="669" name="n_3mainValue【保健センター・保健所】&#10;有形固定資産減価償却率"/>
        <xdr:cNvSpPr txBox="1"/>
      </xdr:nvSpPr>
      <xdr:spPr>
        <a:xfrm>
          <a:off x="13500735" y="106718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30480</xdr:rowOff>
    </xdr:from>
    <xdr:ext cx="400050" cy="254000"/>
    <xdr:sp macro="" textlink="">
      <xdr:nvSpPr>
        <xdr:cNvPr id="670" name="n_4mainValue【保健センター・保健所】&#10;有形固定資産減価償却率"/>
        <xdr:cNvSpPr txBox="1"/>
      </xdr:nvSpPr>
      <xdr:spPr>
        <a:xfrm>
          <a:off x="12611735" y="106603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679" name="テキスト ボックス 678"/>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80" name="直線コネクタ 6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81" name="直線コネクタ 68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2280" cy="254000"/>
    <xdr:sp macro="" textlink="">
      <xdr:nvSpPr>
        <xdr:cNvPr id="682" name="テキスト ボックス 681"/>
        <xdr:cNvSpPr txBox="1"/>
      </xdr:nvSpPr>
      <xdr:spPr>
        <a:xfrm>
          <a:off x="17820640" y="10830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83" name="直線コネクタ 68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2280" cy="254000"/>
    <xdr:sp macro="" textlink="">
      <xdr:nvSpPr>
        <xdr:cNvPr id="684" name="テキスト ボックス 683"/>
        <xdr:cNvSpPr txBox="1"/>
      </xdr:nvSpPr>
      <xdr:spPr>
        <a:xfrm>
          <a:off x="17820640" y="10373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5" name="直線コネクタ 68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2280" cy="254000"/>
    <xdr:sp macro="" textlink="">
      <xdr:nvSpPr>
        <xdr:cNvPr id="686" name="テキスト ボックス 685"/>
        <xdr:cNvSpPr txBox="1"/>
      </xdr:nvSpPr>
      <xdr:spPr>
        <a:xfrm>
          <a:off x="17820640" y="9916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7" name="直線コネクタ 68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2280" cy="254000"/>
    <xdr:sp macro="" textlink="">
      <xdr:nvSpPr>
        <xdr:cNvPr id="688" name="テキスト ボックス 687"/>
        <xdr:cNvSpPr txBox="1"/>
      </xdr:nvSpPr>
      <xdr:spPr>
        <a:xfrm>
          <a:off x="17820640" y="9458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690" name="テキスト ボックス 689"/>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134620</xdr:rowOff>
    </xdr:from>
    <xdr:to xmlns:xdr="http://schemas.openxmlformats.org/drawingml/2006/spreadsheetDrawing">
      <xdr:col>116</xdr:col>
      <xdr:colOff>62865</xdr:colOff>
      <xdr:row>63</xdr:row>
      <xdr:rowOff>121285</xdr:rowOff>
    </xdr:to>
    <xdr:cxnSp macro="">
      <xdr:nvCxnSpPr>
        <xdr:cNvPr id="692" name="直線コネクタ 691"/>
        <xdr:cNvCxnSpPr/>
      </xdr:nvCxnSpPr>
      <xdr:spPr>
        <a:xfrm flipV="1">
          <a:off x="22160865" y="956437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125095</xdr:rowOff>
    </xdr:from>
    <xdr:ext cx="469900" cy="258445"/>
    <xdr:sp macro="" textlink="">
      <xdr:nvSpPr>
        <xdr:cNvPr id="693" name="【保健センター・保健所】&#10;一人当たり面積最小値テキスト"/>
        <xdr:cNvSpPr txBox="1"/>
      </xdr:nvSpPr>
      <xdr:spPr>
        <a:xfrm>
          <a:off x="22199600" y="10926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121285</xdr:rowOff>
    </xdr:from>
    <xdr:to xmlns:xdr="http://schemas.openxmlformats.org/drawingml/2006/spreadsheetDrawing">
      <xdr:col>116</xdr:col>
      <xdr:colOff>152400</xdr:colOff>
      <xdr:row>63</xdr:row>
      <xdr:rowOff>121285</xdr:rowOff>
    </xdr:to>
    <xdr:cxnSp macro="">
      <xdr:nvCxnSpPr>
        <xdr:cNvPr id="694" name="直線コネクタ 693"/>
        <xdr:cNvCxnSpPr/>
      </xdr:nvCxnSpPr>
      <xdr:spPr>
        <a:xfrm>
          <a:off x="22072600" y="1092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81280</xdr:rowOff>
    </xdr:from>
    <xdr:ext cx="469900" cy="259080"/>
    <xdr:sp macro="" textlink="">
      <xdr:nvSpPr>
        <xdr:cNvPr id="695" name="【保健センター・保健所】&#10;一人当たり面積最大値テキスト"/>
        <xdr:cNvSpPr txBox="1"/>
      </xdr:nvSpPr>
      <xdr:spPr>
        <a:xfrm>
          <a:off x="22199600" y="933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134620</xdr:rowOff>
    </xdr:from>
    <xdr:to xmlns:xdr="http://schemas.openxmlformats.org/drawingml/2006/spreadsheetDrawing">
      <xdr:col>116</xdr:col>
      <xdr:colOff>152400</xdr:colOff>
      <xdr:row>55</xdr:row>
      <xdr:rowOff>134620</xdr:rowOff>
    </xdr:to>
    <xdr:cxnSp macro="">
      <xdr:nvCxnSpPr>
        <xdr:cNvPr id="696" name="直線コネクタ 695"/>
        <xdr:cNvCxnSpPr/>
      </xdr:nvCxnSpPr>
      <xdr:spPr>
        <a:xfrm>
          <a:off x="22072600" y="956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161925</xdr:rowOff>
    </xdr:from>
    <xdr:ext cx="469900" cy="259080"/>
    <xdr:sp macro="" textlink="">
      <xdr:nvSpPr>
        <xdr:cNvPr id="697" name="【保健センター・保健所】&#10;一人当たり面積平均値テキスト"/>
        <xdr:cNvSpPr txBox="1"/>
      </xdr:nvSpPr>
      <xdr:spPr>
        <a:xfrm>
          <a:off x="22199600" y="104489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139065</xdr:rowOff>
    </xdr:from>
    <xdr:to xmlns:xdr="http://schemas.openxmlformats.org/drawingml/2006/spreadsheetDrawing">
      <xdr:col>116</xdr:col>
      <xdr:colOff>114300</xdr:colOff>
      <xdr:row>62</xdr:row>
      <xdr:rowOff>69215</xdr:rowOff>
    </xdr:to>
    <xdr:sp macro="" textlink="">
      <xdr:nvSpPr>
        <xdr:cNvPr id="698" name="フローチャート: 判断 697"/>
        <xdr:cNvSpPr/>
      </xdr:nvSpPr>
      <xdr:spPr>
        <a:xfrm>
          <a:off x="221107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139065</xdr:rowOff>
    </xdr:from>
    <xdr:to xmlns:xdr="http://schemas.openxmlformats.org/drawingml/2006/spreadsheetDrawing">
      <xdr:col>112</xdr:col>
      <xdr:colOff>38100</xdr:colOff>
      <xdr:row>62</xdr:row>
      <xdr:rowOff>69215</xdr:rowOff>
    </xdr:to>
    <xdr:sp macro="" textlink="">
      <xdr:nvSpPr>
        <xdr:cNvPr id="699" name="フローチャート: 判断 698"/>
        <xdr:cNvSpPr/>
      </xdr:nvSpPr>
      <xdr:spPr>
        <a:xfrm>
          <a:off x="21272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143510</xdr:rowOff>
    </xdr:from>
    <xdr:to xmlns:xdr="http://schemas.openxmlformats.org/drawingml/2006/spreadsheetDrawing">
      <xdr:col>107</xdr:col>
      <xdr:colOff>101600</xdr:colOff>
      <xdr:row>62</xdr:row>
      <xdr:rowOff>73660</xdr:rowOff>
    </xdr:to>
    <xdr:sp macro="" textlink="">
      <xdr:nvSpPr>
        <xdr:cNvPr id="700" name="フローチャート: 判断 699"/>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111760</xdr:rowOff>
    </xdr:from>
    <xdr:to xmlns:xdr="http://schemas.openxmlformats.org/drawingml/2006/spreadsheetDrawing">
      <xdr:col>102</xdr:col>
      <xdr:colOff>165100</xdr:colOff>
      <xdr:row>62</xdr:row>
      <xdr:rowOff>41910</xdr:rowOff>
    </xdr:to>
    <xdr:sp macro="" textlink="">
      <xdr:nvSpPr>
        <xdr:cNvPr id="701" name="フローチャート: 判断 700"/>
        <xdr:cNvSpPr/>
      </xdr:nvSpPr>
      <xdr:spPr>
        <a:xfrm>
          <a:off x="19494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79375</xdr:rowOff>
    </xdr:from>
    <xdr:to xmlns:xdr="http://schemas.openxmlformats.org/drawingml/2006/spreadsheetDrawing">
      <xdr:col>98</xdr:col>
      <xdr:colOff>38100</xdr:colOff>
      <xdr:row>62</xdr:row>
      <xdr:rowOff>9525</xdr:rowOff>
    </xdr:to>
    <xdr:sp macro="" textlink="">
      <xdr:nvSpPr>
        <xdr:cNvPr id="702" name="フローチャート: 判断 701"/>
        <xdr:cNvSpPr/>
      </xdr:nvSpPr>
      <xdr:spPr>
        <a:xfrm>
          <a:off x="18605500" y="10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703" name="テキスト ボックス 702"/>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704" name="テキスト ボックス 703"/>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705" name="テキスト ボックス 704"/>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706" name="テキスト ボックス 705"/>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707" name="テキスト ボックス 706"/>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113665</xdr:rowOff>
    </xdr:from>
    <xdr:to xmlns:xdr="http://schemas.openxmlformats.org/drawingml/2006/spreadsheetDrawing">
      <xdr:col>116</xdr:col>
      <xdr:colOff>114300</xdr:colOff>
      <xdr:row>63</xdr:row>
      <xdr:rowOff>43815</xdr:rowOff>
    </xdr:to>
    <xdr:sp macro="" textlink="">
      <xdr:nvSpPr>
        <xdr:cNvPr id="708" name="楕円 707"/>
        <xdr:cNvSpPr/>
      </xdr:nvSpPr>
      <xdr:spPr>
        <a:xfrm>
          <a:off x="22110700" y="1074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92075</xdr:rowOff>
    </xdr:from>
    <xdr:ext cx="469900" cy="259080"/>
    <xdr:sp macro="" textlink="">
      <xdr:nvSpPr>
        <xdr:cNvPr id="709" name="【保健センター・保健所】&#10;一人当たり面積該当値テキスト"/>
        <xdr:cNvSpPr txBox="1"/>
      </xdr:nvSpPr>
      <xdr:spPr>
        <a:xfrm>
          <a:off x="22199600" y="10721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118110</xdr:rowOff>
    </xdr:from>
    <xdr:to xmlns:xdr="http://schemas.openxmlformats.org/drawingml/2006/spreadsheetDrawing">
      <xdr:col>112</xdr:col>
      <xdr:colOff>38100</xdr:colOff>
      <xdr:row>63</xdr:row>
      <xdr:rowOff>48260</xdr:rowOff>
    </xdr:to>
    <xdr:sp macro="" textlink="">
      <xdr:nvSpPr>
        <xdr:cNvPr id="710" name="楕円 709"/>
        <xdr:cNvSpPr/>
      </xdr:nvSpPr>
      <xdr:spPr>
        <a:xfrm>
          <a:off x="21272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164465</xdr:rowOff>
    </xdr:from>
    <xdr:to xmlns:xdr="http://schemas.openxmlformats.org/drawingml/2006/spreadsheetDrawing">
      <xdr:col>116</xdr:col>
      <xdr:colOff>63500</xdr:colOff>
      <xdr:row>62</xdr:row>
      <xdr:rowOff>168910</xdr:rowOff>
    </xdr:to>
    <xdr:cxnSp macro="">
      <xdr:nvCxnSpPr>
        <xdr:cNvPr id="711" name="直線コネクタ 710"/>
        <xdr:cNvCxnSpPr/>
      </xdr:nvCxnSpPr>
      <xdr:spPr>
        <a:xfrm flipV="1">
          <a:off x="21323300" y="107943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113665</xdr:rowOff>
    </xdr:from>
    <xdr:to xmlns:xdr="http://schemas.openxmlformats.org/drawingml/2006/spreadsheetDrawing">
      <xdr:col>107</xdr:col>
      <xdr:colOff>101600</xdr:colOff>
      <xdr:row>63</xdr:row>
      <xdr:rowOff>43815</xdr:rowOff>
    </xdr:to>
    <xdr:sp macro="" textlink="">
      <xdr:nvSpPr>
        <xdr:cNvPr id="712" name="楕円 711"/>
        <xdr:cNvSpPr/>
      </xdr:nvSpPr>
      <xdr:spPr>
        <a:xfrm>
          <a:off x="20383500" y="1074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164465</xdr:rowOff>
    </xdr:from>
    <xdr:to xmlns:xdr="http://schemas.openxmlformats.org/drawingml/2006/spreadsheetDrawing">
      <xdr:col>111</xdr:col>
      <xdr:colOff>177800</xdr:colOff>
      <xdr:row>62</xdr:row>
      <xdr:rowOff>168910</xdr:rowOff>
    </xdr:to>
    <xdr:cxnSp macro="">
      <xdr:nvCxnSpPr>
        <xdr:cNvPr id="713" name="直線コネクタ 712"/>
        <xdr:cNvCxnSpPr/>
      </xdr:nvCxnSpPr>
      <xdr:spPr>
        <a:xfrm>
          <a:off x="20434300" y="10794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118110</xdr:rowOff>
    </xdr:from>
    <xdr:to xmlns:xdr="http://schemas.openxmlformats.org/drawingml/2006/spreadsheetDrawing">
      <xdr:col>102</xdr:col>
      <xdr:colOff>165100</xdr:colOff>
      <xdr:row>63</xdr:row>
      <xdr:rowOff>48260</xdr:rowOff>
    </xdr:to>
    <xdr:sp macro="" textlink="">
      <xdr:nvSpPr>
        <xdr:cNvPr id="714" name="楕円 713"/>
        <xdr:cNvSpPr/>
      </xdr:nvSpPr>
      <xdr:spPr>
        <a:xfrm>
          <a:off x="19494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164465</xdr:rowOff>
    </xdr:from>
    <xdr:to xmlns:xdr="http://schemas.openxmlformats.org/drawingml/2006/spreadsheetDrawing">
      <xdr:col>107</xdr:col>
      <xdr:colOff>50800</xdr:colOff>
      <xdr:row>62</xdr:row>
      <xdr:rowOff>168910</xdr:rowOff>
    </xdr:to>
    <xdr:cxnSp macro="">
      <xdr:nvCxnSpPr>
        <xdr:cNvPr id="715" name="直線コネクタ 714"/>
        <xdr:cNvCxnSpPr/>
      </xdr:nvCxnSpPr>
      <xdr:spPr>
        <a:xfrm flipV="1">
          <a:off x="19545300" y="10794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118110</xdr:rowOff>
    </xdr:from>
    <xdr:to xmlns:xdr="http://schemas.openxmlformats.org/drawingml/2006/spreadsheetDrawing">
      <xdr:col>98</xdr:col>
      <xdr:colOff>38100</xdr:colOff>
      <xdr:row>63</xdr:row>
      <xdr:rowOff>48260</xdr:rowOff>
    </xdr:to>
    <xdr:sp macro="" textlink="">
      <xdr:nvSpPr>
        <xdr:cNvPr id="716" name="楕円 715"/>
        <xdr:cNvSpPr/>
      </xdr:nvSpPr>
      <xdr:spPr>
        <a:xfrm>
          <a:off x="18605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168910</xdr:rowOff>
    </xdr:from>
    <xdr:to xmlns:xdr="http://schemas.openxmlformats.org/drawingml/2006/spreadsheetDrawing">
      <xdr:col>102</xdr:col>
      <xdr:colOff>114300</xdr:colOff>
      <xdr:row>62</xdr:row>
      <xdr:rowOff>168910</xdr:rowOff>
    </xdr:to>
    <xdr:cxnSp macro="">
      <xdr:nvCxnSpPr>
        <xdr:cNvPr id="717" name="直線コネクタ 716"/>
        <xdr:cNvCxnSpPr/>
      </xdr:nvCxnSpPr>
      <xdr:spPr>
        <a:xfrm>
          <a:off x="18656300" y="1079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86360</xdr:rowOff>
    </xdr:from>
    <xdr:ext cx="469900" cy="254000"/>
    <xdr:sp macro="" textlink="">
      <xdr:nvSpPr>
        <xdr:cNvPr id="718" name="n_1aveValue【保健センター・保健所】&#10;一人当たり面積"/>
        <xdr:cNvSpPr txBox="1"/>
      </xdr:nvSpPr>
      <xdr:spPr>
        <a:xfrm>
          <a:off x="21075650" y="103733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90170</xdr:rowOff>
    </xdr:from>
    <xdr:ext cx="464820" cy="259080"/>
    <xdr:sp macro="" textlink="">
      <xdr:nvSpPr>
        <xdr:cNvPr id="719" name="n_2aveValue【保健センター・保健所】&#10;一人当たり面積"/>
        <xdr:cNvSpPr txBox="1"/>
      </xdr:nvSpPr>
      <xdr:spPr>
        <a:xfrm>
          <a:off x="20199350" y="10377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58420</xdr:rowOff>
    </xdr:from>
    <xdr:ext cx="464820" cy="259080"/>
    <xdr:sp macro="" textlink="">
      <xdr:nvSpPr>
        <xdr:cNvPr id="720" name="n_3aveValue【保健センター・保健所】&#10;一人当たり面積"/>
        <xdr:cNvSpPr txBox="1"/>
      </xdr:nvSpPr>
      <xdr:spPr>
        <a:xfrm>
          <a:off x="19310350" y="103454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26035</xdr:rowOff>
    </xdr:from>
    <xdr:ext cx="464820" cy="259080"/>
    <xdr:sp macro="" textlink="">
      <xdr:nvSpPr>
        <xdr:cNvPr id="721" name="n_4aveValue【保健センター・保健所】&#10;一人当たり面積"/>
        <xdr:cNvSpPr txBox="1"/>
      </xdr:nvSpPr>
      <xdr:spPr>
        <a:xfrm>
          <a:off x="18421350" y="103130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39370</xdr:rowOff>
    </xdr:from>
    <xdr:ext cx="469900" cy="259080"/>
    <xdr:sp macro="" textlink="">
      <xdr:nvSpPr>
        <xdr:cNvPr id="722" name="n_1mainValue【保健センター・保健所】&#10;一人当たり面積"/>
        <xdr:cNvSpPr txBox="1"/>
      </xdr:nvSpPr>
      <xdr:spPr>
        <a:xfrm>
          <a:off x="21075650" y="1084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34925</xdr:rowOff>
    </xdr:from>
    <xdr:ext cx="464820" cy="259080"/>
    <xdr:sp macro="" textlink="">
      <xdr:nvSpPr>
        <xdr:cNvPr id="723" name="n_2mainValue【保健センター・保健所】&#10;一人当たり面積"/>
        <xdr:cNvSpPr txBox="1"/>
      </xdr:nvSpPr>
      <xdr:spPr>
        <a:xfrm>
          <a:off x="20199350" y="108362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39370</xdr:rowOff>
    </xdr:from>
    <xdr:ext cx="464820" cy="259080"/>
    <xdr:sp macro="" textlink="">
      <xdr:nvSpPr>
        <xdr:cNvPr id="724" name="n_3mainValue【保健センター・保健所】&#10;一人当たり面積"/>
        <xdr:cNvSpPr txBox="1"/>
      </xdr:nvSpPr>
      <xdr:spPr>
        <a:xfrm>
          <a:off x="19310350" y="108407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39370</xdr:rowOff>
    </xdr:from>
    <xdr:ext cx="464820" cy="259080"/>
    <xdr:sp macro="" textlink="">
      <xdr:nvSpPr>
        <xdr:cNvPr id="725" name="n_4mainValue【保健センター・保健所】&#10;一人当たり面積"/>
        <xdr:cNvSpPr txBox="1"/>
      </xdr:nvSpPr>
      <xdr:spPr>
        <a:xfrm>
          <a:off x="18421350" y="108407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734" name="テキスト ボックス 733"/>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736" name="テキスト ボックス 735"/>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2280" cy="254000"/>
    <xdr:sp macro="" textlink="">
      <xdr:nvSpPr>
        <xdr:cNvPr id="738" name="テキスト ボックス 737"/>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000"/>
    <xdr:sp macro="" textlink="">
      <xdr:nvSpPr>
        <xdr:cNvPr id="744" name="テキスト ボックス 743"/>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6" name="テキスト ボックス 7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4010" cy="259080"/>
    <xdr:sp macro="" textlink="">
      <xdr:nvSpPr>
        <xdr:cNvPr id="748" name="テキスト ボックス 747"/>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49530</xdr:rowOff>
    </xdr:from>
    <xdr:to xmlns:xdr="http://schemas.openxmlformats.org/drawingml/2006/spreadsheetDrawing">
      <xdr:col>85</xdr:col>
      <xdr:colOff>126365</xdr:colOff>
      <xdr:row>86</xdr:row>
      <xdr:rowOff>114300</xdr:rowOff>
    </xdr:to>
    <xdr:cxnSp macro="">
      <xdr:nvCxnSpPr>
        <xdr:cNvPr id="750" name="直線コネクタ 749"/>
        <xdr:cNvCxnSpPr/>
      </xdr:nvCxnSpPr>
      <xdr:spPr>
        <a:xfrm flipV="1">
          <a:off x="16318865" y="1325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51"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52" name="直線コネクタ 751"/>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167640</xdr:rowOff>
    </xdr:from>
    <xdr:ext cx="405130" cy="254000"/>
    <xdr:sp macro="" textlink="">
      <xdr:nvSpPr>
        <xdr:cNvPr id="753" name="【消防施設】&#10;有形固定資産減価償却率最大値テキスト"/>
        <xdr:cNvSpPr txBox="1"/>
      </xdr:nvSpPr>
      <xdr:spPr>
        <a:xfrm>
          <a:off x="16357600" y="130263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49530</xdr:rowOff>
    </xdr:from>
    <xdr:to xmlns:xdr="http://schemas.openxmlformats.org/drawingml/2006/spreadsheetDrawing">
      <xdr:col>86</xdr:col>
      <xdr:colOff>25400</xdr:colOff>
      <xdr:row>77</xdr:row>
      <xdr:rowOff>49530</xdr:rowOff>
    </xdr:to>
    <xdr:cxnSp macro="">
      <xdr:nvCxnSpPr>
        <xdr:cNvPr id="754" name="直線コネクタ 753"/>
        <xdr:cNvCxnSpPr/>
      </xdr:nvCxnSpPr>
      <xdr:spPr>
        <a:xfrm>
          <a:off x="16230600" y="1325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145415</xdr:rowOff>
    </xdr:from>
    <xdr:ext cx="405130" cy="254000"/>
    <xdr:sp macro="" textlink="">
      <xdr:nvSpPr>
        <xdr:cNvPr id="755" name="【消防施設】&#10;有形固定資産減価償却率平均値テキスト"/>
        <xdr:cNvSpPr txBox="1"/>
      </xdr:nvSpPr>
      <xdr:spPr>
        <a:xfrm>
          <a:off x="16357600" y="1386141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122555</xdr:rowOff>
    </xdr:from>
    <xdr:to xmlns:xdr="http://schemas.openxmlformats.org/drawingml/2006/spreadsheetDrawing">
      <xdr:col>85</xdr:col>
      <xdr:colOff>177800</xdr:colOff>
      <xdr:row>82</xdr:row>
      <xdr:rowOff>52705</xdr:rowOff>
    </xdr:to>
    <xdr:sp macro="" textlink="">
      <xdr:nvSpPr>
        <xdr:cNvPr id="756" name="フローチャート: 判断 755"/>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137795</xdr:rowOff>
    </xdr:from>
    <xdr:to xmlns:xdr="http://schemas.openxmlformats.org/drawingml/2006/spreadsheetDrawing">
      <xdr:col>81</xdr:col>
      <xdr:colOff>101600</xdr:colOff>
      <xdr:row>82</xdr:row>
      <xdr:rowOff>67945</xdr:rowOff>
    </xdr:to>
    <xdr:sp macro="" textlink="">
      <xdr:nvSpPr>
        <xdr:cNvPr id="757" name="フローチャート: 判断 756"/>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97790</xdr:rowOff>
    </xdr:from>
    <xdr:to xmlns:xdr="http://schemas.openxmlformats.org/drawingml/2006/spreadsheetDrawing">
      <xdr:col>76</xdr:col>
      <xdr:colOff>165100</xdr:colOff>
      <xdr:row>82</xdr:row>
      <xdr:rowOff>27940</xdr:rowOff>
    </xdr:to>
    <xdr:sp macro="" textlink="">
      <xdr:nvSpPr>
        <xdr:cNvPr id="758" name="フローチャート: 判断 757"/>
        <xdr:cNvSpPr/>
      </xdr:nvSpPr>
      <xdr:spPr>
        <a:xfrm>
          <a:off x="14541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759" name="フローチャート: 判断 758"/>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760" name="フローチャート: 判断 759"/>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88265</xdr:rowOff>
    </xdr:from>
    <xdr:to xmlns:xdr="http://schemas.openxmlformats.org/drawingml/2006/spreadsheetDrawing">
      <xdr:col>85</xdr:col>
      <xdr:colOff>177800</xdr:colOff>
      <xdr:row>84</xdr:row>
      <xdr:rowOff>18415</xdr:rowOff>
    </xdr:to>
    <xdr:sp macro="" textlink="">
      <xdr:nvSpPr>
        <xdr:cNvPr id="766" name="楕円 765"/>
        <xdr:cNvSpPr/>
      </xdr:nvSpPr>
      <xdr:spPr>
        <a:xfrm>
          <a:off x="162687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66675</xdr:rowOff>
    </xdr:from>
    <xdr:ext cx="405130" cy="254000"/>
    <xdr:sp macro="" textlink="">
      <xdr:nvSpPr>
        <xdr:cNvPr id="767" name="【消防施設】&#10;有形固定資産減価償却率該当値テキスト"/>
        <xdr:cNvSpPr txBox="1"/>
      </xdr:nvSpPr>
      <xdr:spPr>
        <a:xfrm>
          <a:off x="16357600" y="142970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50165</xdr:rowOff>
    </xdr:from>
    <xdr:to xmlns:xdr="http://schemas.openxmlformats.org/drawingml/2006/spreadsheetDrawing">
      <xdr:col>81</xdr:col>
      <xdr:colOff>101600</xdr:colOff>
      <xdr:row>83</xdr:row>
      <xdr:rowOff>151765</xdr:rowOff>
    </xdr:to>
    <xdr:sp macro="" textlink="">
      <xdr:nvSpPr>
        <xdr:cNvPr id="768" name="楕円 767"/>
        <xdr:cNvSpPr/>
      </xdr:nvSpPr>
      <xdr:spPr>
        <a:xfrm>
          <a:off x="154305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100965</xdr:rowOff>
    </xdr:from>
    <xdr:to xmlns:xdr="http://schemas.openxmlformats.org/drawingml/2006/spreadsheetDrawing">
      <xdr:col>85</xdr:col>
      <xdr:colOff>127000</xdr:colOff>
      <xdr:row>83</xdr:row>
      <xdr:rowOff>139065</xdr:rowOff>
    </xdr:to>
    <xdr:cxnSp macro="">
      <xdr:nvCxnSpPr>
        <xdr:cNvPr id="769" name="直線コネクタ 768"/>
        <xdr:cNvCxnSpPr/>
      </xdr:nvCxnSpPr>
      <xdr:spPr>
        <a:xfrm>
          <a:off x="15481300" y="1433131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36830</xdr:rowOff>
    </xdr:from>
    <xdr:to xmlns:xdr="http://schemas.openxmlformats.org/drawingml/2006/spreadsheetDrawing">
      <xdr:col>76</xdr:col>
      <xdr:colOff>165100</xdr:colOff>
      <xdr:row>83</xdr:row>
      <xdr:rowOff>138430</xdr:rowOff>
    </xdr:to>
    <xdr:sp macro="" textlink="">
      <xdr:nvSpPr>
        <xdr:cNvPr id="770" name="楕円 769"/>
        <xdr:cNvSpPr/>
      </xdr:nvSpPr>
      <xdr:spPr>
        <a:xfrm>
          <a:off x="14541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87630</xdr:rowOff>
    </xdr:from>
    <xdr:to xmlns:xdr="http://schemas.openxmlformats.org/drawingml/2006/spreadsheetDrawing">
      <xdr:col>81</xdr:col>
      <xdr:colOff>50800</xdr:colOff>
      <xdr:row>83</xdr:row>
      <xdr:rowOff>100965</xdr:rowOff>
    </xdr:to>
    <xdr:cxnSp macro="">
      <xdr:nvCxnSpPr>
        <xdr:cNvPr id="771" name="直線コネクタ 770"/>
        <xdr:cNvCxnSpPr/>
      </xdr:nvCxnSpPr>
      <xdr:spPr>
        <a:xfrm>
          <a:off x="14592300" y="143179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44450</xdr:rowOff>
    </xdr:from>
    <xdr:to xmlns:xdr="http://schemas.openxmlformats.org/drawingml/2006/spreadsheetDrawing">
      <xdr:col>72</xdr:col>
      <xdr:colOff>38100</xdr:colOff>
      <xdr:row>83</xdr:row>
      <xdr:rowOff>146050</xdr:rowOff>
    </xdr:to>
    <xdr:sp macro="" textlink="">
      <xdr:nvSpPr>
        <xdr:cNvPr id="772" name="楕円 771"/>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87630</xdr:rowOff>
    </xdr:from>
    <xdr:to xmlns:xdr="http://schemas.openxmlformats.org/drawingml/2006/spreadsheetDrawing">
      <xdr:col>76</xdr:col>
      <xdr:colOff>114300</xdr:colOff>
      <xdr:row>83</xdr:row>
      <xdr:rowOff>95250</xdr:rowOff>
    </xdr:to>
    <xdr:cxnSp macro="">
      <xdr:nvCxnSpPr>
        <xdr:cNvPr id="773" name="直線コネクタ 772"/>
        <xdr:cNvCxnSpPr/>
      </xdr:nvCxnSpPr>
      <xdr:spPr>
        <a:xfrm flipV="1">
          <a:off x="13703300" y="14317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27305</xdr:rowOff>
    </xdr:from>
    <xdr:to xmlns:xdr="http://schemas.openxmlformats.org/drawingml/2006/spreadsheetDrawing">
      <xdr:col>67</xdr:col>
      <xdr:colOff>101600</xdr:colOff>
      <xdr:row>83</xdr:row>
      <xdr:rowOff>128905</xdr:rowOff>
    </xdr:to>
    <xdr:sp macro="" textlink="">
      <xdr:nvSpPr>
        <xdr:cNvPr id="774" name="楕円 773"/>
        <xdr:cNvSpPr/>
      </xdr:nvSpPr>
      <xdr:spPr>
        <a:xfrm>
          <a:off x="12763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78105</xdr:rowOff>
    </xdr:from>
    <xdr:to xmlns:xdr="http://schemas.openxmlformats.org/drawingml/2006/spreadsheetDrawing">
      <xdr:col>71</xdr:col>
      <xdr:colOff>177800</xdr:colOff>
      <xdr:row>83</xdr:row>
      <xdr:rowOff>95250</xdr:rowOff>
    </xdr:to>
    <xdr:cxnSp macro="">
      <xdr:nvCxnSpPr>
        <xdr:cNvPr id="775" name="直線コネクタ 774"/>
        <xdr:cNvCxnSpPr/>
      </xdr:nvCxnSpPr>
      <xdr:spPr>
        <a:xfrm>
          <a:off x="12814300" y="143084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84455</xdr:rowOff>
    </xdr:from>
    <xdr:ext cx="405130" cy="259080"/>
    <xdr:sp macro="" textlink="">
      <xdr:nvSpPr>
        <xdr:cNvPr id="776" name="n_1aveValue【消防施設】&#10;有形固定資産減価償却率"/>
        <xdr:cNvSpPr txBox="1"/>
      </xdr:nvSpPr>
      <xdr:spPr>
        <a:xfrm>
          <a:off x="15266035" y="13800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44450</xdr:rowOff>
    </xdr:from>
    <xdr:ext cx="400050" cy="259080"/>
    <xdr:sp macro="" textlink="">
      <xdr:nvSpPr>
        <xdr:cNvPr id="777" name="n_2aveValue【消防施設】&#10;有形固定資産減価償却率"/>
        <xdr:cNvSpPr txBox="1"/>
      </xdr:nvSpPr>
      <xdr:spPr>
        <a:xfrm>
          <a:off x="14389735" y="137604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118745</xdr:rowOff>
    </xdr:from>
    <xdr:ext cx="400050" cy="259080"/>
    <xdr:sp macro="" textlink="">
      <xdr:nvSpPr>
        <xdr:cNvPr id="778" name="n_3aveValue【消防施設】&#10;有形固定資産減価償却率"/>
        <xdr:cNvSpPr txBox="1"/>
      </xdr:nvSpPr>
      <xdr:spPr>
        <a:xfrm>
          <a:off x="13500735" y="138347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135890</xdr:rowOff>
    </xdr:from>
    <xdr:ext cx="400050" cy="259080"/>
    <xdr:sp macro="" textlink="">
      <xdr:nvSpPr>
        <xdr:cNvPr id="779" name="n_4aveValue【消防施設】&#10;有形固定資産減価償却率"/>
        <xdr:cNvSpPr txBox="1"/>
      </xdr:nvSpPr>
      <xdr:spPr>
        <a:xfrm>
          <a:off x="12611735" y="138518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143510</xdr:rowOff>
    </xdr:from>
    <xdr:ext cx="405130" cy="254000"/>
    <xdr:sp macro="" textlink="">
      <xdr:nvSpPr>
        <xdr:cNvPr id="780" name="n_1mainValue【消防施設】&#10;有形固定資産減価償却率"/>
        <xdr:cNvSpPr txBox="1"/>
      </xdr:nvSpPr>
      <xdr:spPr>
        <a:xfrm>
          <a:off x="15266035" y="143738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129540</xdr:rowOff>
    </xdr:from>
    <xdr:ext cx="400050" cy="259080"/>
    <xdr:sp macro="" textlink="">
      <xdr:nvSpPr>
        <xdr:cNvPr id="781" name="n_2mainValue【消防施設】&#10;有形固定資産減価償却率"/>
        <xdr:cNvSpPr txBox="1"/>
      </xdr:nvSpPr>
      <xdr:spPr>
        <a:xfrm>
          <a:off x="14389735" y="143598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137160</xdr:rowOff>
    </xdr:from>
    <xdr:ext cx="400050" cy="259080"/>
    <xdr:sp macro="" textlink="">
      <xdr:nvSpPr>
        <xdr:cNvPr id="782" name="n_3mainValue【消防施設】&#10;有形固定資産減価償却率"/>
        <xdr:cNvSpPr txBox="1"/>
      </xdr:nvSpPr>
      <xdr:spPr>
        <a:xfrm>
          <a:off x="13500735" y="143675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120650</xdr:rowOff>
    </xdr:from>
    <xdr:ext cx="400050" cy="254000"/>
    <xdr:sp macro="" textlink="">
      <xdr:nvSpPr>
        <xdr:cNvPr id="783" name="n_4mainValue【消防施設】&#10;有形固定資産減価償却率"/>
        <xdr:cNvSpPr txBox="1"/>
      </xdr:nvSpPr>
      <xdr:spPr>
        <a:xfrm>
          <a:off x="12611735" y="14351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792" name="テキスト ボックス 791"/>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4" name="直線コネクタ 7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2280" cy="254000"/>
    <xdr:sp macro="" textlink="">
      <xdr:nvSpPr>
        <xdr:cNvPr id="795" name="テキスト ボックス 794"/>
        <xdr:cNvSpPr txBox="1"/>
      </xdr:nvSpPr>
      <xdr:spPr>
        <a:xfrm>
          <a:off x="17820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6" name="直線コネクタ 7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2280" cy="259080"/>
    <xdr:sp macro="" textlink="">
      <xdr:nvSpPr>
        <xdr:cNvPr id="797" name="テキスト ボックス 796"/>
        <xdr:cNvSpPr txBox="1"/>
      </xdr:nvSpPr>
      <xdr:spPr>
        <a:xfrm>
          <a:off x="17820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8" name="直線コネクタ 7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2280" cy="259080"/>
    <xdr:sp macro="" textlink="">
      <xdr:nvSpPr>
        <xdr:cNvPr id="799" name="テキスト ボックス 798"/>
        <xdr:cNvSpPr txBox="1"/>
      </xdr:nvSpPr>
      <xdr:spPr>
        <a:xfrm>
          <a:off x="17820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0" name="直線コネクタ 7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2280" cy="254000"/>
    <xdr:sp macro="" textlink="">
      <xdr:nvSpPr>
        <xdr:cNvPr id="801" name="テキスト ボックス 800"/>
        <xdr:cNvSpPr txBox="1"/>
      </xdr:nvSpPr>
      <xdr:spPr>
        <a:xfrm>
          <a:off x="17820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2" name="直線コネクタ 8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2280" cy="259080"/>
    <xdr:sp macro="" textlink="">
      <xdr:nvSpPr>
        <xdr:cNvPr id="803" name="テキスト ボックス 802"/>
        <xdr:cNvSpPr txBox="1"/>
      </xdr:nvSpPr>
      <xdr:spPr>
        <a:xfrm>
          <a:off x="17820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805" name="テキスト ボックス 804"/>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167640</xdr:rowOff>
    </xdr:from>
    <xdr:to xmlns:xdr="http://schemas.openxmlformats.org/drawingml/2006/spreadsheetDrawing">
      <xdr:col>116</xdr:col>
      <xdr:colOff>62865</xdr:colOff>
      <xdr:row>86</xdr:row>
      <xdr:rowOff>104775</xdr:rowOff>
    </xdr:to>
    <xdr:cxnSp macro="">
      <xdr:nvCxnSpPr>
        <xdr:cNvPr id="807" name="直線コネクタ 806"/>
        <xdr:cNvCxnSpPr/>
      </xdr:nvCxnSpPr>
      <xdr:spPr>
        <a:xfrm flipV="1">
          <a:off x="22160865" y="1354074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109220</xdr:rowOff>
    </xdr:from>
    <xdr:ext cx="469900" cy="254000"/>
    <xdr:sp macro="" textlink="">
      <xdr:nvSpPr>
        <xdr:cNvPr id="808" name="【消防施設】&#10;一人当たり面積最小値テキスト"/>
        <xdr:cNvSpPr txBox="1"/>
      </xdr:nvSpPr>
      <xdr:spPr>
        <a:xfrm>
          <a:off x="22199600" y="148539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104775</xdr:rowOff>
    </xdr:from>
    <xdr:to xmlns:xdr="http://schemas.openxmlformats.org/drawingml/2006/spreadsheetDrawing">
      <xdr:col>116</xdr:col>
      <xdr:colOff>152400</xdr:colOff>
      <xdr:row>86</xdr:row>
      <xdr:rowOff>104775</xdr:rowOff>
    </xdr:to>
    <xdr:cxnSp macro="">
      <xdr:nvCxnSpPr>
        <xdr:cNvPr id="809" name="直線コネクタ 808"/>
        <xdr:cNvCxnSpPr/>
      </xdr:nvCxnSpPr>
      <xdr:spPr>
        <a:xfrm>
          <a:off x="22072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114300</xdr:rowOff>
    </xdr:from>
    <xdr:ext cx="469900" cy="259080"/>
    <xdr:sp macro="" textlink="">
      <xdr:nvSpPr>
        <xdr:cNvPr id="810" name="【消防施設】&#10;一人当たり面積最大値テキスト"/>
        <xdr:cNvSpPr txBox="1"/>
      </xdr:nvSpPr>
      <xdr:spPr>
        <a:xfrm>
          <a:off x="22199600" y="1331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167640</xdr:rowOff>
    </xdr:from>
    <xdr:to xmlns:xdr="http://schemas.openxmlformats.org/drawingml/2006/spreadsheetDrawing">
      <xdr:col>116</xdr:col>
      <xdr:colOff>152400</xdr:colOff>
      <xdr:row>78</xdr:row>
      <xdr:rowOff>167640</xdr:rowOff>
    </xdr:to>
    <xdr:cxnSp macro="">
      <xdr:nvCxnSpPr>
        <xdr:cNvPr id="811" name="直線コネクタ 810"/>
        <xdr:cNvCxnSpPr/>
      </xdr:nvCxnSpPr>
      <xdr:spPr>
        <a:xfrm>
          <a:off x="22072600" y="1354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22860</xdr:rowOff>
    </xdr:from>
    <xdr:ext cx="469900" cy="259080"/>
    <xdr:sp macro="" textlink="">
      <xdr:nvSpPr>
        <xdr:cNvPr id="812" name="【消防施設】&#10;一人当たり面積平均値テキスト"/>
        <xdr:cNvSpPr txBox="1"/>
      </xdr:nvSpPr>
      <xdr:spPr>
        <a:xfrm>
          <a:off x="22199600" y="14596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813" name="フローチャート: 判断 812"/>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50165</xdr:rowOff>
    </xdr:from>
    <xdr:to xmlns:xdr="http://schemas.openxmlformats.org/drawingml/2006/spreadsheetDrawing">
      <xdr:col>112</xdr:col>
      <xdr:colOff>38100</xdr:colOff>
      <xdr:row>85</xdr:row>
      <xdr:rowOff>151765</xdr:rowOff>
    </xdr:to>
    <xdr:sp macro="" textlink="">
      <xdr:nvSpPr>
        <xdr:cNvPr id="814" name="フローチャート: 判断 813"/>
        <xdr:cNvSpPr/>
      </xdr:nvSpPr>
      <xdr:spPr>
        <a:xfrm>
          <a:off x="21272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53975</xdr:rowOff>
    </xdr:from>
    <xdr:to xmlns:xdr="http://schemas.openxmlformats.org/drawingml/2006/spreadsheetDrawing">
      <xdr:col>107</xdr:col>
      <xdr:colOff>101600</xdr:colOff>
      <xdr:row>85</xdr:row>
      <xdr:rowOff>155575</xdr:rowOff>
    </xdr:to>
    <xdr:sp macro="" textlink="">
      <xdr:nvSpPr>
        <xdr:cNvPr id="815" name="フローチャート: 判断 814"/>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133985</xdr:rowOff>
    </xdr:from>
    <xdr:to xmlns:xdr="http://schemas.openxmlformats.org/drawingml/2006/spreadsheetDrawing">
      <xdr:col>102</xdr:col>
      <xdr:colOff>165100</xdr:colOff>
      <xdr:row>85</xdr:row>
      <xdr:rowOff>64135</xdr:rowOff>
    </xdr:to>
    <xdr:sp macro="" textlink="">
      <xdr:nvSpPr>
        <xdr:cNvPr id="816" name="フローチャート: 判断 815"/>
        <xdr:cNvSpPr/>
      </xdr:nvSpPr>
      <xdr:spPr>
        <a:xfrm>
          <a:off x="194945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147320</xdr:rowOff>
    </xdr:from>
    <xdr:to xmlns:xdr="http://schemas.openxmlformats.org/drawingml/2006/spreadsheetDrawing">
      <xdr:col>98</xdr:col>
      <xdr:colOff>38100</xdr:colOff>
      <xdr:row>85</xdr:row>
      <xdr:rowOff>77470</xdr:rowOff>
    </xdr:to>
    <xdr:sp macro="" textlink="">
      <xdr:nvSpPr>
        <xdr:cNvPr id="817" name="フローチャート: 判断 816"/>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0" name="テキスト ボックス 8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130175</xdr:rowOff>
    </xdr:from>
    <xdr:to xmlns:xdr="http://schemas.openxmlformats.org/drawingml/2006/spreadsheetDrawing">
      <xdr:col>116</xdr:col>
      <xdr:colOff>114300</xdr:colOff>
      <xdr:row>85</xdr:row>
      <xdr:rowOff>60325</xdr:rowOff>
    </xdr:to>
    <xdr:sp macro="" textlink="">
      <xdr:nvSpPr>
        <xdr:cNvPr id="823" name="楕円 822"/>
        <xdr:cNvSpPr/>
      </xdr:nvSpPr>
      <xdr:spPr>
        <a:xfrm>
          <a:off x="22110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153035</xdr:rowOff>
    </xdr:from>
    <xdr:ext cx="469900" cy="259080"/>
    <xdr:sp macro="" textlink="">
      <xdr:nvSpPr>
        <xdr:cNvPr id="824" name="【消防施設】&#10;一人当たり面積該当値テキスト"/>
        <xdr:cNvSpPr txBox="1"/>
      </xdr:nvSpPr>
      <xdr:spPr>
        <a:xfrm>
          <a:off x="22199600" y="14383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135890</xdr:rowOff>
    </xdr:from>
    <xdr:to xmlns:xdr="http://schemas.openxmlformats.org/drawingml/2006/spreadsheetDrawing">
      <xdr:col>112</xdr:col>
      <xdr:colOff>38100</xdr:colOff>
      <xdr:row>85</xdr:row>
      <xdr:rowOff>66040</xdr:rowOff>
    </xdr:to>
    <xdr:sp macro="" textlink="">
      <xdr:nvSpPr>
        <xdr:cNvPr id="825" name="楕円 824"/>
        <xdr:cNvSpPr/>
      </xdr:nvSpPr>
      <xdr:spPr>
        <a:xfrm>
          <a:off x="21272500" y="145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9525</xdr:rowOff>
    </xdr:from>
    <xdr:to xmlns:xdr="http://schemas.openxmlformats.org/drawingml/2006/spreadsheetDrawing">
      <xdr:col>116</xdr:col>
      <xdr:colOff>63500</xdr:colOff>
      <xdr:row>85</xdr:row>
      <xdr:rowOff>15240</xdr:rowOff>
    </xdr:to>
    <xdr:cxnSp macro="">
      <xdr:nvCxnSpPr>
        <xdr:cNvPr id="826" name="直線コネクタ 825"/>
        <xdr:cNvCxnSpPr/>
      </xdr:nvCxnSpPr>
      <xdr:spPr>
        <a:xfrm flipV="1">
          <a:off x="21323300" y="145827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139700</xdr:rowOff>
    </xdr:from>
    <xdr:to xmlns:xdr="http://schemas.openxmlformats.org/drawingml/2006/spreadsheetDrawing">
      <xdr:col>107</xdr:col>
      <xdr:colOff>101600</xdr:colOff>
      <xdr:row>85</xdr:row>
      <xdr:rowOff>69850</xdr:rowOff>
    </xdr:to>
    <xdr:sp macro="" textlink="">
      <xdr:nvSpPr>
        <xdr:cNvPr id="827" name="楕円 826"/>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15240</xdr:rowOff>
    </xdr:from>
    <xdr:to xmlns:xdr="http://schemas.openxmlformats.org/drawingml/2006/spreadsheetDrawing">
      <xdr:col>111</xdr:col>
      <xdr:colOff>177800</xdr:colOff>
      <xdr:row>85</xdr:row>
      <xdr:rowOff>19050</xdr:rowOff>
    </xdr:to>
    <xdr:cxnSp macro="">
      <xdr:nvCxnSpPr>
        <xdr:cNvPr id="828" name="直線コネクタ 827"/>
        <xdr:cNvCxnSpPr/>
      </xdr:nvCxnSpPr>
      <xdr:spPr>
        <a:xfrm flipV="1">
          <a:off x="20434300" y="145884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143510</xdr:rowOff>
    </xdr:from>
    <xdr:to xmlns:xdr="http://schemas.openxmlformats.org/drawingml/2006/spreadsheetDrawing">
      <xdr:col>102</xdr:col>
      <xdr:colOff>165100</xdr:colOff>
      <xdr:row>85</xdr:row>
      <xdr:rowOff>73660</xdr:rowOff>
    </xdr:to>
    <xdr:sp macro="" textlink="">
      <xdr:nvSpPr>
        <xdr:cNvPr id="829" name="楕円 828"/>
        <xdr:cNvSpPr/>
      </xdr:nvSpPr>
      <xdr:spPr>
        <a:xfrm>
          <a:off x="19494500" y="145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19050</xdr:rowOff>
    </xdr:from>
    <xdr:to xmlns:xdr="http://schemas.openxmlformats.org/drawingml/2006/spreadsheetDrawing">
      <xdr:col>107</xdr:col>
      <xdr:colOff>50800</xdr:colOff>
      <xdr:row>85</xdr:row>
      <xdr:rowOff>22860</xdr:rowOff>
    </xdr:to>
    <xdr:cxnSp macro="">
      <xdr:nvCxnSpPr>
        <xdr:cNvPr id="830" name="直線コネクタ 829"/>
        <xdr:cNvCxnSpPr/>
      </xdr:nvCxnSpPr>
      <xdr:spPr>
        <a:xfrm flipV="1">
          <a:off x="19545300" y="145923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145415</xdr:rowOff>
    </xdr:from>
    <xdr:to xmlns:xdr="http://schemas.openxmlformats.org/drawingml/2006/spreadsheetDrawing">
      <xdr:col>98</xdr:col>
      <xdr:colOff>38100</xdr:colOff>
      <xdr:row>85</xdr:row>
      <xdr:rowOff>75565</xdr:rowOff>
    </xdr:to>
    <xdr:sp macro="" textlink="">
      <xdr:nvSpPr>
        <xdr:cNvPr id="831" name="楕円 830"/>
        <xdr:cNvSpPr/>
      </xdr:nvSpPr>
      <xdr:spPr>
        <a:xfrm>
          <a:off x="18605500" y="145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22860</xdr:rowOff>
    </xdr:from>
    <xdr:to xmlns:xdr="http://schemas.openxmlformats.org/drawingml/2006/spreadsheetDrawing">
      <xdr:col>102</xdr:col>
      <xdr:colOff>114300</xdr:colOff>
      <xdr:row>85</xdr:row>
      <xdr:rowOff>24765</xdr:rowOff>
    </xdr:to>
    <xdr:cxnSp macro="">
      <xdr:nvCxnSpPr>
        <xdr:cNvPr id="832" name="直線コネクタ 831"/>
        <xdr:cNvCxnSpPr/>
      </xdr:nvCxnSpPr>
      <xdr:spPr>
        <a:xfrm flipV="1">
          <a:off x="18656300" y="145961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143510</xdr:rowOff>
    </xdr:from>
    <xdr:ext cx="469900" cy="254000"/>
    <xdr:sp macro="" textlink="">
      <xdr:nvSpPr>
        <xdr:cNvPr id="833" name="n_1aveValue【消防施設】&#10;一人当たり面積"/>
        <xdr:cNvSpPr txBox="1"/>
      </xdr:nvSpPr>
      <xdr:spPr>
        <a:xfrm>
          <a:off x="21075650" y="147167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146685</xdr:rowOff>
    </xdr:from>
    <xdr:ext cx="464820" cy="254000"/>
    <xdr:sp macro="" textlink="">
      <xdr:nvSpPr>
        <xdr:cNvPr id="834" name="n_2aveValue【消防施設】&#10;一人当たり面積"/>
        <xdr:cNvSpPr txBox="1"/>
      </xdr:nvSpPr>
      <xdr:spPr>
        <a:xfrm>
          <a:off x="20199350" y="147199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80645</xdr:rowOff>
    </xdr:from>
    <xdr:ext cx="464820" cy="259080"/>
    <xdr:sp macro="" textlink="">
      <xdr:nvSpPr>
        <xdr:cNvPr id="835" name="n_3aveValue【消防施設】&#10;一人当たり面積"/>
        <xdr:cNvSpPr txBox="1"/>
      </xdr:nvSpPr>
      <xdr:spPr>
        <a:xfrm>
          <a:off x="19310350" y="143109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68580</xdr:rowOff>
    </xdr:from>
    <xdr:ext cx="464820" cy="259080"/>
    <xdr:sp macro="" textlink="">
      <xdr:nvSpPr>
        <xdr:cNvPr id="836" name="n_4aveValue【消防施設】&#10;一人当たり面積"/>
        <xdr:cNvSpPr txBox="1"/>
      </xdr:nvSpPr>
      <xdr:spPr>
        <a:xfrm>
          <a:off x="18421350" y="14641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82550</xdr:rowOff>
    </xdr:from>
    <xdr:ext cx="469900" cy="259080"/>
    <xdr:sp macro="" textlink="">
      <xdr:nvSpPr>
        <xdr:cNvPr id="837" name="n_1mainValue【消防施設】&#10;一人当たり面積"/>
        <xdr:cNvSpPr txBox="1"/>
      </xdr:nvSpPr>
      <xdr:spPr>
        <a:xfrm>
          <a:off x="21075650" y="14312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86360</xdr:rowOff>
    </xdr:from>
    <xdr:ext cx="464820" cy="254000"/>
    <xdr:sp macro="" textlink="">
      <xdr:nvSpPr>
        <xdr:cNvPr id="838" name="n_2mainValue【消防施設】&#10;一人当たり面積"/>
        <xdr:cNvSpPr txBox="1"/>
      </xdr:nvSpPr>
      <xdr:spPr>
        <a:xfrm>
          <a:off x="20199350" y="143167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64770</xdr:rowOff>
    </xdr:from>
    <xdr:ext cx="464820" cy="254000"/>
    <xdr:sp macro="" textlink="">
      <xdr:nvSpPr>
        <xdr:cNvPr id="839" name="n_3mainValue【消防施設】&#10;一人当たり面積"/>
        <xdr:cNvSpPr txBox="1"/>
      </xdr:nvSpPr>
      <xdr:spPr>
        <a:xfrm>
          <a:off x="19310350" y="146380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92075</xdr:rowOff>
    </xdr:from>
    <xdr:ext cx="464820" cy="259080"/>
    <xdr:sp macro="" textlink="">
      <xdr:nvSpPr>
        <xdr:cNvPr id="840" name="n_4mainValue【消防施設】&#10;一人当たり面積"/>
        <xdr:cNvSpPr txBox="1"/>
      </xdr:nvSpPr>
      <xdr:spPr>
        <a:xfrm>
          <a:off x="18421350" y="143224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849" name="テキスト ボックス 848"/>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851" name="テキスト ボックス 850"/>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2" name="直線コネクタ 8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280" cy="254000"/>
    <xdr:sp macro="" textlink="">
      <xdr:nvSpPr>
        <xdr:cNvPr id="853" name="テキスト ボックス 852"/>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4" name="直線コネクタ 8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5" name="テキスト ボックス 8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6" name="直線コネクタ 8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000"/>
    <xdr:sp macro="" textlink="">
      <xdr:nvSpPr>
        <xdr:cNvPr id="857" name="テキスト ボックス 856"/>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8" name="直線コネクタ 8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9" name="テキスト ボックス 8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0" name="直線コネクタ 8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1" name="テキスト ボックス 8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2" name="直線コネクタ 8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010" cy="254000"/>
    <xdr:sp macro="" textlink="">
      <xdr:nvSpPr>
        <xdr:cNvPr id="863" name="テキスト ボックス 862"/>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4" name="直線コネクタ 8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108</xdr:row>
      <xdr:rowOff>151130</xdr:rowOff>
    </xdr:to>
    <xdr:cxnSp macro="">
      <xdr:nvCxnSpPr>
        <xdr:cNvPr id="866" name="直線コネクタ 865"/>
        <xdr:cNvCxnSpPr/>
      </xdr:nvCxnSpPr>
      <xdr:spPr>
        <a:xfrm flipV="1">
          <a:off x="16318865" y="1717738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154940</xdr:rowOff>
    </xdr:from>
    <xdr:ext cx="405130" cy="254000"/>
    <xdr:sp macro="" textlink="">
      <xdr:nvSpPr>
        <xdr:cNvPr id="867" name="【庁舎】&#10;有形固定資産減価償却率最小値テキスト"/>
        <xdr:cNvSpPr txBox="1"/>
      </xdr:nvSpPr>
      <xdr:spPr>
        <a:xfrm>
          <a:off x="16357600" y="186715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151130</xdr:rowOff>
    </xdr:from>
    <xdr:to xmlns:xdr="http://schemas.openxmlformats.org/drawingml/2006/spreadsheetDrawing">
      <xdr:col>86</xdr:col>
      <xdr:colOff>25400</xdr:colOff>
      <xdr:row>108</xdr:row>
      <xdr:rowOff>151130</xdr:rowOff>
    </xdr:to>
    <xdr:cxnSp macro="">
      <xdr:nvCxnSpPr>
        <xdr:cNvPr id="868" name="直線コネクタ 867"/>
        <xdr:cNvCxnSpPr/>
      </xdr:nvCxnSpPr>
      <xdr:spPr>
        <a:xfrm>
          <a:off x="16230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40360" cy="259080"/>
    <xdr:sp macro="" textlink="">
      <xdr:nvSpPr>
        <xdr:cNvPr id="869" name="【庁舎】&#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870" name="直線コネクタ 869"/>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136525</xdr:rowOff>
    </xdr:from>
    <xdr:ext cx="405130" cy="258445"/>
    <xdr:sp macro="" textlink="">
      <xdr:nvSpPr>
        <xdr:cNvPr id="871" name="【庁舎】&#10;有形固定資産減価償却率平均値テキスト"/>
        <xdr:cNvSpPr txBox="1"/>
      </xdr:nvSpPr>
      <xdr:spPr>
        <a:xfrm>
          <a:off x="16357600" y="176244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113665</xdr:rowOff>
    </xdr:from>
    <xdr:to xmlns:xdr="http://schemas.openxmlformats.org/drawingml/2006/spreadsheetDrawing">
      <xdr:col>85</xdr:col>
      <xdr:colOff>177800</xdr:colOff>
      <xdr:row>104</xdr:row>
      <xdr:rowOff>43815</xdr:rowOff>
    </xdr:to>
    <xdr:sp macro="" textlink="">
      <xdr:nvSpPr>
        <xdr:cNvPr id="872" name="フローチャート: 判断 871"/>
        <xdr:cNvSpPr/>
      </xdr:nvSpPr>
      <xdr:spPr>
        <a:xfrm>
          <a:off x="16268700" y="177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107315</xdr:rowOff>
    </xdr:from>
    <xdr:to xmlns:xdr="http://schemas.openxmlformats.org/drawingml/2006/spreadsheetDrawing">
      <xdr:col>81</xdr:col>
      <xdr:colOff>101600</xdr:colOff>
      <xdr:row>104</xdr:row>
      <xdr:rowOff>37465</xdr:rowOff>
    </xdr:to>
    <xdr:sp macro="" textlink="">
      <xdr:nvSpPr>
        <xdr:cNvPr id="873" name="フローチャート: 判断 872"/>
        <xdr:cNvSpPr/>
      </xdr:nvSpPr>
      <xdr:spPr>
        <a:xfrm>
          <a:off x="15430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84455</xdr:rowOff>
    </xdr:from>
    <xdr:to xmlns:xdr="http://schemas.openxmlformats.org/drawingml/2006/spreadsheetDrawing">
      <xdr:col>76</xdr:col>
      <xdr:colOff>165100</xdr:colOff>
      <xdr:row>104</xdr:row>
      <xdr:rowOff>14605</xdr:rowOff>
    </xdr:to>
    <xdr:sp macro="" textlink="">
      <xdr:nvSpPr>
        <xdr:cNvPr id="874" name="フローチャート: 判断 873"/>
        <xdr:cNvSpPr/>
      </xdr:nvSpPr>
      <xdr:spPr>
        <a:xfrm>
          <a:off x="14541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40640</xdr:rowOff>
    </xdr:from>
    <xdr:to xmlns:xdr="http://schemas.openxmlformats.org/drawingml/2006/spreadsheetDrawing">
      <xdr:col>72</xdr:col>
      <xdr:colOff>38100</xdr:colOff>
      <xdr:row>104</xdr:row>
      <xdr:rowOff>141605</xdr:rowOff>
    </xdr:to>
    <xdr:sp macro="" textlink="">
      <xdr:nvSpPr>
        <xdr:cNvPr id="875" name="フローチャート: 判断 874"/>
        <xdr:cNvSpPr/>
      </xdr:nvSpPr>
      <xdr:spPr>
        <a:xfrm>
          <a:off x="13652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48260</xdr:rowOff>
    </xdr:from>
    <xdr:to xmlns:xdr="http://schemas.openxmlformats.org/drawingml/2006/spreadsheetDrawing">
      <xdr:col>67</xdr:col>
      <xdr:colOff>101600</xdr:colOff>
      <xdr:row>104</xdr:row>
      <xdr:rowOff>149860</xdr:rowOff>
    </xdr:to>
    <xdr:sp macro="" textlink="">
      <xdr:nvSpPr>
        <xdr:cNvPr id="876" name="フローチャート: 判断 875"/>
        <xdr:cNvSpPr/>
      </xdr:nvSpPr>
      <xdr:spPr>
        <a:xfrm>
          <a:off x="12763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7" name="テキスト ボックス 8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8" name="テキスト ボックス 8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9" name="テキスト ボックス 8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0" name="テキスト ボックス 8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1" name="テキスト ボックス 8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159385</xdr:rowOff>
    </xdr:from>
    <xdr:to xmlns:xdr="http://schemas.openxmlformats.org/drawingml/2006/spreadsheetDrawing">
      <xdr:col>85</xdr:col>
      <xdr:colOff>177800</xdr:colOff>
      <xdr:row>108</xdr:row>
      <xdr:rowOff>89535</xdr:rowOff>
    </xdr:to>
    <xdr:sp macro="" textlink="">
      <xdr:nvSpPr>
        <xdr:cNvPr id="882" name="楕円 881"/>
        <xdr:cNvSpPr/>
      </xdr:nvSpPr>
      <xdr:spPr>
        <a:xfrm>
          <a:off x="16268700" y="185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74930</xdr:rowOff>
    </xdr:from>
    <xdr:ext cx="405130" cy="254000"/>
    <xdr:sp macro="" textlink="">
      <xdr:nvSpPr>
        <xdr:cNvPr id="883" name="【庁舎】&#10;有形固定資産減価償却率該当値テキスト"/>
        <xdr:cNvSpPr txBox="1"/>
      </xdr:nvSpPr>
      <xdr:spPr>
        <a:xfrm>
          <a:off x="16357600" y="184200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156210</xdr:rowOff>
    </xdr:from>
    <xdr:to xmlns:xdr="http://schemas.openxmlformats.org/drawingml/2006/spreadsheetDrawing">
      <xdr:col>81</xdr:col>
      <xdr:colOff>101600</xdr:colOff>
      <xdr:row>108</xdr:row>
      <xdr:rowOff>86360</xdr:rowOff>
    </xdr:to>
    <xdr:sp macro="" textlink="">
      <xdr:nvSpPr>
        <xdr:cNvPr id="884" name="楕円 883"/>
        <xdr:cNvSpPr/>
      </xdr:nvSpPr>
      <xdr:spPr>
        <a:xfrm>
          <a:off x="15430500" y="185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35560</xdr:rowOff>
    </xdr:from>
    <xdr:to xmlns:xdr="http://schemas.openxmlformats.org/drawingml/2006/spreadsheetDrawing">
      <xdr:col>85</xdr:col>
      <xdr:colOff>127000</xdr:colOff>
      <xdr:row>108</xdr:row>
      <xdr:rowOff>38735</xdr:rowOff>
    </xdr:to>
    <xdr:cxnSp macro="">
      <xdr:nvCxnSpPr>
        <xdr:cNvPr id="885" name="直線コネクタ 884"/>
        <xdr:cNvCxnSpPr/>
      </xdr:nvCxnSpPr>
      <xdr:spPr>
        <a:xfrm>
          <a:off x="15481300" y="185521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162560</xdr:rowOff>
    </xdr:from>
    <xdr:to xmlns:xdr="http://schemas.openxmlformats.org/drawingml/2006/spreadsheetDrawing">
      <xdr:col>76</xdr:col>
      <xdr:colOff>165100</xdr:colOff>
      <xdr:row>108</xdr:row>
      <xdr:rowOff>92710</xdr:rowOff>
    </xdr:to>
    <xdr:sp macro="" textlink="">
      <xdr:nvSpPr>
        <xdr:cNvPr id="886" name="楕円 885"/>
        <xdr:cNvSpPr/>
      </xdr:nvSpPr>
      <xdr:spPr>
        <a:xfrm>
          <a:off x="1454150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35560</xdr:rowOff>
    </xdr:from>
    <xdr:to xmlns:xdr="http://schemas.openxmlformats.org/drawingml/2006/spreadsheetDrawing">
      <xdr:col>81</xdr:col>
      <xdr:colOff>50800</xdr:colOff>
      <xdr:row>108</xdr:row>
      <xdr:rowOff>41910</xdr:rowOff>
    </xdr:to>
    <xdr:cxnSp macro="">
      <xdr:nvCxnSpPr>
        <xdr:cNvPr id="887" name="直線コネクタ 886"/>
        <xdr:cNvCxnSpPr/>
      </xdr:nvCxnSpPr>
      <xdr:spPr>
        <a:xfrm flipV="1">
          <a:off x="14592300" y="18552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160655</xdr:rowOff>
    </xdr:from>
    <xdr:to xmlns:xdr="http://schemas.openxmlformats.org/drawingml/2006/spreadsheetDrawing">
      <xdr:col>72</xdr:col>
      <xdr:colOff>38100</xdr:colOff>
      <xdr:row>108</xdr:row>
      <xdr:rowOff>90805</xdr:rowOff>
    </xdr:to>
    <xdr:sp macro="" textlink="">
      <xdr:nvSpPr>
        <xdr:cNvPr id="888" name="楕円 887"/>
        <xdr:cNvSpPr/>
      </xdr:nvSpPr>
      <xdr:spPr>
        <a:xfrm>
          <a:off x="13652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108</xdr:row>
      <xdr:rowOff>40640</xdr:rowOff>
    </xdr:from>
    <xdr:to xmlns:xdr="http://schemas.openxmlformats.org/drawingml/2006/spreadsheetDrawing">
      <xdr:col>76</xdr:col>
      <xdr:colOff>114300</xdr:colOff>
      <xdr:row>108</xdr:row>
      <xdr:rowOff>41910</xdr:rowOff>
    </xdr:to>
    <xdr:cxnSp macro="">
      <xdr:nvCxnSpPr>
        <xdr:cNvPr id="889" name="直線コネクタ 888"/>
        <xdr:cNvCxnSpPr/>
      </xdr:nvCxnSpPr>
      <xdr:spPr>
        <a:xfrm>
          <a:off x="13703300" y="185572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132080</xdr:rowOff>
    </xdr:from>
    <xdr:to xmlns:xdr="http://schemas.openxmlformats.org/drawingml/2006/spreadsheetDrawing">
      <xdr:col>67</xdr:col>
      <xdr:colOff>101600</xdr:colOff>
      <xdr:row>108</xdr:row>
      <xdr:rowOff>61595</xdr:rowOff>
    </xdr:to>
    <xdr:sp macro="" textlink="">
      <xdr:nvSpPr>
        <xdr:cNvPr id="890" name="楕円 889"/>
        <xdr:cNvSpPr/>
      </xdr:nvSpPr>
      <xdr:spPr>
        <a:xfrm>
          <a:off x="1276350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10795</xdr:rowOff>
    </xdr:from>
    <xdr:to xmlns:xdr="http://schemas.openxmlformats.org/drawingml/2006/spreadsheetDrawing">
      <xdr:col>71</xdr:col>
      <xdr:colOff>177800</xdr:colOff>
      <xdr:row>108</xdr:row>
      <xdr:rowOff>40640</xdr:rowOff>
    </xdr:to>
    <xdr:cxnSp macro="">
      <xdr:nvCxnSpPr>
        <xdr:cNvPr id="891" name="直線コネクタ 890"/>
        <xdr:cNvCxnSpPr/>
      </xdr:nvCxnSpPr>
      <xdr:spPr>
        <a:xfrm>
          <a:off x="12814300" y="185273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53975</xdr:rowOff>
    </xdr:from>
    <xdr:ext cx="405130" cy="254000"/>
    <xdr:sp macro="" textlink="">
      <xdr:nvSpPr>
        <xdr:cNvPr id="892" name="n_1aveValue【庁舎】&#10;有形固定資産減価償却率"/>
        <xdr:cNvSpPr txBox="1"/>
      </xdr:nvSpPr>
      <xdr:spPr>
        <a:xfrm>
          <a:off x="15266035" y="175418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31115</xdr:rowOff>
    </xdr:from>
    <xdr:ext cx="400050" cy="254000"/>
    <xdr:sp macro="" textlink="">
      <xdr:nvSpPr>
        <xdr:cNvPr id="893" name="n_2aveValue【庁舎】&#10;有形固定資産減価償却率"/>
        <xdr:cNvSpPr txBox="1"/>
      </xdr:nvSpPr>
      <xdr:spPr>
        <a:xfrm>
          <a:off x="14389735" y="175190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158115</xdr:rowOff>
    </xdr:from>
    <xdr:ext cx="400050" cy="254000"/>
    <xdr:sp macro="" textlink="">
      <xdr:nvSpPr>
        <xdr:cNvPr id="894" name="n_3aveValue【庁舎】&#10;有形固定資産減価償却率"/>
        <xdr:cNvSpPr txBox="1"/>
      </xdr:nvSpPr>
      <xdr:spPr>
        <a:xfrm>
          <a:off x="13500735" y="176460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166370</xdr:rowOff>
    </xdr:from>
    <xdr:ext cx="400050" cy="254000"/>
    <xdr:sp macro="" textlink="">
      <xdr:nvSpPr>
        <xdr:cNvPr id="895" name="n_4aveValue【庁舎】&#10;有形固定資産減価償却率"/>
        <xdr:cNvSpPr txBox="1"/>
      </xdr:nvSpPr>
      <xdr:spPr>
        <a:xfrm>
          <a:off x="12611735" y="176542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77470</xdr:rowOff>
    </xdr:from>
    <xdr:ext cx="405130" cy="254000"/>
    <xdr:sp macro="" textlink="">
      <xdr:nvSpPr>
        <xdr:cNvPr id="896" name="n_1mainValue【庁舎】&#10;有形固定資産減価償却率"/>
        <xdr:cNvSpPr txBox="1"/>
      </xdr:nvSpPr>
      <xdr:spPr>
        <a:xfrm>
          <a:off x="15266035" y="185940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83820</xdr:rowOff>
    </xdr:from>
    <xdr:ext cx="400050" cy="259080"/>
    <xdr:sp macro="" textlink="">
      <xdr:nvSpPr>
        <xdr:cNvPr id="897" name="n_2mainValue【庁舎】&#10;有形固定資産減価償却率"/>
        <xdr:cNvSpPr txBox="1"/>
      </xdr:nvSpPr>
      <xdr:spPr>
        <a:xfrm>
          <a:off x="14389735" y="186004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81915</xdr:rowOff>
    </xdr:from>
    <xdr:ext cx="400050" cy="259080"/>
    <xdr:sp macro="" textlink="">
      <xdr:nvSpPr>
        <xdr:cNvPr id="898" name="n_3mainValue【庁舎】&#10;有形固定資産減価償却率"/>
        <xdr:cNvSpPr txBox="1"/>
      </xdr:nvSpPr>
      <xdr:spPr>
        <a:xfrm>
          <a:off x="13500735" y="185985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52705</xdr:rowOff>
    </xdr:from>
    <xdr:ext cx="400050" cy="254000"/>
    <xdr:sp macro="" textlink="">
      <xdr:nvSpPr>
        <xdr:cNvPr id="899" name="n_4mainValue【庁舎】&#10;有形固定資産減価償却率"/>
        <xdr:cNvSpPr txBox="1"/>
      </xdr:nvSpPr>
      <xdr:spPr>
        <a:xfrm>
          <a:off x="12611735" y="185693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908" name="テキスト ボックス 907"/>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9" name="直線コネクタ 9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10" name="直線コネクタ 90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280" cy="254000"/>
    <xdr:sp macro="" textlink="">
      <xdr:nvSpPr>
        <xdr:cNvPr id="911" name="テキスト ボックス 910"/>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2" name="直線コネクタ 91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280" cy="259080"/>
    <xdr:sp macro="" textlink="">
      <xdr:nvSpPr>
        <xdr:cNvPr id="913" name="テキスト ボックス 912"/>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4" name="直線コネクタ 91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280" cy="254000"/>
    <xdr:sp macro="" textlink="">
      <xdr:nvSpPr>
        <xdr:cNvPr id="915" name="テキスト ボックス 914"/>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6" name="直線コネクタ 91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280" cy="258445"/>
    <xdr:sp macro="" textlink="">
      <xdr:nvSpPr>
        <xdr:cNvPr id="917" name="テキスト ボックス 916"/>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8" name="直線コネクタ 91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280" cy="259080"/>
    <xdr:sp macro="" textlink="">
      <xdr:nvSpPr>
        <xdr:cNvPr id="919" name="テキスト ボックス 918"/>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20" name="直線コネクタ 91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280" cy="254000"/>
    <xdr:sp macro="" textlink="">
      <xdr:nvSpPr>
        <xdr:cNvPr id="921" name="テキスト ボックス 920"/>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2" name="直線コネクタ 9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923" name="テキスト ボックス 922"/>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74930</xdr:rowOff>
    </xdr:to>
    <xdr:cxnSp macro="">
      <xdr:nvCxnSpPr>
        <xdr:cNvPr id="925" name="直線コネクタ 924"/>
        <xdr:cNvCxnSpPr/>
      </xdr:nvCxnSpPr>
      <xdr:spPr>
        <a:xfrm flipV="1">
          <a:off x="22160865" y="16992600"/>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78105</xdr:rowOff>
    </xdr:from>
    <xdr:ext cx="469900" cy="254000"/>
    <xdr:sp macro="" textlink="">
      <xdr:nvSpPr>
        <xdr:cNvPr id="926" name="【庁舎】&#10;一人当たり面積最小値テキスト"/>
        <xdr:cNvSpPr txBox="1"/>
      </xdr:nvSpPr>
      <xdr:spPr>
        <a:xfrm>
          <a:off x="22199600" y="185947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74930</xdr:rowOff>
    </xdr:from>
    <xdr:to xmlns:xdr="http://schemas.openxmlformats.org/drawingml/2006/spreadsheetDrawing">
      <xdr:col>116</xdr:col>
      <xdr:colOff>152400</xdr:colOff>
      <xdr:row>108</xdr:row>
      <xdr:rowOff>74930</xdr:rowOff>
    </xdr:to>
    <xdr:cxnSp macro="">
      <xdr:nvCxnSpPr>
        <xdr:cNvPr id="927" name="直線コネクタ 926"/>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928"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929" name="直線コネクタ 928"/>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27305</xdr:rowOff>
    </xdr:from>
    <xdr:ext cx="469900" cy="259080"/>
    <xdr:sp macro="" textlink="">
      <xdr:nvSpPr>
        <xdr:cNvPr id="930" name="【庁舎】&#10;一人当たり面積平均値テキスト"/>
        <xdr:cNvSpPr txBox="1"/>
      </xdr:nvSpPr>
      <xdr:spPr>
        <a:xfrm>
          <a:off x="22199600" y="18029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4445</xdr:rowOff>
    </xdr:from>
    <xdr:to xmlns:xdr="http://schemas.openxmlformats.org/drawingml/2006/spreadsheetDrawing">
      <xdr:col>116</xdr:col>
      <xdr:colOff>114300</xdr:colOff>
      <xdr:row>106</xdr:row>
      <xdr:rowOff>106045</xdr:rowOff>
    </xdr:to>
    <xdr:sp macro="" textlink="">
      <xdr:nvSpPr>
        <xdr:cNvPr id="931" name="フローチャート: 判断 930"/>
        <xdr:cNvSpPr/>
      </xdr:nvSpPr>
      <xdr:spPr>
        <a:xfrm>
          <a:off x="221107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12065</xdr:rowOff>
    </xdr:from>
    <xdr:to xmlns:xdr="http://schemas.openxmlformats.org/drawingml/2006/spreadsheetDrawing">
      <xdr:col>112</xdr:col>
      <xdr:colOff>38100</xdr:colOff>
      <xdr:row>106</xdr:row>
      <xdr:rowOff>113665</xdr:rowOff>
    </xdr:to>
    <xdr:sp macro="" textlink="">
      <xdr:nvSpPr>
        <xdr:cNvPr id="932" name="フローチャート: 判断 931"/>
        <xdr:cNvSpPr/>
      </xdr:nvSpPr>
      <xdr:spPr>
        <a:xfrm>
          <a:off x="21272500" y="1818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29210</xdr:rowOff>
    </xdr:from>
    <xdr:to xmlns:xdr="http://schemas.openxmlformats.org/drawingml/2006/spreadsheetDrawing">
      <xdr:col>107</xdr:col>
      <xdr:colOff>101600</xdr:colOff>
      <xdr:row>106</xdr:row>
      <xdr:rowOff>130175</xdr:rowOff>
    </xdr:to>
    <xdr:sp macro="" textlink="">
      <xdr:nvSpPr>
        <xdr:cNvPr id="933" name="フローチャート: 判断 932"/>
        <xdr:cNvSpPr/>
      </xdr:nvSpPr>
      <xdr:spPr>
        <a:xfrm>
          <a:off x="20383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61595</xdr:rowOff>
    </xdr:from>
    <xdr:to xmlns:xdr="http://schemas.openxmlformats.org/drawingml/2006/spreadsheetDrawing">
      <xdr:col>102</xdr:col>
      <xdr:colOff>165100</xdr:colOff>
      <xdr:row>105</xdr:row>
      <xdr:rowOff>163195</xdr:rowOff>
    </xdr:to>
    <xdr:sp macro="" textlink="">
      <xdr:nvSpPr>
        <xdr:cNvPr id="934" name="フローチャート: 判断 933"/>
        <xdr:cNvSpPr/>
      </xdr:nvSpPr>
      <xdr:spPr>
        <a:xfrm>
          <a:off x="194945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53340</xdr:rowOff>
    </xdr:from>
    <xdr:to xmlns:xdr="http://schemas.openxmlformats.org/drawingml/2006/spreadsheetDrawing">
      <xdr:col>98</xdr:col>
      <xdr:colOff>38100</xdr:colOff>
      <xdr:row>105</xdr:row>
      <xdr:rowOff>154940</xdr:rowOff>
    </xdr:to>
    <xdr:sp macro="" textlink="">
      <xdr:nvSpPr>
        <xdr:cNvPr id="935" name="フローチャート: 判断 934"/>
        <xdr:cNvSpPr/>
      </xdr:nvSpPr>
      <xdr:spPr>
        <a:xfrm>
          <a:off x="18605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6" name="テキスト ボックス 9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7" name="テキスト ボックス 9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8" name="テキスト ボックス 9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9" name="テキスト ボックス 9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0" name="テキスト ボックス 9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82550</xdr:rowOff>
    </xdr:from>
    <xdr:to xmlns:xdr="http://schemas.openxmlformats.org/drawingml/2006/spreadsheetDrawing">
      <xdr:col>116</xdr:col>
      <xdr:colOff>114300</xdr:colOff>
      <xdr:row>107</xdr:row>
      <xdr:rowOff>12700</xdr:rowOff>
    </xdr:to>
    <xdr:sp macro="" textlink="">
      <xdr:nvSpPr>
        <xdr:cNvPr id="941" name="楕円 940"/>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60960</xdr:rowOff>
    </xdr:from>
    <xdr:ext cx="469900" cy="259080"/>
    <xdr:sp macro="" textlink="">
      <xdr:nvSpPr>
        <xdr:cNvPr id="942" name="【庁舎】&#10;一人当たり面積該当値テキスト"/>
        <xdr:cNvSpPr txBox="1"/>
      </xdr:nvSpPr>
      <xdr:spPr>
        <a:xfrm>
          <a:off x="22199600" y="182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87630</xdr:rowOff>
    </xdr:from>
    <xdr:to xmlns:xdr="http://schemas.openxmlformats.org/drawingml/2006/spreadsheetDrawing">
      <xdr:col>112</xdr:col>
      <xdr:colOff>38100</xdr:colOff>
      <xdr:row>107</xdr:row>
      <xdr:rowOff>17780</xdr:rowOff>
    </xdr:to>
    <xdr:sp macro="" textlink="">
      <xdr:nvSpPr>
        <xdr:cNvPr id="943" name="楕円 942"/>
        <xdr:cNvSpPr/>
      </xdr:nvSpPr>
      <xdr:spPr>
        <a:xfrm>
          <a:off x="21272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133350</xdr:rowOff>
    </xdr:from>
    <xdr:to xmlns:xdr="http://schemas.openxmlformats.org/drawingml/2006/spreadsheetDrawing">
      <xdr:col>116</xdr:col>
      <xdr:colOff>63500</xdr:colOff>
      <xdr:row>106</xdr:row>
      <xdr:rowOff>138430</xdr:rowOff>
    </xdr:to>
    <xdr:cxnSp macro="">
      <xdr:nvCxnSpPr>
        <xdr:cNvPr id="944" name="直線コネクタ 943"/>
        <xdr:cNvCxnSpPr/>
      </xdr:nvCxnSpPr>
      <xdr:spPr>
        <a:xfrm flipV="1">
          <a:off x="21323300" y="183070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92075</xdr:rowOff>
    </xdr:from>
    <xdr:to xmlns:xdr="http://schemas.openxmlformats.org/drawingml/2006/spreadsheetDrawing">
      <xdr:col>107</xdr:col>
      <xdr:colOff>101600</xdr:colOff>
      <xdr:row>107</xdr:row>
      <xdr:rowOff>22225</xdr:rowOff>
    </xdr:to>
    <xdr:sp macro="" textlink="">
      <xdr:nvSpPr>
        <xdr:cNvPr id="945" name="楕円 944"/>
        <xdr:cNvSpPr/>
      </xdr:nvSpPr>
      <xdr:spPr>
        <a:xfrm>
          <a:off x="20383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138430</xdr:rowOff>
    </xdr:from>
    <xdr:to xmlns:xdr="http://schemas.openxmlformats.org/drawingml/2006/spreadsheetDrawing">
      <xdr:col>111</xdr:col>
      <xdr:colOff>177800</xdr:colOff>
      <xdr:row>106</xdr:row>
      <xdr:rowOff>143510</xdr:rowOff>
    </xdr:to>
    <xdr:cxnSp macro="">
      <xdr:nvCxnSpPr>
        <xdr:cNvPr id="946" name="直線コネクタ 945"/>
        <xdr:cNvCxnSpPr/>
      </xdr:nvCxnSpPr>
      <xdr:spPr>
        <a:xfrm flipV="1">
          <a:off x="20434300" y="18312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84455</xdr:rowOff>
    </xdr:from>
    <xdr:to xmlns:xdr="http://schemas.openxmlformats.org/drawingml/2006/spreadsheetDrawing">
      <xdr:col>102</xdr:col>
      <xdr:colOff>165100</xdr:colOff>
      <xdr:row>107</xdr:row>
      <xdr:rowOff>14605</xdr:rowOff>
    </xdr:to>
    <xdr:sp macro="" textlink="">
      <xdr:nvSpPr>
        <xdr:cNvPr id="947" name="楕円 946"/>
        <xdr:cNvSpPr/>
      </xdr:nvSpPr>
      <xdr:spPr>
        <a:xfrm>
          <a:off x="19494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135255</xdr:rowOff>
    </xdr:from>
    <xdr:to xmlns:xdr="http://schemas.openxmlformats.org/drawingml/2006/spreadsheetDrawing">
      <xdr:col>107</xdr:col>
      <xdr:colOff>50800</xdr:colOff>
      <xdr:row>106</xdr:row>
      <xdr:rowOff>143510</xdr:rowOff>
    </xdr:to>
    <xdr:cxnSp macro="">
      <xdr:nvCxnSpPr>
        <xdr:cNvPr id="948" name="直線コネクタ 947"/>
        <xdr:cNvCxnSpPr/>
      </xdr:nvCxnSpPr>
      <xdr:spPr>
        <a:xfrm>
          <a:off x="19545300" y="183089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87630</xdr:rowOff>
    </xdr:from>
    <xdr:to xmlns:xdr="http://schemas.openxmlformats.org/drawingml/2006/spreadsheetDrawing">
      <xdr:col>98</xdr:col>
      <xdr:colOff>38100</xdr:colOff>
      <xdr:row>107</xdr:row>
      <xdr:rowOff>17780</xdr:rowOff>
    </xdr:to>
    <xdr:sp macro="" textlink="">
      <xdr:nvSpPr>
        <xdr:cNvPr id="949" name="楕円 948"/>
        <xdr:cNvSpPr/>
      </xdr:nvSpPr>
      <xdr:spPr>
        <a:xfrm>
          <a:off x="18605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135255</xdr:rowOff>
    </xdr:from>
    <xdr:to xmlns:xdr="http://schemas.openxmlformats.org/drawingml/2006/spreadsheetDrawing">
      <xdr:col>102</xdr:col>
      <xdr:colOff>114300</xdr:colOff>
      <xdr:row>106</xdr:row>
      <xdr:rowOff>138430</xdr:rowOff>
    </xdr:to>
    <xdr:cxnSp macro="">
      <xdr:nvCxnSpPr>
        <xdr:cNvPr id="950" name="直線コネクタ 949"/>
        <xdr:cNvCxnSpPr/>
      </xdr:nvCxnSpPr>
      <xdr:spPr>
        <a:xfrm flipV="1">
          <a:off x="18656300" y="183089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130175</xdr:rowOff>
    </xdr:from>
    <xdr:ext cx="469900" cy="259080"/>
    <xdr:sp macro="" textlink="">
      <xdr:nvSpPr>
        <xdr:cNvPr id="951" name="n_1aveValue【庁舎】&#10;一人当たり面積"/>
        <xdr:cNvSpPr txBox="1"/>
      </xdr:nvSpPr>
      <xdr:spPr>
        <a:xfrm>
          <a:off x="21075650" y="1796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146685</xdr:rowOff>
    </xdr:from>
    <xdr:ext cx="464820" cy="254000"/>
    <xdr:sp macro="" textlink="">
      <xdr:nvSpPr>
        <xdr:cNvPr id="952" name="n_2aveValue【庁舎】&#10;一人当たり面積"/>
        <xdr:cNvSpPr txBox="1"/>
      </xdr:nvSpPr>
      <xdr:spPr>
        <a:xfrm>
          <a:off x="20199350" y="179774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8255</xdr:rowOff>
    </xdr:from>
    <xdr:ext cx="464820" cy="254000"/>
    <xdr:sp macro="" textlink="">
      <xdr:nvSpPr>
        <xdr:cNvPr id="953" name="n_3aveValue【庁舎】&#10;一人当たり面積"/>
        <xdr:cNvSpPr txBox="1"/>
      </xdr:nvSpPr>
      <xdr:spPr>
        <a:xfrm>
          <a:off x="19310350" y="178390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171450</xdr:rowOff>
    </xdr:from>
    <xdr:ext cx="464820" cy="259080"/>
    <xdr:sp macro="" textlink="">
      <xdr:nvSpPr>
        <xdr:cNvPr id="954" name="n_4aveValue【庁舎】&#10;一人当たり面積"/>
        <xdr:cNvSpPr txBox="1"/>
      </xdr:nvSpPr>
      <xdr:spPr>
        <a:xfrm>
          <a:off x="18421350" y="17830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8890</xdr:rowOff>
    </xdr:from>
    <xdr:ext cx="469900" cy="254000"/>
    <xdr:sp macro="" textlink="">
      <xdr:nvSpPr>
        <xdr:cNvPr id="955" name="n_1mainValue【庁舎】&#10;一人当たり面積"/>
        <xdr:cNvSpPr txBox="1"/>
      </xdr:nvSpPr>
      <xdr:spPr>
        <a:xfrm>
          <a:off x="21075650" y="183540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13335</xdr:rowOff>
    </xdr:from>
    <xdr:ext cx="464820" cy="259080"/>
    <xdr:sp macro="" textlink="">
      <xdr:nvSpPr>
        <xdr:cNvPr id="956" name="n_2mainValue【庁舎】&#10;一人当たり面積"/>
        <xdr:cNvSpPr txBox="1"/>
      </xdr:nvSpPr>
      <xdr:spPr>
        <a:xfrm>
          <a:off x="20199350" y="183584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xdr:rowOff>
    </xdr:from>
    <xdr:ext cx="464820" cy="254000"/>
    <xdr:sp macro="" textlink="">
      <xdr:nvSpPr>
        <xdr:cNvPr id="957" name="n_3mainValue【庁舎】&#10;一人当たり面積"/>
        <xdr:cNvSpPr txBox="1"/>
      </xdr:nvSpPr>
      <xdr:spPr>
        <a:xfrm>
          <a:off x="19310350" y="183515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8890</xdr:rowOff>
    </xdr:from>
    <xdr:ext cx="464820" cy="254000"/>
    <xdr:sp macro="" textlink="">
      <xdr:nvSpPr>
        <xdr:cNvPr id="958" name="n_4mainValue【庁舎】&#10;一人当たり面積"/>
        <xdr:cNvSpPr txBox="1"/>
      </xdr:nvSpPr>
      <xdr:spPr>
        <a:xfrm>
          <a:off x="18421350" y="183540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類似団体内平均値と比較して、特に有形固定資産減価償却率が低くなっている類型は、体育館・プールである。これは、平成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年度に国際交流スポーツセンターの供用を開始したことが、同比率が類似団体平均より大きく下回った結果である。</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一方、他の類型では、施設の改修工事等により図書館において償却率に改善が見られたものの、ほとんどの類型において有形固定資産減価償却率は類似団体内平均値を上回っている。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依然として施設の老朽化が課題となっていることから、</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公共施設個別施設計画等を踏まえ、継続利用施設の計画的な改修及び必要に応じた施設の統廃合・集約化等に取り組むことで比率の低減を図っていく</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37,899
37,265
119.39
25,711,142
24,666,643
894,238
10,891,366
16,270,615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58.8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7030" cy="358775"/>
    <xdr:sp macro="" textlink="">
      <xdr:nvSpPr>
        <xdr:cNvPr id="38" name="テキスト ボックス 37"/>
        <xdr:cNvSpPr txBox="1"/>
      </xdr:nvSpPr>
      <xdr:spPr>
        <a:xfrm>
          <a:off x="317627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近年の物価上昇に起因した消費税増収に伴う、地方消費税交付金の増収等により基準財政収入額が増加しているものの、社会保障関連等義務的経費や物価上昇、原油価格上昇等に起因した基準財政需要額の増加もあることから、本指数はほぼ横ばいで推移し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5" name="テキスト ボックス 54"/>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130810</xdr:rowOff>
    </xdr:to>
    <xdr:cxnSp macro="">
      <xdr:nvCxnSpPr>
        <xdr:cNvPr id="65" name="直線コネクタ 64"/>
        <xdr:cNvCxnSpPr/>
      </xdr:nvCxnSpPr>
      <xdr:spPr>
        <a:xfrm flipV="1">
          <a:off x="4953000" y="62611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2000" cy="259080"/>
    <xdr:sp macro="" textlink="">
      <xdr:nvSpPr>
        <xdr:cNvPr id="66"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7" name="直線コネクタ 66"/>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109855</xdr:rowOff>
    </xdr:from>
    <xdr:to xmlns:xdr="http://schemas.openxmlformats.org/drawingml/2006/spreadsheetDrawing">
      <xdr:col>23</xdr:col>
      <xdr:colOff>133350</xdr:colOff>
      <xdr:row>40</xdr:row>
      <xdr:rowOff>127000</xdr:rowOff>
    </xdr:to>
    <xdr:cxnSp macro="">
      <xdr:nvCxnSpPr>
        <xdr:cNvPr id="70" name="直線コネクタ 69"/>
        <xdr:cNvCxnSpPr/>
      </xdr:nvCxnSpPr>
      <xdr:spPr>
        <a:xfrm>
          <a:off x="4114800" y="69678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48920"/>
    <xdr:sp macro="" textlink="">
      <xdr:nvSpPr>
        <xdr:cNvPr id="71" name="財政力平均値テキスト"/>
        <xdr:cNvSpPr txBox="1"/>
      </xdr:nvSpPr>
      <xdr:spPr>
        <a:xfrm>
          <a:off x="5041900" y="70269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109855</xdr:rowOff>
    </xdr:from>
    <xdr:to xmlns:xdr="http://schemas.openxmlformats.org/drawingml/2006/spreadsheetDrawing">
      <xdr:col>19</xdr:col>
      <xdr:colOff>133350</xdr:colOff>
      <xdr:row>40</xdr:row>
      <xdr:rowOff>109855</xdr:rowOff>
    </xdr:to>
    <xdr:cxnSp macro="">
      <xdr:nvCxnSpPr>
        <xdr:cNvPr id="73" name="直線コネクタ 72"/>
        <xdr:cNvCxnSpPr/>
      </xdr:nvCxnSpPr>
      <xdr:spPr>
        <a:xfrm>
          <a:off x="3225800" y="6967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8255</xdr:rowOff>
    </xdr:from>
    <xdr:to xmlns:xdr="http://schemas.openxmlformats.org/drawingml/2006/spreadsheetDrawing">
      <xdr:col>19</xdr:col>
      <xdr:colOff>184150</xdr:colOff>
      <xdr:row>41</xdr:row>
      <xdr:rowOff>109855</xdr:rowOff>
    </xdr:to>
    <xdr:sp macro="" textlink="">
      <xdr:nvSpPr>
        <xdr:cNvPr id="74" name="フローチャート: 判断 73"/>
        <xdr:cNvSpPr/>
      </xdr:nvSpPr>
      <xdr:spPr>
        <a:xfrm>
          <a:off x="4064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94615</xdr:rowOff>
    </xdr:from>
    <xdr:ext cx="736600" cy="259080"/>
    <xdr:sp macro="" textlink="">
      <xdr:nvSpPr>
        <xdr:cNvPr id="75" name="テキスト ボックス 74"/>
        <xdr:cNvSpPr txBox="1"/>
      </xdr:nvSpPr>
      <xdr:spPr>
        <a:xfrm>
          <a:off x="3733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92710</xdr:rowOff>
    </xdr:from>
    <xdr:to xmlns:xdr="http://schemas.openxmlformats.org/drawingml/2006/spreadsheetDrawing">
      <xdr:col>15</xdr:col>
      <xdr:colOff>82550</xdr:colOff>
      <xdr:row>40</xdr:row>
      <xdr:rowOff>109855</xdr:rowOff>
    </xdr:to>
    <xdr:cxnSp macro="">
      <xdr:nvCxnSpPr>
        <xdr:cNvPr id="76" name="直線コネクタ 75"/>
        <xdr:cNvCxnSpPr/>
      </xdr:nvCxnSpPr>
      <xdr:spPr>
        <a:xfrm>
          <a:off x="2336800" y="69507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162560</xdr:rowOff>
    </xdr:from>
    <xdr:to xmlns:xdr="http://schemas.openxmlformats.org/drawingml/2006/spreadsheetDrawing">
      <xdr:col>15</xdr:col>
      <xdr:colOff>133350</xdr:colOff>
      <xdr:row>41</xdr:row>
      <xdr:rowOff>92710</xdr:rowOff>
    </xdr:to>
    <xdr:sp macro="" textlink="">
      <xdr:nvSpPr>
        <xdr:cNvPr id="77" name="フローチャート: 判断 76"/>
        <xdr:cNvSpPr/>
      </xdr:nvSpPr>
      <xdr:spPr>
        <a:xfrm>
          <a:off x="3175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77470</xdr:rowOff>
    </xdr:from>
    <xdr:ext cx="762000" cy="248920"/>
    <xdr:sp macro="" textlink="">
      <xdr:nvSpPr>
        <xdr:cNvPr id="78" name="テキスト ボックス 77"/>
        <xdr:cNvSpPr txBox="1"/>
      </xdr:nvSpPr>
      <xdr:spPr>
        <a:xfrm>
          <a:off x="2844800" y="7106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92710</xdr:rowOff>
    </xdr:from>
    <xdr:to xmlns:xdr="http://schemas.openxmlformats.org/drawingml/2006/spreadsheetDrawing">
      <xdr:col>11</xdr:col>
      <xdr:colOff>31750</xdr:colOff>
      <xdr:row>40</xdr:row>
      <xdr:rowOff>109855</xdr:rowOff>
    </xdr:to>
    <xdr:cxnSp macro="">
      <xdr:nvCxnSpPr>
        <xdr:cNvPr id="79" name="直線コネクタ 78"/>
        <xdr:cNvCxnSpPr/>
      </xdr:nvCxnSpPr>
      <xdr:spPr>
        <a:xfrm flipV="1">
          <a:off x="1447800" y="69507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76835</xdr:rowOff>
    </xdr:from>
    <xdr:to xmlns:xdr="http://schemas.openxmlformats.org/drawingml/2006/spreadsheetDrawing">
      <xdr:col>11</xdr:col>
      <xdr:colOff>82550</xdr:colOff>
      <xdr:row>42</xdr:row>
      <xdr:rowOff>6985</xdr:rowOff>
    </xdr:to>
    <xdr:sp macro="" textlink="">
      <xdr:nvSpPr>
        <xdr:cNvPr id="80" name="フローチャート: 判断 79"/>
        <xdr:cNvSpPr/>
      </xdr:nvSpPr>
      <xdr:spPr>
        <a:xfrm>
          <a:off x="2286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163195</xdr:rowOff>
    </xdr:from>
    <xdr:ext cx="762000" cy="259080"/>
    <xdr:sp macro="" textlink="">
      <xdr:nvSpPr>
        <xdr:cNvPr id="81" name="テキスト ボックス 80"/>
        <xdr:cNvSpPr txBox="1"/>
      </xdr:nvSpPr>
      <xdr:spPr>
        <a:xfrm>
          <a:off x="1955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2" name="フローチャート: 判断 81"/>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163195</xdr:rowOff>
    </xdr:from>
    <xdr:ext cx="762000" cy="259080"/>
    <xdr:sp macro="" textlink="">
      <xdr:nvSpPr>
        <xdr:cNvPr id="83" name="テキスト ボックス 82"/>
        <xdr:cNvSpPr txBox="1"/>
      </xdr:nvSpPr>
      <xdr:spPr>
        <a:xfrm>
          <a:off x="1066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76200</xdr:rowOff>
    </xdr:from>
    <xdr:to xmlns:xdr="http://schemas.openxmlformats.org/drawingml/2006/spreadsheetDrawing">
      <xdr:col>23</xdr:col>
      <xdr:colOff>184150</xdr:colOff>
      <xdr:row>41</xdr:row>
      <xdr:rowOff>6350</xdr:rowOff>
    </xdr:to>
    <xdr:sp macro="" textlink="">
      <xdr:nvSpPr>
        <xdr:cNvPr id="89" name="楕円 88"/>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92710</xdr:rowOff>
    </xdr:from>
    <xdr:ext cx="762000" cy="259080"/>
    <xdr:sp macro="" textlink="">
      <xdr:nvSpPr>
        <xdr:cNvPr id="90" name="財政力該当値テキスト"/>
        <xdr:cNvSpPr txBox="1"/>
      </xdr:nvSpPr>
      <xdr:spPr>
        <a:xfrm>
          <a:off x="5041900" y="677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59055</xdr:rowOff>
    </xdr:from>
    <xdr:to xmlns:xdr="http://schemas.openxmlformats.org/drawingml/2006/spreadsheetDrawing">
      <xdr:col>19</xdr:col>
      <xdr:colOff>184150</xdr:colOff>
      <xdr:row>40</xdr:row>
      <xdr:rowOff>160655</xdr:rowOff>
    </xdr:to>
    <xdr:sp macro="" textlink="">
      <xdr:nvSpPr>
        <xdr:cNvPr id="91" name="楕円 90"/>
        <xdr:cNvSpPr/>
      </xdr:nvSpPr>
      <xdr:spPr>
        <a:xfrm>
          <a:off x="40640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170815</xdr:rowOff>
    </xdr:from>
    <xdr:ext cx="736600" cy="258445"/>
    <xdr:sp macro="" textlink="">
      <xdr:nvSpPr>
        <xdr:cNvPr id="92" name="テキスト ボックス 91"/>
        <xdr:cNvSpPr txBox="1"/>
      </xdr:nvSpPr>
      <xdr:spPr>
        <a:xfrm>
          <a:off x="3733800" y="6685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59055</xdr:rowOff>
    </xdr:from>
    <xdr:to xmlns:xdr="http://schemas.openxmlformats.org/drawingml/2006/spreadsheetDrawing">
      <xdr:col>15</xdr:col>
      <xdr:colOff>133350</xdr:colOff>
      <xdr:row>40</xdr:row>
      <xdr:rowOff>160655</xdr:rowOff>
    </xdr:to>
    <xdr:sp macro="" textlink="">
      <xdr:nvSpPr>
        <xdr:cNvPr id="93" name="楕円 92"/>
        <xdr:cNvSpPr/>
      </xdr:nvSpPr>
      <xdr:spPr>
        <a:xfrm>
          <a:off x="31750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170815</xdr:rowOff>
    </xdr:from>
    <xdr:ext cx="762000" cy="258445"/>
    <xdr:sp macro="" textlink="">
      <xdr:nvSpPr>
        <xdr:cNvPr id="94" name="テキスト ボックス 93"/>
        <xdr:cNvSpPr txBox="1"/>
      </xdr:nvSpPr>
      <xdr:spPr>
        <a:xfrm>
          <a:off x="2844800" y="6685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41910</xdr:rowOff>
    </xdr:from>
    <xdr:to xmlns:xdr="http://schemas.openxmlformats.org/drawingml/2006/spreadsheetDrawing">
      <xdr:col>11</xdr:col>
      <xdr:colOff>82550</xdr:colOff>
      <xdr:row>40</xdr:row>
      <xdr:rowOff>143510</xdr:rowOff>
    </xdr:to>
    <xdr:sp macro="" textlink="">
      <xdr:nvSpPr>
        <xdr:cNvPr id="95" name="楕円 94"/>
        <xdr:cNvSpPr/>
      </xdr:nvSpPr>
      <xdr:spPr>
        <a:xfrm>
          <a:off x="2286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153670</xdr:rowOff>
    </xdr:from>
    <xdr:ext cx="762000" cy="259080"/>
    <xdr:sp macro="" textlink="">
      <xdr:nvSpPr>
        <xdr:cNvPr id="96" name="テキスト ボックス 95"/>
        <xdr:cNvSpPr txBox="1"/>
      </xdr:nvSpPr>
      <xdr:spPr>
        <a:xfrm>
          <a:off x="1955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59055</xdr:rowOff>
    </xdr:from>
    <xdr:to xmlns:xdr="http://schemas.openxmlformats.org/drawingml/2006/spreadsheetDrawing">
      <xdr:col>7</xdr:col>
      <xdr:colOff>31750</xdr:colOff>
      <xdr:row>40</xdr:row>
      <xdr:rowOff>160655</xdr:rowOff>
    </xdr:to>
    <xdr:sp macro="" textlink="">
      <xdr:nvSpPr>
        <xdr:cNvPr id="97" name="楕円 96"/>
        <xdr:cNvSpPr/>
      </xdr:nvSpPr>
      <xdr:spPr>
        <a:xfrm>
          <a:off x="13970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170815</xdr:rowOff>
    </xdr:from>
    <xdr:ext cx="762000" cy="258445"/>
    <xdr:sp macro="" textlink="">
      <xdr:nvSpPr>
        <xdr:cNvPr id="98" name="テキスト ボックス 97"/>
        <xdr:cNvSpPr txBox="1"/>
      </xdr:nvSpPr>
      <xdr:spPr>
        <a:xfrm>
          <a:off x="1066800" y="6685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7030" cy="353060"/>
    <xdr:sp macro="" textlink="">
      <xdr:nvSpPr>
        <xdr:cNvPr id="101" name="テキスト ボックス 100"/>
        <xdr:cNvSpPr txBox="1"/>
      </xdr:nvSpPr>
      <xdr:spPr>
        <a:xfrm>
          <a:off x="3259455"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市税、普通交付税の収入は増加したものの、人事院勧告による人件費の増加、物価高騰による物件費の増加等により経常収支比率は前年度より2.8％増加となった。類似団体、全国、県の平均にに対しては下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普通交付税の基準財政需要額に人件費・物件費の増加分は加算されるものの実質的な経費増加分が賄われないことや、市税などの一般財源についても大幅な増加は見込まれないことから、DXの推進による事務の効率化や公共施設の管理体制の見直しなどにより経常経費の削減を図る。</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a:p>
          <a:r>
            <a:rPr kumimoji="1" lang="ja-JP" altLang="en-US" sz="1200">
              <a:latin typeface="ＭＳ Ｐゴシック"/>
              <a:ea typeface="ＭＳ Ｐゴシック"/>
            </a:rPr>
            <a:t>　</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2" name="テキスト ボックス 121"/>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46990</xdr:rowOff>
    </xdr:from>
    <xdr:to xmlns:xdr="http://schemas.openxmlformats.org/drawingml/2006/spreadsheetDrawing">
      <xdr:col>23</xdr:col>
      <xdr:colOff>133350</xdr:colOff>
      <xdr:row>66</xdr:row>
      <xdr:rowOff>106680</xdr:rowOff>
    </xdr:to>
    <xdr:cxnSp macro="">
      <xdr:nvCxnSpPr>
        <xdr:cNvPr id="126" name="直線コネクタ 125"/>
        <xdr:cNvCxnSpPr/>
      </xdr:nvCxnSpPr>
      <xdr:spPr>
        <a:xfrm flipV="1">
          <a:off x="4953000" y="10162540"/>
          <a:ext cx="0" cy="1259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78740</xdr:rowOff>
    </xdr:from>
    <xdr:ext cx="762000" cy="259080"/>
    <xdr:sp macro="" textlink="">
      <xdr:nvSpPr>
        <xdr:cNvPr id="127" name="財政構造の弾力性最小値テキスト"/>
        <xdr:cNvSpPr txBox="1"/>
      </xdr:nvSpPr>
      <xdr:spPr>
        <a:xfrm>
          <a:off x="5041900" y="1139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106680</xdr:rowOff>
    </xdr:from>
    <xdr:to xmlns:xdr="http://schemas.openxmlformats.org/drawingml/2006/spreadsheetDrawing">
      <xdr:col>24</xdr:col>
      <xdr:colOff>12700</xdr:colOff>
      <xdr:row>66</xdr:row>
      <xdr:rowOff>106680</xdr:rowOff>
    </xdr:to>
    <xdr:cxnSp macro="">
      <xdr:nvCxnSpPr>
        <xdr:cNvPr id="128" name="直線コネクタ 127"/>
        <xdr:cNvCxnSpPr/>
      </xdr:nvCxnSpPr>
      <xdr:spPr>
        <a:xfrm>
          <a:off x="4864100" y="1142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133350</xdr:rowOff>
    </xdr:from>
    <xdr:ext cx="762000" cy="250190"/>
    <xdr:sp macro="" textlink="">
      <xdr:nvSpPr>
        <xdr:cNvPr id="129" name="財政構造の弾力性最大値テキスト"/>
        <xdr:cNvSpPr txBox="1"/>
      </xdr:nvSpPr>
      <xdr:spPr>
        <a:xfrm>
          <a:off x="5041900" y="9906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46990</xdr:rowOff>
    </xdr:from>
    <xdr:to xmlns:xdr="http://schemas.openxmlformats.org/drawingml/2006/spreadsheetDrawing">
      <xdr:col>24</xdr:col>
      <xdr:colOff>12700</xdr:colOff>
      <xdr:row>59</xdr:row>
      <xdr:rowOff>46990</xdr:rowOff>
    </xdr:to>
    <xdr:cxnSp macro="">
      <xdr:nvCxnSpPr>
        <xdr:cNvPr id="130" name="直線コネクタ 129"/>
        <xdr:cNvCxnSpPr/>
      </xdr:nvCxnSpPr>
      <xdr:spPr>
        <a:xfrm>
          <a:off x="48641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170180</xdr:rowOff>
    </xdr:from>
    <xdr:to xmlns:xdr="http://schemas.openxmlformats.org/drawingml/2006/spreadsheetDrawing">
      <xdr:col>23</xdr:col>
      <xdr:colOff>133350</xdr:colOff>
      <xdr:row>61</xdr:row>
      <xdr:rowOff>133985</xdr:rowOff>
    </xdr:to>
    <xdr:cxnSp macro="">
      <xdr:nvCxnSpPr>
        <xdr:cNvPr id="131" name="直線コネクタ 130"/>
        <xdr:cNvCxnSpPr/>
      </xdr:nvCxnSpPr>
      <xdr:spPr>
        <a:xfrm>
          <a:off x="4114800" y="10457180"/>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38100</xdr:rowOff>
    </xdr:from>
    <xdr:ext cx="762000" cy="259080"/>
    <xdr:sp macro="" textlink="">
      <xdr:nvSpPr>
        <xdr:cNvPr id="132" name="財政構造の弾力性平均値テキスト"/>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66040</xdr:rowOff>
    </xdr:from>
    <xdr:to xmlns:xdr="http://schemas.openxmlformats.org/drawingml/2006/spreadsheetDrawing">
      <xdr:col>23</xdr:col>
      <xdr:colOff>184150</xdr:colOff>
      <xdr:row>62</xdr:row>
      <xdr:rowOff>167640</xdr:rowOff>
    </xdr:to>
    <xdr:sp macro=""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34925</xdr:rowOff>
    </xdr:from>
    <xdr:to xmlns:xdr="http://schemas.openxmlformats.org/drawingml/2006/spreadsheetDrawing">
      <xdr:col>19</xdr:col>
      <xdr:colOff>133350</xdr:colOff>
      <xdr:row>60</xdr:row>
      <xdr:rowOff>170180</xdr:rowOff>
    </xdr:to>
    <xdr:cxnSp macro="">
      <xdr:nvCxnSpPr>
        <xdr:cNvPr id="134" name="直線コネクタ 133"/>
        <xdr:cNvCxnSpPr/>
      </xdr:nvCxnSpPr>
      <xdr:spPr>
        <a:xfrm>
          <a:off x="3225800" y="1032192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160020</xdr:rowOff>
    </xdr:from>
    <xdr:to xmlns:xdr="http://schemas.openxmlformats.org/drawingml/2006/spreadsheetDrawing">
      <xdr:col>19</xdr:col>
      <xdr:colOff>184150</xdr:colOff>
      <xdr:row>62</xdr:row>
      <xdr:rowOff>90170</xdr:rowOff>
    </xdr:to>
    <xdr:sp macro="" textlink="">
      <xdr:nvSpPr>
        <xdr:cNvPr id="135" name="フローチャート: 判断 134"/>
        <xdr:cNvSpPr/>
      </xdr:nvSpPr>
      <xdr:spPr>
        <a:xfrm>
          <a:off x="4064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74930</xdr:rowOff>
    </xdr:from>
    <xdr:ext cx="736600" cy="251460"/>
    <xdr:sp macro="" textlink="">
      <xdr:nvSpPr>
        <xdr:cNvPr id="136" name="テキスト ボックス 135"/>
        <xdr:cNvSpPr txBox="1"/>
      </xdr:nvSpPr>
      <xdr:spPr>
        <a:xfrm>
          <a:off x="3733800" y="107048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34925</xdr:rowOff>
    </xdr:from>
    <xdr:to xmlns:xdr="http://schemas.openxmlformats.org/drawingml/2006/spreadsheetDrawing">
      <xdr:col>15</xdr:col>
      <xdr:colOff>82550</xdr:colOff>
      <xdr:row>61</xdr:row>
      <xdr:rowOff>143510</xdr:rowOff>
    </xdr:to>
    <xdr:cxnSp macro="">
      <xdr:nvCxnSpPr>
        <xdr:cNvPr id="137" name="直線コネクタ 136"/>
        <xdr:cNvCxnSpPr/>
      </xdr:nvCxnSpPr>
      <xdr:spPr>
        <a:xfrm flipV="1">
          <a:off x="2336800" y="1032192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133985</xdr:rowOff>
    </xdr:from>
    <xdr:to xmlns:xdr="http://schemas.openxmlformats.org/drawingml/2006/spreadsheetDrawing">
      <xdr:col>15</xdr:col>
      <xdr:colOff>133350</xdr:colOff>
      <xdr:row>61</xdr:row>
      <xdr:rowOff>64135</xdr:rowOff>
    </xdr:to>
    <xdr:sp macro="" textlink="">
      <xdr:nvSpPr>
        <xdr:cNvPr id="138" name="フローチャート: 判断 137"/>
        <xdr:cNvSpPr/>
      </xdr:nvSpPr>
      <xdr:spPr>
        <a:xfrm>
          <a:off x="3175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48895</xdr:rowOff>
    </xdr:from>
    <xdr:ext cx="762000" cy="259080"/>
    <xdr:sp macro="" textlink="">
      <xdr:nvSpPr>
        <xdr:cNvPr id="139" name="テキスト ボックス 138"/>
        <xdr:cNvSpPr txBox="1"/>
      </xdr:nvSpPr>
      <xdr:spPr>
        <a:xfrm>
          <a:off x="2844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143510</xdr:rowOff>
    </xdr:from>
    <xdr:to xmlns:xdr="http://schemas.openxmlformats.org/drawingml/2006/spreadsheetDrawing">
      <xdr:col>11</xdr:col>
      <xdr:colOff>31750</xdr:colOff>
      <xdr:row>62</xdr:row>
      <xdr:rowOff>34925</xdr:rowOff>
    </xdr:to>
    <xdr:cxnSp macro="">
      <xdr:nvCxnSpPr>
        <xdr:cNvPr id="140" name="直線コネクタ 139"/>
        <xdr:cNvCxnSpPr/>
      </xdr:nvCxnSpPr>
      <xdr:spPr>
        <a:xfrm flipV="1">
          <a:off x="1447800" y="1060196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165100</xdr:rowOff>
    </xdr:from>
    <xdr:to xmlns:xdr="http://schemas.openxmlformats.org/drawingml/2006/spreadsheetDrawing">
      <xdr:col>11</xdr:col>
      <xdr:colOff>82550</xdr:colOff>
      <xdr:row>62</xdr:row>
      <xdr:rowOff>95250</xdr:rowOff>
    </xdr:to>
    <xdr:sp macro="" textlink="">
      <xdr:nvSpPr>
        <xdr:cNvPr id="141" name="フローチャート: 判断 140"/>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80010</xdr:rowOff>
    </xdr:from>
    <xdr:ext cx="762000" cy="259080"/>
    <xdr:sp macro="" textlink="">
      <xdr:nvSpPr>
        <xdr:cNvPr id="142" name="テキスト ボックス 141"/>
        <xdr:cNvSpPr txBox="1"/>
      </xdr:nvSpPr>
      <xdr:spPr>
        <a:xfrm>
          <a:off x="1955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52070</xdr:rowOff>
    </xdr:from>
    <xdr:to xmlns:xdr="http://schemas.openxmlformats.org/drawingml/2006/spreadsheetDrawing">
      <xdr:col>7</xdr:col>
      <xdr:colOff>31750</xdr:colOff>
      <xdr:row>62</xdr:row>
      <xdr:rowOff>153035</xdr:rowOff>
    </xdr:to>
    <xdr:sp macro="" textlink="">
      <xdr:nvSpPr>
        <xdr:cNvPr id="143" name="フローチャート: 判断 142"/>
        <xdr:cNvSpPr/>
      </xdr:nvSpPr>
      <xdr:spPr>
        <a:xfrm>
          <a:off x="13970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137795</xdr:rowOff>
    </xdr:from>
    <xdr:ext cx="762000" cy="259080"/>
    <xdr:sp macro="" textlink="">
      <xdr:nvSpPr>
        <xdr:cNvPr id="144" name="テキスト ボックス 143"/>
        <xdr:cNvSpPr txBox="1"/>
      </xdr:nvSpPr>
      <xdr:spPr>
        <a:xfrm>
          <a:off x="1066800" y="10767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5" name="テキスト ボックス 144"/>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6" name="テキスト ボックス 145"/>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7" name="テキスト ボックス 146"/>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8" name="テキスト ボックス 147"/>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9" name="テキスト ボックス 148"/>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83185</xdr:rowOff>
    </xdr:from>
    <xdr:to xmlns:xdr="http://schemas.openxmlformats.org/drawingml/2006/spreadsheetDrawing">
      <xdr:col>23</xdr:col>
      <xdr:colOff>184150</xdr:colOff>
      <xdr:row>62</xdr:row>
      <xdr:rowOff>13335</xdr:rowOff>
    </xdr:to>
    <xdr:sp macro="" textlink="">
      <xdr:nvSpPr>
        <xdr:cNvPr id="150" name="楕円 149"/>
        <xdr:cNvSpPr/>
      </xdr:nvSpPr>
      <xdr:spPr>
        <a:xfrm>
          <a:off x="49022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99695</xdr:rowOff>
    </xdr:from>
    <xdr:ext cx="762000" cy="249555"/>
    <xdr:sp macro="" textlink="">
      <xdr:nvSpPr>
        <xdr:cNvPr id="151" name="財政構造の弾力性該当値テキスト"/>
        <xdr:cNvSpPr txBox="1"/>
      </xdr:nvSpPr>
      <xdr:spPr>
        <a:xfrm>
          <a:off x="5041900" y="10386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119380</xdr:rowOff>
    </xdr:from>
    <xdr:to xmlns:xdr="http://schemas.openxmlformats.org/drawingml/2006/spreadsheetDrawing">
      <xdr:col>19</xdr:col>
      <xdr:colOff>184150</xdr:colOff>
      <xdr:row>61</xdr:row>
      <xdr:rowOff>49530</xdr:rowOff>
    </xdr:to>
    <xdr:sp macro="" textlink="">
      <xdr:nvSpPr>
        <xdr:cNvPr id="152" name="楕円 151"/>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59690</xdr:rowOff>
    </xdr:from>
    <xdr:ext cx="736600" cy="259080"/>
    <xdr:sp macro="" textlink="">
      <xdr:nvSpPr>
        <xdr:cNvPr id="153" name="テキスト ボックス 152"/>
        <xdr:cNvSpPr txBox="1"/>
      </xdr:nvSpPr>
      <xdr:spPr>
        <a:xfrm>
          <a:off x="3733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155575</xdr:rowOff>
    </xdr:from>
    <xdr:to xmlns:xdr="http://schemas.openxmlformats.org/drawingml/2006/spreadsheetDrawing">
      <xdr:col>15</xdr:col>
      <xdr:colOff>133350</xdr:colOff>
      <xdr:row>60</xdr:row>
      <xdr:rowOff>86360</xdr:rowOff>
    </xdr:to>
    <xdr:sp macro="" textlink="">
      <xdr:nvSpPr>
        <xdr:cNvPr id="154" name="楕円 153"/>
        <xdr:cNvSpPr/>
      </xdr:nvSpPr>
      <xdr:spPr>
        <a:xfrm>
          <a:off x="3175000" y="10271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95885</xdr:rowOff>
    </xdr:from>
    <xdr:ext cx="762000" cy="259080"/>
    <xdr:sp macro="" textlink="">
      <xdr:nvSpPr>
        <xdr:cNvPr id="155" name="テキスト ボックス 154"/>
        <xdr:cNvSpPr txBox="1"/>
      </xdr:nvSpPr>
      <xdr:spPr>
        <a:xfrm>
          <a:off x="2844800" y="10039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92710</xdr:rowOff>
    </xdr:from>
    <xdr:to xmlns:xdr="http://schemas.openxmlformats.org/drawingml/2006/spreadsheetDrawing">
      <xdr:col>11</xdr:col>
      <xdr:colOff>82550</xdr:colOff>
      <xdr:row>62</xdr:row>
      <xdr:rowOff>22860</xdr:rowOff>
    </xdr:to>
    <xdr:sp macro="" textlink="">
      <xdr:nvSpPr>
        <xdr:cNvPr id="156" name="楕円 155"/>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33020</xdr:rowOff>
    </xdr:from>
    <xdr:ext cx="762000" cy="259080"/>
    <xdr:sp macro="" textlink="">
      <xdr:nvSpPr>
        <xdr:cNvPr id="157" name="テキスト ボックス 156"/>
        <xdr:cNvSpPr txBox="1"/>
      </xdr:nvSpPr>
      <xdr:spPr>
        <a:xfrm>
          <a:off x="1955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155575</xdr:rowOff>
    </xdr:from>
    <xdr:to xmlns:xdr="http://schemas.openxmlformats.org/drawingml/2006/spreadsheetDrawing">
      <xdr:col>7</xdr:col>
      <xdr:colOff>31750</xdr:colOff>
      <xdr:row>62</xdr:row>
      <xdr:rowOff>86360</xdr:rowOff>
    </xdr:to>
    <xdr:sp macro="" textlink="">
      <xdr:nvSpPr>
        <xdr:cNvPr id="158" name="楕円 157"/>
        <xdr:cNvSpPr/>
      </xdr:nvSpPr>
      <xdr:spPr>
        <a:xfrm>
          <a:off x="1397000" y="10614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95885</xdr:rowOff>
    </xdr:from>
    <xdr:ext cx="762000" cy="259080"/>
    <xdr:sp macro="" textlink="">
      <xdr:nvSpPr>
        <xdr:cNvPr id="159" name="テキスト ボックス 158"/>
        <xdr:cNvSpPr txBox="1"/>
      </xdr:nvSpPr>
      <xdr:spPr>
        <a:xfrm>
          <a:off x="1066800"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7030" cy="358775"/>
    <xdr:sp macro="" textlink="">
      <xdr:nvSpPr>
        <xdr:cNvPr id="162" name="テキスト ボックス 161"/>
        <xdr:cNvSpPr txBox="1"/>
      </xdr:nvSpPr>
      <xdr:spPr>
        <a:xfrm>
          <a:off x="414909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[212,186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人口1人当たり人件費・物件費等は、ごみ処理施設や消防業務を一部事務組合で行わず単独で行っていることにより、類似団体等と比べ高い決算額となっている。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前年と比べると若干の減となっているものの、公共施設の維持管理に多額の経費を要しているため、施設の改廃や管理体制の見直しを検討するなどし物件費の支出削減を図る。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7" name="テキスト ボックス 176"/>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79" name="テキスト ボックス 178"/>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9" name="テキスト ボックス 188"/>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80010</xdr:rowOff>
    </xdr:from>
    <xdr:to xmlns:xdr="http://schemas.openxmlformats.org/drawingml/2006/spreadsheetDrawing">
      <xdr:col>23</xdr:col>
      <xdr:colOff>133350</xdr:colOff>
      <xdr:row>89</xdr:row>
      <xdr:rowOff>143510</xdr:rowOff>
    </xdr:to>
    <xdr:cxnSp macro="">
      <xdr:nvCxnSpPr>
        <xdr:cNvPr id="191" name="直線コネクタ 190"/>
        <xdr:cNvCxnSpPr/>
      </xdr:nvCxnSpPr>
      <xdr:spPr>
        <a:xfrm flipV="1">
          <a:off x="4953000" y="13796010"/>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115570</xdr:rowOff>
    </xdr:from>
    <xdr:ext cx="762000" cy="259080"/>
    <xdr:sp macro="" textlink="">
      <xdr:nvSpPr>
        <xdr:cNvPr id="192" name="人件費・物件費等の状況最小値テキスト"/>
        <xdr:cNvSpPr txBox="1"/>
      </xdr:nvSpPr>
      <xdr:spPr>
        <a:xfrm>
          <a:off x="5041900" y="1537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143510</xdr:rowOff>
    </xdr:from>
    <xdr:to xmlns:xdr="http://schemas.openxmlformats.org/drawingml/2006/spreadsheetDrawing">
      <xdr:col>24</xdr:col>
      <xdr:colOff>12700</xdr:colOff>
      <xdr:row>89</xdr:row>
      <xdr:rowOff>143510</xdr:rowOff>
    </xdr:to>
    <xdr:cxnSp macro="">
      <xdr:nvCxnSpPr>
        <xdr:cNvPr id="193" name="直線コネクタ 192"/>
        <xdr:cNvCxnSpPr/>
      </xdr:nvCxnSpPr>
      <xdr:spPr>
        <a:xfrm>
          <a:off x="4864100" y="1540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166370</xdr:rowOff>
    </xdr:from>
    <xdr:ext cx="762000" cy="251460"/>
    <xdr:sp macro="" textlink="">
      <xdr:nvSpPr>
        <xdr:cNvPr id="194" name="人件費・物件費等の状況最大値テキスト"/>
        <xdr:cNvSpPr txBox="1"/>
      </xdr:nvSpPr>
      <xdr:spPr>
        <a:xfrm>
          <a:off x="5041900" y="13539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80010</xdr:rowOff>
    </xdr:from>
    <xdr:to xmlns:xdr="http://schemas.openxmlformats.org/drawingml/2006/spreadsheetDrawing">
      <xdr:col>24</xdr:col>
      <xdr:colOff>12700</xdr:colOff>
      <xdr:row>80</xdr:row>
      <xdr:rowOff>80010</xdr:rowOff>
    </xdr:to>
    <xdr:cxnSp macro="">
      <xdr:nvCxnSpPr>
        <xdr:cNvPr id="195" name="直線コネクタ 194"/>
        <xdr:cNvCxnSpPr/>
      </xdr:nvCxnSpPr>
      <xdr:spPr>
        <a:xfrm>
          <a:off x="4864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71120</xdr:rowOff>
    </xdr:from>
    <xdr:to xmlns:xdr="http://schemas.openxmlformats.org/drawingml/2006/spreadsheetDrawing">
      <xdr:col>23</xdr:col>
      <xdr:colOff>133350</xdr:colOff>
      <xdr:row>82</xdr:row>
      <xdr:rowOff>78105</xdr:rowOff>
    </xdr:to>
    <xdr:cxnSp macro="">
      <xdr:nvCxnSpPr>
        <xdr:cNvPr id="196" name="直線コネクタ 195"/>
        <xdr:cNvCxnSpPr/>
      </xdr:nvCxnSpPr>
      <xdr:spPr>
        <a:xfrm flipV="1">
          <a:off x="4114800" y="141300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98425</xdr:rowOff>
    </xdr:from>
    <xdr:ext cx="762000" cy="250825"/>
    <xdr:sp macro="" textlink="">
      <xdr:nvSpPr>
        <xdr:cNvPr id="197" name="人件費・物件費等の状況平均値テキスト"/>
        <xdr:cNvSpPr txBox="1"/>
      </xdr:nvSpPr>
      <xdr:spPr>
        <a:xfrm>
          <a:off x="5041900" y="138144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81915</xdr:rowOff>
    </xdr:from>
    <xdr:to xmlns:xdr="http://schemas.openxmlformats.org/drawingml/2006/spreadsheetDrawing">
      <xdr:col>23</xdr:col>
      <xdr:colOff>184150</xdr:colOff>
      <xdr:row>82</xdr:row>
      <xdr:rowOff>12065</xdr:rowOff>
    </xdr:to>
    <xdr:sp macro="" textlink="">
      <xdr:nvSpPr>
        <xdr:cNvPr id="198" name="フローチャート: 判断 197"/>
        <xdr:cNvSpPr/>
      </xdr:nvSpPr>
      <xdr:spPr>
        <a:xfrm>
          <a:off x="49022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40640</xdr:rowOff>
    </xdr:from>
    <xdr:to xmlns:xdr="http://schemas.openxmlformats.org/drawingml/2006/spreadsheetDrawing">
      <xdr:col>19</xdr:col>
      <xdr:colOff>133350</xdr:colOff>
      <xdr:row>82</xdr:row>
      <xdr:rowOff>78105</xdr:rowOff>
    </xdr:to>
    <xdr:cxnSp macro="">
      <xdr:nvCxnSpPr>
        <xdr:cNvPr id="199" name="直線コネクタ 198"/>
        <xdr:cNvCxnSpPr/>
      </xdr:nvCxnSpPr>
      <xdr:spPr>
        <a:xfrm>
          <a:off x="3225800" y="140995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85090</xdr:rowOff>
    </xdr:from>
    <xdr:to xmlns:xdr="http://schemas.openxmlformats.org/drawingml/2006/spreadsheetDrawing">
      <xdr:col>19</xdr:col>
      <xdr:colOff>184150</xdr:colOff>
      <xdr:row>82</xdr:row>
      <xdr:rowOff>15240</xdr:rowOff>
    </xdr:to>
    <xdr:sp macro="" textlink="">
      <xdr:nvSpPr>
        <xdr:cNvPr id="200" name="フローチャート: 判断 199"/>
        <xdr:cNvSpPr/>
      </xdr:nvSpPr>
      <xdr:spPr>
        <a:xfrm>
          <a:off x="4064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25400</xdr:rowOff>
    </xdr:from>
    <xdr:ext cx="736600" cy="259080"/>
    <xdr:sp macro="" textlink="">
      <xdr:nvSpPr>
        <xdr:cNvPr id="201" name="テキスト ボックス 200"/>
        <xdr:cNvSpPr txBox="1"/>
      </xdr:nvSpPr>
      <xdr:spPr>
        <a:xfrm>
          <a:off x="3733800" y="1374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9525</xdr:rowOff>
    </xdr:from>
    <xdr:to xmlns:xdr="http://schemas.openxmlformats.org/drawingml/2006/spreadsheetDrawing">
      <xdr:col>15</xdr:col>
      <xdr:colOff>82550</xdr:colOff>
      <xdr:row>82</xdr:row>
      <xdr:rowOff>40640</xdr:rowOff>
    </xdr:to>
    <xdr:cxnSp macro="">
      <xdr:nvCxnSpPr>
        <xdr:cNvPr id="202" name="直線コネクタ 201"/>
        <xdr:cNvCxnSpPr/>
      </xdr:nvCxnSpPr>
      <xdr:spPr>
        <a:xfrm>
          <a:off x="2336800" y="140684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69215</xdr:rowOff>
    </xdr:from>
    <xdr:to xmlns:xdr="http://schemas.openxmlformats.org/drawingml/2006/spreadsheetDrawing">
      <xdr:col>15</xdr:col>
      <xdr:colOff>133350</xdr:colOff>
      <xdr:row>81</xdr:row>
      <xdr:rowOff>170815</xdr:rowOff>
    </xdr:to>
    <xdr:sp macro="" textlink="">
      <xdr:nvSpPr>
        <xdr:cNvPr id="203" name="フローチャート: 判断 202"/>
        <xdr:cNvSpPr/>
      </xdr:nvSpPr>
      <xdr:spPr>
        <a:xfrm>
          <a:off x="31750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9525</xdr:rowOff>
    </xdr:from>
    <xdr:ext cx="762000" cy="248285"/>
    <xdr:sp macro="" textlink="">
      <xdr:nvSpPr>
        <xdr:cNvPr id="204" name="テキスト ボックス 203"/>
        <xdr:cNvSpPr txBox="1"/>
      </xdr:nvSpPr>
      <xdr:spPr>
        <a:xfrm>
          <a:off x="2844800" y="137255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113030</xdr:rowOff>
    </xdr:from>
    <xdr:to xmlns:xdr="http://schemas.openxmlformats.org/drawingml/2006/spreadsheetDrawing">
      <xdr:col>11</xdr:col>
      <xdr:colOff>31750</xdr:colOff>
      <xdr:row>82</xdr:row>
      <xdr:rowOff>9525</xdr:rowOff>
    </xdr:to>
    <xdr:cxnSp macro="">
      <xdr:nvCxnSpPr>
        <xdr:cNvPr id="205" name="直線コネクタ 204"/>
        <xdr:cNvCxnSpPr/>
      </xdr:nvCxnSpPr>
      <xdr:spPr>
        <a:xfrm>
          <a:off x="1447800" y="1400048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132715</xdr:rowOff>
    </xdr:from>
    <xdr:to xmlns:xdr="http://schemas.openxmlformats.org/drawingml/2006/spreadsheetDrawing">
      <xdr:col>11</xdr:col>
      <xdr:colOff>82550</xdr:colOff>
      <xdr:row>82</xdr:row>
      <xdr:rowOff>63500</xdr:rowOff>
    </xdr:to>
    <xdr:sp macro="" textlink="">
      <xdr:nvSpPr>
        <xdr:cNvPr id="206" name="フローチャート: 判断 205"/>
        <xdr:cNvSpPr/>
      </xdr:nvSpPr>
      <xdr:spPr>
        <a:xfrm>
          <a:off x="2286000" y="14020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47625</xdr:rowOff>
    </xdr:from>
    <xdr:ext cx="762000" cy="259080"/>
    <xdr:sp macro="" textlink="">
      <xdr:nvSpPr>
        <xdr:cNvPr id="207" name="テキスト ボックス 206"/>
        <xdr:cNvSpPr txBox="1"/>
      </xdr:nvSpPr>
      <xdr:spPr>
        <a:xfrm>
          <a:off x="1955800" y="1410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76200</xdr:rowOff>
    </xdr:from>
    <xdr:to xmlns:xdr="http://schemas.openxmlformats.org/drawingml/2006/spreadsheetDrawing">
      <xdr:col>7</xdr:col>
      <xdr:colOff>31750</xdr:colOff>
      <xdr:row>82</xdr:row>
      <xdr:rowOff>6350</xdr:rowOff>
    </xdr:to>
    <xdr:sp macro="" textlink="">
      <xdr:nvSpPr>
        <xdr:cNvPr id="208" name="フローチャート: 判断 207"/>
        <xdr:cNvSpPr/>
      </xdr:nvSpPr>
      <xdr:spPr>
        <a:xfrm>
          <a:off x="1397000" y="139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162560</xdr:rowOff>
    </xdr:from>
    <xdr:ext cx="762000" cy="259080"/>
    <xdr:sp macro="" textlink="">
      <xdr:nvSpPr>
        <xdr:cNvPr id="209" name="テキスト ボックス 208"/>
        <xdr:cNvSpPr txBox="1"/>
      </xdr:nvSpPr>
      <xdr:spPr>
        <a:xfrm>
          <a:off x="1066800" y="1405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20320</xdr:rowOff>
    </xdr:from>
    <xdr:to xmlns:xdr="http://schemas.openxmlformats.org/drawingml/2006/spreadsheetDrawing">
      <xdr:col>23</xdr:col>
      <xdr:colOff>184150</xdr:colOff>
      <xdr:row>82</xdr:row>
      <xdr:rowOff>121920</xdr:rowOff>
    </xdr:to>
    <xdr:sp macro="" textlink="">
      <xdr:nvSpPr>
        <xdr:cNvPr id="215" name="楕円 214"/>
        <xdr:cNvSpPr/>
      </xdr:nvSpPr>
      <xdr:spPr>
        <a:xfrm>
          <a:off x="49022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163830</xdr:rowOff>
    </xdr:from>
    <xdr:ext cx="762000" cy="259080"/>
    <xdr:sp macro="" textlink="">
      <xdr:nvSpPr>
        <xdr:cNvPr id="216" name="人件費・物件費等の状況該当値テキスト"/>
        <xdr:cNvSpPr txBox="1"/>
      </xdr:nvSpPr>
      <xdr:spPr>
        <a:xfrm>
          <a:off x="5041900" y="1405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27305</xdr:rowOff>
    </xdr:from>
    <xdr:to xmlns:xdr="http://schemas.openxmlformats.org/drawingml/2006/spreadsheetDrawing">
      <xdr:col>19</xdr:col>
      <xdr:colOff>184150</xdr:colOff>
      <xdr:row>82</xdr:row>
      <xdr:rowOff>128905</xdr:rowOff>
    </xdr:to>
    <xdr:sp macro="" textlink="">
      <xdr:nvSpPr>
        <xdr:cNvPr id="217" name="楕円 216"/>
        <xdr:cNvSpPr/>
      </xdr:nvSpPr>
      <xdr:spPr>
        <a:xfrm>
          <a:off x="40640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113665</xdr:rowOff>
    </xdr:from>
    <xdr:ext cx="736600" cy="258445"/>
    <xdr:sp macro="" textlink="">
      <xdr:nvSpPr>
        <xdr:cNvPr id="218" name="テキスト ボックス 217"/>
        <xdr:cNvSpPr txBox="1"/>
      </xdr:nvSpPr>
      <xdr:spPr>
        <a:xfrm>
          <a:off x="3733800" y="14172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160655</xdr:rowOff>
    </xdr:from>
    <xdr:to xmlns:xdr="http://schemas.openxmlformats.org/drawingml/2006/spreadsheetDrawing">
      <xdr:col>15</xdr:col>
      <xdr:colOff>133350</xdr:colOff>
      <xdr:row>82</xdr:row>
      <xdr:rowOff>90805</xdr:rowOff>
    </xdr:to>
    <xdr:sp macro="" textlink="">
      <xdr:nvSpPr>
        <xdr:cNvPr id="219" name="楕円 218"/>
        <xdr:cNvSpPr/>
      </xdr:nvSpPr>
      <xdr:spPr>
        <a:xfrm>
          <a:off x="31750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75565</xdr:rowOff>
    </xdr:from>
    <xdr:ext cx="762000" cy="250825"/>
    <xdr:sp macro="" textlink="">
      <xdr:nvSpPr>
        <xdr:cNvPr id="220" name="テキスト ボックス 219"/>
        <xdr:cNvSpPr txBox="1"/>
      </xdr:nvSpPr>
      <xdr:spPr>
        <a:xfrm>
          <a:off x="2844800" y="141344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130175</xdr:rowOff>
    </xdr:from>
    <xdr:to xmlns:xdr="http://schemas.openxmlformats.org/drawingml/2006/spreadsheetDrawing">
      <xdr:col>11</xdr:col>
      <xdr:colOff>82550</xdr:colOff>
      <xdr:row>82</xdr:row>
      <xdr:rowOff>60325</xdr:rowOff>
    </xdr:to>
    <xdr:sp macro="" textlink="">
      <xdr:nvSpPr>
        <xdr:cNvPr id="221" name="楕円 220"/>
        <xdr:cNvSpPr/>
      </xdr:nvSpPr>
      <xdr:spPr>
        <a:xfrm>
          <a:off x="22860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70485</xdr:rowOff>
    </xdr:from>
    <xdr:ext cx="762000" cy="259080"/>
    <xdr:sp macro="" textlink="">
      <xdr:nvSpPr>
        <xdr:cNvPr id="222" name="テキスト ボックス 221"/>
        <xdr:cNvSpPr txBox="1"/>
      </xdr:nvSpPr>
      <xdr:spPr>
        <a:xfrm>
          <a:off x="1955800" y="1378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62230</xdr:rowOff>
    </xdr:from>
    <xdr:to xmlns:xdr="http://schemas.openxmlformats.org/drawingml/2006/spreadsheetDrawing">
      <xdr:col>7</xdr:col>
      <xdr:colOff>31750</xdr:colOff>
      <xdr:row>81</xdr:row>
      <xdr:rowOff>163830</xdr:rowOff>
    </xdr:to>
    <xdr:sp macro="" textlink="">
      <xdr:nvSpPr>
        <xdr:cNvPr id="223" name="楕円 222"/>
        <xdr:cNvSpPr/>
      </xdr:nvSpPr>
      <xdr:spPr>
        <a:xfrm>
          <a:off x="1397000" y="139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2540</xdr:rowOff>
    </xdr:from>
    <xdr:ext cx="762000" cy="259080"/>
    <xdr:sp macro="" textlink="">
      <xdr:nvSpPr>
        <xdr:cNvPr id="224" name="テキスト ボックス 223"/>
        <xdr:cNvSpPr txBox="1"/>
      </xdr:nvSpPr>
      <xdr:spPr>
        <a:xfrm>
          <a:off x="1066800" y="1371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7030" cy="358775"/>
    <xdr:sp macro="" textlink="">
      <xdr:nvSpPr>
        <xdr:cNvPr id="227" name="テキスト ボックス 226"/>
        <xdr:cNvSpPr txBox="1"/>
      </xdr:nvSpPr>
      <xdr:spPr>
        <a:xfrm>
          <a:off x="1543177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青森県人事委員会勧告に沿った内容で適正化を図っている。対前年度比で</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０．４増</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となっているが、類似団体との差は３．０となっている。今後も引き続き、同勧告を参考として、給料の適正化に努めていく。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41" name="テキスト ボックス 240"/>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3" name="テキスト ボックス 242"/>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3" name="テキスト ボックス 252"/>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95250</xdr:rowOff>
    </xdr:from>
    <xdr:to xmlns:xdr="http://schemas.openxmlformats.org/drawingml/2006/spreadsheetDrawing">
      <xdr:col>81</xdr:col>
      <xdr:colOff>44450</xdr:colOff>
      <xdr:row>89</xdr:row>
      <xdr:rowOff>635</xdr:rowOff>
    </xdr:to>
    <xdr:cxnSp macro="">
      <xdr:nvCxnSpPr>
        <xdr:cNvPr id="255" name="直線コネクタ 254"/>
        <xdr:cNvCxnSpPr/>
      </xdr:nvCxnSpPr>
      <xdr:spPr>
        <a:xfrm flipV="1">
          <a:off x="17018000" y="13639800"/>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0825"/>
    <xdr:sp macro="" textlink="">
      <xdr:nvSpPr>
        <xdr:cNvPr id="256" name="給与水準   （国との比較）最小値テキスト"/>
        <xdr:cNvSpPr txBox="1"/>
      </xdr:nvSpPr>
      <xdr:spPr>
        <a:xfrm>
          <a:off x="17106900" y="15231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7" name="直線コネクタ 256"/>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10160</xdr:rowOff>
    </xdr:from>
    <xdr:ext cx="762000" cy="259080"/>
    <xdr:sp macro="" textlink="">
      <xdr:nvSpPr>
        <xdr:cNvPr id="258" name="給与水準   （国との比較）最大値テキスト"/>
        <xdr:cNvSpPr txBox="1"/>
      </xdr:nvSpPr>
      <xdr:spPr>
        <a:xfrm>
          <a:off x="171069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95250</xdr:rowOff>
    </xdr:from>
    <xdr:to xmlns:xdr="http://schemas.openxmlformats.org/drawingml/2006/spreadsheetDrawing">
      <xdr:col>81</xdr:col>
      <xdr:colOff>133350</xdr:colOff>
      <xdr:row>79</xdr:row>
      <xdr:rowOff>95250</xdr:rowOff>
    </xdr:to>
    <xdr:cxnSp macro="">
      <xdr:nvCxnSpPr>
        <xdr:cNvPr id="259" name="直線コネクタ 258"/>
        <xdr:cNvCxnSpPr/>
      </xdr:nvCxnSpPr>
      <xdr:spPr>
        <a:xfrm>
          <a:off x="169291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79</xdr:row>
      <xdr:rowOff>164465</xdr:rowOff>
    </xdr:from>
    <xdr:to xmlns:xdr="http://schemas.openxmlformats.org/drawingml/2006/spreadsheetDrawing">
      <xdr:col>81</xdr:col>
      <xdr:colOff>44450</xdr:colOff>
      <xdr:row>80</xdr:row>
      <xdr:rowOff>61595</xdr:rowOff>
    </xdr:to>
    <xdr:cxnSp macro="">
      <xdr:nvCxnSpPr>
        <xdr:cNvPr id="260" name="直線コネクタ 259"/>
        <xdr:cNvCxnSpPr/>
      </xdr:nvCxnSpPr>
      <xdr:spPr>
        <a:xfrm>
          <a:off x="16179800" y="137090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156845</xdr:rowOff>
    </xdr:from>
    <xdr:ext cx="762000" cy="249555"/>
    <xdr:sp macro="" textlink="">
      <xdr:nvSpPr>
        <xdr:cNvPr id="261" name="給与水準   （国との比較）平均値テキスト"/>
        <xdr:cNvSpPr txBox="1"/>
      </xdr:nvSpPr>
      <xdr:spPr>
        <a:xfrm>
          <a:off x="17106900" y="142157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13335</xdr:rowOff>
    </xdr:from>
    <xdr:to xmlns:xdr="http://schemas.openxmlformats.org/drawingml/2006/spreadsheetDrawing">
      <xdr:col>81</xdr:col>
      <xdr:colOff>95250</xdr:colOff>
      <xdr:row>83</xdr:row>
      <xdr:rowOff>114935</xdr:rowOff>
    </xdr:to>
    <xdr:sp macro="" textlink="">
      <xdr:nvSpPr>
        <xdr:cNvPr id="262" name="フローチャート: 判断 261"/>
        <xdr:cNvSpPr/>
      </xdr:nvSpPr>
      <xdr:spPr>
        <a:xfrm>
          <a:off x="169672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79</xdr:row>
      <xdr:rowOff>164465</xdr:rowOff>
    </xdr:from>
    <xdr:to xmlns:xdr="http://schemas.openxmlformats.org/drawingml/2006/spreadsheetDrawing">
      <xdr:col>77</xdr:col>
      <xdr:colOff>44450</xdr:colOff>
      <xdr:row>80</xdr:row>
      <xdr:rowOff>44450</xdr:rowOff>
    </xdr:to>
    <xdr:cxnSp macro="">
      <xdr:nvCxnSpPr>
        <xdr:cNvPr id="263" name="直線コネクタ 262"/>
        <xdr:cNvCxnSpPr/>
      </xdr:nvCxnSpPr>
      <xdr:spPr>
        <a:xfrm flipV="1">
          <a:off x="15290800" y="137090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82550</xdr:rowOff>
    </xdr:from>
    <xdr:to xmlns:xdr="http://schemas.openxmlformats.org/drawingml/2006/spreadsheetDrawing">
      <xdr:col>77</xdr:col>
      <xdr:colOff>95250</xdr:colOff>
      <xdr:row>84</xdr:row>
      <xdr:rowOff>12700</xdr:rowOff>
    </xdr:to>
    <xdr:sp macro="" textlink="">
      <xdr:nvSpPr>
        <xdr:cNvPr id="264" name="フローチャート: 判断 263"/>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168910</xdr:rowOff>
    </xdr:from>
    <xdr:ext cx="736600" cy="248920"/>
    <xdr:sp macro="" textlink="">
      <xdr:nvSpPr>
        <xdr:cNvPr id="265" name="テキスト ボックス 264"/>
        <xdr:cNvSpPr txBox="1"/>
      </xdr:nvSpPr>
      <xdr:spPr>
        <a:xfrm>
          <a:off x="15798800" y="143992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80</xdr:row>
      <xdr:rowOff>44450</xdr:rowOff>
    </xdr:from>
    <xdr:to xmlns:xdr="http://schemas.openxmlformats.org/drawingml/2006/spreadsheetDrawing">
      <xdr:col>72</xdr:col>
      <xdr:colOff>203200</xdr:colOff>
      <xdr:row>80</xdr:row>
      <xdr:rowOff>130810</xdr:rowOff>
    </xdr:to>
    <xdr:cxnSp macro="">
      <xdr:nvCxnSpPr>
        <xdr:cNvPr id="266" name="直線コネクタ 265"/>
        <xdr:cNvCxnSpPr/>
      </xdr:nvCxnSpPr>
      <xdr:spPr>
        <a:xfrm flipV="1">
          <a:off x="14401800" y="137604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99695</xdr:rowOff>
    </xdr:from>
    <xdr:to xmlns:xdr="http://schemas.openxmlformats.org/drawingml/2006/spreadsheetDrawing">
      <xdr:col>73</xdr:col>
      <xdr:colOff>44450</xdr:colOff>
      <xdr:row>84</xdr:row>
      <xdr:rowOff>29845</xdr:rowOff>
    </xdr:to>
    <xdr:sp macro="" textlink="">
      <xdr:nvSpPr>
        <xdr:cNvPr id="267" name="フローチャート: 判断 266"/>
        <xdr:cNvSpPr/>
      </xdr:nvSpPr>
      <xdr:spPr>
        <a:xfrm>
          <a:off x="15240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14605</xdr:rowOff>
    </xdr:from>
    <xdr:ext cx="762000" cy="259080"/>
    <xdr:sp macro="" textlink="">
      <xdr:nvSpPr>
        <xdr:cNvPr id="268" name="テキスト ボックス 267"/>
        <xdr:cNvSpPr txBox="1"/>
      </xdr:nvSpPr>
      <xdr:spPr>
        <a:xfrm>
          <a:off x="14909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80</xdr:row>
      <xdr:rowOff>44450</xdr:rowOff>
    </xdr:from>
    <xdr:to xmlns:xdr="http://schemas.openxmlformats.org/drawingml/2006/spreadsheetDrawing">
      <xdr:col>68</xdr:col>
      <xdr:colOff>152400</xdr:colOff>
      <xdr:row>80</xdr:row>
      <xdr:rowOff>130810</xdr:rowOff>
    </xdr:to>
    <xdr:cxnSp macro="">
      <xdr:nvCxnSpPr>
        <xdr:cNvPr id="269" name="直線コネクタ 268"/>
        <xdr:cNvCxnSpPr/>
      </xdr:nvCxnSpPr>
      <xdr:spPr>
        <a:xfrm>
          <a:off x="13512800" y="137604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99695</xdr:rowOff>
    </xdr:from>
    <xdr:to xmlns:xdr="http://schemas.openxmlformats.org/drawingml/2006/spreadsheetDrawing">
      <xdr:col>68</xdr:col>
      <xdr:colOff>203200</xdr:colOff>
      <xdr:row>84</xdr:row>
      <xdr:rowOff>29845</xdr:rowOff>
    </xdr:to>
    <xdr:sp macro="" textlink="">
      <xdr:nvSpPr>
        <xdr:cNvPr id="270" name="フローチャート: 判断 269"/>
        <xdr:cNvSpPr/>
      </xdr:nvSpPr>
      <xdr:spPr>
        <a:xfrm>
          <a:off x="14351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14605</xdr:rowOff>
    </xdr:from>
    <xdr:ext cx="762000" cy="259080"/>
    <xdr:sp macro="" textlink="">
      <xdr:nvSpPr>
        <xdr:cNvPr id="271" name="テキスト ボックス 270"/>
        <xdr:cNvSpPr txBox="1"/>
      </xdr:nvSpPr>
      <xdr:spPr>
        <a:xfrm>
          <a:off x="14020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82550</xdr:rowOff>
    </xdr:from>
    <xdr:to xmlns:xdr="http://schemas.openxmlformats.org/drawingml/2006/spreadsheetDrawing">
      <xdr:col>64</xdr:col>
      <xdr:colOff>152400</xdr:colOff>
      <xdr:row>84</xdr:row>
      <xdr:rowOff>12700</xdr:rowOff>
    </xdr:to>
    <xdr:sp macro="" textlink="">
      <xdr:nvSpPr>
        <xdr:cNvPr id="272" name="フローチャート: 判断 271"/>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168910</xdr:rowOff>
    </xdr:from>
    <xdr:ext cx="762000" cy="248920"/>
    <xdr:sp macro="" textlink="">
      <xdr:nvSpPr>
        <xdr:cNvPr id="273" name="テキスト ボックス 272"/>
        <xdr:cNvSpPr txBox="1"/>
      </xdr:nvSpPr>
      <xdr:spPr>
        <a:xfrm>
          <a:off x="13131800" y="14399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80</xdr:row>
      <xdr:rowOff>10795</xdr:rowOff>
    </xdr:from>
    <xdr:to xmlns:xdr="http://schemas.openxmlformats.org/drawingml/2006/spreadsheetDrawing">
      <xdr:col>81</xdr:col>
      <xdr:colOff>95250</xdr:colOff>
      <xdr:row>80</xdr:row>
      <xdr:rowOff>112395</xdr:rowOff>
    </xdr:to>
    <xdr:sp macro="" textlink="">
      <xdr:nvSpPr>
        <xdr:cNvPr id="279" name="楕円 278"/>
        <xdr:cNvSpPr/>
      </xdr:nvSpPr>
      <xdr:spPr>
        <a:xfrm>
          <a:off x="16967200" y="13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79</xdr:row>
      <xdr:rowOff>27305</xdr:rowOff>
    </xdr:from>
    <xdr:ext cx="762000" cy="259080"/>
    <xdr:sp macro="" textlink="">
      <xdr:nvSpPr>
        <xdr:cNvPr id="280" name="給与水準   （国との比較）該当値テキスト"/>
        <xdr:cNvSpPr txBox="1"/>
      </xdr:nvSpPr>
      <xdr:spPr>
        <a:xfrm>
          <a:off x="17106900" y="1357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79</xdr:row>
      <xdr:rowOff>113665</xdr:rowOff>
    </xdr:from>
    <xdr:to xmlns:xdr="http://schemas.openxmlformats.org/drawingml/2006/spreadsheetDrawing">
      <xdr:col>77</xdr:col>
      <xdr:colOff>95250</xdr:colOff>
      <xdr:row>80</xdr:row>
      <xdr:rowOff>43815</xdr:rowOff>
    </xdr:to>
    <xdr:sp macro="" textlink="">
      <xdr:nvSpPr>
        <xdr:cNvPr id="281" name="楕円 280"/>
        <xdr:cNvSpPr/>
      </xdr:nvSpPr>
      <xdr:spPr>
        <a:xfrm>
          <a:off x="16129000" y="136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78</xdr:row>
      <xdr:rowOff>53975</xdr:rowOff>
    </xdr:from>
    <xdr:ext cx="736600" cy="249555"/>
    <xdr:sp macro="" textlink="">
      <xdr:nvSpPr>
        <xdr:cNvPr id="282" name="テキスト ボックス 281"/>
        <xdr:cNvSpPr txBox="1"/>
      </xdr:nvSpPr>
      <xdr:spPr>
        <a:xfrm>
          <a:off x="15798800" y="134270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79</xdr:row>
      <xdr:rowOff>165100</xdr:rowOff>
    </xdr:from>
    <xdr:to xmlns:xdr="http://schemas.openxmlformats.org/drawingml/2006/spreadsheetDrawing">
      <xdr:col>73</xdr:col>
      <xdr:colOff>44450</xdr:colOff>
      <xdr:row>80</xdr:row>
      <xdr:rowOff>95250</xdr:rowOff>
    </xdr:to>
    <xdr:sp macro="" textlink="">
      <xdr:nvSpPr>
        <xdr:cNvPr id="283" name="楕円 282"/>
        <xdr:cNvSpPr/>
      </xdr:nvSpPr>
      <xdr:spPr>
        <a:xfrm>
          <a:off x="15240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78</xdr:row>
      <xdr:rowOff>105410</xdr:rowOff>
    </xdr:from>
    <xdr:ext cx="762000" cy="259080"/>
    <xdr:sp macro="" textlink="">
      <xdr:nvSpPr>
        <xdr:cNvPr id="284" name="テキスト ボックス 283"/>
        <xdr:cNvSpPr txBox="1"/>
      </xdr:nvSpPr>
      <xdr:spPr>
        <a:xfrm>
          <a:off x="1490980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80</xdr:row>
      <xdr:rowOff>80010</xdr:rowOff>
    </xdr:from>
    <xdr:to xmlns:xdr="http://schemas.openxmlformats.org/drawingml/2006/spreadsheetDrawing">
      <xdr:col>68</xdr:col>
      <xdr:colOff>203200</xdr:colOff>
      <xdr:row>81</xdr:row>
      <xdr:rowOff>10160</xdr:rowOff>
    </xdr:to>
    <xdr:sp macro="" textlink="">
      <xdr:nvSpPr>
        <xdr:cNvPr id="285" name="楕円 284"/>
        <xdr:cNvSpPr/>
      </xdr:nvSpPr>
      <xdr:spPr>
        <a:xfrm>
          <a:off x="143510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79</xdr:row>
      <xdr:rowOff>20320</xdr:rowOff>
    </xdr:from>
    <xdr:ext cx="762000" cy="248920"/>
    <xdr:sp macro="" textlink="">
      <xdr:nvSpPr>
        <xdr:cNvPr id="286" name="テキスト ボックス 285"/>
        <xdr:cNvSpPr txBox="1"/>
      </xdr:nvSpPr>
      <xdr:spPr>
        <a:xfrm>
          <a:off x="14020800" y="13564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79</xdr:row>
      <xdr:rowOff>165100</xdr:rowOff>
    </xdr:from>
    <xdr:to xmlns:xdr="http://schemas.openxmlformats.org/drawingml/2006/spreadsheetDrawing">
      <xdr:col>64</xdr:col>
      <xdr:colOff>152400</xdr:colOff>
      <xdr:row>80</xdr:row>
      <xdr:rowOff>95250</xdr:rowOff>
    </xdr:to>
    <xdr:sp macro="" textlink="">
      <xdr:nvSpPr>
        <xdr:cNvPr id="287" name="楕円 286"/>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78</xdr:row>
      <xdr:rowOff>105410</xdr:rowOff>
    </xdr:from>
    <xdr:ext cx="762000" cy="259080"/>
    <xdr:sp macro="" textlink="">
      <xdr:nvSpPr>
        <xdr:cNvPr id="288" name="テキスト ボックス 287"/>
        <xdr:cNvSpPr txBox="1"/>
      </xdr:nvSpPr>
      <xdr:spPr>
        <a:xfrm>
          <a:off x="1313180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0" name="テキスト ボックス 289"/>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7030" cy="353060"/>
    <xdr:sp macro="" textlink="">
      <xdr:nvSpPr>
        <xdr:cNvPr id="291" name="テキスト ボックス 290"/>
        <xdr:cNvSpPr txBox="1"/>
      </xdr:nvSpPr>
      <xdr:spPr>
        <a:xfrm>
          <a:off x="15736570"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当市には、米軍基地が所在していることによる騒音問題、電波障害、事件事故等各種基地問題を解決するための部署を設置していることが類似団体平均より高い要因となっている。また、消防業務を広域ではなく市単独で行っていることも全国平均及び県内平均よりも高い要因となってい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人口減少等に伴い対前年では０</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.１６</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人の減、類似団体との差</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は１．４９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人で対前年</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０．１９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減</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となっている。三沢市定員管理計画に基づき継続的に定員の適正化を図っており、今後も同計画に適時適切な修正を加えつつ、計画に沿って適正な職員数となるよう努めていく。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4" name="テキスト ボックス 303"/>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5" name="直線コネクタ 304"/>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6" name="テキスト ボックス 305"/>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7" name="直線コネクタ 306"/>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8" name="テキスト ボックス 307"/>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9" name="直線コネクタ 30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0" name="テキスト ボックス 30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1" name="直線コネクタ 310"/>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12" name="テキスト ボックス 311"/>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3" name="直線コネクタ 312"/>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4" name="テキスト ボックス 313"/>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85090</xdr:rowOff>
    </xdr:from>
    <xdr:to xmlns:xdr="http://schemas.openxmlformats.org/drawingml/2006/spreadsheetDrawing">
      <xdr:col>81</xdr:col>
      <xdr:colOff>44450</xdr:colOff>
      <xdr:row>67</xdr:row>
      <xdr:rowOff>116205</xdr:rowOff>
    </xdr:to>
    <xdr:cxnSp macro="">
      <xdr:nvCxnSpPr>
        <xdr:cNvPr id="317" name="直線コネクタ 316"/>
        <xdr:cNvCxnSpPr/>
      </xdr:nvCxnSpPr>
      <xdr:spPr>
        <a:xfrm flipV="1">
          <a:off x="17018000" y="10200640"/>
          <a:ext cx="0" cy="1402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88265</xdr:rowOff>
    </xdr:from>
    <xdr:ext cx="762000" cy="249555"/>
    <xdr:sp macro="" textlink="">
      <xdr:nvSpPr>
        <xdr:cNvPr id="318" name="定員管理の状況最小値テキスト"/>
        <xdr:cNvSpPr txBox="1"/>
      </xdr:nvSpPr>
      <xdr:spPr>
        <a:xfrm>
          <a:off x="17106900" y="115754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116205</xdr:rowOff>
    </xdr:from>
    <xdr:to xmlns:xdr="http://schemas.openxmlformats.org/drawingml/2006/spreadsheetDrawing">
      <xdr:col>81</xdr:col>
      <xdr:colOff>133350</xdr:colOff>
      <xdr:row>67</xdr:row>
      <xdr:rowOff>116205</xdr:rowOff>
    </xdr:to>
    <xdr:cxnSp macro="">
      <xdr:nvCxnSpPr>
        <xdr:cNvPr id="319" name="直線コネクタ 318"/>
        <xdr:cNvCxnSpPr/>
      </xdr:nvCxnSpPr>
      <xdr:spPr>
        <a:xfrm>
          <a:off x="16929100" y="1160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171450</xdr:rowOff>
    </xdr:from>
    <xdr:ext cx="762000" cy="259080"/>
    <xdr:sp macro="" textlink="">
      <xdr:nvSpPr>
        <xdr:cNvPr id="320" name="定員管理の状況最大値テキスト"/>
        <xdr:cNvSpPr txBox="1"/>
      </xdr:nvSpPr>
      <xdr:spPr>
        <a:xfrm>
          <a:off x="171069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85090</xdr:rowOff>
    </xdr:from>
    <xdr:to xmlns:xdr="http://schemas.openxmlformats.org/drawingml/2006/spreadsheetDrawing">
      <xdr:col>81</xdr:col>
      <xdr:colOff>133350</xdr:colOff>
      <xdr:row>59</xdr:row>
      <xdr:rowOff>85090</xdr:rowOff>
    </xdr:to>
    <xdr:cxnSp macro="">
      <xdr:nvCxnSpPr>
        <xdr:cNvPr id="321" name="直線コネクタ 320"/>
        <xdr:cNvCxnSpPr/>
      </xdr:nvCxnSpPr>
      <xdr:spPr>
        <a:xfrm>
          <a:off x="16929100" y="1020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132080</xdr:rowOff>
    </xdr:from>
    <xdr:to xmlns:xdr="http://schemas.openxmlformats.org/drawingml/2006/spreadsheetDrawing">
      <xdr:col>81</xdr:col>
      <xdr:colOff>44450</xdr:colOff>
      <xdr:row>60</xdr:row>
      <xdr:rowOff>139065</xdr:rowOff>
    </xdr:to>
    <xdr:cxnSp macro="">
      <xdr:nvCxnSpPr>
        <xdr:cNvPr id="322" name="直線コネクタ 321"/>
        <xdr:cNvCxnSpPr/>
      </xdr:nvCxnSpPr>
      <xdr:spPr>
        <a:xfrm flipV="1">
          <a:off x="16179800" y="104190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38100</xdr:rowOff>
    </xdr:from>
    <xdr:ext cx="762000" cy="259080"/>
    <xdr:sp macro="" textlink="">
      <xdr:nvSpPr>
        <xdr:cNvPr id="323" name="定員管理の状況平均値テキスト"/>
        <xdr:cNvSpPr txBox="1"/>
      </xdr:nvSpPr>
      <xdr:spPr>
        <a:xfrm>
          <a:off x="17106900" y="1015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21590</xdr:rowOff>
    </xdr:from>
    <xdr:to xmlns:xdr="http://schemas.openxmlformats.org/drawingml/2006/spreadsheetDrawing">
      <xdr:col>81</xdr:col>
      <xdr:colOff>95250</xdr:colOff>
      <xdr:row>60</xdr:row>
      <xdr:rowOff>123190</xdr:rowOff>
    </xdr:to>
    <xdr:sp macro="" textlink="">
      <xdr:nvSpPr>
        <xdr:cNvPr id="324" name="フローチャート: 判断 323"/>
        <xdr:cNvSpPr/>
      </xdr:nvSpPr>
      <xdr:spPr>
        <a:xfrm>
          <a:off x="169672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137795</xdr:rowOff>
    </xdr:from>
    <xdr:to xmlns:xdr="http://schemas.openxmlformats.org/drawingml/2006/spreadsheetDrawing">
      <xdr:col>77</xdr:col>
      <xdr:colOff>44450</xdr:colOff>
      <xdr:row>60</xdr:row>
      <xdr:rowOff>139065</xdr:rowOff>
    </xdr:to>
    <xdr:cxnSp macro="">
      <xdr:nvCxnSpPr>
        <xdr:cNvPr id="325" name="直線コネクタ 324"/>
        <xdr:cNvCxnSpPr/>
      </xdr:nvCxnSpPr>
      <xdr:spPr>
        <a:xfrm>
          <a:off x="15290800" y="10424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20320</xdr:rowOff>
    </xdr:from>
    <xdr:to xmlns:xdr="http://schemas.openxmlformats.org/drawingml/2006/spreadsheetDrawing">
      <xdr:col>77</xdr:col>
      <xdr:colOff>95250</xdr:colOff>
      <xdr:row>60</xdr:row>
      <xdr:rowOff>121920</xdr:rowOff>
    </xdr:to>
    <xdr:sp macro="" textlink="">
      <xdr:nvSpPr>
        <xdr:cNvPr id="326" name="フローチャート: 判断 325"/>
        <xdr:cNvSpPr/>
      </xdr:nvSpPr>
      <xdr:spPr>
        <a:xfrm>
          <a:off x="16129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132080</xdr:rowOff>
    </xdr:from>
    <xdr:ext cx="736600" cy="251460"/>
    <xdr:sp macro="" textlink="">
      <xdr:nvSpPr>
        <xdr:cNvPr id="327" name="テキスト ボックス 326"/>
        <xdr:cNvSpPr txBox="1"/>
      </xdr:nvSpPr>
      <xdr:spPr>
        <a:xfrm>
          <a:off x="15798800" y="100761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132080</xdr:rowOff>
    </xdr:from>
    <xdr:to xmlns:xdr="http://schemas.openxmlformats.org/drawingml/2006/spreadsheetDrawing">
      <xdr:col>72</xdr:col>
      <xdr:colOff>203200</xdr:colOff>
      <xdr:row>60</xdr:row>
      <xdr:rowOff>137795</xdr:rowOff>
    </xdr:to>
    <xdr:cxnSp macro="">
      <xdr:nvCxnSpPr>
        <xdr:cNvPr id="328" name="直線コネクタ 327"/>
        <xdr:cNvCxnSpPr/>
      </xdr:nvCxnSpPr>
      <xdr:spPr>
        <a:xfrm>
          <a:off x="14401800" y="104190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15875</xdr:rowOff>
    </xdr:from>
    <xdr:to xmlns:xdr="http://schemas.openxmlformats.org/drawingml/2006/spreadsheetDrawing">
      <xdr:col>73</xdr:col>
      <xdr:colOff>44450</xdr:colOff>
      <xdr:row>60</xdr:row>
      <xdr:rowOff>117475</xdr:rowOff>
    </xdr:to>
    <xdr:sp macro="" textlink="">
      <xdr:nvSpPr>
        <xdr:cNvPr id="329" name="フローチャート: 判断 328"/>
        <xdr:cNvSpPr/>
      </xdr:nvSpPr>
      <xdr:spPr>
        <a:xfrm>
          <a:off x="15240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127635</xdr:rowOff>
    </xdr:from>
    <xdr:ext cx="762000" cy="259080"/>
    <xdr:sp macro="" textlink="">
      <xdr:nvSpPr>
        <xdr:cNvPr id="330" name="テキスト ボックス 329"/>
        <xdr:cNvSpPr txBox="1"/>
      </xdr:nvSpPr>
      <xdr:spPr>
        <a:xfrm>
          <a:off x="14909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124460</xdr:rowOff>
    </xdr:from>
    <xdr:to xmlns:xdr="http://schemas.openxmlformats.org/drawingml/2006/spreadsheetDrawing">
      <xdr:col>68</xdr:col>
      <xdr:colOff>152400</xdr:colOff>
      <xdr:row>60</xdr:row>
      <xdr:rowOff>132080</xdr:rowOff>
    </xdr:to>
    <xdr:cxnSp macro="">
      <xdr:nvCxnSpPr>
        <xdr:cNvPr id="331" name="直線コネクタ 330"/>
        <xdr:cNvCxnSpPr/>
      </xdr:nvCxnSpPr>
      <xdr:spPr>
        <a:xfrm>
          <a:off x="13512800" y="10411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65405</xdr:rowOff>
    </xdr:from>
    <xdr:to xmlns:xdr="http://schemas.openxmlformats.org/drawingml/2006/spreadsheetDrawing">
      <xdr:col>68</xdr:col>
      <xdr:colOff>203200</xdr:colOff>
      <xdr:row>60</xdr:row>
      <xdr:rowOff>167005</xdr:rowOff>
    </xdr:to>
    <xdr:sp macro="" textlink="">
      <xdr:nvSpPr>
        <xdr:cNvPr id="332" name="フローチャート: 判断 331"/>
        <xdr:cNvSpPr/>
      </xdr:nvSpPr>
      <xdr:spPr>
        <a:xfrm>
          <a:off x="143510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6350</xdr:rowOff>
    </xdr:from>
    <xdr:ext cx="762000" cy="251460"/>
    <xdr:sp macro="" textlink="">
      <xdr:nvSpPr>
        <xdr:cNvPr id="333" name="テキスト ボックス 332"/>
        <xdr:cNvSpPr txBox="1"/>
      </xdr:nvSpPr>
      <xdr:spPr>
        <a:xfrm>
          <a:off x="1402080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62230</xdr:rowOff>
    </xdr:from>
    <xdr:to xmlns:xdr="http://schemas.openxmlformats.org/drawingml/2006/spreadsheetDrawing">
      <xdr:col>64</xdr:col>
      <xdr:colOff>152400</xdr:colOff>
      <xdr:row>60</xdr:row>
      <xdr:rowOff>163830</xdr:rowOff>
    </xdr:to>
    <xdr:sp macro="" textlink="">
      <xdr:nvSpPr>
        <xdr:cNvPr id="334" name="フローチャート: 判断 333"/>
        <xdr:cNvSpPr/>
      </xdr:nvSpPr>
      <xdr:spPr>
        <a:xfrm>
          <a:off x="13462000" y="103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2540</xdr:rowOff>
    </xdr:from>
    <xdr:ext cx="762000" cy="259080"/>
    <xdr:sp macro="" textlink="">
      <xdr:nvSpPr>
        <xdr:cNvPr id="335" name="テキスト ボックス 334"/>
        <xdr:cNvSpPr txBox="1"/>
      </xdr:nvSpPr>
      <xdr:spPr>
        <a:xfrm>
          <a:off x="13131800" y="1011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8" name="テキスト ボックス 337"/>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9" name="テキスト ボックス 338"/>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81280</xdr:rowOff>
    </xdr:from>
    <xdr:to xmlns:xdr="http://schemas.openxmlformats.org/drawingml/2006/spreadsheetDrawing">
      <xdr:col>81</xdr:col>
      <xdr:colOff>95250</xdr:colOff>
      <xdr:row>61</xdr:row>
      <xdr:rowOff>11430</xdr:rowOff>
    </xdr:to>
    <xdr:sp macro="" textlink="">
      <xdr:nvSpPr>
        <xdr:cNvPr id="341" name="楕円 340"/>
        <xdr:cNvSpPr/>
      </xdr:nvSpPr>
      <xdr:spPr>
        <a:xfrm>
          <a:off x="169672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53340</xdr:rowOff>
    </xdr:from>
    <xdr:ext cx="762000" cy="250190"/>
    <xdr:sp macro="" textlink="">
      <xdr:nvSpPr>
        <xdr:cNvPr id="342" name="定員管理の状況該当値テキスト"/>
        <xdr:cNvSpPr txBox="1"/>
      </xdr:nvSpPr>
      <xdr:spPr>
        <a:xfrm>
          <a:off x="17106900" y="103403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88265</xdr:rowOff>
    </xdr:from>
    <xdr:to xmlns:xdr="http://schemas.openxmlformats.org/drawingml/2006/spreadsheetDrawing">
      <xdr:col>77</xdr:col>
      <xdr:colOff>95250</xdr:colOff>
      <xdr:row>61</xdr:row>
      <xdr:rowOff>18415</xdr:rowOff>
    </xdr:to>
    <xdr:sp macro="" textlink="">
      <xdr:nvSpPr>
        <xdr:cNvPr id="343" name="楕円 342"/>
        <xdr:cNvSpPr/>
      </xdr:nvSpPr>
      <xdr:spPr>
        <a:xfrm>
          <a:off x="161290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3175</xdr:rowOff>
    </xdr:from>
    <xdr:ext cx="736600" cy="259080"/>
    <xdr:sp macro="" textlink="">
      <xdr:nvSpPr>
        <xdr:cNvPr id="344" name="テキスト ボックス 343"/>
        <xdr:cNvSpPr txBox="1"/>
      </xdr:nvSpPr>
      <xdr:spPr>
        <a:xfrm>
          <a:off x="15798800" y="10461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86995</xdr:rowOff>
    </xdr:from>
    <xdr:to xmlns:xdr="http://schemas.openxmlformats.org/drawingml/2006/spreadsheetDrawing">
      <xdr:col>73</xdr:col>
      <xdr:colOff>44450</xdr:colOff>
      <xdr:row>61</xdr:row>
      <xdr:rowOff>17780</xdr:rowOff>
    </xdr:to>
    <xdr:sp macro="" textlink="">
      <xdr:nvSpPr>
        <xdr:cNvPr id="345" name="楕円 344"/>
        <xdr:cNvSpPr/>
      </xdr:nvSpPr>
      <xdr:spPr>
        <a:xfrm>
          <a:off x="15240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1905</xdr:rowOff>
    </xdr:from>
    <xdr:ext cx="762000" cy="259080"/>
    <xdr:sp macro="" textlink="">
      <xdr:nvSpPr>
        <xdr:cNvPr id="346" name="テキスト ボックス 345"/>
        <xdr:cNvSpPr txBox="1"/>
      </xdr:nvSpPr>
      <xdr:spPr>
        <a:xfrm>
          <a:off x="149098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80645</xdr:rowOff>
    </xdr:from>
    <xdr:to xmlns:xdr="http://schemas.openxmlformats.org/drawingml/2006/spreadsheetDrawing">
      <xdr:col>68</xdr:col>
      <xdr:colOff>203200</xdr:colOff>
      <xdr:row>61</xdr:row>
      <xdr:rowOff>10795</xdr:rowOff>
    </xdr:to>
    <xdr:sp macro="" textlink="">
      <xdr:nvSpPr>
        <xdr:cNvPr id="347" name="楕円 346"/>
        <xdr:cNvSpPr/>
      </xdr:nvSpPr>
      <xdr:spPr>
        <a:xfrm>
          <a:off x="143510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167005</xdr:rowOff>
    </xdr:from>
    <xdr:ext cx="762000" cy="250825"/>
    <xdr:sp macro="" textlink="">
      <xdr:nvSpPr>
        <xdr:cNvPr id="348" name="テキスト ボックス 347"/>
        <xdr:cNvSpPr txBox="1"/>
      </xdr:nvSpPr>
      <xdr:spPr>
        <a:xfrm>
          <a:off x="14020800" y="104540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73660</xdr:rowOff>
    </xdr:from>
    <xdr:to xmlns:xdr="http://schemas.openxmlformats.org/drawingml/2006/spreadsheetDrawing">
      <xdr:col>64</xdr:col>
      <xdr:colOff>152400</xdr:colOff>
      <xdr:row>61</xdr:row>
      <xdr:rowOff>3810</xdr:rowOff>
    </xdr:to>
    <xdr:sp macro="" textlink="">
      <xdr:nvSpPr>
        <xdr:cNvPr id="349" name="楕円 348"/>
        <xdr:cNvSpPr/>
      </xdr:nvSpPr>
      <xdr:spPr>
        <a:xfrm>
          <a:off x="13462000" y="103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160020</xdr:rowOff>
    </xdr:from>
    <xdr:ext cx="762000" cy="259080"/>
    <xdr:sp macro="" textlink="">
      <xdr:nvSpPr>
        <xdr:cNvPr id="350" name="テキスト ボックス 349"/>
        <xdr:cNvSpPr txBox="1"/>
      </xdr:nvSpPr>
      <xdr:spPr>
        <a:xfrm>
          <a:off x="13131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7030" cy="358775"/>
    <xdr:sp macro="" textlink="">
      <xdr:nvSpPr>
        <xdr:cNvPr id="353" name="テキスト ボックス 352"/>
        <xdr:cNvSpPr txBox="1"/>
      </xdr:nvSpPr>
      <xdr:spPr>
        <a:xfrm>
          <a:off x="1540764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実質公債費比率は３カ年平均により算出されるが、下水道事業の収益勘定繰入金のうち高資本費対策に要する経費の減等による公営企業繰出の減及び標準財政規模の増により、前年度比０．４％減となった。
　今後、公共施設の大規模改修が控えていることを踏まえ、中期的な財政見通しに基づく計画的な借入に努めていく</a:t>
          </a:r>
          <a:r>
            <a:rPr kumimoji="1" lang="ja-JP" altLang="en-US" sz="1200">
              <a:latin typeface="ＭＳ Ｐゴシック"/>
              <a:ea typeface="ＭＳ Ｐゴシック"/>
            </a:rPr>
            <a:t>。</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72" name="テキスト ボックス 371"/>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74" name="テキスト ボックス 373"/>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64770</xdr:rowOff>
    </xdr:from>
    <xdr:to xmlns:xdr="http://schemas.openxmlformats.org/drawingml/2006/spreadsheetDrawing">
      <xdr:col>81</xdr:col>
      <xdr:colOff>44450</xdr:colOff>
      <xdr:row>45</xdr:row>
      <xdr:rowOff>50800</xdr:rowOff>
    </xdr:to>
    <xdr:cxnSp macro="">
      <xdr:nvCxnSpPr>
        <xdr:cNvPr id="381" name="直線コネクタ 380"/>
        <xdr:cNvCxnSpPr/>
      </xdr:nvCxnSpPr>
      <xdr:spPr>
        <a:xfrm flipV="1">
          <a:off x="17018000" y="6065520"/>
          <a:ext cx="0" cy="1700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82"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50800</xdr:rowOff>
    </xdr:from>
    <xdr:to xmlns:xdr="http://schemas.openxmlformats.org/drawingml/2006/spreadsheetDrawing">
      <xdr:col>81</xdr:col>
      <xdr:colOff>133350</xdr:colOff>
      <xdr:row>45</xdr:row>
      <xdr:rowOff>50800</xdr:rowOff>
    </xdr:to>
    <xdr:cxnSp macro="">
      <xdr:nvCxnSpPr>
        <xdr:cNvPr id="383" name="直線コネクタ 382"/>
        <xdr:cNvCxnSpPr/>
      </xdr:nvCxnSpPr>
      <xdr:spPr>
        <a:xfrm>
          <a:off x="16929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151130</xdr:rowOff>
    </xdr:from>
    <xdr:ext cx="762000" cy="259080"/>
    <xdr:sp macro="" textlink="">
      <xdr:nvSpPr>
        <xdr:cNvPr id="384" name="公債費負担の状況最大値テキスト"/>
        <xdr:cNvSpPr txBox="1"/>
      </xdr:nvSpPr>
      <xdr:spPr>
        <a:xfrm>
          <a:off x="17106900" y="580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64770</xdr:rowOff>
    </xdr:from>
    <xdr:to xmlns:xdr="http://schemas.openxmlformats.org/drawingml/2006/spreadsheetDrawing">
      <xdr:col>81</xdr:col>
      <xdr:colOff>133350</xdr:colOff>
      <xdr:row>35</xdr:row>
      <xdr:rowOff>64770</xdr:rowOff>
    </xdr:to>
    <xdr:cxnSp macro="">
      <xdr:nvCxnSpPr>
        <xdr:cNvPr id="385" name="直線コネクタ 384"/>
        <xdr:cNvCxnSpPr/>
      </xdr:nvCxnSpPr>
      <xdr:spPr>
        <a:xfrm>
          <a:off x="16929100" y="606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162560</xdr:rowOff>
    </xdr:from>
    <xdr:to xmlns:xdr="http://schemas.openxmlformats.org/drawingml/2006/spreadsheetDrawing">
      <xdr:col>81</xdr:col>
      <xdr:colOff>44450</xdr:colOff>
      <xdr:row>42</xdr:row>
      <xdr:rowOff>36830</xdr:rowOff>
    </xdr:to>
    <xdr:cxnSp macro="">
      <xdr:nvCxnSpPr>
        <xdr:cNvPr id="386" name="直線コネクタ 385"/>
        <xdr:cNvCxnSpPr/>
      </xdr:nvCxnSpPr>
      <xdr:spPr>
        <a:xfrm flipV="1">
          <a:off x="16179800" y="71920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1905</xdr:rowOff>
    </xdr:from>
    <xdr:ext cx="762000" cy="259080"/>
    <xdr:sp macro="" textlink="">
      <xdr:nvSpPr>
        <xdr:cNvPr id="387" name="公債費負担の状況平均値テキスト"/>
        <xdr:cNvSpPr txBox="1"/>
      </xdr:nvSpPr>
      <xdr:spPr>
        <a:xfrm>
          <a:off x="17106900" y="6859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88" name="フローチャート: 判断 387"/>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36830</xdr:rowOff>
    </xdr:from>
    <xdr:to xmlns:xdr="http://schemas.openxmlformats.org/drawingml/2006/spreadsheetDrawing">
      <xdr:col>77</xdr:col>
      <xdr:colOff>44450</xdr:colOff>
      <xdr:row>42</xdr:row>
      <xdr:rowOff>82550</xdr:rowOff>
    </xdr:to>
    <xdr:cxnSp macro="">
      <xdr:nvCxnSpPr>
        <xdr:cNvPr id="389" name="直線コネクタ 388"/>
        <xdr:cNvCxnSpPr/>
      </xdr:nvCxnSpPr>
      <xdr:spPr>
        <a:xfrm flipV="1">
          <a:off x="15290800" y="72377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133350</xdr:rowOff>
    </xdr:from>
    <xdr:to xmlns:xdr="http://schemas.openxmlformats.org/drawingml/2006/spreadsheetDrawing">
      <xdr:col>77</xdr:col>
      <xdr:colOff>95250</xdr:colOff>
      <xdr:row>41</xdr:row>
      <xdr:rowOff>63500</xdr:rowOff>
    </xdr:to>
    <xdr:sp macro="" textlink="">
      <xdr:nvSpPr>
        <xdr:cNvPr id="390" name="フローチャート: 判断 389"/>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74930</xdr:rowOff>
    </xdr:from>
    <xdr:ext cx="736600" cy="251460"/>
    <xdr:sp macro="" textlink="">
      <xdr:nvSpPr>
        <xdr:cNvPr id="391" name="テキスト ボックス 390"/>
        <xdr:cNvSpPr txBox="1"/>
      </xdr:nvSpPr>
      <xdr:spPr>
        <a:xfrm>
          <a:off x="15798800" y="67614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71120</xdr:rowOff>
    </xdr:from>
    <xdr:to xmlns:xdr="http://schemas.openxmlformats.org/drawingml/2006/spreadsheetDrawing">
      <xdr:col>72</xdr:col>
      <xdr:colOff>203200</xdr:colOff>
      <xdr:row>42</xdr:row>
      <xdr:rowOff>82550</xdr:rowOff>
    </xdr:to>
    <xdr:cxnSp macro="">
      <xdr:nvCxnSpPr>
        <xdr:cNvPr id="392" name="直線コネクタ 391"/>
        <xdr:cNvCxnSpPr/>
      </xdr:nvCxnSpPr>
      <xdr:spPr>
        <a:xfrm>
          <a:off x="14401800" y="7272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156845</xdr:rowOff>
    </xdr:from>
    <xdr:to xmlns:xdr="http://schemas.openxmlformats.org/drawingml/2006/spreadsheetDrawing">
      <xdr:col>73</xdr:col>
      <xdr:colOff>44450</xdr:colOff>
      <xdr:row>41</xdr:row>
      <xdr:rowOff>86995</xdr:rowOff>
    </xdr:to>
    <xdr:sp macro="" textlink="">
      <xdr:nvSpPr>
        <xdr:cNvPr id="393" name="フローチャート: 判断 392"/>
        <xdr:cNvSpPr/>
      </xdr:nvSpPr>
      <xdr:spPr>
        <a:xfrm>
          <a:off x="15240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97790</xdr:rowOff>
    </xdr:from>
    <xdr:ext cx="762000" cy="251460"/>
    <xdr:sp macro="" textlink="">
      <xdr:nvSpPr>
        <xdr:cNvPr id="394" name="テキスト ボックス 393"/>
        <xdr:cNvSpPr txBox="1"/>
      </xdr:nvSpPr>
      <xdr:spPr>
        <a:xfrm>
          <a:off x="14909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71120</xdr:rowOff>
    </xdr:from>
    <xdr:to xmlns:xdr="http://schemas.openxmlformats.org/drawingml/2006/spreadsheetDrawing">
      <xdr:col>68</xdr:col>
      <xdr:colOff>152400</xdr:colOff>
      <xdr:row>42</xdr:row>
      <xdr:rowOff>82550</xdr:rowOff>
    </xdr:to>
    <xdr:cxnSp macro="">
      <xdr:nvCxnSpPr>
        <xdr:cNvPr id="395" name="直線コネクタ 394"/>
        <xdr:cNvCxnSpPr/>
      </xdr:nvCxnSpPr>
      <xdr:spPr>
        <a:xfrm flipV="1">
          <a:off x="13512800" y="7272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100330</xdr:rowOff>
    </xdr:from>
    <xdr:to xmlns:xdr="http://schemas.openxmlformats.org/drawingml/2006/spreadsheetDrawing">
      <xdr:col>68</xdr:col>
      <xdr:colOff>203200</xdr:colOff>
      <xdr:row>42</xdr:row>
      <xdr:rowOff>30480</xdr:rowOff>
    </xdr:to>
    <xdr:sp macro="" textlink="">
      <xdr:nvSpPr>
        <xdr:cNvPr id="396" name="フローチャート: 判断 395"/>
        <xdr:cNvSpPr/>
      </xdr:nvSpPr>
      <xdr:spPr>
        <a:xfrm>
          <a:off x="14351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40640</xdr:rowOff>
    </xdr:from>
    <xdr:ext cx="762000" cy="251460"/>
    <xdr:sp macro="" textlink="">
      <xdr:nvSpPr>
        <xdr:cNvPr id="397" name="テキスト ボックス 396"/>
        <xdr:cNvSpPr txBox="1"/>
      </xdr:nvSpPr>
      <xdr:spPr>
        <a:xfrm>
          <a:off x="14020800" y="6898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134620</xdr:rowOff>
    </xdr:from>
    <xdr:to xmlns:xdr="http://schemas.openxmlformats.org/drawingml/2006/spreadsheetDrawing">
      <xdr:col>64</xdr:col>
      <xdr:colOff>152400</xdr:colOff>
      <xdr:row>42</xdr:row>
      <xdr:rowOff>64770</xdr:rowOff>
    </xdr:to>
    <xdr:sp macro="" textlink="">
      <xdr:nvSpPr>
        <xdr:cNvPr id="398" name="フローチャート: 判断 397"/>
        <xdr:cNvSpPr/>
      </xdr:nvSpPr>
      <xdr:spPr>
        <a:xfrm>
          <a:off x="13462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74930</xdr:rowOff>
    </xdr:from>
    <xdr:ext cx="762000" cy="251460"/>
    <xdr:sp macro="" textlink="">
      <xdr:nvSpPr>
        <xdr:cNvPr id="399" name="テキスト ボックス 398"/>
        <xdr:cNvSpPr txBox="1"/>
      </xdr:nvSpPr>
      <xdr:spPr>
        <a:xfrm>
          <a:off x="13131800" y="6932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111760</xdr:rowOff>
    </xdr:from>
    <xdr:to xmlns:xdr="http://schemas.openxmlformats.org/drawingml/2006/spreadsheetDrawing">
      <xdr:col>81</xdr:col>
      <xdr:colOff>95250</xdr:colOff>
      <xdr:row>42</xdr:row>
      <xdr:rowOff>41910</xdr:rowOff>
    </xdr:to>
    <xdr:sp macro="" textlink="">
      <xdr:nvSpPr>
        <xdr:cNvPr id="405" name="楕円 404"/>
        <xdr:cNvSpPr/>
      </xdr:nvSpPr>
      <xdr:spPr>
        <a:xfrm>
          <a:off x="169672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83820</xdr:rowOff>
    </xdr:from>
    <xdr:ext cx="762000" cy="259080"/>
    <xdr:sp macro="" textlink="">
      <xdr:nvSpPr>
        <xdr:cNvPr id="406" name="公債費負担の状況該当値テキスト"/>
        <xdr:cNvSpPr txBox="1"/>
      </xdr:nvSpPr>
      <xdr:spPr>
        <a:xfrm>
          <a:off x="17106900" y="711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157480</xdr:rowOff>
    </xdr:from>
    <xdr:to xmlns:xdr="http://schemas.openxmlformats.org/drawingml/2006/spreadsheetDrawing">
      <xdr:col>77</xdr:col>
      <xdr:colOff>95250</xdr:colOff>
      <xdr:row>42</xdr:row>
      <xdr:rowOff>87630</xdr:rowOff>
    </xdr:to>
    <xdr:sp macro="" textlink="">
      <xdr:nvSpPr>
        <xdr:cNvPr id="407" name="楕円 406"/>
        <xdr:cNvSpPr/>
      </xdr:nvSpPr>
      <xdr:spPr>
        <a:xfrm>
          <a:off x="16129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72390</xdr:rowOff>
    </xdr:from>
    <xdr:ext cx="736600" cy="259080"/>
    <xdr:sp macro="" textlink="">
      <xdr:nvSpPr>
        <xdr:cNvPr id="408" name="テキスト ボックス 407"/>
        <xdr:cNvSpPr txBox="1"/>
      </xdr:nvSpPr>
      <xdr:spPr>
        <a:xfrm>
          <a:off x="15798800" y="727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31750</xdr:rowOff>
    </xdr:from>
    <xdr:to xmlns:xdr="http://schemas.openxmlformats.org/drawingml/2006/spreadsheetDrawing">
      <xdr:col>73</xdr:col>
      <xdr:colOff>44450</xdr:colOff>
      <xdr:row>42</xdr:row>
      <xdr:rowOff>133350</xdr:rowOff>
    </xdr:to>
    <xdr:sp macro="" textlink="">
      <xdr:nvSpPr>
        <xdr:cNvPr id="409" name="楕円 408"/>
        <xdr:cNvSpPr/>
      </xdr:nvSpPr>
      <xdr:spPr>
        <a:xfrm>
          <a:off x="15240000" y="72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118745</xdr:rowOff>
    </xdr:from>
    <xdr:ext cx="762000" cy="259080"/>
    <xdr:sp macro="" textlink="">
      <xdr:nvSpPr>
        <xdr:cNvPr id="410" name="テキスト ボックス 409"/>
        <xdr:cNvSpPr txBox="1"/>
      </xdr:nvSpPr>
      <xdr:spPr>
        <a:xfrm>
          <a:off x="149098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20320</xdr:rowOff>
    </xdr:from>
    <xdr:to xmlns:xdr="http://schemas.openxmlformats.org/drawingml/2006/spreadsheetDrawing">
      <xdr:col>68</xdr:col>
      <xdr:colOff>203200</xdr:colOff>
      <xdr:row>42</xdr:row>
      <xdr:rowOff>121920</xdr:rowOff>
    </xdr:to>
    <xdr:sp macro="" textlink="">
      <xdr:nvSpPr>
        <xdr:cNvPr id="411" name="楕円 410"/>
        <xdr:cNvSpPr/>
      </xdr:nvSpPr>
      <xdr:spPr>
        <a:xfrm>
          <a:off x="14351000" y="72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106680</xdr:rowOff>
    </xdr:from>
    <xdr:ext cx="762000" cy="259080"/>
    <xdr:sp macro="" textlink="">
      <xdr:nvSpPr>
        <xdr:cNvPr id="412" name="テキスト ボックス 411"/>
        <xdr:cNvSpPr txBox="1"/>
      </xdr:nvSpPr>
      <xdr:spPr>
        <a:xfrm>
          <a:off x="140208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31750</xdr:rowOff>
    </xdr:from>
    <xdr:to xmlns:xdr="http://schemas.openxmlformats.org/drawingml/2006/spreadsheetDrawing">
      <xdr:col>64</xdr:col>
      <xdr:colOff>152400</xdr:colOff>
      <xdr:row>42</xdr:row>
      <xdr:rowOff>133350</xdr:rowOff>
    </xdr:to>
    <xdr:sp macro="" textlink="">
      <xdr:nvSpPr>
        <xdr:cNvPr id="413" name="楕円 412"/>
        <xdr:cNvSpPr/>
      </xdr:nvSpPr>
      <xdr:spPr>
        <a:xfrm>
          <a:off x="13462000" y="72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118745</xdr:rowOff>
    </xdr:from>
    <xdr:ext cx="762000" cy="259080"/>
    <xdr:sp macro="" textlink="">
      <xdr:nvSpPr>
        <xdr:cNvPr id="414" name="テキスト ボックス 413"/>
        <xdr:cNvSpPr txBox="1"/>
      </xdr:nvSpPr>
      <xdr:spPr>
        <a:xfrm>
          <a:off x="131318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7030" cy="358775"/>
    <xdr:sp macro="" textlink="">
      <xdr:nvSpPr>
        <xdr:cNvPr id="417" name="テキスト ボックス 416"/>
        <xdr:cNvSpPr txBox="1"/>
      </xdr:nvSpPr>
      <xdr:spPr>
        <a:xfrm>
          <a:off x="15324455" y="154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国の地方財政対策に基づく臨時財政対策債の抑制に伴う発行可能額は減となった一方で、標準税収入額等の増に伴い標準財政規模が増となったことから、前年度比0.1％減となった。
　引き続き起債の抑制や地方財政措置のある起債の選択や、将来を見据えた基金運用を通して、財政の健全化に努めていく</a:t>
          </a:r>
          <a:r>
            <a:rPr kumimoji="1" lang="ja-JP" altLang="en-US" sz="1200">
              <a:latin typeface="ＭＳ Ｐゴシック"/>
              <a:ea typeface="ＭＳ Ｐゴシック"/>
            </a:rPr>
            <a:t>。</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8" name="テキスト ボックス 42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1" name="直線コネクタ 430"/>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49555"/>
    <xdr:sp macro="" textlink="">
      <xdr:nvSpPr>
        <xdr:cNvPr id="432" name="テキスト ボックス 431"/>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3" name="直線コネクタ 432"/>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4" name="テキスト ボックス 433"/>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5" name="直線コネクタ 434"/>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6" name="テキスト ボックス 435"/>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7" name="直線コネクタ 436"/>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8" name="テキスト ボックス 437"/>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9" name="直線コネクタ 438"/>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0" name="テキスト ボックス 439"/>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1" name="直線コネクタ 440"/>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2" name="テキスト ボックス 441"/>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3" name="直線コネクタ 44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17780</xdr:rowOff>
    </xdr:to>
    <xdr:cxnSp macro="">
      <xdr:nvCxnSpPr>
        <xdr:cNvPr id="445" name="直線コネクタ 444"/>
        <xdr:cNvCxnSpPr/>
      </xdr:nvCxnSpPr>
      <xdr:spPr>
        <a:xfrm flipV="1">
          <a:off x="17018000" y="2313305"/>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161290</xdr:rowOff>
    </xdr:from>
    <xdr:ext cx="762000" cy="259080"/>
    <xdr:sp macro="" textlink="">
      <xdr:nvSpPr>
        <xdr:cNvPr id="446" name="将来負担の状況最小値テキスト"/>
        <xdr:cNvSpPr txBox="1"/>
      </xdr:nvSpPr>
      <xdr:spPr>
        <a:xfrm>
          <a:off x="17106900" y="376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17780</xdr:rowOff>
    </xdr:from>
    <xdr:to xmlns:xdr="http://schemas.openxmlformats.org/drawingml/2006/spreadsheetDrawing">
      <xdr:col>81</xdr:col>
      <xdr:colOff>133350</xdr:colOff>
      <xdr:row>22</xdr:row>
      <xdr:rowOff>17780</xdr:rowOff>
    </xdr:to>
    <xdr:cxnSp macro="">
      <xdr:nvCxnSpPr>
        <xdr:cNvPr id="447" name="直線コネクタ 446"/>
        <xdr:cNvCxnSpPr/>
      </xdr:nvCxnSpPr>
      <xdr:spPr>
        <a:xfrm>
          <a:off x="16929100" y="378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8"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9" name="直線コネクタ 448"/>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74930</xdr:rowOff>
    </xdr:from>
    <xdr:to xmlns:xdr="http://schemas.openxmlformats.org/drawingml/2006/spreadsheetDrawing">
      <xdr:col>81</xdr:col>
      <xdr:colOff>44450</xdr:colOff>
      <xdr:row>17</xdr:row>
      <xdr:rowOff>75565</xdr:rowOff>
    </xdr:to>
    <xdr:cxnSp macro="">
      <xdr:nvCxnSpPr>
        <xdr:cNvPr id="450" name="直線コネクタ 449"/>
        <xdr:cNvCxnSpPr/>
      </xdr:nvCxnSpPr>
      <xdr:spPr>
        <a:xfrm flipV="1">
          <a:off x="16179800" y="29895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27940</xdr:rowOff>
    </xdr:from>
    <xdr:ext cx="762000" cy="259080"/>
    <xdr:sp macro="" textlink="">
      <xdr:nvSpPr>
        <xdr:cNvPr id="451" name="将来負担の状況平均値テキスト"/>
        <xdr:cNvSpPr txBox="1"/>
      </xdr:nvSpPr>
      <xdr:spPr>
        <a:xfrm>
          <a:off x="17106900" y="2256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11430</xdr:rowOff>
    </xdr:from>
    <xdr:to xmlns:xdr="http://schemas.openxmlformats.org/drawingml/2006/spreadsheetDrawing">
      <xdr:col>81</xdr:col>
      <xdr:colOff>95250</xdr:colOff>
      <xdr:row>14</xdr:row>
      <xdr:rowOff>113030</xdr:rowOff>
    </xdr:to>
    <xdr:sp macro="" textlink="">
      <xdr:nvSpPr>
        <xdr:cNvPr id="452" name="フローチャート: 判断 451"/>
        <xdr:cNvSpPr/>
      </xdr:nvSpPr>
      <xdr:spPr>
        <a:xfrm>
          <a:off x="169672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129540</xdr:rowOff>
    </xdr:from>
    <xdr:to xmlns:xdr="http://schemas.openxmlformats.org/drawingml/2006/spreadsheetDrawing">
      <xdr:col>77</xdr:col>
      <xdr:colOff>44450</xdr:colOff>
      <xdr:row>17</xdr:row>
      <xdr:rowOff>75565</xdr:rowOff>
    </xdr:to>
    <xdr:cxnSp macro="">
      <xdr:nvCxnSpPr>
        <xdr:cNvPr id="453" name="直線コネクタ 452"/>
        <xdr:cNvCxnSpPr/>
      </xdr:nvCxnSpPr>
      <xdr:spPr>
        <a:xfrm>
          <a:off x="15290800" y="287274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40640</xdr:rowOff>
    </xdr:from>
    <xdr:to xmlns:xdr="http://schemas.openxmlformats.org/drawingml/2006/spreadsheetDrawing">
      <xdr:col>77</xdr:col>
      <xdr:colOff>95250</xdr:colOff>
      <xdr:row>14</xdr:row>
      <xdr:rowOff>141605</xdr:rowOff>
    </xdr:to>
    <xdr:sp macro="" textlink="">
      <xdr:nvSpPr>
        <xdr:cNvPr id="454" name="フローチャート: 判断 453"/>
        <xdr:cNvSpPr/>
      </xdr:nvSpPr>
      <xdr:spPr>
        <a:xfrm>
          <a:off x="16129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151765</xdr:rowOff>
    </xdr:from>
    <xdr:ext cx="736600" cy="259080"/>
    <xdr:sp macro="" textlink="">
      <xdr:nvSpPr>
        <xdr:cNvPr id="455" name="テキスト ボックス 454"/>
        <xdr:cNvSpPr txBox="1"/>
      </xdr:nvSpPr>
      <xdr:spPr>
        <a:xfrm>
          <a:off x="15798800" y="220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129540</xdr:rowOff>
    </xdr:from>
    <xdr:to xmlns:xdr="http://schemas.openxmlformats.org/drawingml/2006/spreadsheetDrawing">
      <xdr:col>72</xdr:col>
      <xdr:colOff>203200</xdr:colOff>
      <xdr:row>17</xdr:row>
      <xdr:rowOff>81280</xdr:rowOff>
    </xdr:to>
    <xdr:cxnSp macro="">
      <xdr:nvCxnSpPr>
        <xdr:cNvPr id="456" name="直線コネクタ 455"/>
        <xdr:cNvCxnSpPr/>
      </xdr:nvCxnSpPr>
      <xdr:spPr>
        <a:xfrm flipV="1">
          <a:off x="14401800" y="287274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126365</xdr:rowOff>
    </xdr:from>
    <xdr:to xmlns:xdr="http://schemas.openxmlformats.org/drawingml/2006/spreadsheetDrawing">
      <xdr:col>73</xdr:col>
      <xdr:colOff>44450</xdr:colOff>
      <xdr:row>15</xdr:row>
      <xdr:rowOff>56515</xdr:rowOff>
    </xdr:to>
    <xdr:sp macro="" textlink="">
      <xdr:nvSpPr>
        <xdr:cNvPr id="457" name="フローチャート: 判断 456"/>
        <xdr:cNvSpPr/>
      </xdr:nvSpPr>
      <xdr:spPr>
        <a:xfrm>
          <a:off x="15240000" y="252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66675</xdr:rowOff>
    </xdr:from>
    <xdr:ext cx="762000" cy="248285"/>
    <xdr:sp macro="" textlink="">
      <xdr:nvSpPr>
        <xdr:cNvPr id="458" name="テキスト ボックス 457"/>
        <xdr:cNvSpPr txBox="1"/>
      </xdr:nvSpPr>
      <xdr:spPr>
        <a:xfrm>
          <a:off x="14909800" y="22955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81280</xdr:rowOff>
    </xdr:from>
    <xdr:to xmlns:xdr="http://schemas.openxmlformats.org/drawingml/2006/spreadsheetDrawing">
      <xdr:col>68</xdr:col>
      <xdr:colOff>152400</xdr:colOff>
      <xdr:row>18</xdr:row>
      <xdr:rowOff>86360</xdr:rowOff>
    </xdr:to>
    <xdr:cxnSp macro="">
      <xdr:nvCxnSpPr>
        <xdr:cNvPr id="459" name="直線コネクタ 458"/>
        <xdr:cNvCxnSpPr/>
      </xdr:nvCxnSpPr>
      <xdr:spPr>
        <a:xfrm flipV="1">
          <a:off x="13512800" y="299593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167640</xdr:rowOff>
    </xdr:from>
    <xdr:to xmlns:xdr="http://schemas.openxmlformats.org/drawingml/2006/spreadsheetDrawing">
      <xdr:col>68</xdr:col>
      <xdr:colOff>203200</xdr:colOff>
      <xdr:row>16</xdr:row>
      <xdr:rowOff>97790</xdr:rowOff>
    </xdr:to>
    <xdr:sp macro="" textlink="">
      <xdr:nvSpPr>
        <xdr:cNvPr id="460" name="フローチャート: 判断 459"/>
        <xdr:cNvSpPr/>
      </xdr:nvSpPr>
      <xdr:spPr>
        <a:xfrm>
          <a:off x="14351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107950</xdr:rowOff>
    </xdr:from>
    <xdr:ext cx="762000" cy="259080"/>
    <xdr:sp macro="" textlink="">
      <xdr:nvSpPr>
        <xdr:cNvPr id="461" name="テキスト ボックス 460"/>
        <xdr:cNvSpPr txBox="1"/>
      </xdr:nvSpPr>
      <xdr:spPr>
        <a:xfrm>
          <a:off x="14020800" y="250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83185</xdr:rowOff>
    </xdr:from>
    <xdr:to xmlns:xdr="http://schemas.openxmlformats.org/drawingml/2006/spreadsheetDrawing">
      <xdr:col>64</xdr:col>
      <xdr:colOff>152400</xdr:colOff>
      <xdr:row>17</xdr:row>
      <xdr:rowOff>13335</xdr:rowOff>
    </xdr:to>
    <xdr:sp macro="" textlink="">
      <xdr:nvSpPr>
        <xdr:cNvPr id="462" name="フローチャート: 判断 461"/>
        <xdr:cNvSpPr/>
      </xdr:nvSpPr>
      <xdr:spPr>
        <a:xfrm>
          <a:off x="13462000" y="28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23495</xdr:rowOff>
    </xdr:from>
    <xdr:ext cx="762000" cy="259080"/>
    <xdr:sp macro="" textlink="">
      <xdr:nvSpPr>
        <xdr:cNvPr id="463" name="テキスト ボックス 462"/>
        <xdr:cNvSpPr txBox="1"/>
      </xdr:nvSpPr>
      <xdr:spPr>
        <a:xfrm>
          <a:off x="13131800" y="25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4" name="テキスト ボックス 46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5" name="テキスト ボックス 46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6" name="テキスト ボックス 46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7" name="テキスト ボックス 46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8" name="テキスト ボックス 46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23495</xdr:rowOff>
    </xdr:from>
    <xdr:to xmlns:xdr="http://schemas.openxmlformats.org/drawingml/2006/spreadsheetDrawing">
      <xdr:col>81</xdr:col>
      <xdr:colOff>95250</xdr:colOff>
      <xdr:row>17</xdr:row>
      <xdr:rowOff>125095</xdr:rowOff>
    </xdr:to>
    <xdr:sp macro="" textlink="">
      <xdr:nvSpPr>
        <xdr:cNvPr id="469" name="楕円 468"/>
        <xdr:cNvSpPr/>
      </xdr:nvSpPr>
      <xdr:spPr>
        <a:xfrm>
          <a:off x="16967200" y="2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167005</xdr:rowOff>
    </xdr:from>
    <xdr:ext cx="762000" cy="250825"/>
    <xdr:sp macro="" textlink="">
      <xdr:nvSpPr>
        <xdr:cNvPr id="470" name="将来負担の状況該当値テキスト"/>
        <xdr:cNvSpPr txBox="1"/>
      </xdr:nvSpPr>
      <xdr:spPr>
        <a:xfrm>
          <a:off x="17106900" y="29102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24765</xdr:rowOff>
    </xdr:from>
    <xdr:to xmlns:xdr="http://schemas.openxmlformats.org/drawingml/2006/spreadsheetDrawing">
      <xdr:col>77</xdr:col>
      <xdr:colOff>95250</xdr:colOff>
      <xdr:row>17</xdr:row>
      <xdr:rowOff>126365</xdr:rowOff>
    </xdr:to>
    <xdr:sp macro="" textlink="">
      <xdr:nvSpPr>
        <xdr:cNvPr id="471" name="楕円 470"/>
        <xdr:cNvSpPr/>
      </xdr:nvSpPr>
      <xdr:spPr>
        <a:xfrm>
          <a:off x="16129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111125</xdr:rowOff>
    </xdr:from>
    <xdr:ext cx="736600" cy="249555"/>
    <xdr:sp macro="" textlink="">
      <xdr:nvSpPr>
        <xdr:cNvPr id="472" name="テキスト ボックス 471"/>
        <xdr:cNvSpPr txBox="1"/>
      </xdr:nvSpPr>
      <xdr:spPr>
        <a:xfrm>
          <a:off x="15798800" y="30257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78740</xdr:rowOff>
    </xdr:from>
    <xdr:to xmlns:xdr="http://schemas.openxmlformats.org/drawingml/2006/spreadsheetDrawing">
      <xdr:col>73</xdr:col>
      <xdr:colOff>44450</xdr:colOff>
      <xdr:row>17</xdr:row>
      <xdr:rowOff>8890</xdr:rowOff>
    </xdr:to>
    <xdr:sp macro="" textlink="">
      <xdr:nvSpPr>
        <xdr:cNvPr id="473" name="楕円 472"/>
        <xdr:cNvSpPr/>
      </xdr:nvSpPr>
      <xdr:spPr>
        <a:xfrm>
          <a:off x="15240000" y="28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165100</xdr:rowOff>
    </xdr:from>
    <xdr:ext cx="762000" cy="259080"/>
    <xdr:sp macro="" textlink="">
      <xdr:nvSpPr>
        <xdr:cNvPr id="474" name="テキスト ボックス 473"/>
        <xdr:cNvSpPr txBox="1"/>
      </xdr:nvSpPr>
      <xdr:spPr>
        <a:xfrm>
          <a:off x="14909800" y="290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30480</xdr:rowOff>
    </xdr:from>
    <xdr:to xmlns:xdr="http://schemas.openxmlformats.org/drawingml/2006/spreadsheetDrawing">
      <xdr:col>68</xdr:col>
      <xdr:colOff>203200</xdr:colOff>
      <xdr:row>17</xdr:row>
      <xdr:rowOff>132080</xdr:rowOff>
    </xdr:to>
    <xdr:sp macro="" textlink="">
      <xdr:nvSpPr>
        <xdr:cNvPr id="475" name="楕円 474"/>
        <xdr:cNvSpPr/>
      </xdr:nvSpPr>
      <xdr:spPr>
        <a:xfrm>
          <a:off x="14351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116840</xdr:rowOff>
    </xdr:from>
    <xdr:ext cx="762000" cy="259080"/>
    <xdr:sp macro="" textlink="">
      <xdr:nvSpPr>
        <xdr:cNvPr id="476" name="テキスト ボックス 475"/>
        <xdr:cNvSpPr txBox="1"/>
      </xdr:nvSpPr>
      <xdr:spPr>
        <a:xfrm>
          <a:off x="14020800" y="303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34925</xdr:rowOff>
    </xdr:from>
    <xdr:to xmlns:xdr="http://schemas.openxmlformats.org/drawingml/2006/spreadsheetDrawing">
      <xdr:col>64</xdr:col>
      <xdr:colOff>152400</xdr:colOff>
      <xdr:row>18</xdr:row>
      <xdr:rowOff>136525</xdr:rowOff>
    </xdr:to>
    <xdr:sp macro="" textlink="">
      <xdr:nvSpPr>
        <xdr:cNvPr id="477" name="楕円 476"/>
        <xdr:cNvSpPr/>
      </xdr:nvSpPr>
      <xdr:spPr>
        <a:xfrm>
          <a:off x="13462000" y="31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121285</xdr:rowOff>
    </xdr:from>
    <xdr:ext cx="762000" cy="250825"/>
    <xdr:sp macro="" textlink="">
      <xdr:nvSpPr>
        <xdr:cNvPr id="478" name="テキスト ボックス 477"/>
        <xdr:cNvSpPr txBox="1"/>
      </xdr:nvSpPr>
      <xdr:spPr>
        <a:xfrm>
          <a:off x="13131800" y="32073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37,899
37,265
119.39
25,711,142
24,666,643
894,238
10,891,366
16,270,615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58.8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2380" cy="251460"/>
    <xdr:sp macro="" textlink="">
      <xdr:nvSpPr>
        <xdr:cNvPr id="30" name="テキスト ボックス 29"/>
        <xdr:cNvSpPr txBox="1"/>
      </xdr:nvSpPr>
      <xdr:spPr>
        <a:xfrm>
          <a:off x="698500" y="3492500"/>
          <a:ext cx="8882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2500" cy="248920"/>
    <xdr:sp macro="" textlink="">
      <xdr:nvSpPr>
        <xdr:cNvPr id="31" name="テキスト ボックス 30"/>
        <xdr:cNvSpPr txBox="1"/>
      </xdr:nvSpPr>
      <xdr:spPr>
        <a:xfrm>
          <a:off x="698500" y="3746500"/>
          <a:ext cx="6032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7535" cy="259080"/>
    <xdr:sp macro="" textlink="">
      <xdr:nvSpPr>
        <xdr:cNvPr id="32" name="テキスト ボックス 31"/>
        <xdr:cNvSpPr txBox="1"/>
      </xdr:nvSpPr>
      <xdr:spPr>
        <a:xfrm>
          <a:off x="698500" y="4000500"/>
          <a:ext cx="821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0815" cy="259080"/>
    <xdr:sp macro="" textlink="">
      <xdr:nvSpPr>
        <xdr:cNvPr id="33" name="テキスト ボックス 32"/>
        <xdr:cNvSpPr txBox="1"/>
      </xdr:nvSpPr>
      <xdr:spPr>
        <a:xfrm>
          <a:off x="698500" y="4254500"/>
          <a:ext cx="170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人件費に係る経常収支比率が類似団体及び県内市町村の平均を上回っているのは、当市には米軍基地が所在しているため、そのことによる各種基地問題を解決するための部署を設置していることが要因となっている。また、消防業務を一部事務組合で行わず、単独で行っているため、その人件費が計上されていることも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今後は、DXの推進による事務の改善などにより人件費の抑制に努めていく。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4480" cy="225425"/>
    <xdr:sp macro="" textlink="">
      <xdr:nvSpPr>
        <xdr:cNvPr id="45" name="テキスト ボックス 44"/>
        <xdr:cNvSpPr txBox="1"/>
      </xdr:nvSpPr>
      <xdr:spPr>
        <a:xfrm>
          <a:off x="723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4030" cy="250190"/>
    <xdr:sp macro="" textlink="">
      <xdr:nvSpPr>
        <xdr:cNvPr id="47" name="テキスト ボックス 46"/>
        <xdr:cNvSpPr txBox="1"/>
      </xdr:nvSpPr>
      <xdr:spPr>
        <a:xfrm>
          <a:off x="254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4030" cy="250190"/>
    <xdr:sp macro="" textlink="">
      <xdr:nvSpPr>
        <xdr:cNvPr id="49" name="テキスト ボックス 48"/>
        <xdr:cNvSpPr txBox="1"/>
      </xdr:nvSpPr>
      <xdr:spPr>
        <a:xfrm>
          <a:off x="254000" y="69570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4030" cy="250190"/>
    <xdr:sp macro="" textlink="">
      <xdr:nvSpPr>
        <xdr:cNvPr id="51" name="テキスト ボックス 50"/>
        <xdr:cNvSpPr txBox="1"/>
      </xdr:nvSpPr>
      <xdr:spPr>
        <a:xfrm>
          <a:off x="254000" y="64998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4030" cy="250190"/>
    <xdr:sp macro="" textlink="">
      <xdr:nvSpPr>
        <xdr:cNvPr id="53" name="テキスト ボックス 52"/>
        <xdr:cNvSpPr txBox="1"/>
      </xdr:nvSpPr>
      <xdr:spPr>
        <a:xfrm>
          <a:off x="254000" y="60426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4030" cy="250190"/>
    <xdr:sp macro="" textlink="">
      <xdr:nvSpPr>
        <xdr:cNvPr id="55" name="テキスト ボックス 54"/>
        <xdr:cNvSpPr txBox="1"/>
      </xdr:nvSpPr>
      <xdr:spPr>
        <a:xfrm>
          <a:off x="254000" y="55854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4030" cy="250190"/>
    <xdr:sp macro="" textlink="">
      <xdr:nvSpPr>
        <xdr:cNvPr id="57" name="テキスト ボックス 56"/>
        <xdr:cNvSpPr txBox="1"/>
      </xdr:nvSpPr>
      <xdr:spPr>
        <a:xfrm>
          <a:off x="254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132080</xdr:rowOff>
    </xdr:from>
    <xdr:to xmlns:xdr="http://schemas.openxmlformats.org/drawingml/2006/spreadsheetDrawing">
      <xdr:col>24</xdr:col>
      <xdr:colOff>25400</xdr:colOff>
      <xdr:row>40</xdr:row>
      <xdr:rowOff>44450</xdr:rowOff>
    </xdr:to>
    <xdr:cxnSp macro="">
      <xdr:nvCxnSpPr>
        <xdr:cNvPr id="59" name="直線コネクタ 58"/>
        <xdr:cNvCxnSpPr/>
      </xdr:nvCxnSpPr>
      <xdr:spPr>
        <a:xfrm flipV="1">
          <a:off x="4826000" y="596138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16510</xdr:rowOff>
    </xdr:from>
    <xdr:ext cx="762000" cy="259080"/>
    <xdr:sp macro="" textlink="">
      <xdr:nvSpPr>
        <xdr:cNvPr id="60" name="人件費最小値テキスト"/>
        <xdr:cNvSpPr txBox="1"/>
      </xdr:nvSpPr>
      <xdr:spPr>
        <a:xfrm>
          <a:off x="4914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44450</xdr:rowOff>
    </xdr:from>
    <xdr:to xmlns:xdr="http://schemas.openxmlformats.org/drawingml/2006/spreadsheetDrawing">
      <xdr:col>24</xdr:col>
      <xdr:colOff>114300</xdr:colOff>
      <xdr:row>40</xdr:row>
      <xdr:rowOff>44450</xdr:rowOff>
    </xdr:to>
    <xdr:cxnSp macro="">
      <xdr:nvCxnSpPr>
        <xdr:cNvPr id="61" name="直線コネクタ 60"/>
        <xdr:cNvCxnSpPr/>
      </xdr:nvCxnSpPr>
      <xdr:spPr>
        <a:xfrm>
          <a:off x="4737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46355</xdr:rowOff>
    </xdr:from>
    <xdr:ext cx="762000" cy="259080"/>
    <xdr:sp macro="" textlink="">
      <xdr:nvSpPr>
        <xdr:cNvPr id="62" name="人件費最大値テキスト"/>
        <xdr:cNvSpPr txBox="1"/>
      </xdr:nvSpPr>
      <xdr:spPr>
        <a:xfrm>
          <a:off x="4914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132080</xdr:rowOff>
    </xdr:from>
    <xdr:to xmlns:xdr="http://schemas.openxmlformats.org/drawingml/2006/spreadsheetDrawing">
      <xdr:col>24</xdr:col>
      <xdr:colOff>114300</xdr:colOff>
      <xdr:row>34</xdr:row>
      <xdr:rowOff>132080</xdr:rowOff>
    </xdr:to>
    <xdr:cxnSp macro="">
      <xdr:nvCxnSpPr>
        <xdr:cNvPr id="63" name="直線コネクタ 62"/>
        <xdr:cNvCxnSpPr/>
      </xdr:nvCxnSpPr>
      <xdr:spPr>
        <a:xfrm>
          <a:off x="47371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52070</xdr:rowOff>
    </xdr:from>
    <xdr:to xmlns:xdr="http://schemas.openxmlformats.org/drawingml/2006/spreadsheetDrawing">
      <xdr:col>24</xdr:col>
      <xdr:colOff>25400</xdr:colOff>
      <xdr:row>37</xdr:row>
      <xdr:rowOff>65405</xdr:rowOff>
    </xdr:to>
    <xdr:cxnSp macro="">
      <xdr:nvCxnSpPr>
        <xdr:cNvPr id="64" name="直線コネクタ 63"/>
        <xdr:cNvCxnSpPr/>
      </xdr:nvCxnSpPr>
      <xdr:spPr>
        <a:xfrm>
          <a:off x="3987800" y="63957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170180</xdr:rowOff>
    </xdr:from>
    <xdr:ext cx="762000" cy="259080"/>
    <xdr:sp macro="" textlink="">
      <xdr:nvSpPr>
        <xdr:cNvPr id="65" name="人件費平均値テキスト"/>
        <xdr:cNvSpPr txBox="1"/>
      </xdr:nvSpPr>
      <xdr:spPr>
        <a:xfrm>
          <a:off x="4914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153670</xdr:rowOff>
    </xdr:from>
    <xdr:to xmlns:xdr="http://schemas.openxmlformats.org/drawingml/2006/spreadsheetDrawing">
      <xdr:col>24</xdr:col>
      <xdr:colOff>76200</xdr:colOff>
      <xdr:row>37</xdr:row>
      <xdr:rowOff>83820</xdr:rowOff>
    </xdr:to>
    <xdr:sp macro="" textlink="">
      <xdr:nvSpPr>
        <xdr:cNvPr id="66" name="フローチャート: 判断 65"/>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29210</xdr:rowOff>
    </xdr:from>
    <xdr:to xmlns:xdr="http://schemas.openxmlformats.org/drawingml/2006/spreadsheetDrawing">
      <xdr:col>19</xdr:col>
      <xdr:colOff>187325</xdr:colOff>
      <xdr:row>37</xdr:row>
      <xdr:rowOff>52070</xdr:rowOff>
    </xdr:to>
    <xdr:cxnSp macro="">
      <xdr:nvCxnSpPr>
        <xdr:cNvPr id="67" name="直線コネクタ 66"/>
        <xdr:cNvCxnSpPr/>
      </xdr:nvCxnSpPr>
      <xdr:spPr>
        <a:xfrm>
          <a:off x="3098800" y="6372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93980</xdr:rowOff>
    </xdr:from>
    <xdr:ext cx="722630" cy="259080"/>
    <xdr:sp macro="" textlink="">
      <xdr:nvSpPr>
        <xdr:cNvPr id="69" name="テキスト ボックス 68"/>
        <xdr:cNvSpPr txBox="1"/>
      </xdr:nvSpPr>
      <xdr:spPr>
        <a:xfrm>
          <a:off x="3606800" y="609473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29210</xdr:rowOff>
    </xdr:from>
    <xdr:to xmlns:xdr="http://schemas.openxmlformats.org/drawingml/2006/spreadsheetDrawing">
      <xdr:col>15</xdr:col>
      <xdr:colOff>98425</xdr:colOff>
      <xdr:row>38</xdr:row>
      <xdr:rowOff>12700</xdr:rowOff>
    </xdr:to>
    <xdr:cxnSp macro="">
      <xdr:nvCxnSpPr>
        <xdr:cNvPr id="70" name="直線コネクタ 69"/>
        <xdr:cNvCxnSpPr/>
      </xdr:nvCxnSpPr>
      <xdr:spPr>
        <a:xfrm flipV="1">
          <a:off x="2209800" y="637286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121920</xdr:rowOff>
    </xdr:from>
    <xdr:to xmlns:xdr="http://schemas.openxmlformats.org/drawingml/2006/spreadsheetDrawing">
      <xdr:col>15</xdr:col>
      <xdr:colOff>149225</xdr:colOff>
      <xdr:row>37</xdr:row>
      <xdr:rowOff>52070</xdr:rowOff>
    </xdr:to>
    <xdr:sp macro=""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62230</xdr:rowOff>
    </xdr:from>
    <xdr:ext cx="762000" cy="259080"/>
    <xdr:sp macro="" textlink="">
      <xdr:nvSpPr>
        <xdr:cNvPr id="72" name="テキスト ボックス 71"/>
        <xdr:cNvSpPr txBox="1"/>
      </xdr:nvSpPr>
      <xdr:spPr>
        <a:xfrm>
          <a:off x="2717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138430</xdr:rowOff>
    </xdr:from>
    <xdr:to xmlns:xdr="http://schemas.openxmlformats.org/drawingml/2006/spreadsheetDrawing">
      <xdr:col>11</xdr:col>
      <xdr:colOff>9525</xdr:colOff>
      <xdr:row>38</xdr:row>
      <xdr:rowOff>12700</xdr:rowOff>
    </xdr:to>
    <xdr:cxnSp macro="">
      <xdr:nvCxnSpPr>
        <xdr:cNvPr id="73" name="直線コネクタ 72"/>
        <xdr:cNvCxnSpPr/>
      </xdr:nvCxnSpPr>
      <xdr:spPr>
        <a:xfrm>
          <a:off x="1320800" y="64820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50800</xdr:rowOff>
    </xdr:from>
    <xdr:to xmlns:xdr="http://schemas.openxmlformats.org/drawingml/2006/spreadsheetDrawing">
      <xdr:col>11</xdr:col>
      <xdr:colOff>60325</xdr:colOff>
      <xdr:row>37</xdr:row>
      <xdr:rowOff>152400</xdr:rowOff>
    </xdr:to>
    <xdr:sp macro="" textlink="">
      <xdr:nvSpPr>
        <xdr:cNvPr id="74" name="フローチャート: 判断 73"/>
        <xdr:cNvSpPr/>
      </xdr:nvSpPr>
      <xdr:spPr>
        <a:xfrm>
          <a:off x="2159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162560</xdr:rowOff>
    </xdr:from>
    <xdr:ext cx="748030" cy="259080"/>
    <xdr:sp macro="" textlink="">
      <xdr:nvSpPr>
        <xdr:cNvPr id="75" name="テキスト ボックス 74"/>
        <xdr:cNvSpPr txBox="1"/>
      </xdr:nvSpPr>
      <xdr:spPr>
        <a:xfrm>
          <a:off x="1828800" y="61633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158750</xdr:rowOff>
    </xdr:from>
    <xdr:to xmlns:xdr="http://schemas.openxmlformats.org/drawingml/2006/spreadsheetDrawing">
      <xdr:col>6</xdr:col>
      <xdr:colOff>171450</xdr:colOff>
      <xdr:row>37</xdr:row>
      <xdr:rowOff>88900</xdr:rowOff>
    </xdr:to>
    <xdr:sp macro="" textlink="">
      <xdr:nvSpPr>
        <xdr:cNvPr id="76" name="フローチャート: 判断 75"/>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99060</xdr:rowOff>
    </xdr:from>
    <xdr:ext cx="748030" cy="250190"/>
    <xdr:sp macro="" textlink="">
      <xdr:nvSpPr>
        <xdr:cNvPr id="77" name="テキスト ボックス 76"/>
        <xdr:cNvSpPr txBox="1"/>
      </xdr:nvSpPr>
      <xdr:spPr>
        <a:xfrm>
          <a:off x="939800" y="6099810"/>
          <a:ext cx="748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8030" cy="259080"/>
    <xdr:sp macro="" textlink="">
      <xdr:nvSpPr>
        <xdr:cNvPr id="80" name="テキスト ボックス 79"/>
        <xdr:cNvSpPr txBox="1"/>
      </xdr:nvSpPr>
      <xdr:spPr>
        <a:xfrm>
          <a:off x="2882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14605</xdr:rowOff>
    </xdr:from>
    <xdr:to xmlns:xdr="http://schemas.openxmlformats.org/drawingml/2006/spreadsheetDrawing">
      <xdr:col>24</xdr:col>
      <xdr:colOff>76200</xdr:colOff>
      <xdr:row>37</xdr:row>
      <xdr:rowOff>116205</xdr:rowOff>
    </xdr:to>
    <xdr:sp macro="" textlink="">
      <xdr:nvSpPr>
        <xdr:cNvPr id="83" name="楕円 82"/>
        <xdr:cNvSpPr/>
      </xdr:nvSpPr>
      <xdr:spPr>
        <a:xfrm>
          <a:off x="47752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158115</xdr:rowOff>
    </xdr:from>
    <xdr:ext cx="762000" cy="248285"/>
    <xdr:sp macro="" textlink="">
      <xdr:nvSpPr>
        <xdr:cNvPr id="84" name="人件費該当値テキスト"/>
        <xdr:cNvSpPr txBox="1"/>
      </xdr:nvSpPr>
      <xdr:spPr>
        <a:xfrm>
          <a:off x="4914900" y="63303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85" name="楕円 84"/>
        <xdr:cNvSpPr/>
      </xdr:nvSpPr>
      <xdr:spPr>
        <a:xfrm>
          <a:off x="3937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86995</xdr:rowOff>
    </xdr:from>
    <xdr:ext cx="722630" cy="250825"/>
    <xdr:sp macro="" textlink="">
      <xdr:nvSpPr>
        <xdr:cNvPr id="86" name="テキスト ボックス 85"/>
        <xdr:cNvSpPr txBox="1"/>
      </xdr:nvSpPr>
      <xdr:spPr>
        <a:xfrm>
          <a:off x="3606800" y="6430645"/>
          <a:ext cx="722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87" name="楕円 86"/>
        <xdr:cNvSpPr/>
      </xdr:nvSpPr>
      <xdr:spPr>
        <a:xfrm>
          <a:off x="3048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0825"/>
    <xdr:sp macro="" textlink="">
      <xdr:nvSpPr>
        <xdr:cNvPr id="88" name="テキスト ボックス 87"/>
        <xdr:cNvSpPr txBox="1"/>
      </xdr:nvSpPr>
      <xdr:spPr>
        <a:xfrm>
          <a:off x="2717800" y="64077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133350</xdr:rowOff>
    </xdr:from>
    <xdr:to xmlns:xdr="http://schemas.openxmlformats.org/drawingml/2006/spreadsheetDrawing">
      <xdr:col>11</xdr:col>
      <xdr:colOff>60325</xdr:colOff>
      <xdr:row>38</xdr:row>
      <xdr:rowOff>63500</xdr:rowOff>
    </xdr:to>
    <xdr:sp macro="" textlink="">
      <xdr:nvSpPr>
        <xdr:cNvPr id="89" name="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48260</xdr:rowOff>
    </xdr:from>
    <xdr:ext cx="748030" cy="259080"/>
    <xdr:sp macro="" textlink="">
      <xdr:nvSpPr>
        <xdr:cNvPr id="90" name="テキスト ボックス 89"/>
        <xdr:cNvSpPr txBox="1"/>
      </xdr:nvSpPr>
      <xdr:spPr>
        <a:xfrm>
          <a:off x="1828800" y="65633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87630</xdr:rowOff>
    </xdr:from>
    <xdr:to xmlns:xdr="http://schemas.openxmlformats.org/drawingml/2006/spreadsheetDrawing">
      <xdr:col>6</xdr:col>
      <xdr:colOff>171450</xdr:colOff>
      <xdr:row>38</xdr:row>
      <xdr:rowOff>17780</xdr:rowOff>
    </xdr:to>
    <xdr:sp macro="" textlink="">
      <xdr:nvSpPr>
        <xdr:cNvPr id="91" name="楕円 90"/>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2540</xdr:rowOff>
    </xdr:from>
    <xdr:ext cx="748030" cy="259080"/>
    <xdr:sp macro="" textlink="">
      <xdr:nvSpPr>
        <xdr:cNvPr id="92" name="テキスト ボックス 91"/>
        <xdr:cNvSpPr txBox="1"/>
      </xdr:nvSpPr>
      <xdr:spPr>
        <a:xfrm>
          <a:off x="939800" y="651764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物件費に係る経常収支比率は、依然として類似団体、全国市町村及び県内市町村の平均を大きく上回っている。これは、ごみ処理施設や消防業務などを一部事務組合では行わず、単独で行っていることによるものであり、それによる維持管理経費が物件費に計上されることにより高く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前年度と比較し２．４％増となっているのは、ごみ処理施設の更新に伴う、施設運営、維持管理に係る委託料の増加等が要因である。今後においても物価高騰による公共施設の管理に係る委託料等の増加が</a:t>
          </a:r>
          <a:r>
            <a:rPr kumimoji="1" lang="ja-JP" altLang="en-US" sz="1100">
              <a:latin typeface="ＭＳ Ｐゴシック"/>
              <a:ea typeface="ＭＳ Ｐゴシック"/>
            </a:rPr>
            <a:t>見込まれることから、</a:t>
          </a:r>
          <a:r>
            <a:rPr kumimoji="1" lang="ja-JP" altLang="en-US" sz="1100">
              <a:latin typeface="ＭＳ Ｐゴシック"/>
              <a:ea typeface="ＭＳ Ｐゴシック"/>
            </a:rPr>
            <a:t>施設の改廃や管理体制の見直しを検討するなどし物件費の支出削減に努めていく</a:t>
          </a:r>
          <a:r>
            <a:rPr kumimoji="1" lang="ja-JP" altLang="en-US"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4480" cy="225425"/>
    <xdr:sp macro="" textlink="">
      <xdr:nvSpPr>
        <xdr:cNvPr id="104" name="テキスト ボックス 103"/>
        <xdr:cNvSpPr txBox="1"/>
      </xdr:nvSpPr>
      <xdr:spPr>
        <a:xfrm>
          <a:off x="12407900" y="1651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4030" cy="250190"/>
    <xdr:sp macro="" textlink="">
      <xdr:nvSpPr>
        <xdr:cNvPr id="106" name="テキスト ボックス 105"/>
        <xdr:cNvSpPr txBox="1"/>
      </xdr:nvSpPr>
      <xdr:spPr>
        <a:xfrm>
          <a:off x="11938000" y="3985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4030" cy="259080"/>
    <xdr:sp macro="" textlink="">
      <xdr:nvSpPr>
        <xdr:cNvPr id="108" name="テキスト ボックス 107"/>
        <xdr:cNvSpPr txBox="1"/>
      </xdr:nvSpPr>
      <xdr:spPr>
        <a:xfrm>
          <a:off x="11938000" y="3604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4030" cy="259080"/>
    <xdr:sp macro="" textlink="">
      <xdr:nvSpPr>
        <xdr:cNvPr id="110" name="テキスト ボックス 109"/>
        <xdr:cNvSpPr txBox="1"/>
      </xdr:nvSpPr>
      <xdr:spPr>
        <a:xfrm>
          <a:off x="11938000" y="3223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4030" cy="250190"/>
    <xdr:sp macro="" textlink="">
      <xdr:nvSpPr>
        <xdr:cNvPr id="112" name="テキスト ボックス 111"/>
        <xdr:cNvSpPr txBox="1"/>
      </xdr:nvSpPr>
      <xdr:spPr>
        <a:xfrm>
          <a:off x="11938000" y="284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4030" cy="259080"/>
    <xdr:sp macro="" textlink="">
      <xdr:nvSpPr>
        <xdr:cNvPr id="114" name="テキスト ボックス 113"/>
        <xdr:cNvSpPr txBox="1"/>
      </xdr:nvSpPr>
      <xdr:spPr>
        <a:xfrm>
          <a:off x="11938000" y="246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4030" cy="259080"/>
    <xdr:sp macro="" textlink="">
      <xdr:nvSpPr>
        <xdr:cNvPr id="116" name="テキスト ボックス 115"/>
        <xdr:cNvSpPr txBox="1"/>
      </xdr:nvSpPr>
      <xdr:spPr>
        <a:xfrm>
          <a:off x="11938000" y="208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4030" cy="250190"/>
    <xdr:sp macro="" textlink="">
      <xdr:nvSpPr>
        <xdr:cNvPr id="118" name="テキスト ボックス 117"/>
        <xdr:cNvSpPr txBox="1"/>
      </xdr:nvSpPr>
      <xdr:spPr>
        <a:xfrm>
          <a:off x="11938000" y="169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50800</xdr:rowOff>
    </xdr:from>
    <xdr:to xmlns:xdr="http://schemas.openxmlformats.org/drawingml/2006/spreadsheetDrawing">
      <xdr:col>82</xdr:col>
      <xdr:colOff>107950</xdr:colOff>
      <xdr:row>21</xdr:row>
      <xdr:rowOff>31750</xdr:rowOff>
    </xdr:to>
    <xdr:cxnSp macro="">
      <xdr:nvCxnSpPr>
        <xdr:cNvPr id="120" name="直線コネクタ 119"/>
        <xdr:cNvCxnSpPr/>
      </xdr:nvCxnSpPr>
      <xdr:spPr>
        <a:xfrm flipV="1">
          <a:off x="16510000" y="24511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3810</xdr:rowOff>
    </xdr:from>
    <xdr:ext cx="762000" cy="259080"/>
    <xdr:sp macro="" textlink="">
      <xdr:nvSpPr>
        <xdr:cNvPr id="121" name="物件費最小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31750</xdr:rowOff>
    </xdr:from>
    <xdr:to xmlns:xdr="http://schemas.openxmlformats.org/drawingml/2006/spreadsheetDrawing">
      <xdr:col>82</xdr:col>
      <xdr:colOff>196850</xdr:colOff>
      <xdr:row>21</xdr:row>
      <xdr:rowOff>31750</xdr:rowOff>
    </xdr:to>
    <xdr:cxnSp macro="">
      <xdr:nvCxnSpPr>
        <xdr:cNvPr id="122" name="直線コネクタ 121"/>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137160</xdr:rowOff>
    </xdr:from>
    <xdr:ext cx="762000" cy="259080"/>
    <xdr:sp macro="" textlink="">
      <xdr:nvSpPr>
        <xdr:cNvPr id="123"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50800</xdr:rowOff>
    </xdr:from>
    <xdr:to xmlns:xdr="http://schemas.openxmlformats.org/drawingml/2006/spreadsheetDrawing">
      <xdr:col>82</xdr:col>
      <xdr:colOff>196850</xdr:colOff>
      <xdr:row>14</xdr:row>
      <xdr:rowOff>50800</xdr:rowOff>
    </xdr:to>
    <xdr:cxnSp macro="">
      <xdr:nvCxnSpPr>
        <xdr:cNvPr id="124" name="直線コネクタ 123"/>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138430</xdr:rowOff>
    </xdr:from>
    <xdr:to xmlns:xdr="http://schemas.openxmlformats.org/drawingml/2006/spreadsheetDrawing">
      <xdr:col>82</xdr:col>
      <xdr:colOff>107950</xdr:colOff>
      <xdr:row>20</xdr:row>
      <xdr:rowOff>149860</xdr:rowOff>
    </xdr:to>
    <xdr:cxnSp macro="">
      <xdr:nvCxnSpPr>
        <xdr:cNvPr id="125" name="直線コネクタ 124"/>
        <xdr:cNvCxnSpPr/>
      </xdr:nvCxnSpPr>
      <xdr:spPr>
        <a:xfrm>
          <a:off x="15671800" y="339598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115570</xdr:rowOff>
    </xdr:from>
    <xdr:ext cx="762000" cy="259080"/>
    <xdr:sp macro="" textlink="">
      <xdr:nvSpPr>
        <xdr:cNvPr id="126" name="物件費平均値テキスト"/>
        <xdr:cNvSpPr txBox="1"/>
      </xdr:nvSpPr>
      <xdr:spPr>
        <a:xfrm>
          <a:off x="16598900" y="2687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24130</xdr:rowOff>
    </xdr:from>
    <xdr:to xmlns:xdr="http://schemas.openxmlformats.org/drawingml/2006/spreadsheetDrawing">
      <xdr:col>78</xdr:col>
      <xdr:colOff>69850</xdr:colOff>
      <xdr:row>19</xdr:row>
      <xdr:rowOff>138430</xdr:rowOff>
    </xdr:to>
    <xdr:cxnSp macro="">
      <xdr:nvCxnSpPr>
        <xdr:cNvPr id="128" name="直線コネクタ 127"/>
        <xdr:cNvCxnSpPr/>
      </xdr:nvCxnSpPr>
      <xdr:spPr>
        <a:xfrm>
          <a:off x="14782800" y="328168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16510</xdr:rowOff>
    </xdr:from>
    <xdr:ext cx="736600" cy="259080"/>
    <xdr:sp macro="" textlink="">
      <xdr:nvSpPr>
        <xdr:cNvPr id="130" name="テキスト ボックス 129"/>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134620</xdr:rowOff>
    </xdr:from>
    <xdr:to xmlns:xdr="http://schemas.openxmlformats.org/drawingml/2006/spreadsheetDrawing">
      <xdr:col>73</xdr:col>
      <xdr:colOff>180975</xdr:colOff>
      <xdr:row>19</xdr:row>
      <xdr:rowOff>24130</xdr:rowOff>
    </xdr:to>
    <xdr:cxnSp macro="">
      <xdr:nvCxnSpPr>
        <xdr:cNvPr id="131" name="直線コネクタ 130"/>
        <xdr:cNvCxnSpPr/>
      </xdr:nvCxnSpPr>
      <xdr:spPr>
        <a:xfrm>
          <a:off x="13893800" y="32207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156210</xdr:rowOff>
    </xdr:from>
    <xdr:to xmlns:xdr="http://schemas.openxmlformats.org/drawingml/2006/spreadsheetDrawing">
      <xdr:col>74</xdr:col>
      <xdr:colOff>31750</xdr:colOff>
      <xdr:row>16</xdr:row>
      <xdr:rowOff>86360</xdr:rowOff>
    </xdr:to>
    <xdr:sp macro=""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96520</xdr:rowOff>
    </xdr:from>
    <xdr:ext cx="762000" cy="259080"/>
    <xdr:sp macro="" textlink="">
      <xdr:nvSpPr>
        <xdr:cNvPr id="133" name="テキスト ボックス 132"/>
        <xdr:cNvSpPr txBox="1"/>
      </xdr:nvSpPr>
      <xdr:spPr>
        <a:xfrm>
          <a:off x="14401800"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134620</xdr:rowOff>
    </xdr:from>
    <xdr:to xmlns:xdr="http://schemas.openxmlformats.org/drawingml/2006/spreadsheetDrawing">
      <xdr:col>69</xdr:col>
      <xdr:colOff>92075</xdr:colOff>
      <xdr:row>19</xdr:row>
      <xdr:rowOff>39370</xdr:rowOff>
    </xdr:to>
    <xdr:cxnSp macro="">
      <xdr:nvCxnSpPr>
        <xdr:cNvPr id="134" name="直線コネクタ 133"/>
        <xdr:cNvCxnSpPr/>
      </xdr:nvCxnSpPr>
      <xdr:spPr>
        <a:xfrm flipV="1">
          <a:off x="13004800" y="32207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5" name="フローチャート: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134620</xdr:rowOff>
    </xdr:from>
    <xdr:ext cx="748030" cy="248920"/>
    <xdr:sp macro="" textlink="">
      <xdr:nvSpPr>
        <xdr:cNvPr id="136" name="テキスト ボックス 135"/>
        <xdr:cNvSpPr txBox="1"/>
      </xdr:nvSpPr>
      <xdr:spPr>
        <a:xfrm>
          <a:off x="13512800" y="253492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46990</xdr:rowOff>
    </xdr:from>
    <xdr:ext cx="762000" cy="259080"/>
    <xdr:sp macro="" textlink="">
      <xdr:nvSpPr>
        <xdr:cNvPr id="138" name="テキスト ボックス 137"/>
        <xdr:cNvSpPr txBox="1"/>
      </xdr:nvSpPr>
      <xdr:spPr>
        <a:xfrm>
          <a:off x="126238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8030" cy="259080"/>
    <xdr:sp macro="" textlink="">
      <xdr:nvSpPr>
        <xdr:cNvPr id="140" name="テキスト ボックス 139"/>
        <xdr:cNvSpPr txBox="1"/>
      </xdr:nvSpPr>
      <xdr:spPr>
        <a:xfrm>
          <a:off x="15455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8030" cy="259080"/>
    <xdr:sp macro="" textlink="">
      <xdr:nvSpPr>
        <xdr:cNvPr id="141" name="テキスト ボックス 140"/>
        <xdr:cNvSpPr txBox="1"/>
      </xdr:nvSpPr>
      <xdr:spPr>
        <a:xfrm>
          <a:off x="14566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8030" cy="259080"/>
    <xdr:sp macro="" textlink="">
      <xdr:nvSpPr>
        <xdr:cNvPr id="143" name="テキスト ボックス 142"/>
        <xdr:cNvSpPr txBox="1"/>
      </xdr:nvSpPr>
      <xdr:spPr>
        <a:xfrm>
          <a:off x="12788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99060</xdr:rowOff>
    </xdr:from>
    <xdr:to xmlns:xdr="http://schemas.openxmlformats.org/drawingml/2006/spreadsheetDrawing">
      <xdr:col>82</xdr:col>
      <xdr:colOff>158750</xdr:colOff>
      <xdr:row>21</xdr:row>
      <xdr:rowOff>29210</xdr:rowOff>
    </xdr:to>
    <xdr:sp macro="" textlink="">
      <xdr:nvSpPr>
        <xdr:cNvPr id="144" name="楕円 143"/>
        <xdr:cNvSpPr/>
      </xdr:nvSpPr>
      <xdr:spPr>
        <a:xfrm>
          <a:off x="164592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20</xdr:row>
      <xdr:rowOff>7620</xdr:rowOff>
    </xdr:from>
    <xdr:ext cx="762000" cy="250190"/>
    <xdr:sp macro="" textlink="">
      <xdr:nvSpPr>
        <xdr:cNvPr id="145" name="物件費該当値テキスト"/>
        <xdr:cNvSpPr txBox="1"/>
      </xdr:nvSpPr>
      <xdr:spPr>
        <a:xfrm>
          <a:off x="16598900" y="3436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87630</xdr:rowOff>
    </xdr:from>
    <xdr:to xmlns:xdr="http://schemas.openxmlformats.org/drawingml/2006/spreadsheetDrawing">
      <xdr:col>78</xdr:col>
      <xdr:colOff>120650</xdr:colOff>
      <xdr:row>20</xdr:row>
      <xdr:rowOff>17780</xdr:rowOff>
    </xdr:to>
    <xdr:sp macro="" textlink="">
      <xdr:nvSpPr>
        <xdr:cNvPr id="146" name="楕円 145"/>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2540</xdr:rowOff>
    </xdr:from>
    <xdr:ext cx="736600" cy="259080"/>
    <xdr:sp macro="" textlink="">
      <xdr:nvSpPr>
        <xdr:cNvPr id="147" name="テキスト ボックス 146"/>
        <xdr:cNvSpPr txBox="1"/>
      </xdr:nvSpPr>
      <xdr:spPr>
        <a:xfrm>
          <a:off x="15290800" y="3431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144780</xdr:rowOff>
    </xdr:from>
    <xdr:to xmlns:xdr="http://schemas.openxmlformats.org/drawingml/2006/spreadsheetDrawing">
      <xdr:col>74</xdr:col>
      <xdr:colOff>31750</xdr:colOff>
      <xdr:row>19</xdr:row>
      <xdr:rowOff>74930</xdr:rowOff>
    </xdr:to>
    <xdr:sp macro="" textlink="">
      <xdr:nvSpPr>
        <xdr:cNvPr id="148" name="楕円 147"/>
        <xdr:cNvSpPr/>
      </xdr:nvSpPr>
      <xdr:spPr>
        <a:xfrm>
          <a:off x="14732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59690</xdr:rowOff>
    </xdr:from>
    <xdr:ext cx="762000" cy="259080"/>
    <xdr:sp macro="" textlink="">
      <xdr:nvSpPr>
        <xdr:cNvPr id="149" name="テキスト ボックス 148"/>
        <xdr:cNvSpPr txBox="1"/>
      </xdr:nvSpPr>
      <xdr:spPr>
        <a:xfrm>
          <a:off x="14401800" y="331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83820</xdr:rowOff>
    </xdr:from>
    <xdr:to xmlns:xdr="http://schemas.openxmlformats.org/drawingml/2006/spreadsheetDrawing">
      <xdr:col>69</xdr:col>
      <xdr:colOff>142875</xdr:colOff>
      <xdr:row>19</xdr:row>
      <xdr:rowOff>13970</xdr:rowOff>
    </xdr:to>
    <xdr:sp macro="" textlink="">
      <xdr:nvSpPr>
        <xdr:cNvPr id="150" name="楕円 149"/>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170180</xdr:rowOff>
    </xdr:from>
    <xdr:ext cx="748030" cy="259080"/>
    <xdr:sp macro="" textlink="">
      <xdr:nvSpPr>
        <xdr:cNvPr id="151" name="テキスト ボックス 150"/>
        <xdr:cNvSpPr txBox="1"/>
      </xdr:nvSpPr>
      <xdr:spPr>
        <a:xfrm>
          <a:off x="13512800" y="325628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160020</xdr:rowOff>
    </xdr:from>
    <xdr:to xmlns:xdr="http://schemas.openxmlformats.org/drawingml/2006/spreadsheetDrawing">
      <xdr:col>65</xdr:col>
      <xdr:colOff>53975</xdr:colOff>
      <xdr:row>19</xdr:row>
      <xdr:rowOff>90170</xdr:rowOff>
    </xdr:to>
    <xdr:sp macro="" textlink="">
      <xdr:nvSpPr>
        <xdr:cNvPr id="152" name="楕円 151"/>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74930</xdr:rowOff>
    </xdr:from>
    <xdr:ext cx="762000" cy="251460"/>
    <xdr:sp macro="" textlink="">
      <xdr:nvSpPr>
        <xdr:cNvPr id="153" name="テキスト ボックス 152"/>
        <xdr:cNvSpPr txBox="1"/>
      </xdr:nvSpPr>
      <xdr:spPr>
        <a:xfrm>
          <a:off x="12623800" y="3332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扶助費に係る経常収支比率は、類似団体及び全国市町村、県内市町村の平均を下回る水準となっており、直近3年の推移をみると増加傾向にあると推測される。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増加傾向にある要因としては、子ども医療費の給付対象が18歳まで拡充となったことによる児童福祉関連の扶助費の増加や障がいに対する認知度の高まり等による社会</a:t>
          </a:r>
          <a:r>
            <a:rPr kumimoji="1" lang="ja-JP" altLang="en-US" sz="1200">
              <a:latin typeface="ＭＳ Ｐゴシック"/>
              <a:ea typeface="ＭＳ Ｐゴシック"/>
            </a:rPr>
            <a:t>福祉関連の扶助費</a:t>
          </a:r>
          <a:r>
            <a:rPr kumimoji="1" lang="ja-JP" altLang="en-US" sz="1200">
              <a:latin typeface="ＭＳ Ｐゴシック"/>
              <a:ea typeface="ＭＳ Ｐゴシック"/>
            </a:rPr>
            <a:t>の増加があげられる。今後とも増加していくものと見込まれる。</a:t>
          </a:r>
          <a:endParaRPr kumimoji="1" lang="ja-JP" altLang="en-US" sz="12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4480" cy="225425"/>
    <xdr:sp macro="" textlink="">
      <xdr:nvSpPr>
        <xdr:cNvPr id="165" name="テキスト ボックス 164"/>
        <xdr:cNvSpPr txBox="1"/>
      </xdr:nvSpPr>
      <xdr:spPr>
        <a:xfrm>
          <a:off x="723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4030" cy="250190"/>
    <xdr:sp macro="" textlink="">
      <xdr:nvSpPr>
        <xdr:cNvPr id="167" name="テキスト ボックス 166"/>
        <xdr:cNvSpPr txBox="1"/>
      </xdr:nvSpPr>
      <xdr:spPr>
        <a:xfrm>
          <a:off x="254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4030" cy="259080"/>
    <xdr:sp macro="" textlink="">
      <xdr:nvSpPr>
        <xdr:cNvPr id="169" name="テキスト ボックス 168"/>
        <xdr:cNvSpPr txBox="1"/>
      </xdr:nvSpPr>
      <xdr:spPr>
        <a:xfrm>
          <a:off x="254000" y="10516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4030" cy="251460"/>
    <xdr:sp macro="" textlink="">
      <xdr:nvSpPr>
        <xdr:cNvPr id="171" name="テキスト ボックス 170"/>
        <xdr:cNvSpPr txBox="1"/>
      </xdr:nvSpPr>
      <xdr:spPr>
        <a:xfrm>
          <a:off x="254000" y="10190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4030" cy="258445"/>
    <xdr:sp macro="" textlink="">
      <xdr:nvSpPr>
        <xdr:cNvPr id="173" name="テキスト ボックス 172"/>
        <xdr:cNvSpPr txBox="1"/>
      </xdr:nvSpPr>
      <xdr:spPr>
        <a:xfrm>
          <a:off x="254000" y="9863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4030" cy="259080"/>
    <xdr:sp macro="" textlink="">
      <xdr:nvSpPr>
        <xdr:cNvPr id="175" name="テキスト ボックス 174"/>
        <xdr:cNvSpPr txBox="1"/>
      </xdr:nvSpPr>
      <xdr:spPr>
        <a:xfrm>
          <a:off x="254000" y="9537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4030" cy="248285"/>
    <xdr:sp macro="" textlink="">
      <xdr:nvSpPr>
        <xdr:cNvPr id="177" name="テキスト ボックス 176"/>
        <xdr:cNvSpPr txBox="1"/>
      </xdr:nvSpPr>
      <xdr:spPr>
        <a:xfrm>
          <a:off x="254000" y="9210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4030" cy="259080"/>
    <xdr:sp macro="" textlink="">
      <xdr:nvSpPr>
        <xdr:cNvPr id="179" name="テキスト ボックス 178"/>
        <xdr:cNvSpPr txBox="1"/>
      </xdr:nvSpPr>
      <xdr:spPr>
        <a:xfrm>
          <a:off x="254000" y="8883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4030" cy="250190"/>
    <xdr:sp macro="" textlink="">
      <xdr:nvSpPr>
        <xdr:cNvPr id="181" name="テキスト ボックス 180"/>
        <xdr:cNvSpPr txBox="1"/>
      </xdr:nvSpPr>
      <xdr:spPr>
        <a:xfrm>
          <a:off x="254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48260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3511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134620</xdr:rowOff>
    </xdr:from>
    <xdr:ext cx="762000" cy="248920"/>
    <xdr:sp macro="" textlink="">
      <xdr:nvSpPr>
        <xdr:cNvPr id="186" name="扶助費最大値テキスト"/>
        <xdr:cNvSpPr txBox="1"/>
      </xdr:nvSpPr>
      <xdr:spPr>
        <a:xfrm>
          <a:off x="4914900" y="88785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48260</xdr:rowOff>
    </xdr:from>
    <xdr:to xmlns:xdr="http://schemas.openxmlformats.org/drawingml/2006/spreadsheetDrawing">
      <xdr:col>24</xdr:col>
      <xdr:colOff>114300</xdr:colOff>
      <xdr:row>53</xdr:row>
      <xdr:rowOff>48260</xdr:rowOff>
    </xdr:to>
    <xdr:cxnSp macro="">
      <xdr:nvCxnSpPr>
        <xdr:cNvPr id="187" name="直線コネクタ 186"/>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37465</xdr:rowOff>
    </xdr:from>
    <xdr:to xmlns:xdr="http://schemas.openxmlformats.org/drawingml/2006/spreadsheetDrawing">
      <xdr:col>24</xdr:col>
      <xdr:colOff>25400</xdr:colOff>
      <xdr:row>57</xdr:row>
      <xdr:rowOff>59055</xdr:rowOff>
    </xdr:to>
    <xdr:cxnSp macro="">
      <xdr:nvCxnSpPr>
        <xdr:cNvPr id="188" name="直線コネクタ 187"/>
        <xdr:cNvCxnSpPr/>
      </xdr:nvCxnSpPr>
      <xdr:spPr>
        <a:xfrm>
          <a:off x="3987800" y="981011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1905</xdr:rowOff>
    </xdr:from>
    <xdr:ext cx="762000" cy="259080"/>
    <xdr:sp macro="" textlink="">
      <xdr:nvSpPr>
        <xdr:cNvPr id="189" name="扶助費平均値テキスト"/>
        <xdr:cNvSpPr txBox="1"/>
      </xdr:nvSpPr>
      <xdr:spPr>
        <a:xfrm>
          <a:off x="4914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132080</xdr:rowOff>
    </xdr:to>
    <xdr:sp macro="" textlink="">
      <xdr:nvSpPr>
        <xdr:cNvPr id="190" name="フローチャート: 判断 189"/>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165100</xdr:rowOff>
    </xdr:from>
    <xdr:to xmlns:xdr="http://schemas.openxmlformats.org/drawingml/2006/spreadsheetDrawing">
      <xdr:col>19</xdr:col>
      <xdr:colOff>187325</xdr:colOff>
      <xdr:row>57</xdr:row>
      <xdr:rowOff>37465</xdr:rowOff>
    </xdr:to>
    <xdr:cxnSp macro="">
      <xdr:nvCxnSpPr>
        <xdr:cNvPr id="191" name="直線コネクタ 190"/>
        <xdr:cNvCxnSpPr/>
      </xdr:nvCxnSpPr>
      <xdr:spPr>
        <a:xfrm>
          <a:off x="3098800" y="97663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192" name="フローチャート: 判断 191"/>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65405</xdr:rowOff>
    </xdr:from>
    <xdr:ext cx="722630" cy="249555"/>
    <xdr:sp macro="" textlink="">
      <xdr:nvSpPr>
        <xdr:cNvPr id="193" name="テキスト ボックス 192"/>
        <xdr:cNvSpPr txBox="1"/>
      </xdr:nvSpPr>
      <xdr:spPr>
        <a:xfrm>
          <a:off x="3606800" y="9495155"/>
          <a:ext cx="722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165100</xdr:rowOff>
    </xdr:from>
    <xdr:to xmlns:xdr="http://schemas.openxmlformats.org/drawingml/2006/spreadsheetDrawing">
      <xdr:col>15</xdr:col>
      <xdr:colOff>98425</xdr:colOff>
      <xdr:row>57</xdr:row>
      <xdr:rowOff>124460</xdr:rowOff>
    </xdr:to>
    <xdr:cxnSp macro="">
      <xdr:nvCxnSpPr>
        <xdr:cNvPr id="194" name="直線コネクタ 193"/>
        <xdr:cNvCxnSpPr/>
      </xdr:nvCxnSpPr>
      <xdr:spPr>
        <a:xfrm flipV="1">
          <a:off x="2209800" y="97663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81915</xdr:rowOff>
    </xdr:from>
    <xdr:to xmlns:xdr="http://schemas.openxmlformats.org/drawingml/2006/spreadsheetDrawing">
      <xdr:col>15</xdr:col>
      <xdr:colOff>149225</xdr:colOff>
      <xdr:row>57</xdr:row>
      <xdr:rowOff>12065</xdr:rowOff>
    </xdr:to>
    <xdr:sp macro="" textlink="">
      <xdr:nvSpPr>
        <xdr:cNvPr id="195" name="フローチャート: 判断 194"/>
        <xdr:cNvSpPr/>
      </xdr:nvSpPr>
      <xdr:spPr>
        <a:xfrm>
          <a:off x="3048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22225</xdr:rowOff>
    </xdr:from>
    <xdr:ext cx="762000" cy="258445"/>
    <xdr:sp macro="" textlink="">
      <xdr:nvSpPr>
        <xdr:cNvPr id="196" name="テキスト ボックス 195"/>
        <xdr:cNvSpPr txBox="1"/>
      </xdr:nvSpPr>
      <xdr:spPr>
        <a:xfrm>
          <a:off x="2717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124460</xdr:rowOff>
    </xdr:from>
    <xdr:to xmlns:xdr="http://schemas.openxmlformats.org/drawingml/2006/spreadsheetDrawing">
      <xdr:col>11</xdr:col>
      <xdr:colOff>9525</xdr:colOff>
      <xdr:row>57</xdr:row>
      <xdr:rowOff>146050</xdr:rowOff>
    </xdr:to>
    <xdr:cxnSp macro="">
      <xdr:nvCxnSpPr>
        <xdr:cNvPr id="197" name="直線コネクタ 196"/>
        <xdr:cNvCxnSpPr/>
      </xdr:nvCxnSpPr>
      <xdr:spPr>
        <a:xfrm flipV="1">
          <a:off x="1320800" y="98971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8" name="フローチャート: 判断 197"/>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48030" cy="259080"/>
    <xdr:sp macro="" textlink="">
      <xdr:nvSpPr>
        <xdr:cNvPr id="199" name="テキスト ボックス 198"/>
        <xdr:cNvSpPr txBox="1"/>
      </xdr:nvSpPr>
      <xdr:spPr>
        <a:xfrm>
          <a:off x="1828800" y="933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81915</xdr:rowOff>
    </xdr:from>
    <xdr:to xmlns:xdr="http://schemas.openxmlformats.org/drawingml/2006/spreadsheetDrawing">
      <xdr:col>6</xdr:col>
      <xdr:colOff>171450</xdr:colOff>
      <xdr:row>57</xdr:row>
      <xdr:rowOff>12065</xdr:rowOff>
    </xdr:to>
    <xdr:sp macro="" textlink="">
      <xdr:nvSpPr>
        <xdr:cNvPr id="200" name="フローチャート: 判断 199"/>
        <xdr:cNvSpPr/>
      </xdr:nvSpPr>
      <xdr:spPr>
        <a:xfrm>
          <a:off x="1270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22225</xdr:rowOff>
    </xdr:from>
    <xdr:ext cx="748030" cy="258445"/>
    <xdr:sp macro="" textlink="">
      <xdr:nvSpPr>
        <xdr:cNvPr id="201" name="テキスト ボックス 200"/>
        <xdr:cNvSpPr txBox="1"/>
      </xdr:nvSpPr>
      <xdr:spPr>
        <a:xfrm>
          <a:off x="939800" y="9451975"/>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8030" cy="259080"/>
    <xdr:sp macro="" textlink="">
      <xdr:nvSpPr>
        <xdr:cNvPr id="204" name="テキスト ボックス 203"/>
        <xdr:cNvSpPr txBox="1"/>
      </xdr:nvSpPr>
      <xdr:spPr>
        <a:xfrm>
          <a:off x="2882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8255</xdr:rowOff>
    </xdr:from>
    <xdr:to xmlns:xdr="http://schemas.openxmlformats.org/drawingml/2006/spreadsheetDrawing">
      <xdr:col>24</xdr:col>
      <xdr:colOff>76200</xdr:colOff>
      <xdr:row>57</xdr:row>
      <xdr:rowOff>109855</xdr:rowOff>
    </xdr:to>
    <xdr:sp macro="" textlink="">
      <xdr:nvSpPr>
        <xdr:cNvPr id="207" name="楕円 206"/>
        <xdr:cNvSpPr/>
      </xdr:nvSpPr>
      <xdr:spPr>
        <a:xfrm>
          <a:off x="47752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24765</xdr:rowOff>
    </xdr:from>
    <xdr:ext cx="762000" cy="259080"/>
    <xdr:sp macro="" textlink="">
      <xdr:nvSpPr>
        <xdr:cNvPr id="208" name="扶助費該当値テキスト"/>
        <xdr:cNvSpPr txBox="1"/>
      </xdr:nvSpPr>
      <xdr:spPr>
        <a:xfrm>
          <a:off x="4914900" y="962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158115</xdr:rowOff>
    </xdr:from>
    <xdr:to xmlns:xdr="http://schemas.openxmlformats.org/drawingml/2006/spreadsheetDrawing">
      <xdr:col>20</xdr:col>
      <xdr:colOff>38100</xdr:colOff>
      <xdr:row>57</xdr:row>
      <xdr:rowOff>88265</xdr:rowOff>
    </xdr:to>
    <xdr:sp macro="" textlink="">
      <xdr:nvSpPr>
        <xdr:cNvPr id="209" name="楕円 208"/>
        <xdr:cNvSpPr/>
      </xdr:nvSpPr>
      <xdr:spPr>
        <a:xfrm>
          <a:off x="3937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73025</xdr:rowOff>
    </xdr:from>
    <xdr:ext cx="722630" cy="259080"/>
    <xdr:sp macro="" textlink="">
      <xdr:nvSpPr>
        <xdr:cNvPr id="210" name="テキスト ボックス 209"/>
        <xdr:cNvSpPr txBox="1"/>
      </xdr:nvSpPr>
      <xdr:spPr>
        <a:xfrm>
          <a:off x="3606800" y="9845675"/>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211" name="楕円 210"/>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29210</xdr:rowOff>
    </xdr:from>
    <xdr:ext cx="762000" cy="251460"/>
    <xdr:sp macro="" textlink="">
      <xdr:nvSpPr>
        <xdr:cNvPr id="212" name="テキスト ボックス 211"/>
        <xdr:cNvSpPr txBox="1"/>
      </xdr:nvSpPr>
      <xdr:spPr>
        <a:xfrm>
          <a:off x="2717800" y="9801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73660</xdr:rowOff>
    </xdr:from>
    <xdr:to xmlns:xdr="http://schemas.openxmlformats.org/drawingml/2006/spreadsheetDrawing">
      <xdr:col>11</xdr:col>
      <xdr:colOff>60325</xdr:colOff>
      <xdr:row>58</xdr:row>
      <xdr:rowOff>3810</xdr:rowOff>
    </xdr:to>
    <xdr:sp macro="" textlink="">
      <xdr:nvSpPr>
        <xdr:cNvPr id="213" name="楕円 212"/>
        <xdr:cNvSpPr/>
      </xdr:nvSpPr>
      <xdr:spPr>
        <a:xfrm>
          <a:off x="2159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160020</xdr:rowOff>
    </xdr:from>
    <xdr:ext cx="748030" cy="259080"/>
    <xdr:sp macro="" textlink="">
      <xdr:nvSpPr>
        <xdr:cNvPr id="214" name="テキスト ボックス 213"/>
        <xdr:cNvSpPr txBox="1"/>
      </xdr:nvSpPr>
      <xdr:spPr>
        <a:xfrm>
          <a:off x="1828800" y="993267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95250</xdr:rowOff>
    </xdr:from>
    <xdr:to xmlns:xdr="http://schemas.openxmlformats.org/drawingml/2006/spreadsheetDrawing">
      <xdr:col>6</xdr:col>
      <xdr:colOff>171450</xdr:colOff>
      <xdr:row>58</xdr:row>
      <xdr:rowOff>25400</xdr:rowOff>
    </xdr:to>
    <xdr:sp macro="" textlink="">
      <xdr:nvSpPr>
        <xdr:cNvPr id="215" name="楕円 214"/>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10160</xdr:rowOff>
    </xdr:from>
    <xdr:ext cx="748030" cy="259080"/>
    <xdr:sp macro="" textlink="">
      <xdr:nvSpPr>
        <xdr:cNvPr id="216" name="テキスト ボックス 215"/>
        <xdr:cNvSpPr txBox="1"/>
      </xdr:nvSpPr>
      <xdr:spPr>
        <a:xfrm>
          <a:off x="939800" y="99542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その他（維持補修費、繰出金等）に係る経常収支比率が、前年度と比較して０．３％減となったのは、他会計への繰出金が減少したことによる。今後は繰出基準によりさらなる内容の精査を図り、その他経費が過大とならないよう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4480" cy="225425"/>
    <xdr:sp macro="" textlink="">
      <xdr:nvSpPr>
        <xdr:cNvPr id="228" name="テキスト ボックス 227"/>
        <xdr:cNvSpPr txBox="1"/>
      </xdr:nvSpPr>
      <xdr:spPr>
        <a:xfrm>
          <a:off x="12407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4030" cy="250190"/>
    <xdr:sp macro="" textlink="">
      <xdr:nvSpPr>
        <xdr:cNvPr id="230" name="テキスト ボックス 229"/>
        <xdr:cNvSpPr txBox="1"/>
      </xdr:nvSpPr>
      <xdr:spPr>
        <a:xfrm>
          <a:off x="11938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4030" cy="259080"/>
    <xdr:sp macro="" textlink="">
      <xdr:nvSpPr>
        <xdr:cNvPr id="232" name="テキスト ボックス 231"/>
        <xdr:cNvSpPr txBox="1"/>
      </xdr:nvSpPr>
      <xdr:spPr>
        <a:xfrm>
          <a:off x="11938000" y="10516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4030" cy="251460"/>
    <xdr:sp macro="" textlink="">
      <xdr:nvSpPr>
        <xdr:cNvPr id="234" name="テキスト ボックス 233"/>
        <xdr:cNvSpPr txBox="1"/>
      </xdr:nvSpPr>
      <xdr:spPr>
        <a:xfrm>
          <a:off x="11938000" y="10190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4030" cy="258445"/>
    <xdr:sp macro="" textlink="">
      <xdr:nvSpPr>
        <xdr:cNvPr id="236" name="テキスト ボックス 235"/>
        <xdr:cNvSpPr txBox="1"/>
      </xdr:nvSpPr>
      <xdr:spPr>
        <a:xfrm>
          <a:off x="11938000" y="9863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4030" cy="259080"/>
    <xdr:sp macro="" textlink="">
      <xdr:nvSpPr>
        <xdr:cNvPr id="238" name="テキスト ボックス 237"/>
        <xdr:cNvSpPr txBox="1"/>
      </xdr:nvSpPr>
      <xdr:spPr>
        <a:xfrm>
          <a:off x="11938000" y="9537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4030" cy="248285"/>
    <xdr:sp macro="" textlink="">
      <xdr:nvSpPr>
        <xdr:cNvPr id="240" name="テキスト ボックス 239"/>
        <xdr:cNvSpPr txBox="1"/>
      </xdr:nvSpPr>
      <xdr:spPr>
        <a:xfrm>
          <a:off x="11938000" y="9210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4030" cy="259080"/>
    <xdr:sp macro="" textlink="">
      <xdr:nvSpPr>
        <xdr:cNvPr id="242" name="テキスト ボックス 241"/>
        <xdr:cNvSpPr txBox="1"/>
      </xdr:nvSpPr>
      <xdr:spPr>
        <a:xfrm>
          <a:off x="11938000" y="8883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4030" cy="250190"/>
    <xdr:sp macro="" textlink="">
      <xdr:nvSpPr>
        <xdr:cNvPr id="244" name="テキスト ボックス 243"/>
        <xdr:cNvSpPr txBox="1"/>
      </xdr:nvSpPr>
      <xdr:spPr>
        <a:xfrm>
          <a:off x="11938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26035</xdr:rowOff>
    </xdr:from>
    <xdr:to xmlns:xdr="http://schemas.openxmlformats.org/drawingml/2006/spreadsheetDrawing">
      <xdr:col>82</xdr:col>
      <xdr:colOff>107950</xdr:colOff>
      <xdr:row>62</xdr:row>
      <xdr:rowOff>61595</xdr:rowOff>
    </xdr:to>
    <xdr:cxnSp macro="">
      <xdr:nvCxnSpPr>
        <xdr:cNvPr id="246" name="直線コネクタ 245"/>
        <xdr:cNvCxnSpPr/>
      </xdr:nvCxnSpPr>
      <xdr:spPr>
        <a:xfrm flipV="1">
          <a:off x="16510000" y="911288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33655</xdr:rowOff>
    </xdr:from>
    <xdr:ext cx="762000" cy="258445"/>
    <xdr:sp macro="" textlink="">
      <xdr:nvSpPr>
        <xdr:cNvPr id="247" name="その他最小値テキスト"/>
        <xdr:cNvSpPr txBox="1"/>
      </xdr:nvSpPr>
      <xdr:spPr>
        <a:xfrm>
          <a:off x="16598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61595</xdr:rowOff>
    </xdr:from>
    <xdr:to xmlns:xdr="http://schemas.openxmlformats.org/drawingml/2006/spreadsheetDrawing">
      <xdr:col>82</xdr:col>
      <xdr:colOff>196850</xdr:colOff>
      <xdr:row>62</xdr:row>
      <xdr:rowOff>61595</xdr:rowOff>
    </xdr:to>
    <xdr:cxnSp macro="">
      <xdr:nvCxnSpPr>
        <xdr:cNvPr id="248" name="直線コネクタ 247"/>
        <xdr:cNvCxnSpPr/>
      </xdr:nvCxnSpPr>
      <xdr:spPr>
        <a:xfrm>
          <a:off x="16421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112395</xdr:rowOff>
    </xdr:from>
    <xdr:ext cx="762000" cy="248285"/>
    <xdr:sp macro="" textlink="">
      <xdr:nvSpPr>
        <xdr:cNvPr id="249" name="その他最大値テキスト"/>
        <xdr:cNvSpPr txBox="1"/>
      </xdr:nvSpPr>
      <xdr:spPr>
        <a:xfrm>
          <a:off x="16598900" y="88563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26035</xdr:rowOff>
    </xdr:from>
    <xdr:to xmlns:xdr="http://schemas.openxmlformats.org/drawingml/2006/spreadsheetDrawing">
      <xdr:col>82</xdr:col>
      <xdr:colOff>196850</xdr:colOff>
      <xdr:row>53</xdr:row>
      <xdr:rowOff>26035</xdr:rowOff>
    </xdr:to>
    <xdr:cxnSp macro="">
      <xdr:nvCxnSpPr>
        <xdr:cNvPr id="250" name="直線コネクタ 249"/>
        <xdr:cNvCxnSpPr/>
      </xdr:nvCxnSpPr>
      <xdr:spPr>
        <a:xfrm>
          <a:off x="16421100" y="911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75565</xdr:rowOff>
    </xdr:from>
    <xdr:to xmlns:xdr="http://schemas.openxmlformats.org/drawingml/2006/spreadsheetDrawing">
      <xdr:col>82</xdr:col>
      <xdr:colOff>107950</xdr:colOff>
      <xdr:row>55</xdr:row>
      <xdr:rowOff>107950</xdr:rowOff>
    </xdr:to>
    <xdr:cxnSp macro="">
      <xdr:nvCxnSpPr>
        <xdr:cNvPr id="251" name="直線コネクタ 250"/>
        <xdr:cNvCxnSpPr/>
      </xdr:nvCxnSpPr>
      <xdr:spPr>
        <a:xfrm flipV="1">
          <a:off x="15671800" y="95053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130175</xdr:rowOff>
    </xdr:from>
    <xdr:ext cx="762000" cy="259080"/>
    <xdr:sp macro="" textlink="">
      <xdr:nvSpPr>
        <xdr:cNvPr id="252" name="その他平均値テキスト"/>
        <xdr:cNvSpPr txBox="1"/>
      </xdr:nvSpPr>
      <xdr:spPr>
        <a:xfrm>
          <a:off x="16598900"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170815</xdr:rowOff>
    </xdr:from>
    <xdr:to xmlns:xdr="http://schemas.openxmlformats.org/drawingml/2006/spreadsheetDrawing">
      <xdr:col>78</xdr:col>
      <xdr:colOff>69850</xdr:colOff>
      <xdr:row>55</xdr:row>
      <xdr:rowOff>107950</xdr:rowOff>
    </xdr:to>
    <xdr:cxnSp macro="">
      <xdr:nvCxnSpPr>
        <xdr:cNvPr id="254" name="直線コネクタ 253"/>
        <xdr:cNvCxnSpPr/>
      </xdr:nvCxnSpPr>
      <xdr:spPr>
        <a:xfrm>
          <a:off x="14782800" y="94291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168910</xdr:rowOff>
    </xdr:from>
    <xdr:to xmlns:xdr="http://schemas.openxmlformats.org/drawingml/2006/spreadsheetDrawing">
      <xdr:col>78</xdr:col>
      <xdr:colOff>120650</xdr:colOff>
      <xdr:row>57</xdr:row>
      <xdr:rowOff>99060</xdr:rowOff>
    </xdr:to>
    <xdr:sp macro="" textlink="">
      <xdr:nvSpPr>
        <xdr:cNvPr id="255" name="フローチャート: 判断 254"/>
        <xdr:cNvSpPr/>
      </xdr:nvSpPr>
      <xdr:spPr>
        <a:xfrm>
          <a:off x="156210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83820</xdr:rowOff>
    </xdr:from>
    <xdr:ext cx="736600" cy="259080"/>
    <xdr:sp macro="" textlink="">
      <xdr:nvSpPr>
        <xdr:cNvPr id="256" name="テキスト ボックス 255"/>
        <xdr:cNvSpPr txBox="1"/>
      </xdr:nvSpPr>
      <xdr:spPr>
        <a:xfrm>
          <a:off x="15290800" y="9856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170815</xdr:rowOff>
    </xdr:from>
    <xdr:to xmlns:xdr="http://schemas.openxmlformats.org/drawingml/2006/spreadsheetDrawing">
      <xdr:col>73</xdr:col>
      <xdr:colOff>180975</xdr:colOff>
      <xdr:row>55</xdr:row>
      <xdr:rowOff>42545</xdr:rowOff>
    </xdr:to>
    <xdr:cxnSp macro="">
      <xdr:nvCxnSpPr>
        <xdr:cNvPr id="257" name="直線コネクタ 256"/>
        <xdr:cNvCxnSpPr/>
      </xdr:nvCxnSpPr>
      <xdr:spPr>
        <a:xfrm flipV="1">
          <a:off x="13893800" y="94291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103505</xdr:rowOff>
    </xdr:from>
    <xdr:to xmlns:xdr="http://schemas.openxmlformats.org/drawingml/2006/spreadsheetDrawing">
      <xdr:col>74</xdr:col>
      <xdr:colOff>31750</xdr:colOff>
      <xdr:row>57</xdr:row>
      <xdr:rowOff>33655</xdr:rowOff>
    </xdr:to>
    <xdr:sp macro="" textlink="">
      <xdr:nvSpPr>
        <xdr:cNvPr id="258" name="フローチャート: 判断 257"/>
        <xdr:cNvSpPr/>
      </xdr:nvSpPr>
      <xdr:spPr>
        <a:xfrm>
          <a:off x="14732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18415</xdr:rowOff>
    </xdr:from>
    <xdr:ext cx="762000" cy="250825"/>
    <xdr:sp macro="" textlink="">
      <xdr:nvSpPr>
        <xdr:cNvPr id="259" name="テキスト ボックス 258"/>
        <xdr:cNvSpPr txBox="1"/>
      </xdr:nvSpPr>
      <xdr:spPr>
        <a:xfrm>
          <a:off x="144018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42545</xdr:rowOff>
    </xdr:from>
    <xdr:to xmlns:xdr="http://schemas.openxmlformats.org/drawingml/2006/spreadsheetDrawing">
      <xdr:col>69</xdr:col>
      <xdr:colOff>92075</xdr:colOff>
      <xdr:row>58</xdr:row>
      <xdr:rowOff>127000</xdr:rowOff>
    </xdr:to>
    <xdr:cxnSp macro="">
      <xdr:nvCxnSpPr>
        <xdr:cNvPr id="260" name="直線コネクタ 259"/>
        <xdr:cNvCxnSpPr/>
      </xdr:nvCxnSpPr>
      <xdr:spPr>
        <a:xfrm flipV="1">
          <a:off x="13004800" y="9472295"/>
          <a:ext cx="889000" cy="598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73025</xdr:rowOff>
    </xdr:from>
    <xdr:ext cx="748030" cy="259080"/>
    <xdr:sp macro="" textlink="">
      <xdr:nvSpPr>
        <xdr:cNvPr id="262" name="テキスト ボックス 261"/>
        <xdr:cNvSpPr txBox="1"/>
      </xdr:nvSpPr>
      <xdr:spPr>
        <a:xfrm>
          <a:off x="13512800" y="984567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48920"/>
    <xdr:sp macro="" textlink="">
      <xdr:nvSpPr>
        <xdr:cNvPr id="264" name="テキスト ボックス 263"/>
        <xdr:cNvSpPr txBox="1"/>
      </xdr:nvSpPr>
      <xdr:spPr>
        <a:xfrm>
          <a:off x="12623800" y="9712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8030" cy="259080"/>
    <xdr:sp macro="" textlink="">
      <xdr:nvSpPr>
        <xdr:cNvPr id="266" name="テキスト ボックス 265"/>
        <xdr:cNvSpPr txBox="1"/>
      </xdr:nvSpPr>
      <xdr:spPr>
        <a:xfrm>
          <a:off x="15455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8030" cy="259080"/>
    <xdr:sp macro="" textlink="">
      <xdr:nvSpPr>
        <xdr:cNvPr id="267" name="テキスト ボックス 266"/>
        <xdr:cNvSpPr txBox="1"/>
      </xdr:nvSpPr>
      <xdr:spPr>
        <a:xfrm>
          <a:off x="14566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8030" cy="259080"/>
    <xdr:sp macro="" textlink="">
      <xdr:nvSpPr>
        <xdr:cNvPr id="269" name="テキスト ボックス 268"/>
        <xdr:cNvSpPr txBox="1"/>
      </xdr:nvSpPr>
      <xdr:spPr>
        <a:xfrm>
          <a:off x="12788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24765</xdr:rowOff>
    </xdr:from>
    <xdr:to xmlns:xdr="http://schemas.openxmlformats.org/drawingml/2006/spreadsheetDrawing">
      <xdr:col>82</xdr:col>
      <xdr:colOff>158750</xdr:colOff>
      <xdr:row>55</xdr:row>
      <xdr:rowOff>126365</xdr:rowOff>
    </xdr:to>
    <xdr:sp macro="" textlink="">
      <xdr:nvSpPr>
        <xdr:cNvPr id="270" name="楕円 269"/>
        <xdr:cNvSpPr/>
      </xdr:nvSpPr>
      <xdr:spPr>
        <a:xfrm>
          <a:off x="164592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41275</xdr:rowOff>
    </xdr:from>
    <xdr:ext cx="762000" cy="250825"/>
    <xdr:sp macro="" textlink="">
      <xdr:nvSpPr>
        <xdr:cNvPr id="271" name="その他該当値テキスト"/>
        <xdr:cNvSpPr txBox="1"/>
      </xdr:nvSpPr>
      <xdr:spPr>
        <a:xfrm>
          <a:off x="16598900" y="9299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57150</xdr:rowOff>
    </xdr:from>
    <xdr:to xmlns:xdr="http://schemas.openxmlformats.org/drawingml/2006/spreadsheetDrawing">
      <xdr:col>78</xdr:col>
      <xdr:colOff>120650</xdr:colOff>
      <xdr:row>55</xdr:row>
      <xdr:rowOff>158750</xdr:rowOff>
    </xdr:to>
    <xdr:sp macro="" textlink="">
      <xdr:nvSpPr>
        <xdr:cNvPr id="272" name="楕円 271"/>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168910</xdr:rowOff>
    </xdr:from>
    <xdr:ext cx="736600" cy="248920"/>
    <xdr:sp macro="" textlink="">
      <xdr:nvSpPr>
        <xdr:cNvPr id="273" name="テキスト ボックス 272"/>
        <xdr:cNvSpPr txBox="1"/>
      </xdr:nvSpPr>
      <xdr:spPr>
        <a:xfrm>
          <a:off x="15290800" y="92557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120650</xdr:rowOff>
    </xdr:from>
    <xdr:to xmlns:xdr="http://schemas.openxmlformats.org/drawingml/2006/spreadsheetDrawing">
      <xdr:col>74</xdr:col>
      <xdr:colOff>31750</xdr:colOff>
      <xdr:row>55</xdr:row>
      <xdr:rowOff>50165</xdr:rowOff>
    </xdr:to>
    <xdr:sp macro="" textlink="">
      <xdr:nvSpPr>
        <xdr:cNvPr id="274" name="楕円 273"/>
        <xdr:cNvSpPr/>
      </xdr:nvSpPr>
      <xdr:spPr>
        <a:xfrm>
          <a:off x="147320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60325</xdr:rowOff>
    </xdr:from>
    <xdr:ext cx="762000" cy="259080"/>
    <xdr:sp macro="" textlink="">
      <xdr:nvSpPr>
        <xdr:cNvPr id="275" name="テキスト ボックス 274"/>
        <xdr:cNvSpPr txBox="1"/>
      </xdr:nvSpPr>
      <xdr:spPr>
        <a:xfrm>
          <a:off x="144018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163195</xdr:rowOff>
    </xdr:from>
    <xdr:to xmlns:xdr="http://schemas.openxmlformats.org/drawingml/2006/spreadsheetDrawing">
      <xdr:col>69</xdr:col>
      <xdr:colOff>142875</xdr:colOff>
      <xdr:row>55</xdr:row>
      <xdr:rowOff>93345</xdr:rowOff>
    </xdr:to>
    <xdr:sp macro="" textlink="">
      <xdr:nvSpPr>
        <xdr:cNvPr id="276" name="楕円 275"/>
        <xdr:cNvSpPr/>
      </xdr:nvSpPr>
      <xdr:spPr>
        <a:xfrm>
          <a:off x="138430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103505</xdr:rowOff>
    </xdr:from>
    <xdr:ext cx="748030" cy="259080"/>
    <xdr:sp macro="" textlink="">
      <xdr:nvSpPr>
        <xdr:cNvPr id="277" name="テキスト ボックス 276"/>
        <xdr:cNvSpPr txBox="1"/>
      </xdr:nvSpPr>
      <xdr:spPr>
        <a:xfrm>
          <a:off x="13512800" y="919035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76200</xdr:rowOff>
    </xdr:from>
    <xdr:to xmlns:xdr="http://schemas.openxmlformats.org/drawingml/2006/spreadsheetDrawing">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162560</xdr:rowOff>
    </xdr:from>
    <xdr:ext cx="762000" cy="259080"/>
    <xdr:sp macro="" textlink="">
      <xdr:nvSpPr>
        <xdr:cNvPr id="279" name="テキスト ボックス 278"/>
        <xdr:cNvSpPr txBox="1"/>
      </xdr:nvSpPr>
      <xdr:spPr>
        <a:xfrm>
          <a:off x="12623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補助費等に係る経常収支比率は、類似</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団体及び県内市町村の平均を下回っている。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これは</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ごみ処理施設や消防業務など、一部事務組合では行わず単独で行っていることにより、その関連経費が補助費等で計上されていないことが要因となっている。</a:t>
          </a:r>
          <a:endParaRPr kumimoji="1" lang="ja-JP" altLang="en-US" sz="12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前年度と比較し０．４％増となっているのは公営企業に対する補助費等の増加が要因である。</a:t>
          </a:r>
          <a:r>
            <a:rPr kumimoji="1" lang="ja-JP" altLang="en-US" sz="12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公営企業や各種団体等の事業内容の精査等を行い、補助費等の抑制に努めていく。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4480" cy="225425"/>
    <xdr:sp macro="" textlink="">
      <xdr:nvSpPr>
        <xdr:cNvPr id="291" name="テキスト ボックス 290"/>
        <xdr:cNvSpPr txBox="1"/>
      </xdr:nvSpPr>
      <xdr:spPr>
        <a:xfrm>
          <a:off x="12407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4030" cy="250190"/>
    <xdr:sp macro="" textlink="">
      <xdr:nvSpPr>
        <xdr:cNvPr id="293" name="テキスト ボックス 292"/>
        <xdr:cNvSpPr txBox="1"/>
      </xdr:nvSpPr>
      <xdr:spPr>
        <a:xfrm>
          <a:off x="11938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4030" cy="250190"/>
    <xdr:sp macro="" textlink="">
      <xdr:nvSpPr>
        <xdr:cNvPr id="295" name="テキスト ボックス 294"/>
        <xdr:cNvSpPr txBox="1"/>
      </xdr:nvSpPr>
      <xdr:spPr>
        <a:xfrm>
          <a:off x="11938000" y="69570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4030" cy="250190"/>
    <xdr:sp macro="" textlink="">
      <xdr:nvSpPr>
        <xdr:cNvPr id="297" name="テキスト ボックス 296"/>
        <xdr:cNvSpPr txBox="1"/>
      </xdr:nvSpPr>
      <xdr:spPr>
        <a:xfrm>
          <a:off x="11938000" y="64998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4030" cy="250190"/>
    <xdr:sp macro="" textlink="">
      <xdr:nvSpPr>
        <xdr:cNvPr id="299" name="テキスト ボックス 298"/>
        <xdr:cNvSpPr txBox="1"/>
      </xdr:nvSpPr>
      <xdr:spPr>
        <a:xfrm>
          <a:off x="11938000" y="60426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4030" cy="250190"/>
    <xdr:sp macro="" textlink="">
      <xdr:nvSpPr>
        <xdr:cNvPr id="301" name="テキスト ボックス 300"/>
        <xdr:cNvSpPr txBox="1"/>
      </xdr:nvSpPr>
      <xdr:spPr>
        <a:xfrm>
          <a:off x="11938000" y="55854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76835</xdr:rowOff>
    </xdr:from>
    <xdr:to xmlns:xdr="http://schemas.openxmlformats.org/drawingml/2006/spreadsheetDrawing">
      <xdr:col>82</xdr:col>
      <xdr:colOff>107950</xdr:colOff>
      <xdr:row>40</xdr:row>
      <xdr:rowOff>132080</xdr:rowOff>
    </xdr:to>
    <xdr:cxnSp macro="">
      <xdr:nvCxnSpPr>
        <xdr:cNvPr id="304" name="直線コネクタ 303"/>
        <xdr:cNvCxnSpPr/>
      </xdr:nvCxnSpPr>
      <xdr:spPr>
        <a:xfrm flipV="1">
          <a:off x="16510000" y="590613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5"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6" name="直線コネクタ 305"/>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163195</xdr:rowOff>
    </xdr:from>
    <xdr:ext cx="762000" cy="259080"/>
    <xdr:sp macro="" textlink="">
      <xdr:nvSpPr>
        <xdr:cNvPr id="307" name="補助費等最大値テキスト"/>
        <xdr:cNvSpPr txBox="1"/>
      </xdr:nvSpPr>
      <xdr:spPr>
        <a:xfrm>
          <a:off x="16598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76835</xdr:rowOff>
    </xdr:from>
    <xdr:to xmlns:xdr="http://schemas.openxmlformats.org/drawingml/2006/spreadsheetDrawing">
      <xdr:col>82</xdr:col>
      <xdr:colOff>196850</xdr:colOff>
      <xdr:row>34</xdr:row>
      <xdr:rowOff>76835</xdr:rowOff>
    </xdr:to>
    <xdr:cxnSp macro="">
      <xdr:nvCxnSpPr>
        <xdr:cNvPr id="308" name="直線コネクタ 307"/>
        <xdr:cNvCxnSpPr/>
      </xdr:nvCxnSpPr>
      <xdr:spPr>
        <a:xfrm>
          <a:off x="16421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95250</xdr:rowOff>
    </xdr:from>
    <xdr:to xmlns:xdr="http://schemas.openxmlformats.org/drawingml/2006/spreadsheetDrawing">
      <xdr:col>82</xdr:col>
      <xdr:colOff>107950</xdr:colOff>
      <xdr:row>36</xdr:row>
      <xdr:rowOff>113030</xdr:rowOff>
    </xdr:to>
    <xdr:cxnSp macro="">
      <xdr:nvCxnSpPr>
        <xdr:cNvPr id="309" name="直線コネクタ 308"/>
        <xdr:cNvCxnSpPr/>
      </xdr:nvCxnSpPr>
      <xdr:spPr>
        <a:xfrm>
          <a:off x="15671800" y="62674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153670</xdr:rowOff>
    </xdr:from>
    <xdr:ext cx="762000" cy="259080"/>
    <xdr:sp macro="" textlink="">
      <xdr:nvSpPr>
        <xdr:cNvPr id="310"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11" name="フローチャート: 判断 310"/>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95250</xdr:rowOff>
    </xdr:from>
    <xdr:to xmlns:xdr="http://schemas.openxmlformats.org/drawingml/2006/spreadsheetDrawing">
      <xdr:col>78</xdr:col>
      <xdr:colOff>69850</xdr:colOff>
      <xdr:row>36</xdr:row>
      <xdr:rowOff>109220</xdr:rowOff>
    </xdr:to>
    <xdr:cxnSp macro="">
      <xdr:nvCxnSpPr>
        <xdr:cNvPr id="312" name="直線コネクタ 311"/>
        <xdr:cNvCxnSpPr/>
      </xdr:nvCxnSpPr>
      <xdr:spPr>
        <a:xfrm flipV="1">
          <a:off x="14782800" y="62674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3" name="フローチャート: 判断 312"/>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68580</xdr:rowOff>
    </xdr:from>
    <xdr:ext cx="736600" cy="259080"/>
    <xdr:sp macro="" textlink="">
      <xdr:nvSpPr>
        <xdr:cNvPr id="314" name="テキスト ボックス 313"/>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109220</xdr:rowOff>
    </xdr:from>
    <xdr:to xmlns:xdr="http://schemas.openxmlformats.org/drawingml/2006/spreadsheetDrawing">
      <xdr:col>73</xdr:col>
      <xdr:colOff>180975</xdr:colOff>
      <xdr:row>36</xdr:row>
      <xdr:rowOff>158750</xdr:rowOff>
    </xdr:to>
    <xdr:cxnSp macro="">
      <xdr:nvCxnSpPr>
        <xdr:cNvPr id="315" name="直線コネクタ 314"/>
        <xdr:cNvCxnSpPr/>
      </xdr:nvCxnSpPr>
      <xdr:spPr>
        <a:xfrm flipV="1">
          <a:off x="13893800" y="62814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6" name="フローチャート: 判断 315"/>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45720</xdr:rowOff>
    </xdr:from>
    <xdr:ext cx="762000" cy="259080"/>
    <xdr:sp macro="" textlink="">
      <xdr:nvSpPr>
        <xdr:cNvPr id="317" name="テキスト ボックス 316"/>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133985</xdr:rowOff>
    </xdr:from>
    <xdr:to xmlns:xdr="http://schemas.openxmlformats.org/drawingml/2006/spreadsheetDrawing">
      <xdr:col>69</xdr:col>
      <xdr:colOff>92075</xdr:colOff>
      <xdr:row>36</xdr:row>
      <xdr:rowOff>158750</xdr:rowOff>
    </xdr:to>
    <xdr:cxnSp macro="">
      <xdr:nvCxnSpPr>
        <xdr:cNvPr id="318" name="直線コネクタ 317"/>
        <xdr:cNvCxnSpPr/>
      </xdr:nvCxnSpPr>
      <xdr:spPr>
        <a:xfrm>
          <a:off x="13004800" y="613473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48030" cy="259080"/>
    <xdr:sp macro="" textlink="">
      <xdr:nvSpPr>
        <xdr:cNvPr id="320" name="テキスト ボックス 319"/>
        <xdr:cNvSpPr txBox="1"/>
      </xdr:nvSpPr>
      <xdr:spPr>
        <a:xfrm>
          <a:off x="13512800" y="637159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48285"/>
    <xdr:sp macro="" textlink="">
      <xdr:nvSpPr>
        <xdr:cNvPr id="322" name="テキスト ボックス 321"/>
        <xdr:cNvSpPr txBox="1"/>
      </xdr:nvSpPr>
      <xdr:spPr>
        <a:xfrm>
          <a:off x="12623800" y="63074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8030" cy="259080"/>
    <xdr:sp macro="" textlink="">
      <xdr:nvSpPr>
        <xdr:cNvPr id="324" name="テキスト ボックス 323"/>
        <xdr:cNvSpPr txBox="1"/>
      </xdr:nvSpPr>
      <xdr:spPr>
        <a:xfrm>
          <a:off x="15455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8030" cy="259080"/>
    <xdr:sp macro="" textlink="">
      <xdr:nvSpPr>
        <xdr:cNvPr id="325" name="テキスト ボックス 324"/>
        <xdr:cNvSpPr txBox="1"/>
      </xdr:nvSpPr>
      <xdr:spPr>
        <a:xfrm>
          <a:off x="14566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8030" cy="259080"/>
    <xdr:sp macro="" textlink="">
      <xdr:nvSpPr>
        <xdr:cNvPr id="327" name="テキスト ボックス 326"/>
        <xdr:cNvSpPr txBox="1"/>
      </xdr:nvSpPr>
      <xdr:spPr>
        <a:xfrm>
          <a:off x="12788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62230</xdr:rowOff>
    </xdr:from>
    <xdr:to xmlns:xdr="http://schemas.openxmlformats.org/drawingml/2006/spreadsheetDrawing">
      <xdr:col>82</xdr:col>
      <xdr:colOff>158750</xdr:colOff>
      <xdr:row>36</xdr:row>
      <xdr:rowOff>163830</xdr:rowOff>
    </xdr:to>
    <xdr:sp macro="" textlink="">
      <xdr:nvSpPr>
        <xdr:cNvPr id="328" name="楕円 327"/>
        <xdr:cNvSpPr/>
      </xdr:nvSpPr>
      <xdr:spPr>
        <a:xfrm>
          <a:off x="16459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78740</xdr:rowOff>
    </xdr:from>
    <xdr:ext cx="762000" cy="259080"/>
    <xdr:sp macro="" textlink="">
      <xdr:nvSpPr>
        <xdr:cNvPr id="329" name="補助費等該当値テキスト"/>
        <xdr:cNvSpPr txBox="1"/>
      </xdr:nvSpPr>
      <xdr:spPr>
        <a:xfrm>
          <a:off x="165989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44450</xdr:rowOff>
    </xdr:from>
    <xdr:to xmlns:xdr="http://schemas.openxmlformats.org/drawingml/2006/spreadsheetDrawing">
      <xdr:col>78</xdr:col>
      <xdr:colOff>120650</xdr:colOff>
      <xdr:row>36</xdr:row>
      <xdr:rowOff>146050</xdr:rowOff>
    </xdr:to>
    <xdr:sp macro="" textlink="">
      <xdr:nvSpPr>
        <xdr:cNvPr id="330" name="楕円 329"/>
        <xdr:cNvSpPr/>
      </xdr:nvSpPr>
      <xdr:spPr>
        <a:xfrm>
          <a:off x="15621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156210</xdr:rowOff>
    </xdr:from>
    <xdr:ext cx="736600" cy="250190"/>
    <xdr:sp macro="" textlink="">
      <xdr:nvSpPr>
        <xdr:cNvPr id="331" name="テキスト ボックス 330"/>
        <xdr:cNvSpPr txBox="1"/>
      </xdr:nvSpPr>
      <xdr:spPr>
        <a:xfrm>
          <a:off x="15290800" y="59855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57785</xdr:rowOff>
    </xdr:from>
    <xdr:to xmlns:xdr="http://schemas.openxmlformats.org/drawingml/2006/spreadsheetDrawing">
      <xdr:col>74</xdr:col>
      <xdr:colOff>31750</xdr:colOff>
      <xdr:row>36</xdr:row>
      <xdr:rowOff>159385</xdr:rowOff>
    </xdr:to>
    <xdr:sp macro="" textlink="">
      <xdr:nvSpPr>
        <xdr:cNvPr id="332" name="楕円 331"/>
        <xdr:cNvSpPr/>
      </xdr:nvSpPr>
      <xdr:spPr>
        <a:xfrm>
          <a:off x="14732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169545</xdr:rowOff>
    </xdr:from>
    <xdr:ext cx="762000" cy="248285"/>
    <xdr:sp macro="" textlink="">
      <xdr:nvSpPr>
        <xdr:cNvPr id="333" name="テキスト ボックス 332"/>
        <xdr:cNvSpPr txBox="1"/>
      </xdr:nvSpPr>
      <xdr:spPr>
        <a:xfrm>
          <a:off x="14401800" y="59988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107950</xdr:rowOff>
    </xdr:from>
    <xdr:to xmlns:xdr="http://schemas.openxmlformats.org/drawingml/2006/spreadsheetDrawing">
      <xdr:col>69</xdr:col>
      <xdr:colOff>142875</xdr:colOff>
      <xdr:row>37</xdr:row>
      <xdr:rowOff>38100</xdr:rowOff>
    </xdr:to>
    <xdr:sp macro="" textlink="">
      <xdr:nvSpPr>
        <xdr:cNvPr id="334" name="楕円 333"/>
        <xdr:cNvSpPr/>
      </xdr:nvSpPr>
      <xdr:spPr>
        <a:xfrm>
          <a:off x="13843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48260</xdr:rowOff>
    </xdr:from>
    <xdr:ext cx="748030" cy="259080"/>
    <xdr:sp macro="" textlink="">
      <xdr:nvSpPr>
        <xdr:cNvPr id="335" name="テキスト ボックス 334"/>
        <xdr:cNvSpPr txBox="1"/>
      </xdr:nvSpPr>
      <xdr:spPr>
        <a:xfrm>
          <a:off x="13512800" y="60490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83185</xdr:rowOff>
    </xdr:from>
    <xdr:to xmlns:xdr="http://schemas.openxmlformats.org/drawingml/2006/spreadsheetDrawing">
      <xdr:col>65</xdr:col>
      <xdr:colOff>53975</xdr:colOff>
      <xdr:row>36</xdr:row>
      <xdr:rowOff>13335</xdr:rowOff>
    </xdr:to>
    <xdr:sp macro="" textlink="">
      <xdr:nvSpPr>
        <xdr:cNvPr id="336" name="楕円 335"/>
        <xdr:cNvSpPr/>
      </xdr:nvSpPr>
      <xdr:spPr>
        <a:xfrm>
          <a:off x="12954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23495</xdr:rowOff>
    </xdr:from>
    <xdr:ext cx="762000" cy="259080"/>
    <xdr:sp macro="" textlink="">
      <xdr:nvSpPr>
        <xdr:cNvPr id="337" name="テキスト ボックス 336"/>
        <xdr:cNvSpPr txBox="1"/>
      </xdr:nvSpPr>
      <xdr:spPr>
        <a:xfrm>
          <a:off x="12623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公債費に係る経常収支比率は、起債の抑制により類似団体、全国市町村及び県内市町村の平均を下回る水準で推移している。
　今後も、引き続き起債の抑制に努めていく。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4480" cy="225425"/>
    <xdr:sp macro="" textlink="">
      <xdr:nvSpPr>
        <xdr:cNvPr id="349" name="テキスト ボックス 348"/>
        <xdr:cNvSpPr txBox="1"/>
      </xdr:nvSpPr>
      <xdr:spPr>
        <a:xfrm>
          <a:off x="723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4030" cy="250190"/>
    <xdr:sp macro="" textlink="">
      <xdr:nvSpPr>
        <xdr:cNvPr id="351" name="テキスト ボックス 350"/>
        <xdr:cNvSpPr txBox="1"/>
      </xdr:nvSpPr>
      <xdr:spPr>
        <a:xfrm>
          <a:off x="254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494030" cy="259080"/>
    <xdr:sp macro="" textlink="">
      <xdr:nvSpPr>
        <xdr:cNvPr id="353" name="テキスト ボックス 352"/>
        <xdr:cNvSpPr txBox="1"/>
      </xdr:nvSpPr>
      <xdr:spPr>
        <a:xfrm>
          <a:off x="254000" y="13945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494030" cy="251460"/>
    <xdr:sp macro="" textlink="">
      <xdr:nvSpPr>
        <xdr:cNvPr id="355" name="テキスト ボックス 354"/>
        <xdr:cNvSpPr txBox="1"/>
      </xdr:nvSpPr>
      <xdr:spPr>
        <a:xfrm>
          <a:off x="254000" y="13619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494030" cy="258445"/>
    <xdr:sp macro="" textlink="">
      <xdr:nvSpPr>
        <xdr:cNvPr id="357" name="テキスト ボックス 356"/>
        <xdr:cNvSpPr txBox="1"/>
      </xdr:nvSpPr>
      <xdr:spPr>
        <a:xfrm>
          <a:off x="254000" y="13292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494030" cy="259080"/>
    <xdr:sp macro="" textlink="">
      <xdr:nvSpPr>
        <xdr:cNvPr id="359" name="テキスト ボックス 358"/>
        <xdr:cNvSpPr txBox="1"/>
      </xdr:nvSpPr>
      <xdr:spPr>
        <a:xfrm>
          <a:off x="254000" y="12966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494030" cy="248285"/>
    <xdr:sp macro="" textlink="">
      <xdr:nvSpPr>
        <xdr:cNvPr id="361" name="テキスト ボックス 360"/>
        <xdr:cNvSpPr txBox="1"/>
      </xdr:nvSpPr>
      <xdr:spPr>
        <a:xfrm>
          <a:off x="254000" y="12639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494030" cy="259080"/>
    <xdr:sp macro="" textlink="">
      <xdr:nvSpPr>
        <xdr:cNvPr id="363" name="テキスト ボックス 362"/>
        <xdr:cNvSpPr txBox="1"/>
      </xdr:nvSpPr>
      <xdr:spPr>
        <a:xfrm>
          <a:off x="254000" y="12312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4030" cy="250190"/>
    <xdr:sp macro="" textlink="">
      <xdr:nvSpPr>
        <xdr:cNvPr id="365" name="テキスト ボックス 364"/>
        <xdr:cNvSpPr txBox="1"/>
      </xdr:nvSpPr>
      <xdr:spPr>
        <a:xfrm>
          <a:off x="254000" y="11986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59055</xdr:rowOff>
    </xdr:from>
    <xdr:to xmlns:xdr="http://schemas.openxmlformats.org/drawingml/2006/spreadsheetDrawing">
      <xdr:col>24</xdr:col>
      <xdr:colOff>25400</xdr:colOff>
      <xdr:row>82</xdr:row>
      <xdr:rowOff>83185</xdr:rowOff>
    </xdr:to>
    <xdr:cxnSp macro="">
      <xdr:nvCxnSpPr>
        <xdr:cNvPr id="367" name="直線コネクタ 366"/>
        <xdr:cNvCxnSpPr/>
      </xdr:nvCxnSpPr>
      <xdr:spPr>
        <a:xfrm flipV="1">
          <a:off x="4826000" y="12574905"/>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55245</xdr:rowOff>
    </xdr:from>
    <xdr:ext cx="762000" cy="248285"/>
    <xdr:sp macro="" textlink="">
      <xdr:nvSpPr>
        <xdr:cNvPr id="368" name="公債費最小値テキスト"/>
        <xdr:cNvSpPr txBox="1"/>
      </xdr:nvSpPr>
      <xdr:spPr>
        <a:xfrm>
          <a:off x="4914900" y="14114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83185</xdr:rowOff>
    </xdr:from>
    <xdr:to xmlns:xdr="http://schemas.openxmlformats.org/drawingml/2006/spreadsheetDrawing">
      <xdr:col>24</xdr:col>
      <xdr:colOff>114300</xdr:colOff>
      <xdr:row>82</xdr:row>
      <xdr:rowOff>83185</xdr:rowOff>
    </xdr:to>
    <xdr:cxnSp macro="">
      <xdr:nvCxnSpPr>
        <xdr:cNvPr id="369" name="直線コネクタ 368"/>
        <xdr:cNvCxnSpPr/>
      </xdr:nvCxnSpPr>
      <xdr:spPr>
        <a:xfrm>
          <a:off x="4737100" y="1414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145415</xdr:rowOff>
    </xdr:from>
    <xdr:ext cx="762000" cy="249555"/>
    <xdr:sp macro="" textlink="">
      <xdr:nvSpPr>
        <xdr:cNvPr id="370" name="公債費最大値テキスト"/>
        <xdr:cNvSpPr txBox="1"/>
      </xdr:nvSpPr>
      <xdr:spPr>
        <a:xfrm>
          <a:off x="4914900" y="12318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59055</xdr:rowOff>
    </xdr:from>
    <xdr:to xmlns:xdr="http://schemas.openxmlformats.org/drawingml/2006/spreadsheetDrawing">
      <xdr:col>24</xdr:col>
      <xdr:colOff>114300</xdr:colOff>
      <xdr:row>73</xdr:row>
      <xdr:rowOff>59055</xdr:rowOff>
    </xdr:to>
    <xdr:cxnSp macro="">
      <xdr:nvCxnSpPr>
        <xdr:cNvPr id="371" name="直線コネクタ 370"/>
        <xdr:cNvCxnSpPr/>
      </xdr:nvCxnSpPr>
      <xdr:spPr>
        <a:xfrm>
          <a:off x="4737100" y="1257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73</xdr:row>
      <xdr:rowOff>59055</xdr:rowOff>
    </xdr:from>
    <xdr:to xmlns:xdr="http://schemas.openxmlformats.org/drawingml/2006/spreadsheetDrawing">
      <xdr:col>24</xdr:col>
      <xdr:colOff>25400</xdr:colOff>
      <xdr:row>73</xdr:row>
      <xdr:rowOff>80645</xdr:rowOff>
    </xdr:to>
    <xdr:cxnSp macro="">
      <xdr:nvCxnSpPr>
        <xdr:cNvPr id="372" name="直線コネクタ 371"/>
        <xdr:cNvCxnSpPr/>
      </xdr:nvCxnSpPr>
      <xdr:spPr>
        <a:xfrm flipV="1">
          <a:off x="3987800" y="125749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88900</xdr:rowOff>
    </xdr:from>
    <xdr:ext cx="762000" cy="248920"/>
    <xdr:sp macro="" textlink="">
      <xdr:nvSpPr>
        <xdr:cNvPr id="373" name="公債費平均値テキスト"/>
        <xdr:cNvSpPr txBox="1"/>
      </xdr:nvSpPr>
      <xdr:spPr>
        <a:xfrm>
          <a:off x="4914900" y="1329055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116840</xdr:rowOff>
    </xdr:from>
    <xdr:to xmlns:xdr="http://schemas.openxmlformats.org/drawingml/2006/spreadsheetDrawing">
      <xdr:col>24</xdr:col>
      <xdr:colOff>76200</xdr:colOff>
      <xdr:row>78</xdr:row>
      <xdr:rowOff>46990</xdr:rowOff>
    </xdr:to>
    <xdr:sp macro="" textlink="">
      <xdr:nvSpPr>
        <xdr:cNvPr id="374" name="フローチャート: 判断 373"/>
        <xdr:cNvSpPr/>
      </xdr:nvSpPr>
      <xdr:spPr>
        <a:xfrm>
          <a:off x="47752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73</xdr:row>
      <xdr:rowOff>80645</xdr:rowOff>
    </xdr:from>
    <xdr:to xmlns:xdr="http://schemas.openxmlformats.org/drawingml/2006/spreadsheetDrawing">
      <xdr:col>19</xdr:col>
      <xdr:colOff>187325</xdr:colOff>
      <xdr:row>73</xdr:row>
      <xdr:rowOff>113665</xdr:rowOff>
    </xdr:to>
    <xdr:cxnSp macro="">
      <xdr:nvCxnSpPr>
        <xdr:cNvPr id="375" name="直線コネクタ 374"/>
        <xdr:cNvCxnSpPr/>
      </xdr:nvCxnSpPr>
      <xdr:spPr>
        <a:xfrm flipV="1">
          <a:off x="3098800" y="12596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106045</xdr:rowOff>
    </xdr:from>
    <xdr:to xmlns:xdr="http://schemas.openxmlformats.org/drawingml/2006/spreadsheetDrawing">
      <xdr:col>20</xdr:col>
      <xdr:colOff>38100</xdr:colOff>
      <xdr:row>78</xdr:row>
      <xdr:rowOff>36195</xdr:rowOff>
    </xdr:to>
    <xdr:sp macro="" textlink="">
      <xdr:nvSpPr>
        <xdr:cNvPr id="376" name="フローチャート: 判断 375"/>
        <xdr:cNvSpPr/>
      </xdr:nvSpPr>
      <xdr:spPr>
        <a:xfrm>
          <a:off x="3937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20955</xdr:rowOff>
    </xdr:from>
    <xdr:ext cx="722630" cy="248285"/>
    <xdr:sp macro="" textlink="">
      <xdr:nvSpPr>
        <xdr:cNvPr id="377" name="テキスト ボックス 376"/>
        <xdr:cNvSpPr txBox="1"/>
      </xdr:nvSpPr>
      <xdr:spPr>
        <a:xfrm>
          <a:off x="3606800" y="13394055"/>
          <a:ext cx="722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73</xdr:row>
      <xdr:rowOff>113665</xdr:rowOff>
    </xdr:from>
    <xdr:to xmlns:xdr="http://schemas.openxmlformats.org/drawingml/2006/spreadsheetDrawing">
      <xdr:col>15</xdr:col>
      <xdr:colOff>98425</xdr:colOff>
      <xdr:row>73</xdr:row>
      <xdr:rowOff>167640</xdr:rowOff>
    </xdr:to>
    <xdr:cxnSp macro="">
      <xdr:nvCxnSpPr>
        <xdr:cNvPr id="378" name="直線コネクタ 377"/>
        <xdr:cNvCxnSpPr/>
      </xdr:nvCxnSpPr>
      <xdr:spPr>
        <a:xfrm flipV="1">
          <a:off x="2209800" y="126295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29845</xdr:rowOff>
    </xdr:from>
    <xdr:to xmlns:xdr="http://schemas.openxmlformats.org/drawingml/2006/spreadsheetDrawing">
      <xdr:col>15</xdr:col>
      <xdr:colOff>149225</xdr:colOff>
      <xdr:row>77</xdr:row>
      <xdr:rowOff>132080</xdr:rowOff>
    </xdr:to>
    <xdr:sp macro="" textlink="">
      <xdr:nvSpPr>
        <xdr:cNvPr id="379" name="フローチャート: 判断 378"/>
        <xdr:cNvSpPr/>
      </xdr:nvSpPr>
      <xdr:spPr>
        <a:xfrm>
          <a:off x="3048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116205</xdr:rowOff>
    </xdr:from>
    <xdr:ext cx="762000" cy="259080"/>
    <xdr:sp macro="" textlink="">
      <xdr:nvSpPr>
        <xdr:cNvPr id="380" name="テキスト ボックス 379"/>
        <xdr:cNvSpPr txBox="1"/>
      </xdr:nvSpPr>
      <xdr:spPr>
        <a:xfrm>
          <a:off x="2717800" y="1331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73</xdr:row>
      <xdr:rowOff>156845</xdr:rowOff>
    </xdr:from>
    <xdr:to xmlns:xdr="http://schemas.openxmlformats.org/drawingml/2006/spreadsheetDrawing">
      <xdr:col>11</xdr:col>
      <xdr:colOff>9525</xdr:colOff>
      <xdr:row>73</xdr:row>
      <xdr:rowOff>167640</xdr:rowOff>
    </xdr:to>
    <xdr:cxnSp macro="">
      <xdr:nvCxnSpPr>
        <xdr:cNvPr id="381" name="直線コネクタ 380"/>
        <xdr:cNvCxnSpPr/>
      </xdr:nvCxnSpPr>
      <xdr:spPr>
        <a:xfrm>
          <a:off x="1320800" y="12672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130810</xdr:rowOff>
    </xdr:from>
    <xdr:to xmlns:xdr="http://schemas.openxmlformats.org/drawingml/2006/spreadsheetDrawing">
      <xdr:col>11</xdr:col>
      <xdr:colOff>60325</xdr:colOff>
      <xdr:row>79</xdr:row>
      <xdr:rowOff>60960</xdr:rowOff>
    </xdr:to>
    <xdr:sp macro="" textlink="">
      <xdr:nvSpPr>
        <xdr:cNvPr id="382" name="フローチャート: 判断 381"/>
        <xdr:cNvSpPr/>
      </xdr:nvSpPr>
      <xdr:spPr>
        <a:xfrm>
          <a:off x="2159000" y="135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45720</xdr:rowOff>
    </xdr:from>
    <xdr:ext cx="748030" cy="259080"/>
    <xdr:sp macro="" textlink="">
      <xdr:nvSpPr>
        <xdr:cNvPr id="383" name="テキスト ボックス 382"/>
        <xdr:cNvSpPr txBox="1"/>
      </xdr:nvSpPr>
      <xdr:spPr>
        <a:xfrm>
          <a:off x="1828800" y="1359027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141605</xdr:rowOff>
    </xdr:from>
    <xdr:to xmlns:xdr="http://schemas.openxmlformats.org/drawingml/2006/spreadsheetDrawing">
      <xdr:col>6</xdr:col>
      <xdr:colOff>171450</xdr:colOff>
      <xdr:row>79</xdr:row>
      <xdr:rowOff>71755</xdr:rowOff>
    </xdr:to>
    <xdr:sp macro="" textlink="">
      <xdr:nvSpPr>
        <xdr:cNvPr id="384" name="フローチャート: 判断 383"/>
        <xdr:cNvSpPr/>
      </xdr:nvSpPr>
      <xdr:spPr>
        <a:xfrm>
          <a:off x="1270000" y="13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56515</xdr:rowOff>
    </xdr:from>
    <xdr:ext cx="748030" cy="258445"/>
    <xdr:sp macro="" textlink="">
      <xdr:nvSpPr>
        <xdr:cNvPr id="385" name="テキスト ボックス 384"/>
        <xdr:cNvSpPr txBox="1"/>
      </xdr:nvSpPr>
      <xdr:spPr>
        <a:xfrm>
          <a:off x="939800" y="13601065"/>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8030" cy="259080"/>
    <xdr:sp macro="" textlink="">
      <xdr:nvSpPr>
        <xdr:cNvPr id="388" name="テキスト ボックス 387"/>
        <xdr:cNvSpPr txBox="1"/>
      </xdr:nvSpPr>
      <xdr:spPr>
        <a:xfrm>
          <a:off x="2882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73</xdr:row>
      <xdr:rowOff>8255</xdr:rowOff>
    </xdr:from>
    <xdr:to xmlns:xdr="http://schemas.openxmlformats.org/drawingml/2006/spreadsheetDrawing">
      <xdr:col>24</xdr:col>
      <xdr:colOff>76200</xdr:colOff>
      <xdr:row>73</xdr:row>
      <xdr:rowOff>109855</xdr:rowOff>
    </xdr:to>
    <xdr:sp macro="" textlink="">
      <xdr:nvSpPr>
        <xdr:cNvPr id="391" name="楕円 390"/>
        <xdr:cNvSpPr/>
      </xdr:nvSpPr>
      <xdr:spPr>
        <a:xfrm>
          <a:off x="4775200" y="125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88265</xdr:rowOff>
    </xdr:from>
    <xdr:ext cx="762000" cy="249555"/>
    <xdr:sp macro="" textlink="">
      <xdr:nvSpPr>
        <xdr:cNvPr id="392" name="公債費該当値テキスト"/>
        <xdr:cNvSpPr txBox="1"/>
      </xdr:nvSpPr>
      <xdr:spPr>
        <a:xfrm>
          <a:off x="4914900" y="124326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73</xdr:row>
      <xdr:rowOff>29845</xdr:rowOff>
    </xdr:from>
    <xdr:to xmlns:xdr="http://schemas.openxmlformats.org/drawingml/2006/spreadsheetDrawing">
      <xdr:col>20</xdr:col>
      <xdr:colOff>38100</xdr:colOff>
      <xdr:row>73</xdr:row>
      <xdr:rowOff>132080</xdr:rowOff>
    </xdr:to>
    <xdr:sp macro="" textlink="">
      <xdr:nvSpPr>
        <xdr:cNvPr id="393" name="楕円 392"/>
        <xdr:cNvSpPr/>
      </xdr:nvSpPr>
      <xdr:spPr>
        <a:xfrm>
          <a:off x="3937000" y="12545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71</xdr:row>
      <xdr:rowOff>141605</xdr:rowOff>
    </xdr:from>
    <xdr:ext cx="722630" cy="259080"/>
    <xdr:sp macro="" textlink="">
      <xdr:nvSpPr>
        <xdr:cNvPr id="394" name="テキスト ボックス 393"/>
        <xdr:cNvSpPr txBox="1"/>
      </xdr:nvSpPr>
      <xdr:spPr>
        <a:xfrm>
          <a:off x="3606800" y="12314555"/>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63500</xdr:rowOff>
    </xdr:from>
    <xdr:to xmlns:xdr="http://schemas.openxmlformats.org/drawingml/2006/spreadsheetDrawing">
      <xdr:col>15</xdr:col>
      <xdr:colOff>149225</xdr:colOff>
      <xdr:row>73</xdr:row>
      <xdr:rowOff>164465</xdr:rowOff>
    </xdr:to>
    <xdr:sp macro="" textlink="">
      <xdr:nvSpPr>
        <xdr:cNvPr id="395" name="楕円 394"/>
        <xdr:cNvSpPr/>
      </xdr:nvSpPr>
      <xdr:spPr>
        <a:xfrm>
          <a:off x="30480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3175</xdr:rowOff>
    </xdr:from>
    <xdr:ext cx="762000" cy="259080"/>
    <xdr:sp macro="" textlink="">
      <xdr:nvSpPr>
        <xdr:cNvPr id="396" name="テキスト ボックス 395"/>
        <xdr:cNvSpPr txBox="1"/>
      </xdr:nvSpPr>
      <xdr:spPr>
        <a:xfrm>
          <a:off x="2717800" y="1234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116840</xdr:rowOff>
    </xdr:from>
    <xdr:to xmlns:xdr="http://schemas.openxmlformats.org/drawingml/2006/spreadsheetDrawing">
      <xdr:col>11</xdr:col>
      <xdr:colOff>60325</xdr:colOff>
      <xdr:row>74</xdr:row>
      <xdr:rowOff>46990</xdr:rowOff>
    </xdr:to>
    <xdr:sp macro="" textlink="">
      <xdr:nvSpPr>
        <xdr:cNvPr id="397" name="楕円 396"/>
        <xdr:cNvSpPr/>
      </xdr:nvSpPr>
      <xdr:spPr>
        <a:xfrm>
          <a:off x="21590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57150</xdr:rowOff>
    </xdr:from>
    <xdr:ext cx="748030" cy="259080"/>
    <xdr:sp macro="" textlink="">
      <xdr:nvSpPr>
        <xdr:cNvPr id="398" name="テキスト ボックス 397"/>
        <xdr:cNvSpPr txBox="1"/>
      </xdr:nvSpPr>
      <xdr:spPr>
        <a:xfrm>
          <a:off x="1828800" y="1240155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106045</xdr:rowOff>
    </xdr:from>
    <xdr:to xmlns:xdr="http://schemas.openxmlformats.org/drawingml/2006/spreadsheetDrawing">
      <xdr:col>6</xdr:col>
      <xdr:colOff>171450</xdr:colOff>
      <xdr:row>74</xdr:row>
      <xdr:rowOff>36195</xdr:rowOff>
    </xdr:to>
    <xdr:sp macro="" textlink="">
      <xdr:nvSpPr>
        <xdr:cNvPr id="399" name="楕円 398"/>
        <xdr:cNvSpPr/>
      </xdr:nvSpPr>
      <xdr:spPr>
        <a:xfrm>
          <a:off x="1270000" y="12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46355</xdr:rowOff>
    </xdr:from>
    <xdr:ext cx="748030" cy="259080"/>
    <xdr:sp macro="" textlink="">
      <xdr:nvSpPr>
        <xdr:cNvPr id="400" name="テキスト ボックス 399"/>
        <xdr:cNvSpPr txBox="1"/>
      </xdr:nvSpPr>
      <xdr:spPr>
        <a:xfrm>
          <a:off x="939800" y="1239075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以外の経常収支比率は、依然として類似団体、全国市町村及び県内市町村を上回っている。これは、ごみ処理施設や消防業務などを一部事務組合で行わず、単独で行っているため人件費及び物件費が類似団体平均を上回っていることによるものである。前年度と比較すると、人件費や物件費等、多くの性質で増額となってい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4480" cy="225425"/>
    <xdr:sp macro="" textlink="">
      <xdr:nvSpPr>
        <xdr:cNvPr id="412" name="テキスト ボックス 411"/>
        <xdr:cNvSpPr txBox="1"/>
      </xdr:nvSpPr>
      <xdr:spPr>
        <a:xfrm>
          <a:off x="12407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4030" cy="250190"/>
    <xdr:sp macro="" textlink="">
      <xdr:nvSpPr>
        <xdr:cNvPr id="414" name="テキスト ボックス 413"/>
        <xdr:cNvSpPr txBox="1"/>
      </xdr:nvSpPr>
      <xdr:spPr>
        <a:xfrm>
          <a:off x="11938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4030" cy="250190"/>
    <xdr:sp macro="" textlink="">
      <xdr:nvSpPr>
        <xdr:cNvPr id="416" name="テキスト ボックス 415"/>
        <xdr:cNvSpPr txBox="1"/>
      </xdr:nvSpPr>
      <xdr:spPr>
        <a:xfrm>
          <a:off x="11938000" y="138150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4030" cy="250190"/>
    <xdr:sp macro="" textlink="">
      <xdr:nvSpPr>
        <xdr:cNvPr id="418" name="テキスト ボックス 417"/>
        <xdr:cNvSpPr txBox="1"/>
      </xdr:nvSpPr>
      <xdr:spPr>
        <a:xfrm>
          <a:off x="11938000" y="133578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4030" cy="250190"/>
    <xdr:sp macro="" textlink="">
      <xdr:nvSpPr>
        <xdr:cNvPr id="420" name="テキスト ボックス 419"/>
        <xdr:cNvSpPr txBox="1"/>
      </xdr:nvSpPr>
      <xdr:spPr>
        <a:xfrm>
          <a:off x="11938000" y="129006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4030" cy="250190"/>
    <xdr:sp macro="" textlink="">
      <xdr:nvSpPr>
        <xdr:cNvPr id="422" name="テキスト ボックス 421"/>
        <xdr:cNvSpPr txBox="1"/>
      </xdr:nvSpPr>
      <xdr:spPr>
        <a:xfrm>
          <a:off x="11938000" y="124434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4030" cy="250190"/>
    <xdr:sp macro="" textlink="">
      <xdr:nvSpPr>
        <xdr:cNvPr id="424" name="テキスト ボックス 423"/>
        <xdr:cNvSpPr txBox="1"/>
      </xdr:nvSpPr>
      <xdr:spPr>
        <a:xfrm>
          <a:off x="11938000" y="11986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92710</xdr:rowOff>
    </xdr:from>
    <xdr:to xmlns:xdr="http://schemas.openxmlformats.org/drawingml/2006/spreadsheetDrawing">
      <xdr:col>82</xdr:col>
      <xdr:colOff>107950</xdr:colOff>
      <xdr:row>81</xdr:row>
      <xdr:rowOff>143510</xdr:rowOff>
    </xdr:to>
    <xdr:cxnSp macro="">
      <xdr:nvCxnSpPr>
        <xdr:cNvPr id="426" name="直線コネクタ 425"/>
        <xdr:cNvCxnSpPr/>
      </xdr:nvCxnSpPr>
      <xdr:spPr>
        <a:xfrm flipV="1">
          <a:off x="16510000" y="1260856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114935</xdr:rowOff>
    </xdr:from>
    <xdr:ext cx="762000" cy="259080"/>
    <xdr:sp macro="" textlink="">
      <xdr:nvSpPr>
        <xdr:cNvPr id="427" name="公債費以外最小値テキスト"/>
        <xdr:cNvSpPr txBox="1"/>
      </xdr:nvSpPr>
      <xdr:spPr>
        <a:xfrm>
          <a:off x="16598900" y="1400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143510</xdr:rowOff>
    </xdr:from>
    <xdr:to xmlns:xdr="http://schemas.openxmlformats.org/drawingml/2006/spreadsheetDrawing">
      <xdr:col>82</xdr:col>
      <xdr:colOff>196850</xdr:colOff>
      <xdr:row>81</xdr:row>
      <xdr:rowOff>143510</xdr:rowOff>
    </xdr:to>
    <xdr:cxnSp macro="">
      <xdr:nvCxnSpPr>
        <xdr:cNvPr id="428" name="直線コネクタ 427"/>
        <xdr:cNvCxnSpPr/>
      </xdr:nvCxnSpPr>
      <xdr:spPr>
        <a:xfrm>
          <a:off x="16421100" y="1403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7620</xdr:rowOff>
    </xdr:from>
    <xdr:ext cx="762000" cy="250190"/>
    <xdr:sp macro="" textlink="">
      <xdr:nvSpPr>
        <xdr:cNvPr id="429" name="公債費以外最大値テキスト"/>
        <xdr:cNvSpPr txBox="1"/>
      </xdr:nvSpPr>
      <xdr:spPr>
        <a:xfrm>
          <a:off x="16598900" y="123520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92710</xdr:rowOff>
    </xdr:from>
    <xdr:to xmlns:xdr="http://schemas.openxmlformats.org/drawingml/2006/spreadsheetDrawing">
      <xdr:col>82</xdr:col>
      <xdr:colOff>196850</xdr:colOff>
      <xdr:row>73</xdr:row>
      <xdr:rowOff>92710</xdr:rowOff>
    </xdr:to>
    <xdr:cxnSp macro="">
      <xdr:nvCxnSpPr>
        <xdr:cNvPr id="430" name="直線コネクタ 429"/>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21590</xdr:rowOff>
    </xdr:from>
    <xdr:to xmlns:xdr="http://schemas.openxmlformats.org/drawingml/2006/spreadsheetDrawing">
      <xdr:col>82</xdr:col>
      <xdr:colOff>107950</xdr:colOff>
      <xdr:row>78</xdr:row>
      <xdr:rowOff>158750</xdr:rowOff>
    </xdr:to>
    <xdr:cxnSp macro="">
      <xdr:nvCxnSpPr>
        <xdr:cNvPr id="431" name="直線コネクタ 430"/>
        <xdr:cNvCxnSpPr/>
      </xdr:nvCxnSpPr>
      <xdr:spPr>
        <a:xfrm>
          <a:off x="15671800" y="1339469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109220</xdr:rowOff>
    </xdr:from>
    <xdr:ext cx="762000" cy="251460"/>
    <xdr:sp macro="" textlink="">
      <xdr:nvSpPr>
        <xdr:cNvPr id="432" name="公債費以外平均値テキスト"/>
        <xdr:cNvSpPr txBox="1"/>
      </xdr:nvSpPr>
      <xdr:spPr>
        <a:xfrm>
          <a:off x="16598900" y="131394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92075</xdr:rowOff>
    </xdr:from>
    <xdr:to xmlns:xdr="http://schemas.openxmlformats.org/drawingml/2006/spreadsheetDrawing">
      <xdr:col>82</xdr:col>
      <xdr:colOff>158750</xdr:colOff>
      <xdr:row>78</xdr:row>
      <xdr:rowOff>22225</xdr:rowOff>
    </xdr:to>
    <xdr:sp macro="" textlink="">
      <xdr:nvSpPr>
        <xdr:cNvPr id="433" name="フローチャート: 判断 432"/>
        <xdr:cNvSpPr/>
      </xdr:nvSpPr>
      <xdr:spPr>
        <a:xfrm>
          <a:off x="164592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52070</xdr:rowOff>
    </xdr:from>
    <xdr:to xmlns:xdr="http://schemas.openxmlformats.org/drawingml/2006/spreadsheetDrawing">
      <xdr:col>78</xdr:col>
      <xdr:colOff>69850</xdr:colOff>
      <xdr:row>78</xdr:row>
      <xdr:rowOff>21590</xdr:rowOff>
    </xdr:to>
    <xdr:cxnSp macro="">
      <xdr:nvCxnSpPr>
        <xdr:cNvPr id="434" name="直線コネクタ 433"/>
        <xdr:cNvCxnSpPr/>
      </xdr:nvCxnSpPr>
      <xdr:spPr>
        <a:xfrm>
          <a:off x="14782800" y="1325372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23495</xdr:rowOff>
    </xdr:from>
    <xdr:to xmlns:xdr="http://schemas.openxmlformats.org/drawingml/2006/spreadsheetDrawing">
      <xdr:col>78</xdr:col>
      <xdr:colOff>120650</xdr:colOff>
      <xdr:row>77</xdr:row>
      <xdr:rowOff>125095</xdr:rowOff>
    </xdr:to>
    <xdr:sp macro="" textlink="">
      <xdr:nvSpPr>
        <xdr:cNvPr id="435" name="フローチャート: 判断 434"/>
        <xdr:cNvSpPr/>
      </xdr:nvSpPr>
      <xdr:spPr>
        <a:xfrm>
          <a:off x="15621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135255</xdr:rowOff>
    </xdr:from>
    <xdr:ext cx="736600" cy="248285"/>
    <xdr:sp macro="" textlink="">
      <xdr:nvSpPr>
        <xdr:cNvPr id="436" name="テキスト ボックス 435"/>
        <xdr:cNvSpPr txBox="1"/>
      </xdr:nvSpPr>
      <xdr:spPr>
        <a:xfrm>
          <a:off x="15290800" y="1299400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52070</xdr:rowOff>
    </xdr:from>
    <xdr:to xmlns:xdr="http://schemas.openxmlformats.org/drawingml/2006/spreadsheetDrawing">
      <xdr:col>73</xdr:col>
      <xdr:colOff>180975</xdr:colOff>
      <xdr:row>78</xdr:row>
      <xdr:rowOff>122555</xdr:rowOff>
    </xdr:to>
    <xdr:cxnSp macro="">
      <xdr:nvCxnSpPr>
        <xdr:cNvPr id="437" name="直線コネクタ 436"/>
        <xdr:cNvCxnSpPr/>
      </xdr:nvCxnSpPr>
      <xdr:spPr>
        <a:xfrm flipV="1">
          <a:off x="13893800" y="1325372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39370</xdr:rowOff>
    </xdr:from>
    <xdr:to xmlns:xdr="http://schemas.openxmlformats.org/drawingml/2006/spreadsheetDrawing">
      <xdr:col>74</xdr:col>
      <xdr:colOff>31750</xdr:colOff>
      <xdr:row>76</xdr:row>
      <xdr:rowOff>140970</xdr:rowOff>
    </xdr:to>
    <xdr:sp macro="" textlink="">
      <xdr:nvSpPr>
        <xdr:cNvPr id="438" name="フローチャート: 判断 437"/>
        <xdr:cNvSpPr/>
      </xdr:nvSpPr>
      <xdr:spPr>
        <a:xfrm>
          <a:off x="14732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151130</xdr:rowOff>
    </xdr:from>
    <xdr:ext cx="762000" cy="259080"/>
    <xdr:sp macro="" textlink="">
      <xdr:nvSpPr>
        <xdr:cNvPr id="439" name="テキスト ボックス 438"/>
        <xdr:cNvSpPr txBox="1"/>
      </xdr:nvSpPr>
      <xdr:spPr>
        <a:xfrm>
          <a:off x="14401800" y="1283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122555</xdr:rowOff>
    </xdr:from>
    <xdr:to xmlns:xdr="http://schemas.openxmlformats.org/drawingml/2006/spreadsheetDrawing">
      <xdr:col>69</xdr:col>
      <xdr:colOff>92075</xdr:colOff>
      <xdr:row>79</xdr:row>
      <xdr:rowOff>15240</xdr:rowOff>
    </xdr:to>
    <xdr:cxnSp macro="">
      <xdr:nvCxnSpPr>
        <xdr:cNvPr id="440" name="直線コネクタ 439"/>
        <xdr:cNvCxnSpPr/>
      </xdr:nvCxnSpPr>
      <xdr:spPr>
        <a:xfrm flipV="1">
          <a:off x="13004800" y="134956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41" name="フローチャート: 判断 440"/>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57785</xdr:rowOff>
    </xdr:from>
    <xdr:ext cx="748030" cy="259080"/>
    <xdr:sp macro="" textlink="">
      <xdr:nvSpPr>
        <xdr:cNvPr id="442" name="テキスト ボックス 441"/>
        <xdr:cNvSpPr txBox="1"/>
      </xdr:nvSpPr>
      <xdr:spPr>
        <a:xfrm>
          <a:off x="13512800" y="1291653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3" name="フローチャート: 判断 442"/>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2000" cy="259080"/>
    <xdr:sp macro="" textlink="">
      <xdr:nvSpPr>
        <xdr:cNvPr id="444" name="テキスト ボックス 443"/>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8030" cy="259080"/>
    <xdr:sp macro="" textlink="">
      <xdr:nvSpPr>
        <xdr:cNvPr id="446" name="テキスト ボックス 445"/>
        <xdr:cNvSpPr txBox="1"/>
      </xdr:nvSpPr>
      <xdr:spPr>
        <a:xfrm>
          <a:off x="15455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8030" cy="259080"/>
    <xdr:sp macro="" textlink="">
      <xdr:nvSpPr>
        <xdr:cNvPr id="447" name="テキスト ボックス 446"/>
        <xdr:cNvSpPr txBox="1"/>
      </xdr:nvSpPr>
      <xdr:spPr>
        <a:xfrm>
          <a:off x="14566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8030" cy="259080"/>
    <xdr:sp macro="" textlink="">
      <xdr:nvSpPr>
        <xdr:cNvPr id="449" name="テキスト ボックス 448"/>
        <xdr:cNvSpPr txBox="1"/>
      </xdr:nvSpPr>
      <xdr:spPr>
        <a:xfrm>
          <a:off x="12788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107950</xdr:rowOff>
    </xdr:from>
    <xdr:to xmlns:xdr="http://schemas.openxmlformats.org/drawingml/2006/spreadsheetDrawing">
      <xdr:col>82</xdr:col>
      <xdr:colOff>158750</xdr:colOff>
      <xdr:row>79</xdr:row>
      <xdr:rowOff>38100</xdr:rowOff>
    </xdr:to>
    <xdr:sp macro="" textlink="">
      <xdr:nvSpPr>
        <xdr:cNvPr id="450" name="楕円 449"/>
        <xdr:cNvSpPr/>
      </xdr:nvSpPr>
      <xdr:spPr>
        <a:xfrm>
          <a:off x="164592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80010</xdr:rowOff>
    </xdr:from>
    <xdr:ext cx="762000" cy="259080"/>
    <xdr:sp macro="" textlink="">
      <xdr:nvSpPr>
        <xdr:cNvPr id="451" name="公債費以外該当値テキスト"/>
        <xdr:cNvSpPr txBox="1"/>
      </xdr:nvSpPr>
      <xdr:spPr>
        <a:xfrm>
          <a:off x="16598900" y="1345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142240</xdr:rowOff>
    </xdr:from>
    <xdr:to xmlns:xdr="http://schemas.openxmlformats.org/drawingml/2006/spreadsheetDrawing">
      <xdr:col>78</xdr:col>
      <xdr:colOff>120650</xdr:colOff>
      <xdr:row>78</xdr:row>
      <xdr:rowOff>72390</xdr:rowOff>
    </xdr:to>
    <xdr:sp macro="" textlink="">
      <xdr:nvSpPr>
        <xdr:cNvPr id="452" name="楕円 451"/>
        <xdr:cNvSpPr/>
      </xdr:nvSpPr>
      <xdr:spPr>
        <a:xfrm>
          <a:off x="15621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57150</xdr:rowOff>
    </xdr:from>
    <xdr:ext cx="736600" cy="259080"/>
    <xdr:sp macro="" textlink="">
      <xdr:nvSpPr>
        <xdr:cNvPr id="453" name="テキスト ボックス 452"/>
        <xdr:cNvSpPr txBox="1"/>
      </xdr:nvSpPr>
      <xdr:spPr>
        <a:xfrm>
          <a:off x="15290800" y="13430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635</xdr:rowOff>
    </xdr:from>
    <xdr:to xmlns:xdr="http://schemas.openxmlformats.org/drawingml/2006/spreadsheetDrawing">
      <xdr:col>74</xdr:col>
      <xdr:colOff>31750</xdr:colOff>
      <xdr:row>77</xdr:row>
      <xdr:rowOff>102235</xdr:rowOff>
    </xdr:to>
    <xdr:sp macro="" textlink="">
      <xdr:nvSpPr>
        <xdr:cNvPr id="454" name="楕円 453"/>
        <xdr:cNvSpPr/>
      </xdr:nvSpPr>
      <xdr:spPr>
        <a:xfrm>
          <a:off x="14732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86995</xdr:rowOff>
    </xdr:from>
    <xdr:ext cx="762000" cy="250825"/>
    <xdr:sp macro="" textlink="">
      <xdr:nvSpPr>
        <xdr:cNvPr id="455" name="テキスト ボックス 454"/>
        <xdr:cNvSpPr txBox="1"/>
      </xdr:nvSpPr>
      <xdr:spPr>
        <a:xfrm>
          <a:off x="14401800" y="13288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71755</xdr:rowOff>
    </xdr:from>
    <xdr:to xmlns:xdr="http://schemas.openxmlformats.org/drawingml/2006/spreadsheetDrawing">
      <xdr:col>69</xdr:col>
      <xdr:colOff>142875</xdr:colOff>
      <xdr:row>79</xdr:row>
      <xdr:rowOff>1905</xdr:rowOff>
    </xdr:to>
    <xdr:sp macro="" textlink="">
      <xdr:nvSpPr>
        <xdr:cNvPr id="456" name="楕円 455"/>
        <xdr:cNvSpPr/>
      </xdr:nvSpPr>
      <xdr:spPr>
        <a:xfrm>
          <a:off x="13843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158115</xdr:rowOff>
    </xdr:from>
    <xdr:ext cx="748030" cy="248285"/>
    <xdr:sp macro="" textlink="">
      <xdr:nvSpPr>
        <xdr:cNvPr id="457" name="テキスト ボックス 456"/>
        <xdr:cNvSpPr txBox="1"/>
      </xdr:nvSpPr>
      <xdr:spPr>
        <a:xfrm>
          <a:off x="13512800" y="13531215"/>
          <a:ext cx="748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135890</xdr:rowOff>
    </xdr:from>
    <xdr:to xmlns:xdr="http://schemas.openxmlformats.org/drawingml/2006/spreadsheetDrawing">
      <xdr:col>65</xdr:col>
      <xdr:colOff>53975</xdr:colOff>
      <xdr:row>79</xdr:row>
      <xdr:rowOff>66040</xdr:rowOff>
    </xdr:to>
    <xdr:sp macro="" textlink="">
      <xdr:nvSpPr>
        <xdr:cNvPr id="458" name="楕円 457"/>
        <xdr:cNvSpPr/>
      </xdr:nvSpPr>
      <xdr:spPr>
        <a:xfrm>
          <a:off x="129540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50800</xdr:rowOff>
    </xdr:from>
    <xdr:ext cx="762000" cy="259080"/>
    <xdr:sp macro="" textlink="">
      <xdr:nvSpPr>
        <xdr:cNvPr id="459" name="テキスト ボックス 458"/>
        <xdr:cNvSpPr txBox="1"/>
      </xdr:nvSpPr>
      <xdr:spPr>
        <a:xfrm>
          <a:off x="126238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7510" cy="269875"/>
    <xdr:sp macro="" textlink="">
      <xdr:nvSpPr>
        <xdr:cNvPr id="29" name="テキスト ボックス 28"/>
        <xdr:cNvSpPr txBox="1"/>
      </xdr:nvSpPr>
      <xdr:spPr>
        <a:xfrm>
          <a:off x="1676400" y="1270000"/>
          <a:ext cx="39751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6" name="テキスト ボックス 35"/>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2" name="テキスト ボックス 41"/>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116205</xdr:rowOff>
    </xdr:from>
    <xdr:to xmlns:xdr="http://schemas.openxmlformats.org/drawingml/2006/spreadsheetDrawing">
      <xdr:col>29</xdr:col>
      <xdr:colOff>127000</xdr:colOff>
      <xdr:row>18</xdr:row>
      <xdr:rowOff>166370</xdr:rowOff>
    </xdr:to>
    <xdr:cxnSp macro="">
      <xdr:nvCxnSpPr>
        <xdr:cNvPr id="44" name="直線コネクタ 43"/>
        <xdr:cNvCxnSpPr/>
      </xdr:nvCxnSpPr>
      <xdr:spPr>
        <a:xfrm flipV="1">
          <a:off x="5651500" y="2221230"/>
          <a:ext cx="0" cy="1078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137795</xdr:rowOff>
    </xdr:from>
    <xdr:ext cx="748030" cy="259080"/>
    <xdr:sp macro="" textlink="">
      <xdr:nvSpPr>
        <xdr:cNvPr id="45" name="人口1人当たり決算額の推移最小値テキスト130"/>
        <xdr:cNvSpPr txBox="1"/>
      </xdr:nvSpPr>
      <xdr:spPr>
        <a:xfrm>
          <a:off x="5740400" y="327152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166370</xdr:rowOff>
    </xdr:from>
    <xdr:to xmlns:xdr="http://schemas.openxmlformats.org/drawingml/2006/spreadsheetDrawing">
      <xdr:col>30</xdr:col>
      <xdr:colOff>25400</xdr:colOff>
      <xdr:row>18</xdr:row>
      <xdr:rowOff>166370</xdr:rowOff>
    </xdr:to>
    <xdr:cxnSp macro="">
      <xdr:nvCxnSpPr>
        <xdr:cNvPr id="46" name="直線コネクタ 45"/>
        <xdr:cNvCxnSpPr/>
      </xdr:nvCxnSpPr>
      <xdr:spPr>
        <a:xfrm>
          <a:off x="5562600" y="3300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31115</xdr:rowOff>
    </xdr:from>
    <xdr:ext cx="748030" cy="249555"/>
    <xdr:sp macro="" textlink="">
      <xdr:nvSpPr>
        <xdr:cNvPr id="47" name="人口1人当たり決算額の推移最大値テキスト130"/>
        <xdr:cNvSpPr txBox="1"/>
      </xdr:nvSpPr>
      <xdr:spPr>
        <a:xfrm>
          <a:off x="5740400" y="1964690"/>
          <a:ext cx="748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116205</xdr:rowOff>
    </xdr:from>
    <xdr:to xmlns:xdr="http://schemas.openxmlformats.org/drawingml/2006/spreadsheetDrawing">
      <xdr:col>30</xdr:col>
      <xdr:colOff>25400</xdr:colOff>
      <xdr:row>12</xdr:row>
      <xdr:rowOff>116205</xdr:rowOff>
    </xdr:to>
    <xdr:cxnSp macro="">
      <xdr:nvCxnSpPr>
        <xdr:cNvPr id="48" name="直線コネクタ 47"/>
        <xdr:cNvCxnSpPr/>
      </xdr:nvCxnSpPr>
      <xdr:spPr>
        <a:xfrm>
          <a:off x="5562600" y="2221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36830</xdr:rowOff>
    </xdr:from>
    <xdr:to xmlns:xdr="http://schemas.openxmlformats.org/drawingml/2006/spreadsheetDrawing">
      <xdr:col>29</xdr:col>
      <xdr:colOff>127000</xdr:colOff>
      <xdr:row>18</xdr:row>
      <xdr:rowOff>49530</xdr:rowOff>
    </xdr:to>
    <xdr:cxnSp macro="">
      <xdr:nvCxnSpPr>
        <xdr:cNvPr id="49" name="直線コネクタ 48"/>
        <xdr:cNvCxnSpPr/>
      </xdr:nvCxnSpPr>
      <xdr:spPr>
        <a:xfrm flipV="1">
          <a:off x="5003800" y="3170555"/>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165100</xdr:rowOff>
    </xdr:from>
    <xdr:ext cx="748030" cy="259080"/>
    <xdr:sp macro="" textlink="">
      <xdr:nvSpPr>
        <xdr:cNvPr id="50" name="人口1人当たり決算額の推移平均値テキスト130"/>
        <xdr:cNvSpPr txBox="1"/>
      </xdr:nvSpPr>
      <xdr:spPr>
        <a:xfrm>
          <a:off x="5740400" y="2955925"/>
          <a:ext cx="7480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148590</xdr:rowOff>
    </xdr:from>
    <xdr:to xmlns:xdr="http://schemas.openxmlformats.org/drawingml/2006/spreadsheetDrawing">
      <xdr:col>29</xdr:col>
      <xdr:colOff>177800</xdr:colOff>
      <xdr:row>18</xdr:row>
      <xdr:rowOff>78740</xdr:rowOff>
    </xdr:to>
    <xdr:sp macro="" textlink="">
      <xdr:nvSpPr>
        <xdr:cNvPr id="51" name="フローチャート: 判断 50"/>
        <xdr:cNvSpPr/>
      </xdr:nvSpPr>
      <xdr:spPr>
        <a:xfrm>
          <a:off x="56007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49530</xdr:rowOff>
    </xdr:from>
    <xdr:to xmlns:xdr="http://schemas.openxmlformats.org/drawingml/2006/spreadsheetDrawing">
      <xdr:col>26</xdr:col>
      <xdr:colOff>50800</xdr:colOff>
      <xdr:row>18</xdr:row>
      <xdr:rowOff>55245</xdr:rowOff>
    </xdr:to>
    <xdr:cxnSp macro="">
      <xdr:nvCxnSpPr>
        <xdr:cNvPr id="52" name="直線コネクタ 51"/>
        <xdr:cNvCxnSpPr/>
      </xdr:nvCxnSpPr>
      <xdr:spPr>
        <a:xfrm flipV="1">
          <a:off x="4305300" y="318325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156845</xdr:rowOff>
    </xdr:from>
    <xdr:to xmlns:xdr="http://schemas.openxmlformats.org/drawingml/2006/spreadsheetDrawing">
      <xdr:col>26</xdr:col>
      <xdr:colOff>101600</xdr:colOff>
      <xdr:row>18</xdr:row>
      <xdr:rowOff>86995</xdr:rowOff>
    </xdr:to>
    <xdr:sp macro="" textlink="">
      <xdr:nvSpPr>
        <xdr:cNvPr id="53" name="フローチャート: 判断 52"/>
        <xdr:cNvSpPr/>
      </xdr:nvSpPr>
      <xdr:spPr>
        <a:xfrm>
          <a:off x="49530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97790</xdr:rowOff>
    </xdr:from>
    <xdr:ext cx="736600" cy="251460"/>
    <xdr:sp macro="" textlink="">
      <xdr:nvSpPr>
        <xdr:cNvPr id="54" name="テキスト ボックス 53"/>
        <xdr:cNvSpPr txBox="1"/>
      </xdr:nvSpPr>
      <xdr:spPr>
        <a:xfrm>
          <a:off x="4622800" y="28886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55245</xdr:rowOff>
    </xdr:from>
    <xdr:to xmlns:xdr="http://schemas.openxmlformats.org/drawingml/2006/spreadsheetDrawing">
      <xdr:col>22</xdr:col>
      <xdr:colOff>114300</xdr:colOff>
      <xdr:row>18</xdr:row>
      <xdr:rowOff>65405</xdr:rowOff>
    </xdr:to>
    <xdr:cxnSp macro="">
      <xdr:nvCxnSpPr>
        <xdr:cNvPr id="55" name="直線コネクタ 54"/>
        <xdr:cNvCxnSpPr/>
      </xdr:nvCxnSpPr>
      <xdr:spPr>
        <a:xfrm flipV="1">
          <a:off x="3606800" y="318897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161925</xdr:rowOff>
    </xdr:from>
    <xdr:to xmlns:xdr="http://schemas.openxmlformats.org/drawingml/2006/spreadsheetDrawing">
      <xdr:col>22</xdr:col>
      <xdr:colOff>165100</xdr:colOff>
      <xdr:row>18</xdr:row>
      <xdr:rowOff>92075</xdr:rowOff>
    </xdr:to>
    <xdr:sp macro="" textlink="">
      <xdr:nvSpPr>
        <xdr:cNvPr id="56" name="フローチャート: 判断 55"/>
        <xdr:cNvSpPr/>
      </xdr:nvSpPr>
      <xdr:spPr>
        <a:xfrm>
          <a:off x="42545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102235</xdr:rowOff>
    </xdr:from>
    <xdr:ext cx="762000" cy="258445"/>
    <xdr:sp macro="" textlink="">
      <xdr:nvSpPr>
        <xdr:cNvPr id="57" name="テキスト ボックス 56"/>
        <xdr:cNvSpPr txBox="1"/>
      </xdr:nvSpPr>
      <xdr:spPr>
        <a:xfrm>
          <a:off x="3924300" y="289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65405</xdr:rowOff>
    </xdr:from>
    <xdr:to xmlns:xdr="http://schemas.openxmlformats.org/drawingml/2006/spreadsheetDrawing">
      <xdr:col>18</xdr:col>
      <xdr:colOff>177800</xdr:colOff>
      <xdr:row>18</xdr:row>
      <xdr:rowOff>69215</xdr:rowOff>
    </xdr:to>
    <xdr:cxnSp macro="">
      <xdr:nvCxnSpPr>
        <xdr:cNvPr id="58" name="直線コネクタ 57"/>
        <xdr:cNvCxnSpPr/>
      </xdr:nvCxnSpPr>
      <xdr:spPr>
        <a:xfrm flipV="1">
          <a:off x="2908300" y="319913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122555</xdr:rowOff>
    </xdr:from>
    <xdr:to xmlns:xdr="http://schemas.openxmlformats.org/drawingml/2006/spreadsheetDrawing">
      <xdr:col>19</xdr:col>
      <xdr:colOff>38100</xdr:colOff>
      <xdr:row>18</xdr:row>
      <xdr:rowOff>52705</xdr:rowOff>
    </xdr:to>
    <xdr:sp macro="" textlink="">
      <xdr:nvSpPr>
        <xdr:cNvPr id="59" name="フローチャート: 判断 58"/>
        <xdr:cNvSpPr/>
      </xdr:nvSpPr>
      <xdr:spPr>
        <a:xfrm>
          <a:off x="35560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63500</xdr:rowOff>
    </xdr:from>
    <xdr:ext cx="762000" cy="251460"/>
    <xdr:sp macro="" textlink="">
      <xdr:nvSpPr>
        <xdr:cNvPr id="60" name="テキスト ボックス 59"/>
        <xdr:cNvSpPr txBox="1"/>
      </xdr:nvSpPr>
      <xdr:spPr>
        <a:xfrm>
          <a:off x="3225800" y="2854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133985</xdr:rowOff>
    </xdr:from>
    <xdr:to xmlns:xdr="http://schemas.openxmlformats.org/drawingml/2006/spreadsheetDrawing">
      <xdr:col>15</xdr:col>
      <xdr:colOff>101600</xdr:colOff>
      <xdr:row>18</xdr:row>
      <xdr:rowOff>64135</xdr:rowOff>
    </xdr:to>
    <xdr:sp macro="" textlink="">
      <xdr:nvSpPr>
        <xdr:cNvPr id="61" name="フローチャート: 判断 60"/>
        <xdr:cNvSpPr/>
      </xdr:nvSpPr>
      <xdr:spPr>
        <a:xfrm>
          <a:off x="28575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74930</xdr:rowOff>
    </xdr:from>
    <xdr:ext cx="762000" cy="251460"/>
    <xdr:sp macro="" textlink="">
      <xdr:nvSpPr>
        <xdr:cNvPr id="62" name="テキスト ボックス 61"/>
        <xdr:cNvSpPr txBox="1"/>
      </xdr:nvSpPr>
      <xdr:spPr>
        <a:xfrm>
          <a:off x="2527300" y="2865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8030" cy="259080"/>
    <xdr:sp macro="" textlink="">
      <xdr:nvSpPr>
        <xdr:cNvPr id="63" name="テキスト ボックス 62"/>
        <xdr:cNvSpPr txBox="1"/>
      </xdr:nvSpPr>
      <xdr:spPr>
        <a:xfrm>
          <a:off x="5473700" y="3959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157480</xdr:rowOff>
    </xdr:from>
    <xdr:to xmlns:xdr="http://schemas.openxmlformats.org/drawingml/2006/spreadsheetDrawing">
      <xdr:col>29</xdr:col>
      <xdr:colOff>177800</xdr:colOff>
      <xdr:row>18</xdr:row>
      <xdr:rowOff>87630</xdr:rowOff>
    </xdr:to>
    <xdr:sp macro="" textlink="">
      <xdr:nvSpPr>
        <xdr:cNvPr id="68" name="楕円 67"/>
        <xdr:cNvSpPr/>
      </xdr:nvSpPr>
      <xdr:spPr>
        <a:xfrm>
          <a:off x="5600700" y="311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129540</xdr:rowOff>
    </xdr:from>
    <xdr:ext cx="748030" cy="259080"/>
    <xdr:sp macro="" textlink="">
      <xdr:nvSpPr>
        <xdr:cNvPr id="69" name="人口1人当たり決算額の推移該当値テキスト130"/>
        <xdr:cNvSpPr txBox="1"/>
      </xdr:nvSpPr>
      <xdr:spPr>
        <a:xfrm>
          <a:off x="5740400" y="309181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170180</xdr:rowOff>
    </xdr:from>
    <xdr:to xmlns:xdr="http://schemas.openxmlformats.org/drawingml/2006/spreadsheetDrawing">
      <xdr:col>26</xdr:col>
      <xdr:colOff>101600</xdr:colOff>
      <xdr:row>18</xdr:row>
      <xdr:rowOff>100330</xdr:rowOff>
    </xdr:to>
    <xdr:sp macro="" textlink="">
      <xdr:nvSpPr>
        <xdr:cNvPr id="70" name="楕円 69"/>
        <xdr:cNvSpPr/>
      </xdr:nvSpPr>
      <xdr:spPr>
        <a:xfrm>
          <a:off x="4953000" y="3132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85090</xdr:rowOff>
    </xdr:from>
    <xdr:ext cx="736600" cy="259080"/>
    <xdr:sp macro="" textlink="">
      <xdr:nvSpPr>
        <xdr:cNvPr id="71" name="テキスト ボックス 70"/>
        <xdr:cNvSpPr txBox="1"/>
      </xdr:nvSpPr>
      <xdr:spPr>
        <a:xfrm>
          <a:off x="4622800" y="3218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4445</xdr:rowOff>
    </xdr:from>
    <xdr:to xmlns:xdr="http://schemas.openxmlformats.org/drawingml/2006/spreadsheetDrawing">
      <xdr:col>22</xdr:col>
      <xdr:colOff>165100</xdr:colOff>
      <xdr:row>18</xdr:row>
      <xdr:rowOff>106045</xdr:rowOff>
    </xdr:to>
    <xdr:sp macro="" textlink="">
      <xdr:nvSpPr>
        <xdr:cNvPr id="72" name="楕円 71"/>
        <xdr:cNvSpPr/>
      </xdr:nvSpPr>
      <xdr:spPr>
        <a:xfrm>
          <a:off x="4254500" y="313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90805</xdr:rowOff>
    </xdr:from>
    <xdr:ext cx="762000" cy="258445"/>
    <xdr:sp macro="" textlink="">
      <xdr:nvSpPr>
        <xdr:cNvPr id="73" name="テキスト ボックス 72"/>
        <xdr:cNvSpPr txBox="1"/>
      </xdr:nvSpPr>
      <xdr:spPr>
        <a:xfrm>
          <a:off x="3924300" y="3224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14605</xdr:rowOff>
    </xdr:from>
    <xdr:to xmlns:xdr="http://schemas.openxmlformats.org/drawingml/2006/spreadsheetDrawing">
      <xdr:col>19</xdr:col>
      <xdr:colOff>38100</xdr:colOff>
      <xdr:row>18</xdr:row>
      <xdr:rowOff>116205</xdr:rowOff>
    </xdr:to>
    <xdr:sp macro="" textlink="">
      <xdr:nvSpPr>
        <xdr:cNvPr id="74" name="楕円 73"/>
        <xdr:cNvSpPr/>
      </xdr:nvSpPr>
      <xdr:spPr>
        <a:xfrm>
          <a:off x="3556000" y="314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100965</xdr:rowOff>
    </xdr:from>
    <xdr:ext cx="762000" cy="248285"/>
    <xdr:sp macro="" textlink="">
      <xdr:nvSpPr>
        <xdr:cNvPr id="75" name="テキスト ボックス 74"/>
        <xdr:cNvSpPr txBox="1"/>
      </xdr:nvSpPr>
      <xdr:spPr>
        <a:xfrm>
          <a:off x="3225800" y="32346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18415</xdr:rowOff>
    </xdr:from>
    <xdr:to xmlns:xdr="http://schemas.openxmlformats.org/drawingml/2006/spreadsheetDrawing">
      <xdr:col>15</xdr:col>
      <xdr:colOff>101600</xdr:colOff>
      <xdr:row>18</xdr:row>
      <xdr:rowOff>120650</xdr:rowOff>
    </xdr:to>
    <xdr:sp macro="" textlink="">
      <xdr:nvSpPr>
        <xdr:cNvPr id="76" name="楕円 75"/>
        <xdr:cNvSpPr/>
      </xdr:nvSpPr>
      <xdr:spPr>
        <a:xfrm>
          <a:off x="2857500" y="31521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104775</xdr:rowOff>
    </xdr:from>
    <xdr:ext cx="762000" cy="259080"/>
    <xdr:sp macro="" textlink="">
      <xdr:nvSpPr>
        <xdr:cNvPr id="77" name="テキスト ボックス 76"/>
        <xdr:cNvSpPr txBox="1"/>
      </xdr:nvSpPr>
      <xdr:spPr>
        <a:xfrm>
          <a:off x="2527300" y="323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7510" cy="275590"/>
    <xdr:sp macro="" textlink="">
      <xdr:nvSpPr>
        <xdr:cNvPr id="91" name="テキスト ボックス 90"/>
        <xdr:cNvSpPr txBox="1"/>
      </xdr:nvSpPr>
      <xdr:spPr>
        <a:xfrm>
          <a:off x="1676400" y="5270500"/>
          <a:ext cx="3975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4" name="テキスト ボックス 103"/>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229870</xdr:rowOff>
    </xdr:from>
    <xdr:to xmlns:xdr="http://schemas.openxmlformats.org/drawingml/2006/spreadsheetDrawing">
      <xdr:col>29</xdr:col>
      <xdr:colOff>127000</xdr:colOff>
      <xdr:row>38</xdr:row>
      <xdr:rowOff>86360</xdr:rowOff>
    </xdr:to>
    <xdr:cxnSp macro="">
      <xdr:nvCxnSpPr>
        <xdr:cNvPr id="106" name="直線コネクタ 105"/>
        <xdr:cNvCxnSpPr/>
      </xdr:nvCxnSpPr>
      <xdr:spPr>
        <a:xfrm flipV="1">
          <a:off x="5651500" y="6154420"/>
          <a:ext cx="0" cy="13995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58420</xdr:rowOff>
    </xdr:from>
    <xdr:ext cx="748030" cy="259715"/>
    <xdr:sp macro="" textlink="">
      <xdr:nvSpPr>
        <xdr:cNvPr id="107" name="人口1人当たり決算額の推移最小値テキスト445"/>
        <xdr:cNvSpPr txBox="1"/>
      </xdr:nvSpPr>
      <xdr:spPr>
        <a:xfrm>
          <a:off x="5740400" y="7526020"/>
          <a:ext cx="7480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86360</xdr:rowOff>
    </xdr:from>
    <xdr:to xmlns:xdr="http://schemas.openxmlformats.org/drawingml/2006/spreadsheetDrawing">
      <xdr:col>30</xdr:col>
      <xdr:colOff>25400</xdr:colOff>
      <xdr:row>38</xdr:row>
      <xdr:rowOff>86360</xdr:rowOff>
    </xdr:to>
    <xdr:cxnSp macro="">
      <xdr:nvCxnSpPr>
        <xdr:cNvPr id="108" name="直線コネクタ 107"/>
        <xdr:cNvCxnSpPr/>
      </xdr:nvCxnSpPr>
      <xdr:spPr>
        <a:xfrm>
          <a:off x="5562600" y="7553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144780</xdr:rowOff>
    </xdr:from>
    <xdr:ext cx="748030" cy="255270"/>
    <xdr:sp macro="" textlink="">
      <xdr:nvSpPr>
        <xdr:cNvPr id="109" name="人口1人当たり決算額の推移最大値テキスト445"/>
        <xdr:cNvSpPr txBox="1"/>
      </xdr:nvSpPr>
      <xdr:spPr>
        <a:xfrm>
          <a:off x="5740400" y="5897880"/>
          <a:ext cx="748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229870</xdr:rowOff>
    </xdr:from>
    <xdr:to xmlns:xdr="http://schemas.openxmlformats.org/drawingml/2006/spreadsheetDrawing">
      <xdr:col>30</xdr:col>
      <xdr:colOff>25400</xdr:colOff>
      <xdr:row>33</xdr:row>
      <xdr:rowOff>229870</xdr:rowOff>
    </xdr:to>
    <xdr:cxnSp macro="">
      <xdr:nvCxnSpPr>
        <xdr:cNvPr id="110" name="直線コネクタ 109"/>
        <xdr:cNvCxnSpPr/>
      </xdr:nvCxnSpPr>
      <xdr:spPr>
        <a:xfrm>
          <a:off x="5562600" y="615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166370</xdr:rowOff>
    </xdr:from>
    <xdr:to xmlns:xdr="http://schemas.openxmlformats.org/drawingml/2006/spreadsheetDrawing">
      <xdr:col>29</xdr:col>
      <xdr:colOff>127000</xdr:colOff>
      <xdr:row>36</xdr:row>
      <xdr:rowOff>166370</xdr:rowOff>
    </xdr:to>
    <xdr:cxnSp macro="">
      <xdr:nvCxnSpPr>
        <xdr:cNvPr id="111" name="直線コネクタ 110"/>
        <xdr:cNvCxnSpPr/>
      </xdr:nvCxnSpPr>
      <xdr:spPr>
        <a:xfrm>
          <a:off x="5003800" y="7119620"/>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151130</xdr:rowOff>
    </xdr:from>
    <xdr:ext cx="748030" cy="259715"/>
    <xdr:sp macro="" textlink="">
      <xdr:nvSpPr>
        <xdr:cNvPr id="112" name="人口1人当たり決算額の推移平均値テキスト445"/>
        <xdr:cNvSpPr txBox="1"/>
      </xdr:nvSpPr>
      <xdr:spPr>
        <a:xfrm>
          <a:off x="5740400" y="7104380"/>
          <a:ext cx="7480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116205</xdr:rowOff>
    </xdr:from>
    <xdr:to xmlns:xdr="http://schemas.openxmlformats.org/drawingml/2006/spreadsheetDrawing">
      <xdr:col>29</xdr:col>
      <xdr:colOff>177800</xdr:colOff>
      <xdr:row>37</xdr:row>
      <xdr:rowOff>45720</xdr:rowOff>
    </xdr:to>
    <xdr:sp macro="" textlink="">
      <xdr:nvSpPr>
        <xdr:cNvPr id="113" name="フローチャート: 判断 112"/>
        <xdr:cNvSpPr/>
      </xdr:nvSpPr>
      <xdr:spPr>
        <a:xfrm>
          <a:off x="56007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127000</xdr:rowOff>
    </xdr:from>
    <xdr:to xmlns:xdr="http://schemas.openxmlformats.org/drawingml/2006/spreadsheetDrawing">
      <xdr:col>26</xdr:col>
      <xdr:colOff>50800</xdr:colOff>
      <xdr:row>36</xdr:row>
      <xdr:rowOff>166370</xdr:rowOff>
    </xdr:to>
    <xdr:cxnSp macro="">
      <xdr:nvCxnSpPr>
        <xdr:cNvPr id="114" name="直線コネクタ 113"/>
        <xdr:cNvCxnSpPr/>
      </xdr:nvCxnSpPr>
      <xdr:spPr>
        <a:xfrm>
          <a:off x="4305300" y="708025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134620</xdr:rowOff>
    </xdr:from>
    <xdr:to xmlns:xdr="http://schemas.openxmlformats.org/drawingml/2006/spreadsheetDrawing">
      <xdr:col>26</xdr:col>
      <xdr:colOff>101600</xdr:colOff>
      <xdr:row>37</xdr:row>
      <xdr:rowOff>64770</xdr:rowOff>
    </xdr:to>
    <xdr:sp macro="" textlink="">
      <xdr:nvSpPr>
        <xdr:cNvPr id="115" name="フローチャート: 判断 114"/>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49530</xdr:rowOff>
    </xdr:from>
    <xdr:ext cx="736600" cy="259715"/>
    <xdr:sp macro="" textlink="">
      <xdr:nvSpPr>
        <xdr:cNvPr id="116" name="テキスト ボックス 115"/>
        <xdr:cNvSpPr txBox="1"/>
      </xdr:nvSpPr>
      <xdr:spPr>
        <a:xfrm>
          <a:off x="4622800" y="71742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127000</xdr:rowOff>
    </xdr:from>
    <xdr:to xmlns:xdr="http://schemas.openxmlformats.org/drawingml/2006/spreadsheetDrawing">
      <xdr:col>22</xdr:col>
      <xdr:colOff>114300</xdr:colOff>
      <xdr:row>36</xdr:row>
      <xdr:rowOff>139700</xdr:rowOff>
    </xdr:to>
    <xdr:cxnSp macro="">
      <xdr:nvCxnSpPr>
        <xdr:cNvPr id="117" name="直線コネクタ 116"/>
        <xdr:cNvCxnSpPr/>
      </xdr:nvCxnSpPr>
      <xdr:spPr>
        <a:xfrm flipV="1">
          <a:off x="3606800" y="708025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144780</xdr:rowOff>
    </xdr:from>
    <xdr:to xmlns:xdr="http://schemas.openxmlformats.org/drawingml/2006/spreadsheetDrawing">
      <xdr:col>22</xdr:col>
      <xdr:colOff>165100</xdr:colOff>
      <xdr:row>37</xdr:row>
      <xdr:rowOff>75565</xdr:rowOff>
    </xdr:to>
    <xdr:sp macro="" textlink="">
      <xdr:nvSpPr>
        <xdr:cNvPr id="118" name="フローチャート: 判断 117"/>
        <xdr:cNvSpPr/>
      </xdr:nvSpPr>
      <xdr:spPr>
        <a:xfrm>
          <a:off x="42545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59055</xdr:rowOff>
    </xdr:from>
    <xdr:ext cx="762000" cy="259715"/>
    <xdr:sp macro="" textlink="">
      <xdr:nvSpPr>
        <xdr:cNvPr id="119" name="テキスト ボックス 118"/>
        <xdr:cNvSpPr txBox="1"/>
      </xdr:nvSpPr>
      <xdr:spPr>
        <a:xfrm>
          <a:off x="3924300" y="71837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139700</xdr:rowOff>
    </xdr:from>
    <xdr:to xmlns:xdr="http://schemas.openxmlformats.org/drawingml/2006/spreadsheetDrawing">
      <xdr:col>18</xdr:col>
      <xdr:colOff>177800</xdr:colOff>
      <xdr:row>36</xdr:row>
      <xdr:rowOff>147955</xdr:rowOff>
    </xdr:to>
    <xdr:cxnSp macro="">
      <xdr:nvCxnSpPr>
        <xdr:cNvPr id="120" name="直線コネクタ 119"/>
        <xdr:cNvCxnSpPr/>
      </xdr:nvCxnSpPr>
      <xdr:spPr>
        <a:xfrm flipV="1">
          <a:off x="2908300" y="709295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186690</xdr:rowOff>
    </xdr:from>
    <xdr:ext cx="762000" cy="259080"/>
    <xdr:sp macro="" textlink="">
      <xdr:nvSpPr>
        <xdr:cNvPr id="122" name="テキスト ボックス 121"/>
        <xdr:cNvSpPr txBox="1"/>
      </xdr:nvSpPr>
      <xdr:spPr>
        <a:xfrm>
          <a:off x="3225800" y="679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62230</xdr:rowOff>
    </xdr:from>
    <xdr:to xmlns:xdr="http://schemas.openxmlformats.org/drawingml/2006/spreadsheetDrawing">
      <xdr:col>15</xdr:col>
      <xdr:colOff>101600</xdr:colOff>
      <xdr:row>36</xdr:row>
      <xdr:rowOff>163830</xdr:rowOff>
    </xdr:to>
    <xdr:sp macro="" textlink="">
      <xdr:nvSpPr>
        <xdr:cNvPr id="123" name="フローチャート: 判断 122"/>
        <xdr:cNvSpPr/>
      </xdr:nvSpPr>
      <xdr:spPr>
        <a:xfrm>
          <a:off x="2857500" y="7015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173355</xdr:rowOff>
    </xdr:from>
    <xdr:ext cx="762000" cy="259080"/>
    <xdr:sp macro="" textlink="">
      <xdr:nvSpPr>
        <xdr:cNvPr id="124" name="テキスト ボックス 123"/>
        <xdr:cNvSpPr txBox="1"/>
      </xdr:nvSpPr>
      <xdr:spPr>
        <a:xfrm>
          <a:off x="2527300" y="678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8030" cy="259080"/>
    <xdr:sp macro="" textlink="">
      <xdr:nvSpPr>
        <xdr:cNvPr id="125" name="テキスト ボックス 124"/>
        <xdr:cNvSpPr txBox="1"/>
      </xdr:nvSpPr>
      <xdr:spPr>
        <a:xfrm>
          <a:off x="5473700" y="79603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115570</xdr:rowOff>
    </xdr:from>
    <xdr:to xmlns:xdr="http://schemas.openxmlformats.org/drawingml/2006/spreadsheetDrawing">
      <xdr:col>29</xdr:col>
      <xdr:colOff>177800</xdr:colOff>
      <xdr:row>37</xdr:row>
      <xdr:rowOff>45720</xdr:rowOff>
    </xdr:to>
    <xdr:sp macro="" textlink="">
      <xdr:nvSpPr>
        <xdr:cNvPr id="130" name="楕円 129"/>
        <xdr:cNvSpPr/>
      </xdr:nvSpPr>
      <xdr:spPr>
        <a:xfrm>
          <a:off x="5600700" y="706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304165</xdr:rowOff>
    </xdr:from>
    <xdr:ext cx="748030" cy="255905"/>
    <xdr:sp macro="" textlink="">
      <xdr:nvSpPr>
        <xdr:cNvPr id="131" name="人口1人当たり決算額の推移該当値テキスト445"/>
        <xdr:cNvSpPr txBox="1"/>
      </xdr:nvSpPr>
      <xdr:spPr>
        <a:xfrm>
          <a:off x="5740400" y="6914515"/>
          <a:ext cx="7480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114935</xdr:rowOff>
    </xdr:from>
    <xdr:to xmlns:xdr="http://schemas.openxmlformats.org/drawingml/2006/spreadsheetDrawing">
      <xdr:col>26</xdr:col>
      <xdr:colOff>101600</xdr:colOff>
      <xdr:row>37</xdr:row>
      <xdr:rowOff>45720</xdr:rowOff>
    </xdr:to>
    <xdr:sp macro="" textlink="">
      <xdr:nvSpPr>
        <xdr:cNvPr id="132" name="楕円 131"/>
        <xdr:cNvSpPr/>
      </xdr:nvSpPr>
      <xdr:spPr>
        <a:xfrm>
          <a:off x="4953000" y="7068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227330</xdr:rowOff>
    </xdr:from>
    <xdr:ext cx="736600" cy="259080"/>
    <xdr:sp macro="" textlink="">
      <xdr:nvSpPr>
        <xdr:cNvPr id="133" name="テキスト ボックス 132"/>
        <xdr:cNvSpPr txBox="1"/>
      </xdr:nvSpPr>
      <xdr:spPr>
        <a:xfrm>
          <a:off x="4622800" y="683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76200</xdr:rowOff>
    </xdr:from>
    <xdr:to xmlns:xdr="http://schemas.openxmlformats.org/drawingml/2006/spreadsheetDrawing">
      <xdr:col>22</xdr:col>
      <xdr:colOff>165100</xdr:colOff>
      <xdr:row>37</xdr:row>
      <xdr:rowOff>6985</xdr:rowOff>
    </xdr:to>
    <xdr:sp macro="" textlink="">
      <xdr:nvSpPr>
        <xdr:cNvPr id="134" name="楕円 133"/>
        <xdr:cNvSpPr/>
      </xdr:nvSpPr>
      <xdr:spPr>
        <a:xfrm>
          <a:off x="4254500" y="70294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187960</xdr:rowOff>
    </xdr:from>
    <xdr:ext cx="762000" cy="259080"/>
    <xdr:sp macro="" textlink="">
      <xdr:nvSpPr>
        <xdr:cNvPr id="135" name="テキスト ボックス 134"/>
        <xdr:cNvSpPr txBox="1"/>
      </xdr:nvSpPr>
      <xdr:spPr>
        <a:xfrm>
          <a:off x="3924300" y="679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88900</xdr:rowOff>
    </xdr:from>
    <xdr:to xmlns:xdr="http://schemas.openxmlformats.org/drawingml/2006/spreadsheetDrawing">
      <xdr:col>19</xdr:col>
      <xdr:colOff>38100</xdr:colOff>
      <xdr:row>37</xdr:row>
      <xdr:rowOff>19050</xdr:rowOff>
    </xdr:to>
    <xdr:sp macro="" textlink="">
      <xdr:nvSpPr>
        <xdr:cNvPr id="136" name="楕円 135"/>
        <xdr:cNvSpPr/>
      </xdr:nvSpPr>
      <xdr:spPr>
        <a:xfrm>
          <a:off x="3556000" y="704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3810</xdr:rowOff>
    </xdr:from>
    <xdr:ext cx="762000" cy="259715"/>
    <xdr:sp macro="" textlink="">
      <xdr:nvSpPr>
        <xdr:cNvPr id="137" name="テキスト ボックス 136"/>
        <xdr:cNvSpPr txBox="1"/>
      </xdr:nvSpPr>
      <xdr:spPr>
        <a:xfrm>
          <a:off x="3225800" y="71285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97790</xdr:rowOff>
    </xdr:from>
    <xdr:to xmlns:xdr="http://schemas.openxmlformats.org/drawingml/2006/spreadsheetDrawing">
      <xdr:col>15</xdr:col>
      <xdr:colOff>101600</xdr:colOff>
      <xdr:row>37</xdr:row>
      <xdr:rowOff>26670</xdr:rowOff>
    </xdr:to>
    <xdr:sp macro="" textlink="">
      <xdr:nvSpPr>
        <xdr:cNvPr id="138" name="楕円 137"/>
        <xdr:cNvSpPr/>
      </xdr:nvSpPr>
      <xdr:spPr>
        <a:xfrm>
          <a:off x="2857500" y="70510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12065</xdr:rowOff>
    </xdr:from>
    <xdr:ext cx="762000" cy="259715"/>
    <xdr:sp macro="" textlink="">
      <xdr:nvSpPr>
        <xdr:cNvPr id="139" name="テキスト ボックス 138"/>
        <xdr:cNvSpPr txBox="1"/>
      </xdr:nvSpPr>
      <xdr:spPr>
        <a:xfrm>
          <a:off x="2527300" y="71367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23,897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37,899
37,265
119.39
25,711,142
24,666,643
894,238
10,891,366
16,270,615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58.8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915" cy="217170"/>
    <xdr:sp macro="" textlink="">
      <xdr:nvSpPr>
        <xdr:cNvPr id="40" name="テキスト ボックス 39"/>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4950" cy="259080"/>
    <xdr:sp macro="" textlink="">
      <xdr:nvSpPr>
        <xdr:cNvPr id="43" name="テキスト ボックス 42"/>
        <xdr:cNvSpPr txBox="1"/>
      </xdr:nvSpPr>
      <xdr:spPr>
        <a:xfrm>
          <a:off x="513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1660" cy="259080"/>
    <xdr:sp macro="" textlink="">
      <xdr:nvSpPr>
        <xdr:cNvPr id="45" name="テキスト ボックス 44"/>
        <xdr:cNvSpPr txBox="1"/>
      </xdr:nvSpPr>
      <xdr:spPr>
        <a:xfrm>
          <a:off x="166370" y="6207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1660" cy="248920"/>
    <xdr:sp macro="" textlink="">
      <xdr:nvSpPr>
        <xdr:cNvPr id="47" name="テキスト ボックス 46"/>
        <xdr:cNvSpPr txBox="1"/>
      </xdr:nvSpPr>
      <xdr:spPr>
        <a:xfrm>
          <a:off x="166370" y="5826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1660" cy="259080"/>
    <xdr:sp macro="" textlink="">
      <xdr:nvSpPr>
        <xdr:cNvPr id="49" name="テキスト ボックス 48"/>
        <xdr:cNvSpPr txBox="1"/>
      </xdr:nvSpPr>
      <xdr:spPr>
        <a:xfrm>
          <a:off x="166370" y="544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1660" cy="259080"/>
    <xdr:sp macro="" textlink="">
      <xdr:nvSpPr>
        <xdr:cNvPr id="51" name="テキスト ボックス 50"/>
        <xdr:cNvSpPr txBox="1"/>
      </xdr:nvSpPr>
      <xdr:spPr>
        <a:xfrm>
          <a:off x="166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1660" cy="248920"/>
    <xdr:sp macro="" textlink="">
      <xdr:nvSpPr>
        <xdr:cNvPr id="53" name="テキスト ボックス 52"/>
        <xdr:cNvSpPr txBox="1"/>
      </xdr:nvSpPr>
      <xdr:spPr>
        <a:xfrm>
          <a:off x="166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98425</xdr:rowOff>
    </xdr:from>
    <xdr:to xmlns:xdr="http://schemas.openxmlformats.org/drawingml/2006/spreadsheetDrawing">
      <xdr:col>24</xdr:col>
      <xdr:colOff>62865</xdr:colOff>
      <xdr:row>38</xdr:row>
      <xdr:rowOff>20955</xdr:rowOff>
    </xdr:to>
    <xdr:cxnSp macro="">
      <xdr:nvCxnSpPr>
        <xdr:cNvPr id="55" name="直線コネクタ 54"/>
        <xdr:cNvCxnSpPr/>
      </xdr:nvCxnSpPr>
      <xdr:spPr>
        <a:xfrm flipV="1">
          <a:off x="4633595" y="5413375"/>
          <a:ext cx="1270" cy="1122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24765</xdr:rowOff>
    </xdr:from>
    <xdr:ext cx="534670" cy="259080"/>
    <xdr:sp macro="" textlink="">
      <xdr:nvSpPr>
        <xdr:cNvPr id="56" name="人件費最小値テキスト"/>
        <xdr:cNvSpPr txBox="1"/>
      </xdr:nvSpPr>
      <xdr:spPr>
        <a:xfrm>
          <a:off x="4686300" y="653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20955</xdr:rowOff>
    </xdr:from>
    <xdr:to xmlns:xdr="http://schemas.openxmlformats.org/drawingml/2006/spreadsheetDrawing">
      <xdr:col>24</xdr:col>
      <xdr:colOff>152400</xdr:colOff>
      <xdr:row>38</xdr:row>
      <xdr:rowOff>20955</xdr:rowOff>
    </xdr:to>
    <xdr:cxnSp macro="">
      <xdr:nvCxnSpPr>
        <xdr:cNvPr id="57" name="直線コネクタ 56"/>
        <xdr:cNvCxnSpPr/>
      </xdr:nvCxnSpPr>
      <xdr:spPr>
        <a:xfrm>
          <a:off x="45466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45085</xdr:rowOff>
    </xdr:from>
    <xdr:ext cx="598805" cy="258445"/>
    <xdr:sp macro="" textlink="">
      <xdr:nvSpPr>
        <xdr:cNvPr id="58" name="人件費最大値テキスト"/>
        <xdr:cNvSpPr txBox="1"/>
      </xdr:nvSpPr>
      <xdr:spPr>
        <a:xfrm>
          <a:off x="4686300" y="518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98425</xdr:rowOff>
    </xdr:from>
    <xdr:to xmlns:xdr="http://schemas.openxmlformats.org/drawingml/2006/spreadsheetDrawing">
      <xdr:col>24</xdr:col>
      <xdr:colOff>152400</xdr:colOff>
      <xdr:row>31</xdr:row>
      <xdr:rowOff>98425</xdr:rowOff>
    </xdr:to>
    <xdr:cxnSp macro="">
      <xdr:nvCxnSpPr>
        <xdr:cNvPr id="59" name="直線コネクタ 58"/>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18415</xdr:rowOff>
    </xdr:from>
    <xdr:to xmlns:xdr="http://schemas.openxmlformats.org/drawingml/2006/spreadsheetDrawing">
      <xdr:col>24</xdr:col>
      <xdr:colOff>63500</xdr:colOff>
      <xdr:row>37</xdr:row>
      <xdr:rowOff>26035</xdr:rowOff>
    </xdr:to>
    <xdr:cxnSp macro="">
      <xdr:nvCxnSpPr>
        <xdr:cNvPr id="60" name="直線コネクタ 59"/>
        <xdr:cNvCxnSpPr/>
      </xdr:nvCxnSpPr>
      <xdr:spPr>
        <a:xfrm flipV="1">
          <a:off x="3797300" y="636206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140970</xdr:rowOff>
    </xdr:from>
    <xdr:ext cx="534670" cy="259080"/>
    <xdr:sp macro="" textlink="">
      <xdr:nvSpPr>
        <xdr:cNvPr id="61" name="人件費平均値テキスト"/>
        <xdr:cNvSpPr txBox="1"/>
      </xdr:nvSpPr>
      <xdr:spPr>
        <a:xfrm>
          <a:off x="4686300" y="6313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162560</xdr:rowOff>
    </xdr:from>
    <xdr:to xmlns:xdr="http://schemas.openxmlformats.org/drawingml/2006/spreadsheetDrawing">
      <xdr:col>24</xdr:col>
      <xdr:colOff>114300</xdr:colOff>
      <xdr:row>37</xdr:row>
      <xdr:rowOff>92710</xdr:rowOff>
    </xdr:to>
    <xdr:sp macro="" textlink="">
      <xdr:nvSpPr>
        <xdr:cNvPr id="62" name="フローチャート: 判断 61"/>
        <xdr:cNvSpPr/>
      </xdr:nvSpPr>
      <xdr:spPr>
        <a:xfrm>
          <a:off x="4584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26035</xdr:rowOff>
    </xdr:from>
    <xdr:to xmlns:xdr="http://schemas.openxmlformats.org/drawingml/2006/spreadsheetDrawing">
      <xdr:col>19</xdr:col>
      <xdr:colOff>177800</xdr:colOff>
      <xdr:row>37</xdr:row>
      <xdr:rowOff>31115</xdr:rowOff>
    </xdr:to>
    <xdr:cxnSp macro="">
      <xdr:nvCxnSpPr>
        <xdr:cNvPr id="63" name="直線コネクタ 62"/>
        <xdr:cNvCxnSpPr/>
      </xdr:nvCxnSpPr>
      <xdr:spPr>
        <a:xfrm flipV="1">
          <a:off x="2908300" y="63696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86360</xdr:rowOff>
    </xdr:from>
    <xdr:ext cx="520700" cy="251460"/>
    <xdr:sp macro="" textlink="">
      <xdr:nvSpPr>
        <xdr:cNvPr id="65" name="テキスト ボックス 64"/>
        <xdr:cNvSpPr txBox="1"/>
      </xdr:nvSpPr>
      <xdr:spPr>
        <a:xfrm>
          <a:off x="3529965" y="643001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31115</xdr:rowOff>
    </xdr:from>
    <xdr:to xmlns:xdr="http://schemas.openxmlformats.org/drawingml/2006/spreadsheetDrawing">
      <xdr:col>15</xdr:col>
      <xdr:colOff>50800</xdr:colOff>
      <xdr:row>37</xdr:row>
      <xdr:rowOff>31115</xdr:rowOff>
    </xdr:to>
    <xdr:cxnSp macro="">
      <xdr:nvCxnSpPr>
        <xdr:cNvPr id="66" name="直線コネクタ 65"/>
        <xdr:cNvCxnSpPr/>
      </xdr:nvCxnSpPr>
      <xdr:spPr>
        <a:xfrm flipV="1">
          <a:off x="2019300" y="63747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167640</xdr:rowOff>
    </xdr:from>
    <xdr:to xmlns:xdr="http://schemas.openxmlformats.org/drawingml/2006/spreadsheetDrawing">
      <xdr:col>15</xdr:col>
      <xdr:colOff>101600</xdr:colOff>
      <xdr:row>37</xdr:row>
      <xdr:rowOff>97790</xdr:rowOff>
    </xdr:to>
    <xdr:sp macro="" textlink="">
      <xdr:nvSpPr>
        <xdr:cNvPr id="67" name="フローチャート: 判断 66"/>
        <xdr:cNvSpPr/>
      </xdr:nvSpPr>
      <xdr:spPr>
        <a:xfrm>
          <a:off x="2857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89535</xdr:rowOff>
    </xdr:from>
    <xdr:ext cx="520700" cy="248285"/>
    <xdr:sp macro="" textlink="">
      <xdr:nvSpPr>
        <xdr:cNvPr id="68" name="テキスト ボックス 67"/>
        <xdr:cNvSpPr txBox="1"/>
      </xdr:nvSpPr>
      <xdr:spPr>
        <a:xfrm>
          <a:off x="2640965" y="643318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31115</xdr:rowOff>
    </xdr:from>
    <xdr:to xmlns:xdr="http://schemas.openxmlformats.org/drawingml/2006/spreadsheetDrawing">
      <xdr:col>10</xdr:col>
      <xdr:colOff>114300</xdr:colOff>
      <xdr:row>37</xdr:row>
      <xdr:rowOff>55880</xdr:rowOff>
    </xdr:to>
    <xdr:cxnSp macro="">
      <xdr:nvCxnSpPr>
        <xdr:cNvPr id="69" name="直線コネクタ 68"/>
        <xdr:cNvCxnSpPr/>
      </xdr:nvCxnSpPr>
      <xdr:spPr>
        <a:xfrm flipV="1">
          <a:off x="1130300" y="63747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126365</xdr:rowOff>
    </xdr:from>
    <xdr:to xmlns:xdr="http://schemas.openxmlformats.org/drawingml/2006/spreadsheetDrawing">
      <xdr:col>10</xdr:col>
      <xdr:colOff>165100</xdr:colOff>
      <xdr:row>37</xdr:row>
      <xdr:rowOff>56515</xdr:rowOff>
    </xdr:to>
    <xdr:sp macro="" textlink="">
      <xdr:nvSpPr>
        <xdr:cNvPr id="70" name="フローチャート: 判断 69"/>
        <xdr:cNvSpPr/>
      </xdr:nvSpPr>
      <xdr:spPr>
        <a:xfrm>
          <a:off x="1968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73025</xdr:rowOff>
    </xdr:from>
    <xdr:ext cx="584835" cy="259080"/>
    <xdr:sp macro="" textlink="">
      <xdr:nvSpPr>
        <xdr:cNvPr id="71" name="テキスト ボックス 70"/>
        <xdr:cNvSpPr txBox="1"/>
      </xdr:nvSpPr>
      <xdr:spPr>
        <a:xfrm>
          <a:off x="1719580" y="607377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162560</xdr:rowOff>
    </xdr:from>
    <xdr:to xmlns:xdr="http://schemas.openxmlformats.org/drawingml/2006/spreadsheetDrawing">
      <xdr:col>6</xdr:col>
      <xdr:colOff>38100</xdr:colOff>
      <xdr:row>37</xdr:row>
      <xdr:rowOff>92710</xdr:rowOff>
    </xdr:to>
    <xdr:sp macro="" textlink="">
      <xdr:nvSpPr>
        <xdr:cNvPr id="72" name="フローチャート: 判断 71"/>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109220</xdr:rowOff>
    </xdr:from>
    <xdr:ext cx="520700" cy="251460"/>
    <xdr:sp macro="" textlink="">
      <xdr:nvSpPr>
        <xdr:cNvPr id="73" name="テキスト ボックス 72"/>
        <xdr:cNvSpPr txBox="1"/>
      </xdr:nvSpPr>
      <xdr:spPr>
        <a:xfrm>
          <a:off x="862965" y="610997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79" name="楕円 78"/>
        <xdr:cNvSpPr/>
      </xdr:nvSpPr>
      <xdr:spPr>
        <a:xfrm>
          <a:off x="45847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161925</xdr:rowOff>
    </xdr:from>
    <xdr:ext cx="534670" cy="259080"/>
    <xdr:sp macro="" textlink="">
      <xdr:nvSpPr>
        <xdr:cNvPr id="80" name="人件費該当値テキスト"/>
        <xdr:cNvSpPr txBox="1"/>
      </xdr:nvSpPr>
      <xdr:spPr>
        <a:xfrm>
          <a:off x="4686300" y="6162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146685</xdr:rowOff>
    </xdr:from>
    <xdr:to xmlns:xdr="http://schemas.openxmlformats.org/drawingml/2006/spreadsheetDrawing">
      <xdr:col>20</xdr:col>
      <xdr:colOff>38100</xdr:colOff>
      <xdr:row>37</xdr:row>
      <xdr:rowOff>76835</xdr:rowOff>
    </xdr:to>
    <xdr:sp macro="" textlink="">
      <xdr:nvSpPr>
        <xdr:cNvPr id="81" name="楕円 80"/>
        <xdr:cNvSpPr/>
      </xdr:nvSpPr>
      <xdr:spPr>
        <a:xfrm>
          <a:off x="3746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93345</xdr:rowOff>
    </xdr:from>
    <xdr:ext cx="520700" cy="259080"/>
    <xdr:sp macro="" textlink="">
      <xdr:nvSpPr>
        <xdr:cNvPr id="82" name="テキスト ボックス 81"/>
        <xdr:cNvSpPr txBox="1"/>
      </xdr:nvSpPr>
      <xdr:spPr>
        <a:xfrm>
          <a:off x="3529965" y="60940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151765</xdr:rowOff>
    </xdr:from>
    <xdr:to xmlns:xdr="http://schemas.openxmlformats.org/drawingml/2006/spreadsheetDrawing">
      <xdr:col>15</xdr:col>
      <xdr:colOff>101600</xdr:colOff>
      <xdr:row>37</xdr:row>
      <xdr:rowOff>81915</xdr:rowOff>
    </xdr:to>
    <xdr:sp macro="" textlink="">
      <xdr:nvSpPr>
        <xdr:cNvPr id="83" name="楕円 82"/>
        <xdr:cNvSpPr/>
      </xdr:nvSpPr>
      <xdr:spPr>
        <a:xfrm>
          <a:off x="2857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98425</xdr:rowOff>
    </xdr:from>
    <xdr:ext cx="520700" cy="250825"/>
    <xdr:sp macro="" textlink="">
      <xdr:nvSpPr>
        <xdr:cNvPr id="84" name="テキスト ボックス 83"/>
        <xdr:cNvSpPr txBox="1"/>
      </xdr:nvSpPr>
      <xdr:spPr>
        <a:xfrm>
          <a:off x="2640965" y="609917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151765</xdr:rowOff>
    </xdr:from>
    <xdr:to xmlns:xdr="http://schemas.openxmlformats.org/drawingml/2006/spreadsheetDrawing">
      <xdr:col>10</xdr:col>
      <xdr:colOff>165100</xdr:colOff>
      <xdr:row>37</xdr:row>
      <xdr:rowOff>81915</xdr:rowOff>
    </xdr:to>
    <xdr:sp macro="" textlink="">
      <xdr:nvSpPr>
        <xdr:cNvPr id="85" name="楕円 84"/>
        <xdr:cNvSpPr/>
      </xdr:nvSpPr>
      <xdr:spPr>
        <a:xfrm>
          <a:off x="196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73025</xdr:rowOff>
    </xdr:from>
    <xdr:ext cx="520700" cy="259080"/>
    <xdr:sp macro="" textlink="">
      <xdr:nvSpPr>
        <xdr:cNvPr id="86" name="テキスト ボックス 85"/>
        <xdr:cNvSpPr txBox="1"/>
      </xdr:nvSpPr>
      <xdr:spPr>
        <a:xfrm>
          <a:off x="1751965" y="64166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xdr:rowOff>
    </xdr:from>
    <xdr:to xmlns:xdr="http://schemas.openxmlformats.org/drawingml/2006/spreadsheetDrawing">
      <xdr:col>6</xdr:col>
      <xdr:colOff>38100</xdr:colOff>
      <xdr:row>37</xdr:row>
      <xdr:rowOff>106680</xdr:rowOff>
    </xdr:to>
    <xdr:sp macro="" textlink="">
      <xdr:nvSpPr>
        <xdr:cNvPr id="87" name="楕円 86"/>
        <xdr:cNvSpPr/>
      </xdr:nvSpPr>
      <xdr:spPr>
        <a:xfrm>
          <a:off x="107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97790</xdr:rowOff>
    </xdr:from>
    <xdr:ext cx="520700" cy="251460"/>
    <xdr:sp macro="" textlink="">
      <xdr:nvSpPr>
        <xdr:cNvPr id="88" name="テキスト ボックス 87"/>
        <xdr:cNvSpPr txBox="1"/>
      </xdr:nvSpPr>
      <xdr:spPr>
        <a:xfrm>
          <a:off x="862965" y="644144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915" cy="217170"/>
    <xdr:sp macro="" textlink="">
      <xdr:nvSpPr>
        <xdr:cNvPr id="97" name="テキスト ボックス 96"/>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4950" cy="248920"/>
    <xdr:sp macro="" textlink="">
      <xdr:nvSpPr>
        <xdr:cNvPr id="100" name="テキスト ボックス 99"/>
        <xdr:cNvSpPr txBox="1"/>
      </xdr:nvSpPr>
      <xdr:spPr>
        <a:xfrm>
          <a:off x="513080" y="9941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1660" cy="248920"/>
    <xdr:sp macro="" textlink="">
      <xdr:nvSpPr>
        <xdr:cNvPr id="102" name="テキスト ボックス 101"/>
        <xdr:cNvSpPr txBox="1"/>
      </xdr:nvSpPr>
      <xdr:spPr>
        <a:xfrm>
          <a:off x="166370" y="9484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1660" cy="248920"/>
    <xdr:sp macro="" textlink="">
      <xdr:nvSpPr>
        <xdr:cNvPr id="104" name="テキスト ボックス 103"/>
        <xdr:cNvSpPr txBox="1"/>
      </xdr:nvSpPr>
      <xdr:spPr>
        <a:xfrm>
          <a:off x="166370" y="9027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1660" cy="248920"/>
    <xdr:sp macro="" textlink="">
      <xdr:nvSpPr>
        <xdr:cNvPr id="106" name="テキスト ボックス 105"/>
        <xdr:cNvSpPr txBox="1"/>
      </xdr:nvSpPr>
      <xdr:spPr>
        <a:xfrm>
          <a:off x="166370" y="8569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1660" cy="248920"/>
    <xdr:sp macro="" textlink="">
      <xdr:nvSpPr>
        <xdr:cNvPr id="108" name="テキスト ボックス 107"/>
        <xdr:cNvSpPr txBox="1"/>
      </xdr:nvSpPr>
      <xdr:spPr>
        <a:xfrm>
          <a:off x="166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107950</xdr:rowOff>
    </xdr:from>
    <xdr:to xmlns:xdr="http://schemas.openxmlformats.org/drawingml/2006/spreadsheetDrawing">
      <xdr:col>24</xdr:col>
      <xdr:colOff>62865</xdr:colOff>
      <xdr:row>57</xdr:row>
      <xdr:rowOff>113665</xdr:rowOff>
    </xdr:to>
    <xdr:cxnSp macro="">
      <xdr:nvCxnSpPr>
        <xdr:cNvPr id="110" name="直線コネクタ 109"/>
        <xdr:cNvCxnSpPr/>
      </xdr:nvCxnSpPr>
      <xdr:spPr>
        <a:xfrm flipV="1">
          <a:off x="4633595" y="868045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117475</xdr:rowOff>
    </xdr:from>
    <xdr:ext cx="534670" cy="259080"/>
    <xdr:sp macro="" textlink="">
      <xdr:nvSpPr>
        <xdr:cNvPr id="111" name="物件費最小値テキスト"/>
        <xdr:cNvSpPr txBox="1"/>
      </xdr:nvSpPr>
      <xdr:spPr>
        <a:xfrm>
          <a:off x="4686300" y="9890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113665</xdr:rowOff>
    </xdr:from>
    <xdr:to xmlns:xdr="http://schemas.openxmlformats.org/drawingml/2006/spreadsheetDrawing">
      <xdr:col>24</xdr:col>
      <xdr:colOff>152400</xdr:colOff>
      <xdr:row>57</xdr:row>
      <xdr:rowOff>113665</xdr:rowOff>
    </xdr:to>
    <xdr:cxnSp macro="">
      <xdr:nvCxnSpPr>
        <xdr:cNvPr id="112" name="直線コネクタ 111"/>
        <xdr:cNvCxnSpPr/>
      </xdr:nvCxnSpPr>
      <xdr:spPr>
        <a:xfrm>
          <a:off x="45466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54610</xdr:rowOff>
    </xdr:from>
    <xdr:ext cx="598805" cy="248920"/>
    <xdr:sp macro="" textlink="">
      <xdr:nvSpPr>
        <xdr:cNvPr id="113" name="物件費最大値テキスト"/>
        <xdr:cNvSpPr txBox="1"/>
      </xdr:nvSpPr>
      <xdr:spPr>
        <a:xfrm>
          <a:off x="4686300" y="84556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107950</xdr:rowOff>
    </xdr:from>
    <xdr:to xmlns:xdr="http://schemas.openxmlformats.org/drawingml/2006/spreadsheetDrawing">
      <xdr:col>24</xdr:col>
      <xdr:colOff>152400</xdr:colOff>
      <xdr:row>50</xdr:row>
      <xdr:rowOff>107950</xdr:rowOff>
    </xdr:to>
    <xdr:cxnSp macro="">
      <xdr:nvCxnSpPr>
        <xdr:cNvPr id="114" name="直線コネクタ 113"/>
        <xdr:cNvCxnSpPr/>
      </xdr:nvCxnSpPr>
      <xdr:spPr>
        <a:xfrm>
          <a:off x="4546600" y="868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160020</xdr:rowOff>
    </xdr:from>
    <xdr:to xmlns:xdr="http://schemas.openxmlformats.org/drawingml/2006/spreadsheetDrawing">
      <xdr:col>24</xdr:col>
      <xdr:colOff>63500</xdr:colOff>
      <xdr:row>55</xdr:row>
      <xdr:rowOff>168275</xdr:rowOff>
    </xdr:to>
    <xdr:cxnSp macro="">
      <xdr:nvCxnSpPr>
        <xdr:cNvPr id="115" name="直線コネクタ 114"/>
        <xdr:cNvCxnSpPr/>
      </xdr:nvCxnSpPr>
      <xdr:spPr>
        <a:xfrm flipV="1">
          <a:off x="3797300" y="958977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20320</xdr:rowOff>
    </xdr:from>
    <xdr:ext cx="534670" cy="248920"/>
    <xdr:sp macro="" textlink="">
      <xdr:nvSpPr>
        <xdr:cNvPr id="116" name="物件費平均値テキスト"/>
        <xdr:cNvSpPr txBox="1"/>
      </xdr:nvSpPr>
      <xdr:spPr>
        <a:xfrm>
          <a:off x="4686300" y="96215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41910</xdr:rowOff>
    </xdr:from>
    <xdr:to xmlns:xdr="http://schemas.openxmlformats.org/drawingml/2006/spreadsheetDrawing">
      <xdr:col>24</xdr:col>
      <xdr:colOff>114300</xdr:colOff>
      <xdr:row>56</xdr:row>
      <xdr:rowOff>143510</xdr:rowOff>
    </xdr:to>
    <xdr:sp macro="" textlink="">
      <xdr:nvSpPr>
        <xdr:cNvPr id="117" name="フローチャート: 判断 116"/>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168275</xdr:rowOff>
    </xdr:from>
    <xdr:to xmlns:xdr="http://schemas.openxmlformats.org/drawingml/2006/spreadsheetDrawing">
      <xdr:col>19</xdr:col>
      <xdr:colOff>177800</xdr:colOff>
      <xdr:row>56</xdr:row>
      <xdr:rowOff>38100</xdr:rowOff>
    </xdr:to>
    <xdr:cxnSp macro="">
      <xdr:nvCxnSpPr>
        <xdr:cNvPr id="118" name="直線コネクタ 117"/>
        <xdr:cNvCxnSpPr/>
      </xdr:nvCxnSpPr>
      <xdr:spPr>
        <a:xfrm flipV="1">
          <a:off x="2908300" y="95980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26670</xdr:rowOff>
    </xdr:from>
    <xdr:to xmlns:xdr="http://schemas.openxmlformats.org/drawingml/2006/spreadsheetDrawing">
      <xdr:col>20</xdr:col>
      <xdr:colOff>38100</xdr:colOff>
      <xdr:row>56</xdr:row>
      <xdr:rowOff>128270</xdr:rowOff>
    </xdr:to>
    <xdr:sp macro="" textlink="">
      <xdr:nvSpPr>
        <xdr:cNvPr id="119" name="フローチャート: 判断 118"/>
        <xdr:cNvSpPr/>
      </xdr:nvSpPr>
      <xdr:spPr>
        <a:xfrm>
          <a:off x="3746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119380</xdr:rowOff>
    </xdr:from>
    <xdr:ext cx="520700" cy="259080"/>
    <xdr:sp macro="" textlink="">
      <xdr:nvSpPr>
        <xdr:cNvPr id="120" name="テキスト ボックス 119"/>
        <xdr:cNvSpPr txBox="1"/>
      </xdr:nvSpPr>
      <xdr:spPr>
        <a:xfrm>
          <a:off x="3529965" y="97205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38100</xdr:rowOff>
    </xdr:from>
    <xdr:to xmlns:xdr="http://schemas.openxmlformats.org/drawingml/2006/spreadsheetDrawing">
      <xdr:col>15</xdr:col>
      <xdr:colOff>50800</xdr:colOff>
      <xdr:row>56</xdr:row>
      <xdr:rowOff>60325</xdr:rowOff>
    </xdr:to>
    <xdr:cxnSp macro="">
      <xdr:nvCxnSpPr>
        <xdr:cNvPr id="121" name="直線コネクタ 120"/>
        <xdr:cNvCxnSpPr/>
      </xdr:nvCxnSpPr>
      <xdr:spPr>
        <a:xfrm flipV="1">
          <a:off x="2019300" y="963930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43180</xdr:rowOff>
    </xdr:from>
    <xdr:to xmlns:xdr="http://schemas.openxmlformats.org/drawingml/2006/spreadsheetDrawing">
      <xdr:col>15</xdr:col>
      <xdr:colOff>101600</xdr:colOff>
      <xdr:row>56</xdr:row>
      <xdr:rowOff>144780</xdr:rowOff>
    </xdr:to>
    <xdr:sp macro="" textlink="">
      <xdr:nvSpPr>
        <xdr:cNvPr id="122" name="フローチャート: 判断 121"/>
        <xdr:cNvSpPr/>
      </xdr:nvSpPr>
      <xdr:spPr>
        <a:xfrm>
          <a:off x="2857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135890</xdr:rowOff>
    </xdr:from>
    <xdr:ext cx="520700" cy="259080"/>
    <xdr:sp macro="" textlink="">
      <xdr:nvSpPr>
        <xdr:cNvPr id="123" name="テキスト ボックス 122"/>
        <xdr:cNvSpPr txBox="1"/>
      </xdr:nvSpPr>
      <xdr:spPr>
        <a:xfrm>
          <a:off x="2640965" y="97370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60325</xdr:rowOff>
    </xdr:from>
    <xdr:to xmlns:xdr="http://schemas.openxmlformats.org/drawingml/2006/spreadsheetDrawing">
      <xdr:col>10</xdr:col>
      <xdr:colOff>114300</xdr:colOff>
      <xdr:row>56</xdr:row>
      <xdr:rowOff>76200</xdr:rowOff>
    </xdr:to>
    <xdr:cxnSp macro="">
      <xdr:nvCxnSpPr>
        <xdr:cNvPr id="124" name="直線コネクタ 123"/>
        <xdr:cNvCxnSpPr/>
      </xdr:nvCxnSpPr>
      <xdr:spPr>
        <a:xfrm flipV="1">
          <a:off x="1130300" y="96615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17780</xdr:rowOff>
    </xdr:from>
    <xdr:to xmlns:xdr="http://schemas.openxmlformats.org/drawingml/2006/spreadsheetDrawing">
      <xdr:col>10</xdr:col>
      <xdr:colOff>165100</xdr:colOff>
      <xdr:row>56</xdr:row>
      <xdr:rowOff>118745</xdr:rowOff>
    </xdr:to>
    <xdr:sp macro="" textlink="">
      <xdr:nvSpPr>
        <xdr:cNvPr id="125" name="フローチャート: 判断 124"/>
        <xdr:cNvSpPr/>
      </xdr:nvSpPr>
      <xdr:spPr>
        <a:xfrm>
          <a:off x="1968500" y="9618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109855</xdr:rowOff>
    </xdr:from>
    <xdr:ext cx="520700" cy="250825"/>
    <xdr:sp macro="" textlink="">
      <xdr:nvSpPr>
        <xdr:cNvPr id="126" name="テキスト ボックス 125"/>
        <xdr:cNvSpPr txBox="1"/>
      </xdr:nvSpPr>
      <xdr:spPr>
        <a:xfrm>
          <a:off x="1751965" y="971105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32385</xdr:rowOff>
    </xdr:from>
    <xdr:to xmlns:xdr="http://schemas.openxmlformats.org/drawingml/2006/spreadsheetDrawing">
      <xdr:col>6</xdr:col>
      <xdr:colOff>38100</xdr:colOff>
      <xdr:row>56</xdr:row>
      <xdr:rowOff>133985</xdr:rowOff>
    </xdr:to>
    <xdr:sp macro="" textlink="">
      <xdr:nvSpPr>
        <xdr:cNvPr id="127" name="フローチャート: 判断 126"/>
        <xdr:cNvSpPr/>
      </xdr:nvSpPr>
      <xdr:spPr>
        <a:xfrm>
          <a:off x="1079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125095</xdr:rowOff>
    </xdr:from>
    <xdr:ext cx="520700" cy="258445"/>
    <xdr:sp macro="" textlink="">
      <xdr:nvSpPr>
        <xdr:cNvPr id="128" name="テキスト ボックス 127"/>
        <xdr:cNvSpPr txBox="1"/>
      </xdr:nvSpPr>
      <xdr:spPr>
        <a:xfrm>
          <a:off x="862965" y="972629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109220</xdr:rowOff>
    </xdr:from>
    <xdr:to xmlns:xdr="http://schemas.openxmlformats.org/drawingml/2006/spreadsheetDrawing">
      <xdr:col>24</xdr:col>
      <xdr:colOff>114300</xdr:colOff>
      <xdr:row>56</xdr:row>
      <xdr:rowOff>39370</xdr:rowOff>
    </xdr:to>
    <xdr:sp macro="" textlink="">
      <xdr:nvSpPr>
        <xdr:cNvPr id="134" name="楕円 133"/>
        <xdr:cNvSpPr/>
      </xdr:nvSpPr>
      <xdr:spPr>
        <a:xfrm>
          <a:off x="45847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132080</xdr:rowOff>
    </xdr:from>
    <xdr:ext cx="598805" cy="251460"/>
    <xdr:sp macro="" textlink="">
      <xdr:nvSpPr>
        <xdr:cNvPr id="135" name="物件費該当値テキスト"/>
        <xdr:cNvSpPr txBox="1"/>
      </xdr:nvSpPr>
      <xdr:spPr>
        <a:xfrm>
          <a:off x="4686300" y="93903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117475</xdr:rowOff>
    </xdr:from>
    <xdr:to xmlns:xdr="http://schemas.openxmlformats.org/drawingml/2006/spreadsheetDrawing">
      <xdr:col>20</xdr:col>
      <xdr:colOff>38100</xdr:colOff>
      <xdr:row>56</xdr:row>
      <xdr:rowOff>47625</xdr:rowOff>
    </xdr:to>
    <xdr:sp macro="" textlink="">
      <xdr:nvSpPr>
        <xdr:cNvPr id="136" name="楕円 135"/>
        <xdr:cNvSpPr/>
      </xdr:nvSpPr>
      <xdr:spPr>
        <a:xfrm>
          <a:off x="3746500" y="95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64135</xdr:rowOff>
    </xdr:from>
    <xdr:ext cx="584835" cy="250825"/>
    <xdr:sp macro="" textlink="">
      <xdr:nvSpPr>
        <xdr:cNvPr id="137" name="テキスト ボックス 136"/>
        <xdr:cNvSpPr txBox="1"/>
      </xdr:nvSpPr>
      <xdr:spPr>
        <a:xfrm>
          <a:off x="3497580" y="932243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158750</xdr:rowOff>
    </xdr:from>
    <xdr:to xmlns:xdr="http://schemas.openxmlformats.org/drawingml/2006/spreadsheetDrawing">
      <xdr:col>15</xdr:col>
      <xdr:colOff>101600</xdr:colOff>
      <xdr:row>56</xdr:row>
      <xdr:rowOff>88900</xdr:rowOff>
    </xdr:to>
    <xdr:sp macro="" textlink="">
      <xdr:nvSpPr>
        <xdr:cNvPr id="138" name="楕円 137"/>
        <xdr:cNvSpPr/>
      </xdr:nvSpPr>
      <xdr:spPr>
        <a:xfrm>
          <a:off x="2857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105410</xdr:rowOff>
    </xdr:from>
    <xdr:ext cx="520700" cy="259080"/>
    <xdr:sp macro="" textlink="">
      <xdr:nvSpPr>
        <xdr:cNvPr id="139" name="テキスト ボックス 138"/>
        <xdr:cNvSpPr txBox="1"/>
      </xdr:nvSpPr>
      <xdr:spPr>
        <a:xfrm>
          <a:off x="2640965" y="93637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9525</xdr:rowOff>
    </xdr:from>
    <xdr:to xmlns:xdr="http://schemas.openxmlformats.org/drawingml/2006/spreadsheetDrawing">
      <xdr:col>10</xdr:col>
      <xdr:colOff>165100</xdr:colOff>
      <xdr:row>56</xdr:row>
      <xdr:rowOff>111125</xdr:rowOff>
    </xdr:to>
    <xdr:sp macro="" textlink="">
      <xdr:nvSpPr>
        <xdr:cNvPr id="140" name="楕円 139"/>
        <xdr:cNvSpPr/>
      </xdr:nvSpPr>
      <xdr:spPr>
        <a:xfrm>
          <a:off x="19685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127635</xdr:rowOff>
    </xdr:from>
    <xdr:ext cx="520700" cy="259080"/>
    <xdr:sp macro="" textlink="">
      <xdr:nvSpPr>
        <xdr:cNvPr id="141" name="テキスト ボックス 140"/>
        <xdr:cNvSpPr txBox="1"/>
      </xdr:nvSpPr>
      <xdr:spPr>
        <a:xfrm>
          <a:off x="1751965" y="93859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25400</xdr:rowOff>
    </xdr:from>
    <xdr:to xmlns:xdr="http://schemas.openxmlformats.org/drawingml/2006/spreadsheetDrawing">
      <xdr:col>6</xdr:col>
      <xdr:colOff>38100</xdr:colOff>
      <xdr:row>56</xdr:row>
      <xdr:rowOff>127000</xdr:rowOff>
    </xdr:to>
    <xdr:sp macro="" textlink="">
      <xdr:nvSpPr>
        <xdr:cNvPr id="142" name="楕円 141"/>
        <xdr:cNvSpPr/>
      </xdr:nvSpPr>
      <xdr:spPr>
        <a:xfrm>
          <a:off x="1079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143510</xdr:rowOff>
    </xdr:from>
    <xdr:ext cx="520700" cy="251460"/>
    <xdr:sp macro="" textlink="">
      <xdr:nvSpPr>
        <xdr:cNvPr id="143" name="テキスト ボックス 142"/>
        <xdr:cNvSpPr txBox="1"/>
      </xdr:nvSpPr>
      <xdr:spPr>
        <a:xfrm>
          <a:off x="862965" y="940181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915" cy="217170"/>
    <xdr:sp macro="" textlink="">
      <xdr:nvSpPr>
        <xdr:cNvPr id="152" name="テキスト ボックス 151"/>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4950" cy="248920"/>
    <xdr:sp macro="" textlink="">
      <xdr:nvSpPr>
        <xdr:cNvPr id="155" name="テキスト ボックス 154"/>
        <xdr:cNvSpPr txBox="1"/>
      </xdr:nvSpPr>
      <xdr:spPr>
        <a:xfrm>
          <a:off x="513080" y="13370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48920"/>
    <xdr:sp macro="" textlink="">
      <xdr:nvSpPr>
        <xdr:cNvPr id="157" name="テキスト ボックス 156"/>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48920"/>
    <xdr:sp macro="" textlink="">
      <xdr:nvSpPr>
        <xdr:cNvPr id="159" name="テキスト ボックス 158"/>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48920"/>
    <xdr:sp macro="" textlink="">
      <xdr:nvSpPr>
        <xdr:cNvPr id="161" name="テキスト ボックス 160"/>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63" name="テキスト ボックス 162"/>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120650</xdr:rowOff>
    </xdr:from>
    <xdr:to xmlns:xdr="http://schemas.openxmlformats.org/drawingml/2006/spreadsheetDrawing">
      <xdr:col>24</xdr:col>
      <xdr:colOff>62865</xdr:colOff>
      <xdr:row>78</xdr:row>
      <xdr:rowOff>133985</xdr:rowOff>
    </xdr:to>
    <xdr:cxnSp macro="">
      <xdr:nvCxnSpPr>
        <xdr:cNvPr id="165" name="直線コネクタ 164"/>
        <xdr:cNvCxnSpPr/>
      </xdr:nvCxnSpPr>
      <xdr:spPr>
        <a:xfrm flipV="1">
          <a:off x="4633595" y="1212215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137795</xdr:rowOff>
    </xdr:from>
    <xdr:ext cx="378460" cy="259080"/>
    <xdr:sp macro="" textlink="">
      <xdr:nvSpPr>
        <xdr:cNvPr id="166" name="維持補修費最小値テキスト"/>
        <xdr:cNvSpPr txBox="1"/>
      </xdr:nvSpPr>
      <xdr:spPr>
        <a:xfrm>
          <a:off x="4686300" y="13510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133985</xdr:rowOff>
    </xdr:from>
    <xdr:to xmlns:xdr="http://schemas.openxmlformats.org/drawingml/2006/spreadsheetDrawing">
      <xdr:col>24</xdr:col>
      <xdr:colOff>152400</xdr:colOff>
      <xdr:row>78</xdr:row>
      <xdr:rowOff>133985</xdr:rowOff>
    </xdr:to>
    <xdr:cxnSp macro="">
      <xdr:nvCxnSpPr>
        <xdr:cNvPr id="167" name="直線コネクタ 166"/>
        <xdr:cNvCxnSpPr/>
      </xdr:nvCxnSpPr>
      <xdr:spPr>
        <a:xfrm>
          <a:off x="4546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66675</xdr:rowOff>
    </xdr:from>
    <xdr:ext cx="534670" cy="248285"/>
    <xdr:sp macro="" textlink="">
      <xdr:nvSpPr>
        <xdr:cNvPr id="168" name="維持補修費最大値テキスト"/>
        <xdr:cNvSpPr txBox="1"/>
      </xdr:nvSpPr>
      <xdr:spPr>
        <a:xfrm>
          <a:off x="4686300" y="118967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120650</xdr:rowOff>
    </xdr:from>
    <xdr:to xmlns:xdr="http://schemas.openxmlformats.org/drawingml/2006/spreadsheetDrawing">
      <xdr:col>24</xdr:col>
      <xdr:colOff>152400</xdr:colOff>
      <xdr:row>70</xdr:row>
      <xdr:rowOff>120650</xdr:rowOff>
    </xdr:to>
    <xdr:cxnSp macro="">
      <xdr:nvCxnSpPr>
        <xdr:cNvPr id="169" name="直線コネクタ 168"/>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93980</xdr:rowOff>
    </xdr:from>
    <xdr:to xmlns:xdr="http://schemas.openxmlformats.org/drawingml/2006/spreadsheetDrawing">
      <xdr:col>24</xdr:col>
      <xdr:colOff>63500</xdr:colOff>
      <xdr:row>77</xdr:row>
      <xdr:rowOff>80645</xdr:rowOff>
    </xdr:to>
    <xdr:cxnSp macro="">
      <xdr:nvCxnSpPr>
        <xdr:cNvPr id="170" name="直線コネクタ 169"/>
        <xdr:cNvCxnSpPr/>
      </xdr:nvCxnSpPr>
      <xdr:spPr>
        <a:xfrm>
          <a:off x="3797300" y="13124180"/>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66040</xdr:rowOff>
    </xdr:from>
    <xdr:ext cx="469900" cy="248920"/>
    <xdr:sp macro="" textlink="">
      <xdr:nvSpPr>
        <xdr:cNvPr id="171" name="維持補修費平均値テキスト"/>
        <xdr:cNvSpPr txBox="1"/>
      </xdr:nvSpPr>
      <xdr:spPr>
        <a:xfrm>
          <a:off x="4686300" y="1326769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87630</xdr:rowOff>
    </xdr:from>
    <xdr:to xmlns:xdr="http://schemas.openxmlformats.org/drawingml/2006/spreadsheetDrawing">
      <xdr:col>24</xdr:col>
      <xdr:colOff>114300</xdr:colOff>
      <xdr:row>78</xdr:row>
      <xdr:rowOff>17780</xdr:rowOff>
    </xdr:to>
    <xdr:sp macro="" textlink="">
      <xdr:nvSpPr>
        <xdr:cNvPr id="172" name="フローチャート: 判断 171"/>
        <xdr:cNvSpPr/>
      </xdr:nvSpPr>
      <xdr:spPr>
        <a:xfrm>
          <a:off x="45847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93980</xdr:rowOff>
    </xdr:from>
    <xdr:to xmlns:xdr="http://schemas.openxmlformats.org/drawingml/2006/spreadsheetDrawing">
      <xdr:col>19</xdr:col>
      <xdr:colOff>177800</xdr:colOff>
      <xdr:row>76</xdr:row>
      <xdr:rowOff>111760</xdr:rowOff>
    </xdr:to>
    <xdr:cxnSp macro="">
      <xdr:nvCxnSpPr>
        <xdr:cNvPr id="173" name="直線コネクタ 172"/>
        <xdr:cNvCxnSpPr/>
      </xdr:nvCxnSpPr>
      <xdr:spPr>
        <a:xfrm flipV="1">
          <a:off x="2908300" y="131241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86995</xdr:rowOff>
    </xdr:from>
    <xdr:to xmlns:xdr="http://schemas.openxmlformats.org/drawingml/2006/spreadsheetDrawing">
      <xdr:col>20</xdr:col>
      <xdr:colOff>38100</xdr:colOff>
      <xdr:row>78</xdr:row>
      <xdr:rowOff>17780</xdr:rowOff>
    </xdr:to>
    <xdr:sp macro="" textlink="">
      <xdr:nvSpPr>
        <xdr:cNvPr id="174" name="フローチャート: 判断 173"/>
        <xdr:cNvSpPr/>
      </xdr:nvSpPr>
      <xdr:spPr>
        <a:xfrm>
          <a:off x="3746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8255</xdr:rowOff>
    </xdr:from>
    <xdr:ext cx="455930" cy="249555"/>
    <xdr:sp macro="" textlink="">
      <xdr:nvSpPr>
        <xdr:cNvPr id="175" name="テキスト ボックス 174"/>
        <xdr:cNvSpPr txBox="1"/>
      </xdr:nvSpPr>
      <xdr:spPr>
        <a:xfrm>
          <a:off x="3562350" y="13381355"/>
          <a:ext cx="455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111760</xdr:rowOff>
    </xdr:from>
    <xdr:to xmlns:xdr="http://schemas.openxmlformats.org/drawingml/2006/spreadsheetDrawing">
      <xdr:col>15</xdr:col>
      <xdr:colOff>50800</xdr:colOff>
      <xdr:row>76</xdr:row>
      <xdr:rowOff>146685</xdr:rowOff>
    </xdr:to>
    <xdr:cxnSp macro="">
      <xdr:nvCxnSpPr>
        <xdr:cNvPr id="176" name="直線コネクタ 175"/>
        <xdr:cNvCxnSpPr/>
      </xdr:nvCxnSpPr>
      <xdr:spPr>
        <a:xfrm flipV="1">
          <a:off x="2019300" y="1314196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87630</xdr:rowOff>
    </xdr:from>
    <xdr:to xmlns:xdr="http://schemas.openxmlformats.org/drawingml/2006/spreadsheetDrawing">
      <xdr:col>15</xdr:col>
      <xdr:colOff>101600</xdr:colOff>
      <xdr:row>78</xdr:row>
      <xdr:rowOff>17780</xdr:rowOff>
    </xdr:to>
    <xdr:sp macro="" textlink="">
      <xdr:nvSpPr>
        <xdr:cNvPr id="177" name="フローチャート: 判断 176"/>
        <xdr:cNvSpPr/>
      </xdr:nvSpPr>
      <xdr:spPr>
        <a:xfrm>
          <a:off x="2857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8890</xdr:rowOff>
    </xdr:from>
    <xdr:ext cx="455930" cy="248920"/>
    <xdr:sp macro="" textlink="">
      <xdr:nvSpPr>
        <xdr:cNvPr id="178" name="テキスト ボックス 177"/>
        <xdr:cNvSpPr txBox="1"/>
      </xdr:nvSpPr>
      <xdr:spPr>
        <a:xfrm>
          <a:off x="2673350" y="1338199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146685</xdr:rowOff>
    </xdr:from>
    <xdr:to xmlns:xdr="http://schemas.openxmlformats.org/drawingml/2006/spreadsheetDrawing">
      <xdr:col>10</xdr:col>
      <xdr:colOff>114300</xdr:colOff>
      <xdr:row>78</xdr:row>
      <xdr:rowOff>23495</xdr:rowOff>
    </xdr:to>
    <xdr:cxnSp macro="">
      <xdr:nvCxnSpPr>
        <xdr:cNvPr id="179" name="直線コネクタ 178"/>
        <xdr:cNvCxnSpPr/>
      </xdr:nvCxnSpPr>
      <xdr:spPr>
        <a:xfrm flipV="1">
          <a:off x="1130300" y="13176885"/>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43180</xdr:rowOff>
    </xdr:from>
    <xdr:to xmlns:xdr="http://schemas.openxmlformats.org/drawingml/2006/spreadsheetDrawing">
      <xdr:col>10</xdr:col>
      <xdr:colOff>165100</xdr:colOff>
      <xdr:row>77</xdr:row>
      <xdr:rowOff>144780</xdr:rowOff>
    </xdr:to>
    <xdr:sp macro="" textlink="">
      <xdr:nvSpPr>
        <xdr:cNvPr id="180" name="フローチャート: 判断 179"/>
        <xdr:cNvSpPr/>
      </xdr:nvSpPr>
      <xdr:spPr>
        <a:xfrm>
          <a:off x="1968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135890</xdr:rowOff>
    </xdr:from>
    <xdr:ext cx="455930" cy="259080"/>
    <xdr:sp macro="" textlink="">
      <xdr:nvSpPr>
        <xdr:cNvPr id="181" name="テキスト ボックス 180"/>
        <xdr:cNvSpPr txBox="1"/>
      </xdr:nvSpPr>
      <xdr:spPr>
        <a:xfrm>
          <a:off x="1784350" y="1333754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107315</xdr:rowOff>
    </xdr:from>
    <xdr:to xmlns:xdr="http://schemas.openxmlformats.org/drawingml/2006/spreadsheetDrawing">
      <xdr:col>6</xdr:col>
      <xdr:colOff>38100</xdr:colOff>
      <xdr:row>78</xdr:row>
      <xdr:rowOff>37465</xdr:rowOff>
    </xdr:to>
    <xdr:sp macro="" textlink="">
      <xdr:nvSpPr>
        <xdr:cNvPr id="182" name="フローチャート: 判断 181"/>
        <xdr:cNvSpPr/>
      </xdr:nvSpPr>
      <xdr:spPr>
        <a:xfrm>
          <a:off x="1079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53975</xdr:rowOff>
    </xdr:from>
    <xdr:ext cx="455930" cy="249555"/>
    <xdr:sp macro="" textlink="">
      <xdr:nvSpPr>
        <xdr:cNvPr id="183" name="テキスト ボックス 182"/>
        <xdr:cNvSpPr txBox="1"/>
      </xdr:nvSpPr>
      <xdr:spPr>
        <a:xfrm>
          <a:off x="895350" y="13084175"/>
          <a:ext cx="455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29845</xdr:rowOff>
    </xdr:from>
    <xdr:to xmlns:xdr="http://schemas.openxmlformats.org/drawingml/2006/spreadsheetDrawing">
      <xdr:col>24</xdr:col>
      <xdr:colOff>114300</xdr:colOff>
      <xdr:row>77</xdr:row>
      <xdr:rowOff>132080</xdr:rowOff>
    </xdr:to>
    <xdr:sp macro="" textlink="">
      <xdr:nvSpPr>
        <xdr:cNvPr id="189" name="楕円 188"/>
        <xdr:cNvSpPr/>
      </xdr:nvSpPr>
      <xdr:spPr>
        <a:xfrm>
          <a:off x="45847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52705</xdr:rowOff>
    </xdr:from>
    <xdr:ext cx="534670" cy="250825"/>
    <xdr:sp macro="" textlink="">
      <xdr:nvSpPr>
        <xdr:cNvPr id="190" name="維持補修費該当値テキスト"/>
        <xdr:cNvSpPr txBox="1"/>
      </xdr:nvSpPr>
      <xdr:spPr>
        <a:xfrm>
          <a:off x="4686300" y="130829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43180</xdr:rowOff>
    </xdr:from>
    <xdr:to xmlns:xdr="http://schemas.openxmlformats.org/drawingml/2006/spreadsheetDrawing">
      <xdr:col>20</xdr:col>
      <xdr:colOff>38100</xdr:colOff>
      <xdr:row>76</xdr:row>
      <xdr:rowOff>144780</xdr:rowOff>
    </xdr:to>
    <xdr:sp macro="" textlink="">
      <xdr:nvSpPr>
        <xdr:cNvPr id="191" name="楕円 190"/>
        <xdr:cNvSpPr/>
      </xdr:nvSpPr>
      <xdr:spPr>
        <a:xfrm>
          <a:off x="37465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161290</xdr:rowOff>
    </xdr:from>
    <xdr:ext cx="520700" cy="259080"/>
    <xdr:sp macro="" textlink="">
      <xdr:nvSpPr>
        <xdr:cNvPr id="192" name="テキスト ボックス 191"/>
        <xdr:cNvSpPr txBox="1"/>
      </xdr:nvSpPr>
      <xdr:spPr>
        <a:xfrm>
          <a:off x="3529965" y="128485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60960</xdr:rowOff>
    </xdr:from>
    <xdr:to xmlns:xdr="http://schemas.openxmlformats.org/drawingml/2006/spreadsheetDrawing">
      <xdr:col>15</xdr:col>
      <xdr:colOff>101600</xdr:colOff>
      <xdr:row>76</xdr:row>
      <xdr:rowOff>162560</xdr:rowOff>
    </xdr:to>
    <xdr:sp macro="" textlink="">
      <xdr:nvSpPr>
        <xdr:cNvPr id="193" name="楕円 192"/>
        <xdr:cNvSpPr/>
      </xdr:nvSpPr>
      <xdr:spPr>
        <a:xfrm>
          <a:off x="2857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8255</xdr:rowOff>
    </xdr:from>
    <xdr:ext cx="520700" cy="249555"/>
    <xdr:sp macro="" textlink="">
      <xdr:nvSpPr>
        <xdr:cNvPr id="194" name="テキスト ボックス 193"/>
        <xdr:cNvSpPr txBox="1"/>
      </xdr:nvSpPr>
      <xdr:spPr>
        <a:xfrm>
          <a:off x="2640965" y="1286700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95885</xdr:rowOff>
    </xdr:from>
    <xdr:to xmlns:xdr="http://schemas.openxmlformats.org/drawingml/2006/spreadsheetDrawing">
      <xdr:col>10</xdr:col>
      <xdr:colOff>165100</xdr:colOff>
      <xdr:row>77</xdr:row>
      <xdr:rowOff>26035</xdr:rowOff>
    </xdr:to>
    <xdr:sp macro="" textlink="">
      <xdr:nvSpPr>
        <xdr:cNvPr id="195" name="楕円 194"/>
        <xdr:cNvSpPr/>
      </xdr:nvSpPr>
      <xdr:spPr>
        <a:xfrm>
          <a:off x="1968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42545</xdr:rowOff>
    </xdr:from>
    <xdr:ext cx="520700" cy="249555"/>
    <xdr:sp macro="" textlink="">
      <xdr:nvSpPr>
        <xdr:cNvPr id="196" name="テキスト ボックス 195"/>
        <xdr:cNvSpPr txBox="1"/>
      </xdr:nvSpPr>
      <xdr:spPr>
        <a:xfrm>
          <a:off x="1751965" y="1290129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74930</xdr:rowOff>
    </xdr:to>
    <xdr:sp macro="" textlink="">
      <xdr:nvSpPr>
        <xdr:cNvPr id="197" name="楕円 196"/>
        <xdr:cNvSpPr/>
      </xdr:nvSpPr>
      <xdr:spPr>
        <a:xfrm>
          <a:off x="1079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65405</xdr:rowOff>
    </xdr:from>
    <xdr:ext cx="455930" cy="249555"/>
    <xdr:sp macro="" textlink="">
      <xdr:nvSpPr>
        <xdr:cNvPr id="198" name="テキスト ボックス 197"/>
        <xdr:cNvSpPr txBox="1"/>
      </xdr:nvSpPr>
      <xdr:spPr>
        <a:xfrm>
          <a:off x="895350" y="13438505"/>
          <a:ext cx="455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915" cy="217170"/>
    <xdr:sp macro="" textlink="">
      <xdr:nvSpPr>
        <xdr:cNvPr id="207" name="テキスト ボックス 206"/>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4950" cy="248920"/>
    <xdr:sp macro="" textlink="">
      <xdr:nvSpPr>
        <xdr:cNvPr id="209" name="テキスト ボックス 208"/>
        <xdr:cNvSpPr txBox="1"/>
      </xdr:nvSpPr>
      <xdr:spPr>
        <a:xfrm>
          <a:off x="513080" y="17256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81660" cy="250825"/>
    <xdr:sp macro="" textlink="">
      <xdr:nvSpPr>
        <xdr:cNvPr id="213" name="テキスト ボックス 212"/>
        <xdr:cNvSpPr txBox="1"/>
      </xdr:nvSpPr>
      <xdr:spPr>
        <a:xfrm>
          <a:off x="166370" y="16603345"/>
          <a:ext cx="581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1660" cy="259080"/>
    <xdr:sp macro="" textlink="">
      <xdr:nvSpPr>
        <xdr:cNvPr id="215" name="テキスト ボックス 214"/>
        <xdr:cNvSpPr txBox="1"/>
      </xdr:nvSpPr>
      <xdr:spPr>
        <a:xfrm>
          <a:off x="166370" y="1627695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1660" cy="251460"/>
    <xdr:sp macro="" textlink="">
      <xdr:nvSpPr>
        <xdr:cNvPr id="217" name="テキスト ボックス 216"/>
        <xdr:cNvSpPr txBox="1"/>
      </xdr:nvSpPr>
      <xdr:spPr>
        <a:xfrm>
          <a:off x="166370" y="1595120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1660" cy="258445"/>
    <xdr:sp macro="" textlink="">
      <xdr:nvSpPr>
        <xdr:cNvPr id="219" name="テキスト ボックス 218"/>
        <xdr:cNvSpPr txBox="1"/>
      </xdr:nvSpPr>
      <xdr:spPr>
        <a:xfrm>
          <a:off x="166370" y="1562417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1660" cy="259080"/>
    <xdr:sp macro="" textlink="">
      <xdr:nvSpPr>
        <xdr:cNvPr id="221" name="テキスト ボックス 220"/>
        <xdr:cNvSpPr txBox="1"/>
      </xdr:nvSpPr>
      <xdr:spPr>
        <a:xfrm>
          <a:off x="166370" y="15297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660" cy="248920"/>
    <xdr:sp macro="" textlink="">
      <xdr:nvSpPr>
        <xdr:cNvPr id="223" name="テキスト ボックス 222"/>
        <xdr:cNvSpPr txBox="1"/>
      </xdr:nvSpPr>
      <xdr:spPr>
        <a:xfrm>
          <a:off x="166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49530</xdr:rowOff>
    </xdr:from>
    <xdr:to xmlns:xdr="http://schemas.openxmlformats.org/drawingml/2006/spreadsheetDrawing">
      <xdr:col>24</xdr:col>
      <xdr:colOff>62865</xdr:colOff>
      <xdr:row>98</xdr:row>
      <xdr:rowOff>30480</xdr:rowOff>
    </xdr:to>
    <xdr:cxnSp macro="">
      <xdr:nvCxnSpPr>
        <xdr:cNvPr id="225" name="直線コネクタ 224"/>
        <xdr:cNvCxnSpPr/>
      </xdr:nvCxnSpPr>
      <xdr:spPr>
        <a:xfrm flipV="1">
          <a:off x="4633595" y="1565148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6"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27" name="直線コネクタ 226"/>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167640</xdr:rowOff>
    </xdr:from>
    <xdr:ext cx="598805" cy="250190"/>
    <xdr:sp macro="" textlink="">
      <xdr:nvSpPr>
        <xdr:cNvPr id="228" name="扶助費最大値テキスト"/>
        <xdr:cNvSpPr txBox="1"/>
      </xdr:nvSpPr>
      <xdr:spPr>
        <a:xfrm>
          <a:off x="4686300" y="1542669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49530</xdr:rowOff>
    </xdr:from>
    <xdr:to xmlns:xdr="http://schemas.openxmlformats.org/drawingml/2006/spreadsheetDrawing">
      <xdr:col>24</xdr:col>
      <xdr:colOff>152400</xdr:colOff>
      <xdr:row>91</xdr:row>
      <xdr:rowOff>49530</xdr:rowOff>
    </xdr:to>
    <xdr:cxnSp macro="">
      <xdr:nvCxnSpPr>
        <xdr:cNvPr id="229" name="直線コネクタ 228"/>
        <xdr:cNvCxnSpPr/>
      </xdr:nvCxnSpPr>
      <xdr:spPr>
        <a:xfrm>
          <a:off x="4546600" y="1565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114935</xdr:rowOff>
    </xdr:from>
    <xdr:to xmlns:xdr="http://schemas.openxmlformats.org/drawingml/2006/spreadsheetDrawing">
      <xdr:col>24</xdr:col>
      <xdr:colOff>63500</xdr:colOff>
      <xdr:row>96</xdr:row>
      <xdr:rowOff>12700</xdr:rowOff>
    </xdr:to>
    <xdr:cxnSp macro="">
      <xdr:nvCxnSpPr>
        <xdr:cNvPr id="230" name="直線コネクタ 229"/>
        <xdr:cNvCxnSpPr/>
      </xdr:nvCxnSpPr>
      <xdr:spPr>
        <a:xfrm flipV="1">
          <a:off x="3797300" y="1640268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128905</xdr:rowOff>
    </xdr:from>
    <xdr:ext cx="598805" cy="259080"/>
    <xdr:sp macro="" textlink="">
      <xdr:nvSpPr>
        <xdr:cNvPr id="231" name="扶助費平均値テキスト"/>
        <xdr:cNvSpPr txBox="1"/>
      </xdr:nvSpPr>
      <xdr:spPr>
        <a:xfrm>
          <a:off x="4686300" y="16416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150495</xdr:rowOff>
    </xdr:from>
    <xdr:to xmlns:xdr="http://schemas.openxmlformats.org/drawingml/2006/spreadsheetDrawing">
      <xdr:col>24</xdr:col>
      <xdr:colOff>114300</xdr:colOff>
      <xdr:row>96</xdr:row>
      <xdr:rowOff>80645</xdr:rowOff>
    </xdr:to>
    <xdr:sp macro="" textlink="">
      <xdr:nvSpPr>
        <xdr:cNvPr id="232" name="フローチャート: 判断 231"/>
        <xdr:cNvSpPr/>
      </xdr:nvSpPr>
      <xdr:spPr>
        <a:xfrm>
          <a:off x="45847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95250</xdr:rowOff>
    </xdr:from>
    <xdr:to xmlns:xdr="http://schemas.openxmlformats.org/drawingml/2006/spreadsheetDrawing">
      <xdr:col>19</xdr:col>
      <xdr:colOff>177800</xdr:colOff>
      <xdr:row>96</xdr:row>
      <xdr:rowOff>12700</xdr:rowOff>
    </xdr:to>
    <xdr:cxnSp macro="">
      <xdr:nvCxnSpPr>
        <xdr:cNvPr id="233" name="直線コネクタ 232"/>
        <xdr:cNvCxnSpPr/>
      </xdr:nvCxnSpPr>
      <xdr:spPr>
        <a:xfrm>
          <a:off x="2908300" y="163830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62230</xdr:rowOff>
    </xdr:from>
    <xdr:to xmlns:xdr="http://schemas.openxmlformats.org/drawingml/2006/spreadsheetDrawing">
      <xdr:col>20</xdr:col>
      <xdr:colOff>38100</xdr:colOff>
      <xdr:row>96</xdr:row>
      <xdr:rowOff>163830</xdr:rowOff>
    </xdr:to>
    <xdr:sp macro="" textlink="">
      <xdr:nvSpPr>
        <xdr:cNvPr id="234" name="フローチャート: 判断 233"/>
        <xdr:cNvSpPr/>
      </xdr:nvSpPr>
      <xdr:spPr>
        <a:xfrm>
          <a:off x="3746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154940</xdr:rowOff>
    </xdr:from>
    <xdr:ext cx="584835" cy="251460"/>
    <xdr:sp macro="" textlink="">
      <xdr:nvSpPr>
        <xdr:cNvPr id="235" name="テキスト ボックス 234"/>
        <xdr:cNvSpPr txBox="1"/>
      </xdr:nvSpPr>
      <xdr:spPr>
        <a:xfrm>
          <a:off x="3497580" y="1661414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95250</xdr:rowOff>
    </xdr:from>
    <xdr:to xmlns:xdr="http://schemas.openxmlformats.org/drawingml/2006/spreadsheetDrawing">
      <xdr:col>15</xdr:col>
      <xdr:colOff>50800</xdr:colOff>
      <xdr:row>96</xdr:row>
      <xdr:rowOff>94615</xdr:rowOff>
    </xdr:to>
    <xdr:cxnSp macro="">
      <xdr:nvCxnSpPr>
        <xdr:cNvPr id="236" name="直線コネクタ 235"/>
        <xdr:cNvCxnSpPr/>
      </xdr:nvCxnSpPr>
      <xdr:spPr>
        <a:xfrm flipV="1">
          <a:off x="2019300" y="1638300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161925</xdr:rowOff>
    </xdr:from>
    <xdr:to xmlns:xdr="http://schemas.openxmlformats.org/drawingml/2006/spreadsheetDrawing">
      <xdr:col>15</xdr:col>
      <xdr:colOff>101600</xdr:colOff>
      <xdr:row>96</xdr:row>
      <xdr:rowOff>92075</xdr:rowOff>
    </xdr:to>
    <xdr:sp macro="" textlink="">
      <xdr:nvSpPr>
        <xdr:cNvPr id="237" name="フローチャート: 判断 236"/>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83185</xdr:rowOff>
    </xdr:from>
    <xdr:ext cx="584835" cy="259080"/>
    <xdr:sp macro="" textlink="">
      <xdr:nvSpPr>
        <xdr:cNvPr id="238" name="テキスト ボックス 237"/>
        <xdr:cNvSpPr txBox="1"/>
      </xdr:nvSpPr>
      <xdr:spPr>
        <a:xfrm>
          <a:off x="2608580" y="1654238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94615</xdr:rowOff>
    </xdr:from>
    <xdr:to xmlns:xdr="http://schemas.openxmlformats.org/drawingml/2006/spreadsheetDrawing">
      <xdr:col>10</xdr:col>
      <xdr:colOff>114300</xdr:colOff>
      <xdr:row>96</xdr:row>
      <xdr:rowOff>133350</xdr:rowOff>
    </xdr:to>
    <xdr:cxnSp macro="">
      <xdr:nvCxnSpPr>
        <xdr:cNvPr id="239" name="直線コネクタ 238"/>
        <xdr:cNvCxnSpPr/>
      </xdr:nvCxnSpPr>
      <xdr:spPr>
        <a:xfrm flipV="1">
          <a:off x="1130300" y="165538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48260</xdr:rowOff>
    </xdr:from>
    <xdr:to xmlns:xdr="http://schemas.openxmlformats.org/drawingml/2006/spreadsheetDrawing">
      <xdr:col>10</xdr:col>
      <xdr:colOff>165100</xdr:colOff>
      <xdr:row>97</xdr:row>
      <xdr:rowOff>149860</xdr:rowOff>
    </xdr:to>
    <xdr:sp macro="" textlink="">
      <xdr:nvSpPr>
        <xdr:cNvPr id="240" name="フローチャート: 判断 239"/>
        <xdr:cNvSpPr/>
      </xdr:nvSpPr>
      <xdr:spPr>
        <a:xfrm>
          <a:off x="1968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140970</xdr:rowOff>
    </xdr:from>
    <xdr:ext cx="584835" cy="259080"/>
    <xdr:sp macro="" textlink="">
      <xdr:nvSpPr>
        <xdr:cNvPr id="241" name="テキスト ボックス 240"/>
        <xdr:cNvSpPr txBox="1"/>
      </xdr:nvSpPr>
      <xdr:spPr>
        <a:xfrm>
          <a:off x="1719580" y="167716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47625</xdr:rowOff>
    </xdr:from>
    <xdr:to xmlns:xdr="http://schemas.openxmlformats.org/drawingml/2006/spreadsheetDrawing">
      <xdr:col>6</xdr:col>
      <xdr:colOff>38100</xdr:colOff>
      <xdr:row>97</xdr:row>
      <xdr:rowOff>149225</xdr:rowOff>
    </xdr:to>
    <xdr:sp macro="" textlink="">
      <xdr:nvSpPr>
        <xdr:cNvPr id="242" name="フローチャート: 判断 241"/>
        <xdr:cNvSpPr/>
      </xdr:nvSpPr>
      <xdr:spPr>
        <a:xfrm>
          <a:off x="1079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140335</xdr:rowOff>
    </xdr:from>
    <xdr:ext cx="584835" cy="259080"/>
    <xdr:sp macro="" textlink="">
      <xdr:nvSpPr>
        <xdr:cNvPr id="243" name="テキスト ボックス 242"/>
        <xdr:cNvSpPr txBox="1"/>
      </xdr:nvSpPr>
      <xdr:spPr>
        <a:xfrm>
          <a:off x="830580" y="1677098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64135</xdr:rowOff>
    </xdr:from>
    <xdr:to xmlns:xdr="http://schemas.openxmlformats.org/drawingml/2006/spreadsheetDrawing">
      <xdr:col>24</xdr:col>
      <xdr:colOff>114300</xdr:colOff>
      <xdr:row>95</xdr:row>
      <xdr:rowOff>166370</xdr:rowOff>
    </xdr:to>
    <xdr:sp macro="" textlink="">
      <xdr:nvSpPr>
        <xdr:cNvPr id="249" name="楕円 248"/>
        <xdr:cNvSpPr/>
      </xdr:nvSpPr>
      <xdr:spPr>
        <a:xfrm>
          <a:off x="45847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86995</xdr:rowOff>
    </xdr:from>
    <xdr:ext cx="598805" cy="250825"/>
    <xdr:sp macro="" textlink="">
      <xdr:nvSpPr>
        <xdr:cNvPr id="250" name="扶助費該当値テキスト"/>
        <xdr:cNvSpPr txBox="1"/>
      </xdr:nvSpPr>
      <xdr:spPr>
        <a:xfrm>
          <a:off x="4686300" y="162032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133350</xdr:rowOff>
    </xdr:from>
    <xdr:to xmlns:xdr="http://schemas.openxmlformats.org/drawingml/2006/spreadsheetDrawing">
      <xdr:col>20</xdr:col>
      <xdr:colOff>38100</xdr:colOff>
      <xdr:row>96</xdr:row>
      <xdr:rowOff>63500</xdr:rowOff>
    </xdr:to>
    <xdr:sp macro="" textlink="">
      <xdr:nvSpPr>
        <xdr:cNvPr id="251" name="楕円 250"/>
        <xdr:cNvSpPr/>
      </xdr:nvSpPr>
      <xdr:spPr>
        <a:xfrm>
          <a:off x="374650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80010</xdr:rowOff>
    </xdr:from>
    <xdr:ext cx="584835" cy="259080"/>
    <xdr:sp macro="" textlink="">
      <xdr:nvSpPr>
        <xdr:cNvPr id="252" name="テキスト ボックス 251"/>
        <xdr:cNvSpPr txBox="1"/>
      </xdr:nvSpPr>
      <xdr:spPr>
        <a:xfrm>
          <a:off x="3497580" y="161963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44450</xdr:rowOff>
    </xdr:from>
    <xdr:to xmlns:xdr="http://schemas.openxmlformats.org/drawingml/2006/spreadsheetDrawing">
      <xdr:col>15</xdr:col>
      <xdr:colOff>101600</xdr:colOff>
      <xdr:row>95</xdr:row>
      <xdr:rowOff>146050</xdr:rowOff>
    </xdr:to>
    <xdr:sp macro="" textlink="">
      <xdr:nvSpPr>
        <xdr:cNvPr id="253" name="楕円 252"/>
        <xdr:cNvSpPr/>
      </xdr:nvSpPr>
      <xdr:spPr>
        <a:xfrm>
          <a:off x="28575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162560</xdr:rowOff>
    </xdr:from>
    <xdr:ext cx="584835" cy="259080"/>
    <xdr:sp macro="" textlink="">
      <xdr:nvSpPr>
        <xdr:cNvPr id="254" name="テキスト ボックス 253"/>
        <xdr:cNvSpPr txBox="1"/>
      </xdr:nvSpPr>
      <xdr:spPr>
        <a:xfrm>
          <a:off x="2608580" y="161074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43815</xdr:rowOff>
    </xdr:from>
    <xdr:to xmlns:xdr="http://schemas.openxmlformats.org/drawingml/2006/spreadsheetDrawing">
      <xdr:col>10</xdr:col>
      <xdr:colOff>165100</xdr:colOff>
      <xdr:row>96</xdr:row>
      <xdr:rowOff>145415</xdr:rowOff>
    </xdr:to>
    <xdr:sp macro="" textlink="">
      <xdr:nvSpPr>
        <xdr:cNvPr id="255" name="楕円 254"/>
        <xdr:cNvSpPr/>
      </xdr:nvSpPr>
      <xdr:spPr>
        <a:xfrm>
          <a:off x="1968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161925</xdr:rowOff>
    </xdr:from>
    <xdr:ext cx="584835" cy="259080"/>
    <xdr:sp macro="" textlink="">
      <xdr:nvSpPr>
        <xdr:cNvPr id="256" name="テキスト ボックス 255"/>
        <xdr:cNvSpPr txBox="1"/>
      </xdr:nvSpPr>
      <xdr:spPr>
        <a:xfrm>
          <a:off x="1719580" y="1627822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82550</xdr:rowOff>
    </xdr:from>
    <xdr:to xmlns:xdr="http://schemas.openxmlformats.org/drawingml/2006/spreadsheetDrawing">
      <xdr:col>6</xdr:col>
      <xdr:colOff>38100</xdr:colOff>
      <xdr:row>97</xdr:row>
      <xdr:rowOff>12700</xdr:rowOff>
    </xdr:to>
    <xdr:sp macro="" textlink="">
      <xdr:nvSpPr>
        <xdr:cNvPr id="257" name="楕円 256"/>
        <xdr:cNvSpPr/>
      </xdr:nvSpPr>
      <xdr:spPr>
        <a:xfrm>
          <a:off x="1079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29210</xdr:rowOff>
    </xdr:from>
    <xdr:ext cx="584835" cy="251460"/>
    <xdr:sp macro="" textlink="">
      <xdr:nvSpPr>
        <xdr:cNvPr id="258" name="テキスト ボックス 257"/>
        <xdr:cNvSpPr txBox="1"/>
      </xdr:nvSpPr>
      <xdr:spPr>
        <a:xfrm>
          <a:off x="830580" y="1631696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915" cy="217170"/>
    <xdr:sp macro="" textlink="">
      <xdr:nvSpPr>
        <xdr:cNvPr id="267" name="テキスト ボックス 266"/>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4950" cy="259080"/>
    <xdr:sp macro="" textlink="">
      <xdr:nvSpPr>
        <xdr:cNvPr id="270" name="テキスト ボックス 269"/>
        <xdr:cNvSpPr txBox="1"/>
      </xdr:nvSpPr>
      <xdr:spPr>
        <a:xfrm>
          <a:off x="6355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1660" cy="259080"/>
    <xdr:sp macro="" textlink="">
      <xdr:nvSpPr>
        <xdr:cNvPr id="272" name="テキスト ボックス 271"/>
        <xdr:cNvSpPr txBox="1"/>
      </xdr:nvSpPr>
      <xdr:spPr>
        <a:xfrm>
          <a:off x="6008370" y="6207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1660" cy="248920"/>
    <xdr:sp macro="" textlink="">
      <xdr:nvSpPr>
        <xdr:cNvPr id="274" name="テキスト ボックス 273"/>
        <xdr:cNvSpPr txBox="1"/>
      </xdr:nvSpPr>
      <xdr:spPr>
        <a:xfrm>
          <a:off x="6008370" y="5826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1660" cy="259080"/>
    <xdr:sp macro="" textlink="">
      <xdr:nvSpPr>
        <xdr:cNvPr id="276" name="テキスト ボックス 275"/>
        <xdr:cNvSpPr txBox="1"/>
      </xdr:nvSpPr>
      <xdr:spPr>
        <a:xfrm>
          <a:off x="6008370" y="544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1660" cy="259080"/>
    <xdr:sp macro="" textlink="">
      <xdr:nvSpPr>
        <xdr:cNvPr id="278" name="テキスト ボックス 277"/>
        <xdr:cNvSpPr txBox="1"/>
      </xdr:nvSpPr>
      <xdr:spPr>
        <a:xfrm>
          <a:off x="6008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1660" cy="248920"/>
    <xdr:sp macro="" textlink="">
      <xdr:nvSpPr>
        <xdr:cNvPr id="280" name="テキスト ボックス 279"/>
        <xdr:cNvSpPr txBox="1"/>
      </xdr:nvSpPr>
      <xdr:spPr>
        <a:xfrm>
          <a:off x="6008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148590</xdr:rowOff>
    </xdr:from>
    <xdr:to xmlns:xdr="http://schemas.openxmlformats.org/drawingml/2006/spreadsheetDrawing">
      <xdr:col>54</xdr:col>
      <xdr:colOff>189865</xdr:colOff>
      <xdr:row>38</xdr:row>
      <xdr:rowOff>66675</xdr:rowOff>
    </xdr:to>
    <xdr:cxnSp macro="">
      <xdr:nvCxnSpPr>
        <xdr:cNvPr id="282" name="直線コネクタ 281"/>
        <xdr:cNvCxnSpPr/>
      </xdr:nvCxnSpPr>
      <xdr:spPr>
        <a:xfrm flipV="1">
          <a:off x="10475595" y="546354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70485</xdr:rowOff>
    </xdr:from>
    <xdr:ext cx="534670" cy="259080"/>
    <xdr:sp macro="" textlink="">
      <xdr:nvSpPr>
        <xdr:cNvPr id="283" name="補助費等最小値テキスト"/>
        <xdr:cNvSpPr txBox="1"/>
      </xdr:nvSpPr>
      <xdr:spPr>
        <a:xfrm>
          <a:off x="10528300" y="658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66675</xdr:rowOff>
    </xdr:from>
    <xdr:to xmlns:xdr="http://schemas.openxmlformats.org/drawingml/2006/spreadsheetDrawing">
      <xdr:col>55</xdr:col>
      <xdr:colOff>88900</xdr:colOff>
      <xdr:row>38</xdr:row>
      <xdr:rowOff>66675</xdr:rowOff>
    </xdr:to>
    <xdr:cxnSp macro="">
      <xdr:nvCxnSpPr>
        <xdr:cNvPr id="284" name="直線コネクタ 283"/>
        <xdr:cNvCxnSpPr/>
      </xdr:nvCxnSpPr>
      <xdr:spPr>
        <a:xfrm>
          <a:off x="10388600" y="658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95250</xdr:rowOff>
    </xdr:from>
    <xdr:ext cx="598805" cy="259080"/>
    <xdr:sp macro="" textlink="">
      <xdr:nvSpPr>
        <xdr:cNvPr id="285" name="補助費等最大値テキスト"/>
        <xdr:cNvSpPr txBox="1"/>
      </xdr:nvSpPr>
      <xdr:spPr>
        <a:xfrm>
          <a:off x="10528300" y="5238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148590</xdr:rowOff>
    </xdr:from>
    <xdr:to xmlns:xdr="http://schemas.openxmlformats.org/drawingml/2006/spreadsheetDrawing">
      <xdr:col>55</xdr:col>
      <xdr:colOff>88900</xdr:colOff>
      <xdr:row>31</xdr:row>
      <xdr:rowOff>148590</xdr:rowOff>
    </xdr:to>
    <xdr:cxnSp macro="">
      <xdr:nvCxnSpPr>
        <xdr:cNvPr id="286" name="直線コネクタ 285"/>
        <xdr:cNvCxnSpPr/>
      </xdr:nvCxnSpPr>
      <xdr:spPr>
        <a:xfrm>
          <a:off x="10388600" y="546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87630</xdr:rowOff>
    </xdr:from>
    <xdr:to xmlns:xdr="http://schemas.openxmlformats.org/drawingml/2006/spreadsheetDrawing">
      <xdr:col>55</xdr:col>
      <xdr:colOff>0</xdr:colOff>
      <xdr:row>37</xdr:row>
      <xdr:rowOff>106680</xdr:rowOff>
    </xdr:to>
    <xdr:cxnSp macro="">
      <xdr:nvCxnSpPr>
        <xdr:cNvPr id="287" name="直線コネクタ 286"/>
        <xdr:cNvCxnSpPr/>
      </xdr:nvCxnSpPr>
      <xdr:spPr>
        <a:xfrm>
          <a:off x="9639300" y="64312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18415</xdr:rowOff>
    </xdr:from>
    <xdr:ext cx="534670" cy="250825"/>
    <xdr:sp macro="" textlink="">
      <xdr:nvSpPr>
        <xdr:cNvPr id="288" name="補助費等平均値テキスト"/>
        <xdr:cNvSpPr txBox="1"/>
      </xdr:nvSpPr>
      <xdr:spPr>
        <a:xfrm>
          <a:off x="10528300" y="61906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167005</xdr:rowOff>
    </xdr:from>
    <xdr:to xmlns:xdr="http://schemas.openxmlformats.org/drawingml/2006/spreadsheetDrawing">
      <xdr:col>55</xdr:col>
      <xdr:colOff>50800</xdr:colOff>
      <xdr:row>37</xdr:row>
      <xdr:rowOff>97790</xdr:rowOff>
    </xdr:to>
    <xdr:sp macro="" textlink="">
      <xdr:nvSpPr>
        <xdr:cNvPr id="289" name="フローチャート: 判断 288"/>
        <xdr:cNvSpPr/>
      </xdr:nvSpPr>
      <xdr:spPr>
        <a:xfrm>
          <a:off x="10426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87630</xdr:rowOff>
    </xdr:from>
    <xdr:to xmlns:xdr="http://schemas.openxmlformats.org/drawingml/2006/spreadsheetDrawing">
      <xdr:col>50</xdr:col>
      <xdr:colOff>114300</xdr:colOff>
      <xdr:row>37</xdr:row>
      <xdr:rowOff>132715</xdr:rowOff>
    </xdr:to>
    <xdr:cxnSp macro="">
      <xdr:nvCxnSpPr>
        <xdr:cNvPr id="290" name="直線コネクタ 289"/>
        <xdr:cNvCxnSpPr/>
      </xdr:nvCxnSpPr>
      <xdr:spPr>
        <a:xfrm flipV="1">
          <a:off x="8750300" y="643128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162560</xdr:rowOff>
    </xdr:from>
    <xdr:to xmlns:xdr="http://schemas.openxmlformats.org/drawingml/2006/spreadsheetDrawing">
      <xdr:col>50</xdr:col>
      <xdr:colOff>165100</xdr:colOff>
      <xdr:row>37</xdr:row>
      <xdr:rowOff>92710</xdr:rowOff>
    </xdr:to>
    <xdr:sp macro="" textlink="">
      <xdr:nvSpPr>
        <xdr:cNvPr id="291" name="フローチャート: 判断 290"/>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109220</xdr:rowOff>
    </xdr:from>
    <xdr:ext cx="520700" cy="251460"/>
    <xdr:sp macro="" textlink="">
      <xdr:nvSpPr>
        <xdr:cNvPr id="292" name="テキスト ボックス 291"/>
        <xdr:cNvSpPr txBox="1"/>
      </xdr:nvSpPr>
      <xdr:spPr>
        <a:xfrm>
          <a:off x="9371965" y="610997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43815</xdr:rowOff>
    </xdr:from>
    <xdr:to xmlns:xdr="http://schemas.openxmlformats.org/drawingml/2006/spreadsheetDrawing">
      <xdr:col>45</xdr:col>
      <xdr:colOff>177800</xdr:colOff>
      <xdr:row>37</xdr:row>
      <xdr:rowOff>132715</xdr:rowOff>
    </xdr:to>
    <xdr:cxnSp macro="">
      <xdr:nvCxnSpPr>
        <xdr:cNvPr id="293" name="直線コネクタ 292"/>
        <xdr:cNvCxnSpPr/>
      </xdr:nvCxnSpPr>
      <xdr:spPr>
        <a:xfrm>
          <a:off x="7861300" y="6044565"/>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6350</xdr:rowOff>
    </xdr:from>
    <xdr:to xmlns:xdr="http://schemas.openxmlformats.org/drawingml/2006/spreadsheetDrawing">
      <xdr:col>46</xdr:col>
      <xdr:colOff>38100</xdr:colOff>
      <xdr:row>37</xdr:row>
      <xdr:rowOff>107950</xdr:rowOff>
    </xdr:to>
    <xdr:sp macro="" textlink="">
      <xdr:nvSpPr>
        <xdr:cNvPr id="294" name="フローチャート: 判断 293"/>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124460</xdr:rowOff>
    </xdr:from>
    <xdr:ext cx="520700" cy="259080"/>
    <xdr:sp macro="" textlink="">
      <xdr:nvSpPr>
        <xdr:cNvPr id="295" name="テキスト ボックス 294"/>
        <xdr:cNvSpPr txBox="1"/>
      </xdr:nvSpPr>
      <xdr:spPr>
        <a:xfrm>
          <a:off x="8482965" y="61252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43815</xdr:rowOff>
    </xdr:from>
    <xdr:to xmlns:xdr="http://schemas.openxmlformats.org/drawingml/2006/spreadsheetDrawing">
      <xdr:col>41</xdr:col>
      <xdr:colOff>50800</xdr:colOff>
      <xdr:row>38</xdr:row>
      <xdr:rowOff>8890</xdr:rowOff>
    </xdr:to>
    <xdr:cxnSp macro="">
      <xdr:nvCxnSpPr>
        <xdr:cNvPr id="296" name="直線コネクタ 295"/>
        <xdr:cNvCxnSpPr/>
      </xdr:nvCxnSpPr>
      <xdr:spPr>
        <a:xfrm flipV="1">
          <a:off x="6972300" y="6044565"/>
          <a:ext cx="889000" cy="479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297" name="フローチャート: 判断 296"/>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84835" cy="259080"/>
    <xdr:sp macro="" textlink="">
      <xdr:nvSpPr>
        <xdr:cNvPr id="298" name="テキスト ボックス 297"/>
        <xdr:cNvSpPr txBox="1"/>
      </xdr:nvSpPr>
      <xdr:spPr>
        <a:xfrm>
          <a:off x="7561580" y="569277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299" name="フローチャート: 判断 298"/>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165100</xdr:rowOff>
    </xdr:from>
    <xdr:ext cx="520700" cy="259080"/>
    <xdr:sp macro="" textlink="">
      <xdr:nvSpPr>
        <xdr:cNvPr id="300" name="テキスト ボックス 299"/>
        <xdr:cNvSpPr txBox="1"/>
      </xdr:nvSpPr>
      <xdr:spPr>
        <a:xfrm>
          <a:off x="6704965" y="61658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55880</xdr:rowOff>
    </xdr:from>
    <xdr:to xmlns:xdr="http://schemas.openxmlformats.org/drawingml/2006/spreadsheetDrawing">
      <xdr:col>55</xdr:col>
      <xdr:colOff>50800</xdr:colOff>
      <xdr:row>37</xdr:row>
      <xdr:rowOff>157480</xdr:rowOff>
    </xdr:to>
    <xdr:sp macro="" textlink="">
      <xdr:nvSpPr>
        <xdr:cNvPr id="306" name="楕円 305"/>
        <xdr:cNvSpPr/>
      </xdr:nvSpPr>
      <xdr:spPr>
        <a:xfrm>
          <a:off x="10426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34290</xdr:rowOff>
    </xdr:from>
    <xdr:ext cx="534670" cy="259080"/>
    <xdr:sp macro="" textlink="">
      <xdr:nvSpPr>
        <xdr:cNvPr id="307" name="補助費等該当値テキスト"/>
        <xdr:cNvSpPr txBox="1"/>
      </xdr:nvSpPr>
      <xdr:spPr>
        <a:xfrm>
          <a:off x="10528300" y="637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36830</xdr:rowOff>
    </xdr:from>
    <xdr:to xmlns:xdr="http://schemas.openxmlformats.org/drawingml/2006/spreadsheetDrawing">
      <xdr:col>50</xdr:col>
      <xdr:colOff>165100</xdr:colOff>
      <xdr:row>37</xdr:row>
      <xdr:rowOff>138430</xdr:rowOff>
    </xdr:to>
    <xdr:sp macro="" textlink="">
      <xdr:nvSpPr>
        <xdr:cNvPr id="308" name="楕円 307"/>
        <xdr:cNvSpPr/>
      </xdr:nvSpPr>
      <xdr:spPr>
        <a:xfrm>
          <a:off x="958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129540</xdr:rowOff>
    </xdr:from>
    <xdr:ext cx="520700" cy="259080"/>
    <xdr:sp macro="" textlink="">
      <xdr:nvSpPr>
        <xdr:cNvPr id="309" name="テキスト ボックス 308"/>
        <xdr:cNvSpPr txBox="1"/>
      </xdr:nvSpPr>
      <xdr:spPr>
        <a:xfrm>
          <a:off x="9371965" y="64731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81915</xdr:rowOff>
    </xdr:from>
    <xdr:to xmlns:xdr="http://schemas.openxmlformats.org/drawingml/2006/spreadsheetDrawing">
      <xdr:col>46</xdr:col>
      <xdr:colOff>38100</xdr:colOff>
      <xdr:row>38</xdr:row>
      <xdr:rowOff>12065</xdr:rowOff>
    </xdr:to>
    <xdr:sp macro="" textlink="">
      <xdr:nvSpPr>
        <xdr:cNvPr id="310" name="楕円 309"/>
        <xdr:cNvSpPr/>
      </xdr:nvSpPr>
      <xdr:spPr>
        <a:xfrm>
          <a:off x="8699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3175</xdr:rowOff>
    </xdr:from>
    <xdr:ext cx="520700" cy="259080"/>
    <xdr:sp macro="" textlink="">
      <xdr:nvSpPr>
        <xdr:cNvPr id="311" name="テキスト ボックス 310"/>
        <xdr:cNvSpPr txBox="1"/>
      </xdr:nvSpPr>
      <xdr:spPr>
        <a:xfrm>
          <a:off x="8482965" y="65182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164465</xdr:rowOff>
    </xdr:from>
    <xdr:to xmlns:xdr="http://schemas.openxmlformats.org/drawingml/2006/spreadsheetDrawing">
      <xdr:col>41</xdr:col>
      <xdr:colOff>101600</xdr:colOff>
      <xdr:row>35</xdr:row>
      <xdr:rowOff>94615</xdr:rowOff>
    </xdr:to>
    <xdr:sp macro="" textlink="">
      <xdr:nvSpPr>
        <xdr:cNvPr id="312" name="楕円 311"/>
        <xdr:cNvSpPr/>
      </xdr:nvSpPr>
      <xdr:spPr>
        <a:xfrm>
          <a:off x="781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86360</xdr:rowOff>
    </xdr:from>
    <xdr:ext cx="584835" cy="251460"/>
    <xdr:sp macro="" textlink="">
      <xdr:nvSpPr>
        <xdr:cNvPr id="313" name="テキスト ボックス 312"/>
        <xdr:cNvSpPr txBox="1"/>
      </xdr:nvSpPr>
      <xdr:spPr>
        <a:xfrm>
          <a:off x="7561580" y="608711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129540</xdr:rowOff>
    </xdr:from>
    <xdr:to xmlns:xdr="http://schemas.openxmlformats.org/drawingml/2006/spreadsheetDrawing">
      <xdr:col>36</xdr:col>
      <xdr:colOff>165100</xdr:colOff>
      <xdr:row>38</xdr:row>
      <xdr:rowOff>59690</xdr:rowOff>
    </xdr:to>
    <xdr:sp macro="" textlink="">
      <xdr:nvSpPr>
        <xdr:cNvPr id="314" name="楕円 313"/>
        <xdr:cNvSpPr/>
      </xdr:nvSpPr>
      <xdr:spPr>
        <a:xfrm>
          <a:off x="6921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50800</xdr:rowOff>
    </xdr:from>
    <xdr:ext cx="520700" cy="259080"/>
    <xdr:sp macro="" textlink="">
      <xdr:nvSpPr>
        <xdr:cNvPr id="315" name="テキスト ボックス 314"/>
        <xdr:cNvSpPr txBox="1"/>
      </xdr:nvSpPr>
      <xdr:spPr>
        <a:xfrm>
          <a:off x="6704965" y="65659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915" cy="217170"/>
    <xdr:sp macro="" textlink="">
      <xdr:nvSpPr>
        <xdr:cNvPr id="324" name="テキスト ボックス 323"/>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6" name="直線コネクタ 325"/>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34950" cy="248920"/>
    <xdr:sp macro="" textlink="">
      <xdr:nvSpPr>
        <xdr:cNvPr id="327" name="テキスト ボックス 326"/>
        <xdr:cNvSpPr txBox="1"/>
      </xdr:nvSpPr>
      <xdr:spPr>
        <a:xfrm>
          <a:off x="6355080" y="98272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1660" cy="248920"/>
    <xdr:sp macro="" textlink="">
      <xdr:nvSpPr>
        <xdr:cNvPr id="329" name="テキスト ボックス 328"/>
        <xdr:cNvSpPr txBox="1"/>
      </xdr:nvSpPr>
      <xdr:spPr>
        <a:xfrm>
          <a:off x="6008370" y="9255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0" name="直線コネクタ 329"/>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81660" cy="248920"/>
    <xdr:sp macro="" textlink="">
      <xdr:nvSpPr>
        <xdr:cNvPr id="331" name="テキスト ボックス 330"/>
        <xdr:cNvSpPr txBox="1"/>
      </xdr:nvSpPr>
      <xdr:spPr>
        <a:xfrm>
          <a:off x="6008370" y="86842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660" cy="248920"/>
    <xdr:sp macro="" textlink="">
      <xdr:nvSpPr>
        <xdr:cNvPr id="333" name="テキスト ボックス 332"/>
        <xdr:cNvSpPr txBox="1"/>
      </xdr:nvSpPr>
      <xdr:spPr>
        <a:xfrm>
          <a:off x="6008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29845</xdr:rowOff>
    </xdr:from>
    <xdr:to xmlns:xdr="http://schemas.openxmlformats.org/drawingml/2006/spreadsheetDrawing">
      <xdr:col>54</xdr:col>
      <xdr:colOff>189865</xdr:colOff>
      <xdr:row>57</xdr:row>
      <xdr:rowOff>159385</xdr:rowOff>
    </xdr:to>
    <xdr:cxnSp macro="">
      <xdr:nvCxnSpPr>
        <xdr:cNvPr id="335" name="直線コネクタ 334"/>
        <xdr:cNvCxnSpPr/>
      </xdr:nvCxnSpPr>
      <xdr:spPr>
        <a:xfrm flipV="1">
          <a:off x="10475595" y="877379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163195</xdr:rowOff>
    </xdr:from>
    <xdr:ext cx="469900" cy="259080"/>
    <xdr:sp macro="" textlink="">
      <xdr:nvSpPr>
        <xdr:cNvPr id="336" name="普通建設事業費最小値テキスト"/>
        <xdr:cNvSpPr txBox="1"/>
      </xdr:nvSpPr>
      <xdr:spPr>
        <a:xfrm>
          <a:off x="10528300" y="9935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159385</xdr:rowOff>
    </xdr:from>
    <xdr:to xmlns:xdr="http://schemas.openxmlformats.org/drawingml/2006/spreadsheetDrawing">
      <xdr:col>55</xdr:col>
      <xdr:colOff>88900</xdr:colOff>
      <xdr:row>57</xdr:row>
      <xdr:rowOff>159385</xdr:rowOff>
    </xdr:to>
    <xdr:cxnSp macro="">
      <xdr:nvCxnSpPr>
        <xdr:cNvPr id="337" name="直線コネクタ 336"/>
        <xdr:cNvCxnSpPr/>
      </xdr:nvCxnSpPr>
      <xdr:spPr>
        <a:xfrm>
          <a:off x="10388600" y="993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147955</xdr:rowOff>
    </xdr:from>
    <xdr:ext cx="598805" cy="258445"/>
    <xdr:sp macro="" textlink="">
      <xdr:nvSpPr>
        <xdr:cNvPr id="338" name="普通建設事業費最大値テキスト"/>
        <xdr:cNvSpPr txBox="1"/>
      </xdr:nvSpPr>
      <xdr:spPr>
        <a:xfrm>
          <a:off x="10528300" y="8549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29845</xdr:rowOff>
    </xdr:from>
    <xdr:to xmlns:xdr="http://schemas.openxmlformats.org/drawingml/2006/spreadsheetDrawing">
      <xdr:col>55</xdr:col>
      <xdr:colOff>88900</xdr:colOff>
      <xdr:row>51</xdr:row>
      <xdr:rowOff>29845</xdr:rowOff>
    </xdr:to>
    <xdr:cxnSp macro="">
      <xdr:nvCxnSpPr>
        <xdr:cNvPr id="339" name="直線コネクタ 338"/>
        <xdr:cNvCxnSpPr/>
      </xdr:nvCxnSpPr>
      <xdr:spPr>
        <a:xfrm>
          <a:off x="10388600" y="877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91440</xdr:rowOff>
    </xdr:from>
    <xdr:to xmlns:xdr="http://schemas.openxmlformats.org/drawingml/2006/spreadsheetDrawing">
      <xdr:col>55</xdr:col>
      <xdr:colOff>0</xdr:colOff>
      <xdr:row>54</xdr:row>
      <xdr:rowOff>95885</xdr:rowOff>
    </xdr:to>
    <xdr:cxnSp macro="">
      <xdr:nvCxnSpPr>
        <xdr:cNvPr id="340" name="直線コネクタ 339"/>
        <xdr:cNvCxnSpPr/>
      </xdr:nvCxnSpPr>
      <xdr:spPr>
        <a:xfrm>
          <a:off x="9639300" y="8663940"/>
          <a:ext cx="838200" cy="690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56515</xdr:rowOff>
    </xdr:from>
    <xdr:ext cx="534670" cy="258445"/>
    <xdr:sp macro="" textlink="">
      <xdr:nvSpPr>
        <xdr:cNvPr id="341" name="普通建設事業費平均値テキスト"/>
        <xdr:cNvSpPr txBox="1"/>
      </xdr:nvSpPr>
      <xdr:spPr>
        <a:xfrm>
          <a:off x="10528300" y="9486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78105</xdr:rowOff>
    </xdr:from>
    <xdr:to xmlns:xdr="http://schemas.openxmlformats.org/drawingml/2006/spreadsheetDrawing">
      <xdr:col>55</xdr:col>
      <xdr:colOff>50800</xdr:colOff>
      <xdr:row>56</xdr:row>
      <xdr:rowOff>8255</xdr:rowOff>
    </xdr:to>
    <xdr:sp macro="" textlink="">
      <xdr:nvSpPr>
        <xdr:cNvPr id="342" name="フローチャート: 判断 341"/>
        <xdr:cNvSpPr/>
      </xdr:nvSpPr>
      <xdr:spPr>
        <a:xfrm>
          <a:off x="104267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91440</xdr:rowOff>
    </xdr:from>
    <xdr:to xmlns:xdr="http://schemas.openxmlformats.org/drawingml/2006/spreadsheetDrawing">
      <xdr:col>50</xdr:col>
      <xdr:colOff>114300</xdr:colOff>
      <xdr:row>54</xdr:row>
      <xdr:rowOff>64770</xdr:rowOff>
    </xdr:to>
    <xdr:cxnSp macro="">
      <xdr:nvCxnSpPr>
        <xdr:cNvPr id="343" name="直線コネクタ 342"/>
        <xdr:cNvCxnSpPr/>
      </xdr:nvCxnSpPr>
      <xdr:spPr>
        <a:xfrm flipV="1">
          <a:off x="8750300" y="8663940"/>
          <a:ext cx="889000" cy="659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60325</xdr:rowOff>
    </xdr:from>
    <xdr:to xmlns:xdr="http://schemas.openxmlformats.org/drawingml/2006/spreadsheetDrawing">
      <xdr:col>50</xdr:col>
      <xdr:colOff>165100</xdr:colOff>
      <xdr:row>55</xdr:row>
      <xdr:rowOff>161925</xdr:rowOff>
    </xdr:to>
    <xdr:sp macro="" textlink="">
      <xdr:nvSpPr>
        <xdr:cNvPr id="344" name="フローチャート: 判断 343"/>
        <xdr:cNvSpPr/>
      </xdr:nvSpPr>
      <xdr:spPr>
        <a:xfrm>
          <a:off x="958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153035</xdr:rowOff>
    </xdr:from>
    <xdr:ext cx="520700" cy="259080"/>
    <xdr:sp macro="" textlink="">
      <xdr:nvSpPr>
        <xdr:cNvPr id="345" name="テキスト ボックス 344"/>
        <xdr:cNvSpPr txBox="1"/>
      </xdr:nvSpPr>
      <xdr:spPr>
        <a:xfrm>
          <a:off x="9371965" y="95827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64770</xdr:rowOff>
    </xdr:from>
    <xdr:to xmlns:xdr="http://schemas.openxmlformats.org/drawingml/2006/spreadsheetDrawing">
      <xdr:col>45</xdr:col>
      <xdr:colOff>177800</xdr:colOff>
      <xdr:row>55</xdr:row>
      <xdr:rowOff>59055</xdr:rowOff>
    </xdr:to>
    <xdr:cxnSp macro="">
      <xdr:nvCxnSpPr>
        <xdr:cNvPr id="346" name="直線コネクタ 345"/>
        <xdr:cNvCxnSpPr/>
      </xdr:nvCxnSpPr>
      <xdr:spPr>
        <a:xfrm flipV="1">
          <a:off x="7861300" y="9323070"/>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81280</xdr:rowOff>
    </xdr:from>
    <xdr:to xmlns:xdr="http://schemas.openxmlformats.org/drawingml/2006/spreadsheetDrawing">
      <xdr:col>46</xdr:col>
      <xdr:colOff>38100</xdr:colOff>
      <xdr:row>56</xdr:row>
      <xdr:rowOff>11430</xdr:rowOff>
    </xdr:to>
    <xdr:sp macro="" textlink="">
      <xdr:nvSpPr>
        <xdr:cNvPr id="347" name="フローチャート: 判断 346"/>
        <xdr:cNvSpPr/>
      </xdr:nvSpPr>
      <xdr:spPr>
        <a:xfrm>
          <a:off x="8699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3175</xdr:rowOff>
    </xdr:from>
    <xdr:ext cx="520700" cy="259080"/>
    <xdr:sp macro="" textlink="">
      <xdr:nvSpPr>
        <xdr:cNvPr id="348" name="テキスト ボックス 347"/>
        <xdr:cNvSpPr txBox="1"/>
      </xdr:nvSpPr>
      <xdr:spPr>
        <a:xfrm>
          <a:off x="8482965" y="96043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123190</xdr:rowOff>
    </xdr:from>
    <xdr:to xmlns:xdr="http://schemas.openxmlformats.org/drawingml/2006/spreadsheetDrawing">
      <xdr:col>41</xdr:col>
      <xdr:colOff>50800</xdr:colOff>
      <xdr:row>55</xdr:row>
      <xdr:rowOff>59055</xdr:rowOff>
    </xdr:to>
    <xdr:cxnSp macro="">
      <xdr:nvCxnSpPr>
        <xdr:cNvPr id="349" name="直線コネクタ 348"/>
        <xdr:cNvCxnSpPr/>
      </xdr:nvCxnSpPr>
      <xdr:spPr>
        <a:xfrm>
          <a:off x="6972300" y="938149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130810</xdr:rowOff>
    </xdr:from>
    <xdr:to xmlns:xdr="http://schemas.openxmlformats.org/drawingml/2006/spreadsheetDrawing">
      <xdr:col>41</xdr:col>
      <xdr:colOff>101600</xdr:colOff>
      <xdr:row>55</xdr:row>
      <xdr:rowOff>60960</xdr:rowOff>
    </xdr:to>
    <xdr:sp macro="" textlink="">
      <xdr:nvSpPr>
        <xdr:cNvPr id="350" name="フローチャート: 判断 349"/>
        <xdr:cNvSpPr/>
      </xdr:nvSpPr>
      <xdr:spPr>
        <a:xfrm>
          <a:off x="7810500" y="938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77470</xdr:rowOff>
    </xdr:from>
    <xdr:ext cx="520700" cy="248920"/>
    <xdr:sp macro="" textlink="">
      <xdr:nvSpPr>
        <xdr:cNvPr id="351" name="テキスト ボックス 350"/>
        <xdr:cNvSpPr txBox="1"/>
      </xdr:nvSpPr>
      <xdr:spPr>
        <a:xfrm>
          <a:off x="7593965" y="916432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122555</xdr:rowOff>
    </xdr:from>
    <xdr:to xmlns:xdr="http://schemas.openxmlformats.org/drawingml/2006/spreadsheetDrawing">
      <xdr:col>36</xdr:col>
      <xdr:colOff>165100</xdr:colOff>
      <xdr:row>55</xdr:row>
      <xdr:rowOff>52705</xdr:rowOff>
    </xdr:to>
    <xdr:sp macro="" textlink="">
      <xdr:nvSpPr>
        <xdr:cNvPr id="352" name="フローチャート: 判断 351"/>
        <xdr:cNvSpPr/>
      </xdr:nvSpPr>
      <xdr:spPr>
        <a:xfrm>
          <a:off x="6921500" y="938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43815</xdr:rowOff>
    </xdr:from>
    <xdr:ext cx="520700" cy="248285"/>
    <xdr:sp macro="" textlink="">
      <xdr:nvSpPr>
        <xdr:cNvPr id="353" name="テキスト ボックス 352"/>
        <xdr:cNvSpPr txBox="1"/>
      </xdr:nvSpPr>
      <xdr:spPr>
        <a:xfrm>
          <a:off x="6704965" y="947356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45085</xdr:rowOff>
    </xdr:from>
    <xdr:to xmlns:xdr="http://schemas.openxmlformats.org/drawingml/2006/spreadsheetDrawing">
      <xdr:col>55</xdr:col>
      <xdr:colOff>50800</xdr:colOff>
      <xdr:row>54</xdr:row>
      <xdr:rowOff>146685</xdr:rowOff>
    </xdr:to>
    <xdr:sp macro="" textlink="">
      <xdr:nvSpPr>
        <xdr:cNvPr id="359" name="楕円 358"/>
        <xdr:cNvSpPr/>
      </xdr:nvSpPr>
      <xdr:spPr>
        <a:xfrm>
          <a:off x="10426700" y="93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67945</xdr:rowOff>
    </xdr:from>
    <xdr:ext cx="598805" cy="258445"/>
    <xdr:sp macro="" textlink="">
      <xdr:nvSpPr>
        <xdr:cNvPr id="360" name="普通建設事業費該当値テキスト"/>
        <xdr:cNvSpPr txBox="1"/>
      </xdr:nvSpPr>
      <xdr:spPr>
        <a:xfrm>
          <a:off x="10528300" y="91547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40640</xdr:rowOff>
    </xdr:from>
    <xdr:to xmlns:xdr="http://schemas.openxmlformats.org/drawingml/2006/spreadsheetDrawing">
      <xdr:col>50</xdr:col>
      <xdr:colOff>165100</xdr:colOff>
      <xdr:row>50</xdr:row>
      <xdr:rowOff>142240</xdr:rowOff>
    </xdr:to>
    <xdr:sp macro="" textlink="">
      <xdr:nvSpPr>
        <xdr:cNvPr id="361" name="楕円 360"/>
        <xdr:cNvSpPr/>
      </xdr:nvSpPr>
      <xdr:spPr>
        <a:xfrm>
          <a:off x="9588500" y="86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48</xdr:row>
      <xdr:rowOff>158750</xdr:rowOff>
    </xdr:from>
    <xdr:ext cx="584835" cy="259080"/>
    <xdr:sp macro="" textlink="">
      <xdr:nvSpPr>
        <xdr:cNvPr id="362" name="テキスト ボックス 361"/>
        <xdr:cNvSpPr txBox="1"/>
      </xdr:nvSpPr>
      <xdr:spPr>
        <a:xfrm>
          <a:off x="9339580" y="83883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13970</xdr:rowOff>
    </xdr:from>
    <xdr:to xmlns:xdr="http://schemas.openxmlformats.org/drawingml/2006/spreadsheetDrawing">
      <xdr:col>46</xdr:col>
      <xdr:colOff>38100</xdr:colOff>
      <xdr:row>54</xdr:row>
      <xdr:rowOff>115570</xdr:rowOff>
    </xdr:to>
    <xdr:sp macro="" textlink="">
      <xdr:nvSpPr>
        <xdr:cNvPr id="363" name="楕円 362"/>
        <xdr:cNvSpPr/>
      </xdr:nvSpPr>
      <xdr:spPr>
        <a:xfrm>
          <a:off x="869950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132080</xdr:rowOff>
    </xdr:from>
    <xdr:ext cx="584835" cy="251460"/>
    <xdr:sp macro="" textlink="">
      <xdr:nvSpPr>
        <xdr:cNvPr id="364" name="テキスト ボックス 363"/>
        <xdr:cNvSpPr txBox="1"/>
      </xdr:nvSpPr>
      <xdr:spPr>
        <a:xfrm>
          <a:off x="8450580" y="904748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8255</xdr:rowOff>
    </xdr:from>
    <xdr:to xmlns:xdr="http://schemas.openxmlformats.org/drawingml/2006/spreadsheetDrawing">
      <xdr:col>41</xdr:col>
      <xdr:colOff>101600</xdr:colOff>
      <xdr:row>55</xdr:row>
      <xdr:rowOff>109855</xdr:rowOff>
    </xdr:to>
    <xdr:sp macro="" textlink="">
      <xdr:nvSpPr>
        <xdr:cNvPr id="365" name="楕円 364"/>
        <xdr:cNvSpPr/>
      </xdr:nvSpPr>
      <xdr:spPr>
        <a:xfrm>
          <a:off x="78105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100965</xdr:rowOff>
    </xdr:from>
    <xdr:ext cx="520700" cy="248285"/>
    <xdr:sp macro="" textlink="">
      <xdr:nvSpPr>
        <xdr:cNvPr id="366" name="テキスト ボックス 365"/>
        <xdr:cNvSpPr txBox="1"/>
      </xdr:nvSpPr>
      <xdr:spPr>
        <a:xfrm>
          <a:off x="7593965" y="953071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72390</xdr:rowOff>
    </xdr:from>
    <xdr:to xmlns:xdr="http://schemas.openxmlformats.org/drawingml/2006/spreadsheetDrawing">
      <xdr:col>36</xdr:col>
      <xdr:colOff>165100</xdr:colOff>
      <xdr:row>55</xdr:row>
      <xdr:rowOff>2540</xdr:rowOff>
    </xdr:to>
    <xdr:sp macro="" textlink="">
      <xdr:nvSpPr>
        <xdr:cNvPr id="367" name="楕円 366"/>
        <xdr:cNvSpPr/>
      </xdr:nvSpPr>
      <xdr:spPr>
        <a:xfrm>
          <a:off x="6921500" y="93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19050</xdr:rowOff>
    </xdr:from>
    <xdr:ext cx="584835" cy="250190"/>
    <xdr:sp macro="" textlink="">
      <xdr:nvSpPr>
        <xdr:cNvPr id="368" name="テキスト ボックス 367"/>
        <xdr:cNvSpPr txBox="1"/>
      </xdr:nvSpPr>
      <xdr:spPr>
        <a:xfrm>
          <a:off x="6672580" y="9105900"/>
          <a:ext cx="584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915" cy="217170"/>
    <xdr:sp macro="" textlink="">
      <xdr:nvSpPr>
        <xdr:cNvPr id="377" name="テキスト ボックス 376"/>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9" name="直線コネクタ 37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4950" cy="248920"/>
    <xdr:sp macro="" textlink="">
      <xdr:nvSpPr>
        <xdr:cNvPr id="380" name="テキスト ボックス 379"/>
        <xdr:cNvSpPr txBox="1"/>
      </xdr:nvSpPr>
      <xdr:spPr>
        <a:xfrm>
          <a:off x="6355080" y="13370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1" name="直線コネクタ 38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48920"/>
    <xdr:sp macro="" textlink="">
      <xdr:nvSpPr>
        <xdr:cNvPr id="382" name="テキスト ボックス 381"/>
        <xdr:cNvSpPr txBox="1"/>
      </xdr:nvSpPr>
      <xdr:spPr>
        <a:xfrm>
          <a:off x="6072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3" name="直線コネクタ 38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1660" cy="248920"/>
    <xdr:sp macro="" textlink="">
      <xdr:nvSpPr>
        <xdr:cNvPr id="384" name="テキスト ボックス 383"/>
        <xdr:cNvSpPr txBox="1"/>
      </xdr:nvSpPr>
      <xdr:spPr>
        <a:xfrm>
          <a:off x="6008370" y="12456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5" name="直線コネクタ 38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1660" cy="248920"/>
    <xdr:sp macro="" textlink="">
      <xdr:nvSpPr>
        <xdr:cNvPr id="386" name="テキスト ボックス 385"/>
        <xdr:cNvSpPr txBox="1"/>
      </xdr:nvSpPr>
      <xdr:spPr>
        <a:xfrm>
          <a:off x="6008370" y="11998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660" cy="248920"/>
    <xdr:sp macro="" textlink="">
      <xdr:nvSpPr>
        <xdr:cNvPr id="388" name="テキスト ボックス 387"/>
        <xdr:cNvSpPr txBox="1"/>
      </xdr:nvSpPr>
      <xdr:spPr>
        <a:xfrm>
          <a:off x="6008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89535</xdr:rowOff>
    </xdr:from>
    <xdr:to xmlns:xdr="http://schemas.openxmlformats.org/drawingml/2006/spreadsheetDrawing">
      <xdr:col>54</xdr:col>
      <xdr:colOff>189865</xdr:colOff>
      <xdr:row>78</xdr:row>
      <xdr:rowOff>139065</xdr:rowOff>
    </xdr:to>
    <xdr:cxnSp macro="">
      <xdr:nvCxnSpPr>
        <xdr:cNvPr id="390" name="直線コネクタ 389"/>
        <xdr:cNvCxnSpPr/>
      </xdr:nvCxnSpPr>
      <xdr:spPr>
        <a:xfrm flipV="1">
          <a:off x="10475595" y="12433935"/>
          <a:ext cx="127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313690" cy="251460"/>
    <xdr:sp macro="" textlink="">
      <xdr:nvSpPr>
        <xdr:cNvPr id="391" name="普通建設事業費 （ うち新規整備　）最小値テキスト"/>
        <xdr:cNvSpPr txBox="1"/>
      </xdr:nvSpPr>
      <xdr:spPr>
        <a:xfrm>
          <a:off x="10528300" y="135166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139065</xdr:rowOff>
    </xdr:from>
    <xdr:to xmlns:xdr="http://schemas.openxmlformats.org/drawingml/2006/spreadsheetDrawing">
      <xdr:col>55</xdr:col>
      <xdr:colOff>88900</xdr:colOff>
      <xdr:row>78</xdr:row>
      <xdr:rowOff>139065</xdr:rowOff>
    </xdr:to>
    <xdr:cxnSp macro="">
      <xdr:nvCxnSpPr>
        <xdr:cNvPr id="392" name="直線コネクタ 391"/>
        <xdr:cNvCxnSpPr/>
      </xdr:nvCxnSpPr>
      <xdr:spPr>
        <a:xfrm>
          <a:off x="10388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36195</xdr:rowOff>
    </xdr:from>
    <xdr:ext cx="598805" cy="259080"/>
    <xdr:sp macro="" textlink="">
      <xdr:nvSpPr>
        <xdr:cNvPr id="393" name="普通建設事業費 （ うち新規整備　）最大値テキスト"/>
        <xdr:cNvSpPr txBox="1"/>
      </xdr:nvSpPr>
      <xdr:spPr>
        <a:xfrm>
          <a:off x="10528300" y="12209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89535</xdr:rowOff>
    </xdr:from>
    <xdr:to xmlns:xdr="http://schemas.openxmlformats.org/drawingml/2006/spreadsheetDrawing">
      <xdr:col>55</xdr:col>
      <xdr:colOff>88900</xdr:colOff>
      <xdr:row>72</xdr:row>
      <xdr:rowOff>89535</xdr:rowOff>
    </xdr:to>
    <xdr:cxnSp macro="">
      <xdr:nvCxnSpPr>
        <xdr:cNvPr id="394" name="直線コネクタ 393"/>
        <xdr:cNvCxnSpPr/>
      </xdr:nvCxnSpPr>
      <xdr:spPr>
        <a:xfrm>
          <a:off x="10388600" y="1243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76200</xdr:rowOff>
    </xdr:from>
    <xdr:to xmlns:xdr="http://schemas.openxmlformats.org/drawingml/2006/spreadsheetDrawing">
      <xdr:col>55</xdr:col>
      <xdr:colOff>0</xdr:colOff>
      <xdr:row>78</xdr:row>
      <xdr:rowOff>66040</xdr:rowOff>
    </xdr:to>
    <xdr:cxnSp macro="">
      <xdr:nvCxnSpPr>
        <xdr:cNvPr id="395" name="直線コネクタ 394"/>
        <xdr:cNvCxnSpPr/>
      </xdr:nvCxnSpPr>
      <xdr:spPr>
        <a:xfrm>
          <a:off x="9639300" y="12077700"/>
          <a:ext cx="838200" cy="136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98425</xdr:rowOff>
    </xdr:from>
    <xdr:ext cx="534670" cy="250825"/>
    <xdr:sp macro="" textlink="">
      <xdr:nvSpPr>
        <xdr:cNvPr id="396" name="普通建設事業費 （ うち新規整備　）平均値テキスト"/>
        <xdr:cNvSpPr txBox="1"/>
      </xdr:nvSpPr>
      <xdr:spPr>
        <a:xfrm>
          <a:off x="10528300" y="131286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75565</xdr:rowOff>
    </xdr:from>
    <xdr:to xmlns:xdr="http://schemas.openxmlformats.org/drawingml/2006/spreadsheetDrawing">
      <xdr:col>55</xdr:col>
      <xdr:colOff>50800</xdr:colOff>
      <xdr:row>78</xdr:row>
      <xdr:rowOff>6350</xdr:rowOff>
    </xdr:to>
    <xdr:sp macro="" textlink="">
      <xdr:nvSpPr>
        <xdr:cNvPr id="397" name="フローチャート: 判断 396"/>
        <xdr:cNvSpPr/>
      </xdr:nvSpPr>
      <xdr:spPr>
        <a:xfrm>
          <a:off x="104267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76200</xdr:rowOff>
    </xdr:from>
    <xdr:to xmlns:xdr="http://schemas.openxmlformats.org/drawingml/2006/spreadsheetDrawing">
      <xdr:col>50</xdr:col>
      <xdr:colOff>114300</xdr:colOff>
      <xdr:row>76</xdr:row>
      <xdr:rowOff>35560</xdr:rowOff>
    </xdr:to>
    <xdr:cxnSp macro="">
      <xdr:nvCxnSpPr>
        <xdr:cNvPr id="398" name="直線コネクタ 397"/>
        <xdr:cNvCxnSpPr/>
      </xdr:nvCxnSpPr>
      <xdr:spPr>
        <a:xfrm flipV="1">
          <a:off x="8750300" y="12077700"/>
          <a:ext cx="889000" cy="988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104775</xdr:rowOff>
    </xdr:from>
    <xdr:to xmlns:xdr="http://schemas.openxmlformats.org/drawingml/2006/spreadsheetDrawing">
      <xdr:col>50</xdr:col>
      <xdr:colOff>165100</xdr:colOff>
      <xdr:row>78</xdr:row>
      <xdr:rowOff>34925</xdr:rowOff>
    </xdr:to>
    <xdr:sp macro="" textlink="">
      <xdr:nvSpPr>
        <xdr:cNvPr id="399" name="フローチャート: 判断 398"/>
        <xdr:cNvSpPr/>
      </xdr:nvSpPr>
      <xdr:spPr>
        <a:xfrm>
          <a:off x="9588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26035</xdr:rowOff>
    </xdr:from>
    <xdr:ext cx="520700" cy="259080"/>
    <xdr:sp macro="" textlink="">
      <xdr:nvSpPr>
        <xdr:cNvPr id="400" name="テキスト ボックス 399"/>
        <xdr:cNvSpPr txBox="1"/>
      </xdr:nvSpPr>
      <xdr:spPr>
        <a:xfrm>
          <a:off x="9371965" y="133991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35560</xdr:rowOff>
    </xdr:from>
    <xdr:to xmlns:xdr="http://schemas.openxmlformats.org/drawingml/2006/spreadsheetDrawing">
      <xdr:col>45</xdr:col>
      <xdr:colOff>177800</xdr:colOff>
      <xdr:row>78</xdr:row>
      <xdr:rowOff>47625</xdr:rowOff>
    </xdr:to>
    <xdr:cxnSp macro="">
      <xdr:nvCxnSpPr>
        <xdr:cNvPr id="401" name="直線コネクタ 400"/>
        <xdr:cNvCxnSpPr/>
      </xdr:nvCxnSpPr>
      <xdr:spPr>
        <a:xfrm flipV="1">
          <a:off x="7861300" y="13065760"/>
          <a:ext cx="889000" cy="354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92075</xdr:rowOff>
    </xdr:from>
    <xdr:to xmlns:xdr="http://schemas.openxmlformats.org/drawingml/2006/spreadsheetDrawing">
      <xdr:col>46</xdr:col>
      <xdr:colOff>38100</xdr:colOff>
      <xdr:row>78</xdr:row>
      <xdr:rowOff>22225</xdr:rowOff>
    </xdr:to>
    <xdr:sp macro="" textlink="">
      <xdr:nvSpPr>
        <xdr:cNvPr id="402" name="フローチャート: 判断 401"/>
        <xdr:cNvSpPr/>
      </xdr:nvSpPr>
      <xdr:spPr>
        <a:xfrm>
          <a:off x="8699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13335</xdr:rowOff>
    </xdr:from>
    <xdr:ext cx="520700" cy="259080"/>
    <xdr:sp macro="" textlink="">
      <xdr:nvSpPr>
        <xdr:cNvPr id="403" name="テキスト ボックス 402"/>
        <xdr:cNvSpPr txBox="1"/>
      </xdr:nvSpPr>
      <xdr:spPr>
        <a:xfrm>
          <a:off x="8482965" y="133864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147955</xdr:rowOff>
    </xdr:from>
    <xdr:to xmlns:xdr="http://schemas.openxmlformats.org/drawingml/2006/spreadsheetDrawing">
      <xdr:col>41</xdr:col>
      <xdr:colOff>50800</xdr:colOff>
      <xdr:row>78</xdr:row>
      <xdr:rowOff>47625</xdr:rowOff>
    </xdr:to>
    <xdr:cxnSp macro="">
      <xdr:nvCxnSpPr>
        <xdr:cNvPr id="404" name="直線コネクタ 403"/>
        <xdr:cNvCxnSpPr/>
      </xdr:nvCxnSpPr>
      <xdr:spPr>
        <a:xfrm>
          <a:off x="6972300" y="13178155"/>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15875</xdr:rowOff>
    </xdr:from>
    <xdr:to xmlns:xdr="http://schemas.openxmlformats.org/drawingml/2006/spreadsheetDrawing">
      <xdr:col>41</xdr:col>
      <xdr:colOff>101600</xdr:colOff>
      <xdr:row>77</xdr:row>
      <xdr:rowOff>117475</xdr:rowOff>
    </xdr:to>
    <xdr:sp macro="" textlink="">
      <xdr:nvSpPr>
        <xdr:cNvPr id="405" name="フローチャート: 判断 404"/>
        <xdr:cNvSpPr/>
      </xdr:nvSpPr>
      <xdr:spPr>
        <a:xfrm>
          <a:off x="78105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133985</xdr:rowOff>
    </xdr:from>
    <xdr:ext cx="520700" cy="249555"/>
    <xdr:sp macro="" textlink="">
      <xdr:nvSpPr>
        <xdr:cNvPr id="406" name="テキスト ボックス 405"/>
        <xdr:cNvSpPr txBox="1"/>
      </xdr:nvSpPr>
      <xdr:spPr>
        <a:xfrm>
          <a:off x="7593965" y="1299273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22225</xdr:rowOff>
    </xdr:from>
    <xdr:to xmlns:xdr="http://schemas.openxmlformats.org/drawingml/2006/spreadsheetDrawing">
      <xdr:col>36</xdr:col>
      <xdr:colOff>165100</xdr:colOff>
      <xdr:row>77</xdr:row>
      <xdr:rowOff>123825</xdr:rowOff>
    </xdr:to>
    <xdr:sp macro="" textlink="">
      <xdr:nvSpPr>
        <xdr:cNvPr id="407" name="フローチャート: 判断 406"/>
        <xdr:cNvSpPr/>
      </xdr:nvSpPr>
      <xdr:spPr>
        <a:xfrm>
          <a:off x="6921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114935</xdr:rowOff>
    </xdr:from>
    <xdr:ext cx="520700" cy="259080"/>
    <xdr:sp macro="" textlink="">
      <xdr:nvSpPr>
        <xdr:cNvPr id="408" name="テキスト ボックス 407"/>
        <xdr:cNvSpPr txBox="1"/>
      </xdr:nvSpPr>
      <xdr:spPr>
        <a:xfrm>
          <a:off x="6704965" y="133165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15240</xdr:rowOff>
    </xdr:from>
    <xdr:to xmlns:xdr="http://schemas.openxmlformats.org/drawingml/2006/spreadsheetDrawing">
      <xdr:col>55</xdr:col>
      <xdr:colOff>50800</xdr:colOff>
      <xdr:row>78</xdr:row>
      <xdr:rowOff>116840</xdr:rowOff>
    </xdr:to>
    <xdr:sp macro="" textlink="">
      <xdr:nvSpPr>
        <xdr:cNvPr id="414" name="楕円 413"/>
        <xdr:cNvSpPr/>
      </xdr:nvSpPr>
      <xdr:spPr>
        <a:xfrm>
          <a:off x="104267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101600</xdr:rowOff>
    </xdr:from>
    <xdr:ext cx="469900" cy="259080"/>
    <xdr:sp macro="" textlink="">
      <xdr:nvSpPr>
        <xdr:cNvPr id="415" name="普通建設事業費 （ うち新規整備　）該当値テキスト"/>
        <xdr:cNvSpPr txBox="1"/>
      </xdr:nvSpPr>
      <xdr:spPr>
        <a:xfrm>
          <a:off x="10528300" y="1330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70</xdr:row>
      <xdr:rowOff>25400</xdr:rowOff>
    </xdr:from>
    <xdr:to xmlns:xdr="http://schemas.openxmlformats.org/drawingml/2006/spreadsheetDrawing">
      <xdr:col>50</xdr:col>
      <xdr:colOff>165100</xdr:colOff>
      <xdr:row>70</xdr:row>
      <xdr:rowOff>127000</xdr:rowOff>
    </xdr:to>
    <xdr:sp macro="" textlink="">
      <xdr:nvSpPr>
        <xdr:cNvPr id="416" name="楕円 415"/>
        <xdr:cNvSpPr/>
      </xdr:nvSpPr>
      <xdr:spPr>
        <a:xfrm>
          <a:off x="9588500" y="120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68</xdr:row>
      <xdr:rowOff>143510</xdr:rowOff>
    </xdr:from>
    <xdr:ext cx="584835" cy="251460"/>
    <xdr:sp macro="" textlink="">
      <xdr:nvSpPr>
        <xdr:cNvPr id="417" name="テキスト ボックス 416"/>
        <xdr:cNvSpPr txBox="1"/>
      </xdr:nvSpPr>
      <xdr:spPr>
        <a:xfrm>
          <a:off x="9339580" y="1180211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156210</xdr:rowOff>
    </xdr:from>
    <xdr:to xmlns:xdr="http://schemas.openxmlformats.org/drawingml/2006/spreadsheetDrawing">
      <xdr:col>46</xdr:col>
      <xdr:colOff>38100</xdr:colOff>
      <xdr:row>76</xdr:row>
      <xdr:rowOff>86360</xdr:rowOff>
    </xdr:to>
    <xdr:sp macro="" textlink="">
      <xdr:nvSpPr>
        <xdr:cNvPr id="418" name="楕円 417"/>
        <xdr:cNvSpPr/>
      </xdr:nvSpPr>
      <xdr:spPr>
        <a:xfrm>
          <a:off x="86995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102870</xdr:rowOff>
    </xdr:from>
    <xdr:ext cx="520700" cy="259080"/>
    <xdr:sp macro="" textlink="">
      <xdr:nvSpPr>
        <xdr:cNvPr id="419" name="テキスト ボックス 418"/>
        <xdr:cNvSpPr txBox="1"/>
      </xdr:nvSpPr>
      <xdr:spPr>
        <a:xfrm>
          <a:off x="8482965" y="127901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168275</xdr:rowOff>
    </xdr:from>
    <xdr:to xmlns:xdr="http://schemas.openxmlformats.org/drawingml/2006/spreadsheetDrawing">
      <xdr:col>41</xdr:col>
      <xdr:colOff>101600</xdr:colOff>
      <xdr:row>78</xdr:row>
      <xdr:rowOff>98425</xdr:rowOff>
    </xdr:to>
    <xdr:sp macro="" textlink="">
      <xdr:nvSpPr>
        <xdr:cNvPr id="420" name="楕円 419"/>
        <xdr:cNvSpPr/>
      </xdr:nvSpPr>
      <xdr:spPr>
        <a:xfrm>
          <a:off x="7810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89535</xdr:rowOff>
    </xdr:from>
    <xdr:ext cx="520700" cy="248285"/>
    <xdr:sp macro="" textlink="">
      <xdr:nvSpPr>
        <xdr:cNvPr id="421" name="テキスト ボックス 420"/>
        <xdr:cNvSpPr txBox="1"/>
      </xdr:nvSpPr>
      <xdr:spPr>
        <a:xfrm>
          <a:off x="7593965" y="1346263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97790</xdr:rowOff>
    </xdr:from>
    <xdr:to xmlns:xdr="http://schemas.openxmlformats.org/drawingml/2006/spreadsheetDrawing">
      <xdr:col>36</xdr:col>
      <xdr:colOff>165100</xdr:colOff>
      <xdr:row>77</xdr:row>
      <xdr:rowOff>27305</xdr:rowOff>
    </xdr:to>
    <xdr:sp macro="" textlink="">
      <xdr:nvSpPr>
        <xdr:cNvPr id="422" name="楕円 421"/>
        <xdr:cNvSpPr/>
      </xdr:nvSpPr>
      <xdr:spPr>
        <a:xfrm>
          <a:off x="6921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43815</xdr:rowOff>
    </xdr:from>
    <xdr:ext cx="520700" cy="248285"/>
    <xdr:sp macro="" textlink="">
      <xdr:nvSpPr>
        <xdr:cNvPr id="423" name="テキスト ボックス 422"/>
        <xdr:cNvSpPr txBox="1"/>
      </xdr:nvSpPr>
      <xdr:spPr>
        <a:xfrm>
          <a:off x="6704965" y="1290256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915" cy="217170"/>
    <xdr:sp macro="" textlink="">
      <xdr:nvSpPr>
        <xdr:cNvPr id="432" name="テキスト ボックス 431"/>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3" name="直線コネクタ 43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4" name="直線コネクタ 43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950" cy="248920"/>
    <xdr:sp macro="" textlink="">
      <xdr:nvSpPr>
        <xdr:cNvPr id="435" name="テキスト ボックス 434"/>
        <xdr:cNvSpPr txBox="1"/>
      </xdr:nvSpPr>
      <xdr:spPr>
        <a:xfrm>
          <a:off x="6355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6" name="直線コネクタ 43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48920"/>
    <xdr:sp macro="" textlink="">
      <xdr:nvSpPr>
        <xdr:cNvPr id="437" name="テキスト ボックス 436"/>
        <xdr:cNvSpPr txBox="1"/>
      </xdr:nvSpPr>
      <xdr:spPr>
        <a:xfrm>
          <a:off x="6072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8" name="直線コネクタ 43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660" cy="248920"/>
    <xdr:sp macro="" textlink="">
      <xdr:nvSpPr>
        <xdr:cNvPr id="439" name="テキスト ボックス 438"/>
        <xdr:cNvSpPr txBox="1"/>
      </xdr:nvSpPr>
      <xdr:spPr>
        <a:xfrm>
          <a:off x="6008370" y="15885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0" name="直線コネクタ 43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660" cy="248920"/>
    <xdr:sp macro="" textlink="">
      <xdr:nvSpPr>
        <xdr:cNvPr id="441" name="テキスト ボックス 440"/>
        <xdr:cNvSpPr txBox="1"/>
      </xdr:nvSpPr>
      <xdr:spPr>
        <a:xfrm>
          <a:off x="6008370" y="15427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2" name="直線コネクタ 44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660" cy="248920"/>
    <xdr:sp macro="" textlink="">
      <xdr:nvSpPr>
        <xdr:cNvPr id="443" name="テキスト ボックス 442"/>
        <xdr:cNvSpPr txBox="1"/>
      </xdr:nvSpPr>
      <xdr:spPr>
        <a:xfrm>
          <a:off x="6008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29210</xdr:rowOff>
    </xdr:from>
    <xdr:to xmlns:xdr="http://schemas.openxmlformats.org/drawingml/2006/spreadsheetDrawing">
      <xdr:col>54</xdr:col>
      <xdr:colOff>189865</xdr:colOff>
      <xdr:row>98</xdr:row>
      <xdr:rowOff>107315</xdr:rowOff>
    </xdr:to>
    <xdr:cxnSp macro="">
      <xdr:nvCxnSpPr>
        <xdr:cNvPr id="445" name="直線コネクタ 444"/>
        <xdr:cNvCxnSpPr/>
      </xdr:nvCxnSpPr>
      <xdr:spPr>
        <a:xfrm flipV="1">
          <a:off x="10475595" y="1545971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111125</xdr:rowOff>
    </xdr:from>
    <xdr:ext cx="469900" cy="249555"/>
    <xdr:sp macro="" textlink="">
      <xdr:nvSpPr>
        <xdr:cNvPr id="446" name="普通建設事業費 （ うち更新整備　）最小値テキスト"/>
        <xdr:cNvSpPr txBox="1"/>
      </xdr:nvSpPr>
      <xdr:spPr>
        <a:xfrm>
          <a:off x="10528300" y="169132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107315</xdr:rowOff>
    </xdr:from>
    <xdr:to xmlns:xdr="http://schemas.openxmlformats.org/drawingml/2006/spreadsheetDrawing">
      <xdr:col>55</xdr:col>
      <xdr:colOff>88900</xdr:colOff>
      <xdr:row>98</xdr:row>
      <xdr:rowOff>107315</xdr:rowOff>
    </xdr:to>
    <xdr:cxnSp macro="">
      <xdr:nvCxnSpPr>
        <xdr:cNvPr id="447" name="直線コネクタ 446"/>
        <xdr:cNvCxnSpPr/>
      </xdr:nvCxnSpPr>
      <xdr:spPr>
        <a:xfrm>
          <a:off x="10388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147320</xdr:rowOff>
    </xdr:from>
    <xdr:ext cx="598805" cy="259080"/>
    <xdr:sp macro="" textlink="">
      <xdr:nvSpPr>
        <xdr:cNvPr id="448" name="普通建設事業費 （ うち更新整備　）最大値テキスト"/>
        <xdr:cNvSpPr txBox="1"/>
      </xdr:nvSpPr>
      <xdr:spPr>
        <a:xfrm>
          <a:off x="10528300" y="1523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29210</xdr:rowOff>
    </xdr:from>
    <xdr:to xmlns:xdr="http://schemas.openxmlformats.org/drawingml/2006/spreadsheetDrawing">
      <xdr:col>55</xdr:col>
      <xdr:colOff>88900</xdr:colOff>
      <xdr:row>90</xdr:row>
      <xdr:rowOff>29210</xdr:rowOff>
    </xdr:to>
    <xdr:cxnSp macro="">
      <xdr:nvCxnSpPr>
        <xdr:cNvPr id="449" name="直線コネクタ 448"/>
        <xdr:cNvCxnSpPr/>
      </xdr:nvCxnSpPr>
      <xdr:spPr>
        <a:xfrm>
          <a:off x="10388600" y="1545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147320</xdr:rowOff>
    </xdr:from>
    <xdr:to xmlns:xdr="http://schemas.openxmlformats.org/drawingml/2006/spreadsheetDrawing">
      <xdr:col>55</xdr:col>
      <xdr:colOff>0</xdr:colOff>
      <xdr:row>95</xdr:row>
      <xdr:rowOff>36830</xdr:rowOff>
    </xdr:to>
    <xdr:cxnSp macro="">
      <xdr:nvCxnSpPr>
        <xdr:cNvPr id="450" name="直線コネクタ 449"/>
        <xdr:cNvCxnSpPr/>
      </xdr:nvCxnSpPr>
      <xdr:spPr>
        <a:xfrm flipV="1">
          <a:off x="9639300" y="1609217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20320</xdr:rowOff>
    </xdr:from>
    <xdr:ext cx="534670" cy="248920"/>
    <xdr:sp macro="" textlink="">
      <xdr:nvSpPr>
        <xdr:cNvPr id="451" name="普通建設事業費 （ うち更新整備　）平均値テキスト"/>
        <xdr:cNvSpPr txBox="1"/>
      </xdr:nvSpPr>
      <xdr:spPr>
        <a:xfrm>
          <a:off x="10528300" y="164795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41910</xdr:rowOff>
    </xdr:from>
    <xdr:to xmlns:xdr="http://schemas.openxmlformats.org/drawingml/2006/spreadsheetDrawing">
      <xdr:col>55</xdr:col>
      <xdr:colOff>50800</xdr:colOff>
      <xdr:row>96</xdr:row>
      <xdr:rowOff>143510</xdr:rowOff>
    </xdr:to>
    <xdr:sp macro="" textlink="">
      <xdr:nvSpPr>
        <xdr:cNvPr id="452" name="フローチャート: 判断 451"/>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36830</xdr:rowOff>
    </xdr:from>
    <xdr:to xmlns:xdr="http://schemas.openxmlformats.org/drawingml/2006/spreadsheetDrawing">
      <xdr:col>50</xdr:col>
      <xdr:colOff>114300</xdr:colOff>
      <xdr:row>95</xdr:row>
      <xdr:rowOff>106045</xdr:rowOff>
    </xdr:to>
    <xdr:cxnSp macro="">
      <xdr:nvCxnSpPr>
        <xdr:cNvPr id="453" name="直線コネクタ 452"/>
        <xdr:cNvCxnSpPr/>
      </xdr:nvCxnSpPr>
      <xdr:spPr>
        <a:xfrm flipV="1">
          <a:off x="8750300" y="163245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166370</xdr:rowOff>
    </xdr:from>
    <xdr:to xmlns:xdr="http://schemas.openxmlformats.org/drawingml/2006/spreadsheetDrawing">
      <xdr:col>50</xdr:col>
      <xdr:colOff>165100</xdr:colOff>
      <xdr:row>96</xdr:row>
      <xdr:rowOff>95885</xdr:rowOff>
    </xdr:to>
    <xdr:sp macro="" textlink="">
      <xdr:nvSpPr>
        <xdr:cNvPr id="454" name="フローチャート: 判断 453"/>
        <xdr:cNvSpPr/>
      </xdr:nvSpPr>
      <xdr:spPr>
        <a:xfrm>
          <a:off x="9588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20700" cy="250825"/>
    <xdr:sp macro="" textlink="">
      <xdr:nvSpPr>
        <xdr:cNvPr id="455" name="テキスト ボックス 454"/>
        <xdr:cNvSpPr txBox="1"/>
      </xdr:nvSpPr>
      <xdr:spPr>
        <a:xfrm>
          <a:off x="9371965" y="1654619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43815</xdr:rowOff>
    </xdr:from>
    <xdr:to xmlns:xdr="http://schemas.openxmlformats.org/drawingml/2006/spreadsheetDrawing">
      <xdr:col>45</xdr:col>
      <xdr:colOff>177800</xdr:colOff>
      <xdr:row>95</xdr:row>
      <xdr:rowOff>106045</xdr:rowOff>
    </xdr:to>
    <xdr:cxnSp macro="">
      <xdr:nvCxnSpPr>
        <xdr:cNvPr id="456" name="直線コネクタ 455"/>
        <xdr:cNvCxnSpPr/>
      </xdr:nvCxnSpPr>
      <xdr:spPr>
        <a:xfrm>
          <a:off x="7861300" y="163315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26670</xdr:rowOff>
    </xdr:from>
    <xdr:to xmlns:xdr="http://schemas.openxmlformats.org/drawingml/2006/spreadsheetDrawing">
      <xdr:col>46</xdr:col>
      <xdr:colOff>38100</xdr:colOff>
      <xdr:row>96</xdr:row>
      <xdr:rowOff>128270</xdr:rowOff>
    </xdr:to>
    <xdr:sp macro="" textlink="">
      <xdr:nvSpPr>
        <xdr:cNvPr id="457" name="フローチャート: 判断 456"/>
        <xdr:cNvSpPr/>
      </xdr:nvSpPr>
      <xdr:spPr>
        <a:xfrm>
          <a:off x="8699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119380</xdr:rowOff>
    </xdr:from>
    <xdr:ext cx="520700" cy="259080"/>
    <xdr:sp macro="" textlink="">
      <xdr:nvSpPr>
        <xdr:cNvPr id="458" name="テキスト ボックス 457"/>
        <xdr:cNvSpPr txBox="1"/>
      </xdr:nvSpPr>
      <xdr:spPr>
        <a:xfrm>
          <a:off x="8482965" y="165785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43815</xdr:rowOff>
    </xdr:from>
    <xdr:to xmlns:xdr="http://schemas.openxmlformats.org/drawingml/2006/spreadsheetDrawing">
      <xdr:col>41</xdr:col>
      <xdr:colOff>50800</xdr:colOff>
      <xdr:row>95</xdr:row>
      <xdr:rowOff>120650</xdr:rowOff>
    </xdr:to>
    <xdr:cxnSp macro="">
      <xdr:nvCxnSpPr>
        <xdr:cNvPr id="459" name="直線コネクタ 458"/>
        <xdr:cNvCxnSpPr/>
      </xdr:nvCxnSpPr>
      <xdr:spPr>
        <a:xfrm flipV="1">
          <a:off x="6972300" y="1633156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138430</xdr:rowOff>
    </xdr:from>
    <xdr:to xmlns:xdr="http://schemas.openxmlformats.org/drawingml/2006/spreadsheetDrawing">
      <xdr:col>41</xdr:col>
      <xdr:colOff>101600</xdr:colOff>
      <xdr:row>96</xdr:row>
      <xdr:rowOff>68580</xdr:rowOff>
    </xdr:to>
    <xdr:sp macro="" textlink="">
      <xdr:nvSpPr>
        <xdr:cNvPr id="460" name="フローチャート: 判断 459"/>
        <xdr:cNvSpPr/>
      </xdr:nvSpPr>
      <xdr:spPr>
        <a:xfrm>
          <a:off x="7810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59690</xdr:rowOff>
    </xdr:from>
    <xdr:ext cx="520700" cy="259080"/>
    <xdr:sp macro="" textlink="">
      <xdr:nvSpPr>
        <xdr:cNvPr id="461" name="テキスト ボックス 460"/>
        <xdr:cNvSpPr txBox="1"/>
      </xdr:nvSpPr>
      <xdr:spPr>
        <a:xfrm>
          <a:off x="7593965" y="165188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123825</xdr:rowOff>
    </xdr:from>
    <xdr:to xmlns:xdr="http://schemas.openxmlformats.org/drawingml/2006/spreadsheetDrawing">
      <xdr:col>36</xdr:col>
      <xdr:colOff>165100</xdr:colOff>
      <xdr:row>96</xdr:row>
      <xdr:rowOff>53975</xdr:rowOff>
    </xdr:to>
    <xdr:sp macro="" textlink="">
      <xdr:nvSpPr>
        <xdr:cNvPr id="462" name="フローチャート: 判断 461"/>
        <xdr:cNvSpPr/>
      </xdr:nvSpPr>
      <xdr:spPr>
        <a:xfrm>
          <a:off x="6921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45085</xdr:rowOff>
    </xdr:from>
    <xdr:ext cx="520700" cy="258445"/>
    <xdr:sp macro="" textlink="">
      <xdr:nvSpPr>
        <xdr:cNvPr id="463" name="テキスト ボックス 462"/>
        <xdr:cNvSpPr txBox="1"/>
      </xdr:nvSpPr>
      <xdr:spPr>
        <a:xfrm>
          <a:off x="6704965" y="1650428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5" name="テキスト ボックス 46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6" name="テキスト ボックス 46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7" name="テキスト ボックス 46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8" name="テキスト ボックス 46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96520</xdr:rowOff>
    </xdr:from>
    <xdr:to xmlns:xdr="http://schemas.openxmlformats.org/drawingml/2006/spreadsheetDrawing">
      <xdr:col>55</xdr:col>
      <xdr:colOff>50800</xdr:colOff>
      <xdr:row>94</xdr:row>
      <xdr:rowOff>26670</xdr:rowOff>
    </xdr:to>
    <xdr:sp macro="" textlink="">
      <xdr:nvSpPr>
        <xdr:cNvPr id="469" name="楕円 468"/>
        <xdr:cNvSpPr/>
      </xdr:nvSpPr>
      <xdr:spPr>
        <a:xfrm>
          <a:off x="104267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119380</xdr:rowOff>
    </xdr:from>
    <xdr:ext cx="534670" cy="259080"/>
    <xdr:sp macro="" textlink="">
      <xdr:nvSpPr>
        <xdr:cNvPr id="470" name="普通建設事業費 （ うち更新整備　）該当値テキスト"/>
        <xdr:cNvSpPr txBox="1"/>
      </xdr:nvSpPr>
      <xdr:spPr>
        <a:xfrm>
          <a:off x="10528300" y="1589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157480</xdr:rowOff>
    </xdr:from>
    <xdr:to xmlns:xdr="http://schemas.openxmlformats.org/drawingml/2006/spreadsheetDrawing">
      <xdr:col>50</xdr:col>
      <xdr:colOff>165100</xdr:colOff>
      <xdr:row>95</xdr:row>
      <xdr:rowOff>87630</xdr:rowOff>
    </xdr:to>
    <xdr:sp macro="" textlink="">
      <xdr:nvSpPr>
        <xdr:cNvPr id="471" name="楕円 470"/>
        <xdr:cNvSpPr/>
      </xdr:nvSpPr>
      <xdr:spPr>
        <a:xfrm>
          <a:off x="95885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104140</xdr:rowOff>
    </xdr:from>
    <xdr:ext cx="520700" cy="259080"/>
    <xdr:sp macro="" textlink="">
      <xdr:nvSpPr>
        <xdr:cNvPr id="472" name="テキスト ボックス 471"/>
        <xdr:cNvSpPr txBox="1"/>
      </xdr:nvSpPr>
      <xdr:spPr>
        <a:xfrm>
          <a:off x="9371965" y="160489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55245</xdr:rowOff>
    </xdr:from>
    <xdr:to xmlns:xdr="http://schemas.openxmlformats.org/drawingml/2006/spreadsheetDrawing">
      <xdr:col>46</xdr:col>
      <xdr:colOff>38100</xdr:colOff>
      <xdr:row>95</xdr:row>
      <xdr:rowOff>156845</xdr:rowOff>
    </xdr:to>
    <xdr:sp macro="" textlink="">
      <xdr:nvSpPr>
        <xdr:cNvPr id="473" name="楕円 472"/>
        <xdr:cNvSpPr/>
      </xdr:nvSpPr>
      <xdr:spPr>
        <a:xfrm>
          <a:off x="8699500" y="163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1905</xdr:rowOff>
    </xdr:from>
    <xdr:ext cx="520700" cy="259080"/>
    <xdr:sp macro="" textlink="">
      <xdr:nvSpPr>
        <xdr:cNvPr id="474" name="テキスト ボックス 473"/>
        <xdr:cNvSpPr txBox="1"/>
      </xdr:nvSpPr>
      <xdr:spPr>
        <a:xfrm>
          <a:off x="8482965" y="161182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164465</xdr:rowOff>
    </xdr:from>
    <xdr:to xmlns:xdr="http://schemas.openxmlformats.org/drawingml/2006/spreadsheetDrawing">
      <xdr:col>41</xdr:col>
      <xdr:colOff>101600</xdr:colOff>
      <xdr:row>95</xdr:row>
      <xdr:rowOff>94615</xdr:rowOff>
    </xdr:to>
    <xdr:sp macro="" textlink="">
      <xdr:nvSpPr>
        <xdr:cNvPr id="475" name="楕円 474"/>
        <xdr:cNvSpPr/>
      </xdr:nvSpPr>
      <xdr:spPr>
        <a:xfrm>
          <a:off x="7810500" y="162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111125</xdr:rowOff>
    </xdr:from>
    <xdr:ext cx="520700" cy="249555"/>
    <xdr:sp macro="" textlink="">
      <xdr:nvSpPr>
        <xdr:cNvPr id="476" name="テキスト ボックス 475"/>
        <xdr:cNvSpPr txBox="1"/>
      </xdr:nvSpPr>
      <xdr:spPr>
        <a:xfrm>
          <a:off x="7593965" y="1605597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69215</xdr:rowOff>
    </xdr:from>
    <xdr:to xmlns:xdr="http://schemas.openxmlformats.org/drawingml/2006/spreadsheetDrawing">
      <xdr:col>36</xdr:col>
      <xdr:colOff>165100</xdr:colOff>
      <xdr:row>95</xdr:row>
      <xdr:rowOff>170815</xdr:rowOff>
    </xdr:to>
    <xdr:sp macro="" textlink="">
      <xdr:nvSpPr>
        <xdr:cNvPr id="477" name="楕円 476"/>
        <xdr:cNvSpPr/>
      </xdr:nvSpPr>
      <xdr:spPr>
        <a:xfrm>
          <a:off x="6921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15875</xdr:rowOff>
    </xdr:from>
    <xdr:ext cx="520700" cy="259080"/>
    <xdr:sp macro="" textlink="">
      <xdr:nvSpPr>
        <xdr:cNvPr id="478" name="テキスト ボックス 477"/>
        <xdr:cNvSpPr txBox="1"/>
      </xdr:nvSpPr>
      <xdr:spPr>
        <a:xfrm>
          <a:off x="6704965" y="161321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915" cy="217170"/>
    <xdr:sp macro="" textlink="">
      <xdr:nvSpPr>
        <xdr:cNvPr id="487" name="テキスト ボックス 486"/>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8" name="直線コネクタ 48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9" name="直線コネクタ 48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4950" cy="259080"/>
    <xdr:sp macro="" textlink="">
      <xdr:nvSpPr>
        <xdr:cNvPr id="490" name="テキスト ボックス 489"/>
        <xdr:cNvSpPr txBox="1"/>
      </xdr:nvSpPr>
      <xdr:spPr>
        <a:xfrm>
          <a:off x="12197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1" name="直線コネクタ 49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2" name="テキスト ボックス 49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494" name="テキスト ボックス 493"/>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5" name="直線コネクタ 49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6" name="テキスト ボックス 49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7" name="直線コネクタ 49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498" name="テキスト ボックス 49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00" name="テキスト ボックス 499"/>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55880</xdr:rowOff>
    </xdr:from>
    <xdr:to xmlns:xdr="http://schemas.openxmlformats.org/drawingml/2006/spreadsheetDrawing">
      <xdr:col>85</xdr:col>
      <xdr:colOff>126365</xdr:colOff>
      <xdr:row>39</xdr:row>
      <xdr:rowOff>44450</xdr:rowOff>
    </xdr:to>
    <xdr:cxnSp macro="">
      <xdr:nvCxnSpPr>
        <xdr:cNvPr id="502" name="直線コネクタ 501"/>
        <xdr:cNvCxnSpPr/>
      </xdr:nvCxnSpPr>
      <xdr:spPr>
        <a:xfrm flipV="1">
          <a:off x="16317595" y="5199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4" name="直線コネクタ 50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2540</xdr:rowOff>
    </xdr:from>
    <xdr:ext cx="534670" cy="259080"/>
    <xdr:sp macro="" textlink="">
      <xdr:nvSpPr>
        <xdr:cNvPr id="505" name="災害復旧事業費最大値テキスト"/>
        <xdr:cNvSpPr txBox="1"/>
      </xdr:nvSpPr>
      <xdr:spPr>
        <a:xfrm>
          <a:off x="16370300" y="497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55880</xdr:rowOff>
    </xdr:from>
    <xdr:to xmlns:xdr="http://schemas.openxmlformats.org/drawingml/2006/spreadsheetDrawing">
      <xdr:col>86</xdr:col>
      <xdr:colOff>25400</xdr:colOff>
      <xdr:row>30</xdr:row>
      <xdr:rowOff>55880</xdr:rowOff>
    </xdr:to>
    <xdr:cxnSp macro="">
      <xdr:nvCxnSpPr>
        <xdr:cNvPr id="506" name="直線コネクタ 505"/>
        <xdr:cNvCxnSpPr/>
      </xdr:nvCxnSpPr>
      <xdr:spPr>
        <a:xfrm>
          <a:off x="16230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07" name="直線コネクタ 506"/>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08"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09" name="フローチャート: 判断 508"/>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0" name="直線コネクタ 509"/>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113030</xdr:rowOff>
    </xdr:from>
    <xdr:to xmlns:xdr="http://schemas.openxmlformats.org/drawingml/2006/spreadsheetDrawing">
      <xdr:col>81</xdr:col>
      <xdr:colOff>101600</xdr:colOff>
      <xdr:row>38</xdr:row>
      <xdr:rowOff>43180</xdr:rowOff>
    </xdr:to>
    <xdr:sp macro="" textlink="">
      <xdr:nvSpPr>
        <xdr:cNvPr id="511" name="フローチャート: 判断 510"/>
        <xdr:cNvSpPr/>
      </xdr:nvSpPr>
      <xdr:spPr>
        <a:xfrm>
          <a:off x="15430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59690</xdr:rowOff>
    </xdr:from>
    <xdr:ext cx="455930" cy="259080"/>
    <xdr:sp macro="" textlink="">
      <xdr:nvSpPr>
        <xdr:cNvPr id="512" name="テキスト ボックス 511"/>
        <xdr:cNvSpPr txBox="1"/>
      </xdr:nvSpPr>
      <xdr:spPr>
        <a:xfrm>
          <a:off x="15246350" y="623189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13" name="直線コネクタ 512"/>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40640</xdr:rowOff>
    </xdr:from>
    <xdr:to xmlns:xdr="http://schemas.openxmlformats.org/drawingml/2006/spreadsheetDrawing">
      <xdr:col>76</xdr:col>
      <xdr:colOff>165100</xdr:colOff>
      <xdr:row>37</xdr:row>
      <xdr:rowOff>141605</xdr:rowOff>
    </xdr:to>
    <xdr:sp macro="" textlink="">
      <xdr:nvSpPr>
        <xdr:cNvPr id="514" name="フローチャート: 判断 513"/>
        <xdr:cNvSpPr/>
      </xdr:nvSpPr>
      <xdr:spPr>
        <a:xfrm>
          <a:off x="14541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158115</xdr:rowOff>
    </xdr:from>
    <xdr:ext cx="455930" cy="248285"/>
    <xdr:sp macro="" textlink="">
      <xdr:nvSpPr>
        <xdr:cNvPr id="515" name="テキスト ボックス 514"/>
        <xdr:cNvSpPr txBox="1"/>
      </xdr:nvSpPr>
      <xdr:spPr>
        <a:xfrm>
          <a:off x="14357350" y="615886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16" name="直線コネクタ 515"/>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156845</xdr:rowOff>
    </xdr:from>
    <xdr:to xmlns:xdr="http://schemas.openxmlformats.org/drawingml/2006/spreadsheetDrawing">
      <xdr:col>72</xdr:col>
      <xdr:colOff>38100</xdr:colOff>
      <xdr:row>37</xdr:row>
      <xdr:rowOff>86995</xdr:rowOff>
    </xdr:to>
    <xdr:sp macro="" textlink="">
      <xdr:nvSpPr>
        <xdr:cNvPr id="517" name="フローチャート: 判断 516"/>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103505</xdr:rowOff>
    </xdr:from>
    <xdr:ext cx="455930" cy="259080"/>
    <xdr:sp macro="" textlink="">
      <xdr:nvSpPr>
        <xdr:cNvPr id="518" name="テキスト ボックス 517"/>
        <xdr:cNvSpPr txBox="1"/>
      </xdr:nvSpPr>
      <xdr:spPr>
        <a:xfrm>
          <a:off x="13468350" y="61042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122555</xdr:rowOff>
    </xdr:from>
    <xdr:to xmlns:xdr="http://schemas.openxmlformats.org/drawingml/2006/spreadsheetDrawing">
      <xdr:col>67</xdr:col>
      <xdr:colOff>101600</xdr:colOff>
      <xdr:row>37</xdr:row>
      <xdr:rowOff>52705</xdr:rowOff>
    </xdr:to>
    <xdr:sp macro="" textlink="">
      <xdr:nvSpPr>
        <xdr:cNvPr id="519" name="フローチャート: 判断 518"/>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69215</xdr:rowOff>
    </xdr:from>
    <xdr:ext cx="520700" cy="259080"/>
    <xdr:sp macro="" textlink="">
      <xdr:nvSpPr>
        <xdr:cNvPr id="520" name="テキスト ボックス 519"/>
        <xdr:cNvSpPr txBox="1"/>
      </xdr:nvSpPr>
      <xdr:spPr>
        <a:xfrm>
          <a:off x="12546965" y="60699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26" name="楕円 52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27"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28" name="楕円 52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35585" cy="251460"/>
    <xdr:sp macro="" textlink="">
      <xdr:nvSpPr>
        <xdr:cNvPr id="529" name="テキスト ボックス 528"/>
        <xdr:cNvSpPr txBox="1"/>
      </xdr:nvSpPr>
      <xdr:spPr>
        <a:xfrm>
          <a:off x="15356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0" name="楕円 52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35585" cy="251460"/>
    <xdr:sp macro="" textlink="">
      <xdr:nvSpPr>
        <xdr:cNvPr id="531" name="テキスト ボックス 530"/>
        <xdr:cNvSpPr txBox="1"/>
      </xdr:nvSpPr>
      <xdr:spPr>
        <a:xfrm>
          <a:off x="14467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32" name="楕円 53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35585" cy="251460"/>
    <xdr:sp macro="" textlink="">
      <xdr:nvSpPr>
        <xdr:cNvPr id="533" name="テキスト ボックス 532"/>
        <xdr:cNvSpPr txBox="1"/>
      </xdr:nvSpPr>
      <xdr:spPr>
        <a:xfrm>
          <a:off x="13578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34" name="楕円 53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35585" cy="251460"/>
    <xdr:sp macro="" textlink="">
      <xdr:nvSpPr>
        <xdr:cNvPr id="535" name="テキスト ボックス 534"/>
        <xdr:cNvSpPr txBox="1"/>
      </xdr:nvSpPr>
      <xdr:spPr>
        <a:xfrm>
          <a:off x="12689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915" cy="217170"/>
    <xdr:sp macro="" textlink="">
      <xdr:nvSpPr>
        <xdr:cNvPr id="544" name="テキスト ボックス 543"/>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5" name="直線コネクタ 54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6" name="直線コネクタ 54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4950" cy="248920"/>
    <xdr:sp macro="" textlink="">
      <xdr:nvSpPr>
        <xdr:cNvPr id="547" name="テキスト ボックス 546"/>
        <xdr:cNvSpPr txBox="1"/>
      </xdr:nvSpPr>
      <xdr:spPr>
        <a:xfrm>
          <a:off x="12197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8" name="直線コネクタ 54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4950" cy="248920"/>
    <xdr:sp macro="" textlink="">
      <xdr:nvSpPr>
        <xdr:cNvPr id="549" name="テキスト ボックス 548"/>
        <xdr:cNvSpPr txBox="1"/>
      </xdr:nvSpPr>
      <xdr:spPr>
        <a:xfrm>
          <a:off x="12197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1" name="直線コネクタ 55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6" name="直線コネクタ 55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9" name="直線コネクタ 55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5585" cy="259080"/>
    <xdr:sp macro="" textlink="">
      <xdr:nvSpPr>
        <xdr:cNvPr id="561" name="テキスト ボックス 560"/>
        <xdr:cNvSpPr txBox="1"/>
      </xdr:nvSpPr>
      <xdr:spPr>
        <a:xfrm>
          <a:off x="15356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2" name="直線コネクタ 56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5585" cy="259080"/>
    <xdr:sp macro="" textlink="">
      <xdr:nvSpPr>
        <xdr:cNvPr id="564" name="テキスト ボックス 563"/>
        <xdr:cNvSpPr txBox="1"/>
      </xdr:nvSpPr>
      <xdr:spPr>
        <a:xfrm>
          <a:off x="14467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5" name="直線コネクタ 56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5585" cy="259080"/>
    <xdr:sp macro="" textlink="">
      <xdr:nvSpPr>
        <xdr:cNvPr id="567" name="テキスト ボックス 566"/>
        <xdr:cNvSpPr txBox="1"/>
      </xdr:nvSpPr>
      <xdr:spPr>
        <a:xfrm>
          <a:off x="1357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5585" cy="259080"/>
    <xdr:sp macro="" textlink="">
      <xdr:nvSpPr>
        <xdr:cNvPr id="569" name="テキスト ボックス 568"/>
        <xdr:cNvSpPr txBox="1"/>
      </xdr:nvSpPr>
      <xdr:spPr>
        <a:xfrm>
          <a:off x="1268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0" name="テキスト ボックス 56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1" name="テキスト ボックス 57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2" name="テキスト ボックス 57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3" name="テキスト ボックス 57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4" name="テキスト ボックス 57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5585" cy="259080"/>
    <xdr:sp macro="" textlink="">
      <xdr:nvSpPr>
        <xdr:cNvPr id="578" name="テキスト ボックス 577"/>
        <xdr:cNvSpPr txBox="1"/>
      </xdr:nvSpPr>
      <xdr:spPr>
        <a:xfrm>
          <a:off x="15356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5585" cy="259080"/>
    <xdr:sp macro="" textlink="">
      <xdr:nvSpPr>
        <xdr:cNvPr id="580" name="テキスト ボックス 579"/>
        <xdr:cNvSpPr txBox="1"/>
      </xdr:nvSpPr>
      <xdr:spPr>
        <a:xfrm>
          <a:off x="14467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5585" cy="259080"/>
    <xdr:sp macro="" textlink="">
      <xdr:nvSpPr>
        <xdr:cNvPr id="582" name="テキスト ボックス 581"/>
        <xdr:cNvSpPr txBox="1"/>
      </xdr:nvSpPr>
      <xdr:spPr>
        <a:xfrm>
          <a:off x="1357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5585" cy="259080"/>
    <xdr:sp macro="" textlink="">
      <xdr:nvSpPr>
        <xdr:cNvPr id="584" name="テキスト ボックス 583"/>
        <xdr:cNvSpPr txBox="1"/>
      </xdr:nvSpPr>
      <xdr:spPr>
        <a:xfrm>
          <a:off x="1268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915" cy="217170"/>
    <xdr:sp macro="" textlink="">
      <xdr:nvSpPr>
        <xdr:cNvPr id="593" name="テキスト ボックス 592"/>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4" name="直線コネクタ 59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34950" cy="248920"/>
    <xdr:sp macro="" textlink="">
      <xdr:nvSpPr>
        <xdr:cNvPr id="595" name="テキスト ボックス 594"/>
        <xdr:cNvSpPr txBox="1"/>
      </xdr:nvSpPr>
      <xdr:spPr>
        <a:xfrm>
          <a:off x="12197080" y="13827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6" name="直線コネクタ 59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97" name="テキスト ボックス 596"/>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8" name="直線コネクタ 59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99" name="テキスト ボックス 59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0" name="直線コネクタ 59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01" name="テキスト ボックス 60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2" name="直線コネクタ 60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1660" cy="259080"/>
    <xdr:sp macro="" textlink="">
      <xdr:nvSpPr>
        <xdr:cNvPr id="603" name="テキスト ボックス 602"/>
        <xdr:cNvSpPr txBox="1"/>
      </xdr:nvSpPr>
      <xdr:spPr>
        <a:xfrm>
          <a:off x="11850370" y="1230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4" name="直線コネクタ 60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1660" cy="259080"/>
    <xdr:sp macro="" textlink="">
      <xdr:nvSpPr>
        <xdr:cNvPr id="605" name="テキスト ボックス 604"/>
        <xdr:cNvSpPr txBox="1"/>
      </xdr:nvSpPr>
      <xdr:spPr>
        <a:xfrm>
          <a:off x="11850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6" name="直線コネクタ 60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1660" cy="248920"/>
    <xdr:sp macro="" textlink="">
      <xdr:nvSpPr>
        <xdr:cNvPr id="607" name="テキスト ボックス 606"/>
        <xdr:cNvSpPr txBox="1"/>
      </xdr:nvSpPr>
      <xdr:spPr>
        <a:xfrm>
          <a:off x="11850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29845</xdr:rowOff>
    </xdr:from>
    <xdr:to xmlns:xdr="http://schemas.openxmlformats.org/drawingml/2006/spreadsheetDrawing">
      <xdr:col>85</xdr:col>
      <xdr:colOff>126365</xdr:colOff>
      <xdr:row>79</xdr:row>
      <xdr:rowOff>99060</xdr:rowOff>
    </xdr:to>
    <xdr:cxnSp macro="">
      <xdr:nvCxnSpPr>
        <xdr:cNvPr id="609" name="直線コネクタ 608"/>
        <xdr:cNvCxnSpPr/>
      </xdr:nvCxnSpPr>
      <xdr:spPr>
        <a:xfrm flipV="1">
          <a:off x="16317595" y="12031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534670" cy="259080"/>
    <xdr:sp macro="" textlink="">
      <xdr:nvSpPr>
        <xdr:cNvPr id="610" name="公債費最小値テキスト"/>
        <xdr:cNvSpPr txBox="1"/>
      </xdr:nvSpPr>
      <xdr:spPr>
        <a:xfrm>
          <a:off x="16370300" y="13647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11" name="直線コネクタ 610"/>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147955</xdr:rowOff>
    </xdr:from>
    <xdr:ext cx="598805" cy="258445"/>
    <xdr:sp macro="" textlink="">
      <xdr:nvSpPr>
        <xdr:cNvPr id="612" name="公債費最大値テキスト"/>
        <xdr:cNvSpPr txBox="1"/>
      </xdr:nvSpPr>
      <xdr:spPr>
        <a:xfrm>
          <a:off x="16370300" y="11806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29845</xdr:rowOff>
    </xdr:from>
    <xdr:to xmlns:xdr="http://schemas.openxmlformats.org/drawingml/2006/spreadsheetDrawing">
      <xdr:col>86</xdr:col>
      <xdr:colOff>25400</xdr:colOff>
      <xdr:row>70</xdr:row>
      <xdr:rowOff>29845</xdr:rowOff>
    </xdr:to>
    <xdr:cxnSp macro="">
      <xdr:nvCxnSpPr>
        <xdr:cNvPr id="613" name="直線コネクタ 612"/>
        <xdr:cNvCxnSpPr/>
      </xdr:nvCxnSpPr>
      <xdr:spPr>
        <a:xfrm>
          <a:off x="16230600" y="1203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116205</xdr:rowOff>
    </xdr:from>
    <xdr:to xmlns:xdr="http://schemas.openxmlformats.org/drawingml/2006/spreadsheetDrawing">
      <xdr:col>85</xdr:col>
      <xdr:colOff>127000</xdr:colOff>
      <xdr:row>78</xdr:row>
      <xdr:rowOff>116840</xdr:rowOff>
    </xdr:to>
    <xdr:cxnSp macro="">
      <xdr:nvCxnSpPr>
        <xdr:cNvPr id="614" name="直線コネクタ 613"/>
        <xdr:cNvCxnSpPr/>
      </xdr:nvCxnSpPr>
      <xdr:spPr>
        <a:xfrm>
          <a:off x="15481300" y="134893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124460</xdr:rowOff>
    </xdr:from>
    <xdr:ext cx="534670" cy="259080"/>
    <xdr:sp macro="" textlink="">
      <xdr:nvSpPr>
        <xdr:cNvPr id="615" name="公債費平均値テキスト"/>
        <xdr:cNvSpPr txBox="1"/>
      </xdr:nvSpPr>
      <xdr:spPr>
        <a:xfrm>
          <a:off x="16370300" y="1298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101600</xdr:rowOff>
    </xdr:from>
    <xdr:to xmlns:xdr="http://schemas.openxmlformats.org/drawingml/2006/spreadsheetDrawing">
      <xdr:col>85</xdr:col>
      <xdr:colOff>177800</xdr:colOff>
      <xdr:row>77</xdr:row>
      <xdr:rowOff>31750</xdr:rowOff>
    </xdr:to>
    <xdr:sp macro="" textlink="">
      <xdr:nvSpPr>
        <xdr:cNvPr id="616" name="フローチャート: 判断 615"/>
        <xdr:cNvSpPr/>
      </xdr:nvSpPr>
      <xdr:spPr>
        <a:xfrm>
          <a:off x="16268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104140</xdr:rowOff>
    </xdr:from>
    <xdr:to xmlns:xdr="http://schemas.openxmlformats.org/drawingml/2006/spreadsheetDrawing">
      <xdr:col>81</xdr:col>
      <xdr:colOff>50800</xdr:colOff>
      <xdr:row>78</xdr:row>
      <xdr:rowOff>116205</xdr:rowOff>
    </xdr:to>
    <xdr:cxnSp macro="">
      <xdr:nvCxnSpPr>
        <xdr:cNvPr id="617" name="直線コネクタ 616"/>
        <xdr:cNvCxnSpPr/>
      </xdr:nvCxnSpPr>
      <xdr:spPr>
        <a:xfrm>
          <a:off x="14592300" y="13477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137795</xdr:rowOff>
    </xdr:from>
    <xdr:to xmlns:xdr="http://schemas.openxmlformats.org/drawingml/2006/spreadsheetDrawing">
      <xdr:col>81</xdr:col>
      <xdr:colOff>101600</xdr:colOff>
      <xdr:row>77</xdr:row>
      <xdr:rowOff>67945</xdr:rowOff>
    </xdr:to>
    <xdr:sp macro="" textlink="">
      <xdr:nvSpPr>
        <xdr:cNvPr id="618" name="フローチャート: 判断 617"/>
        <xdr:cNvSpPr/>
      </xdr:nvSpPr>
      <xdr:spPr>
        <a:xfrm>
          <a:off x="15430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84455</xdr:rowOff>
    </xdr:from>
    <xdr:ext cx="520700" cy="259080"/>
    <xdr:sp macro="" textlink="">
      <xdr:nvSpPr>
        <xdr:cNvPr id="619" name="テキスト ボックス 618"/>
        <xdr:cNvSpPr txBox="1"/>
      </xdr:nvSpPr>
      <xdr:spPr>
        <a:xfrm>
          <a:off x="15213965" y="129432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104140</xdr:rowOff>
    </xdr:from>
    <xdr:to xmlns:xdr="http://schemas.openxmlformats.org/drawingml/2006/spreadsheetDrawing">
      <xdr:col>76</xdr:col>
      <xdr:colOff>114300</xdr:colOff>
      <xdr:row>78</xdr:row>
      <xdr:rowOff>109855</xdr:rowOff>
    </xdr:to>
    <xdr:cxnSp macro="">
      <xdr:nvCxnSpPr>
        <xdr:cNvPr id="620" name="直線コネクタ 619"/>
        <xdr:cNvCxnSpPr/>
      </xdr:nvCxnSpPr>
      <xdr:spPr>
        <a:xfrm flipV="1">
          <a:off x="13703300" y="134772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149860</xdr:rowOff>
    </xdr:from>
    <xdr:to xmlns:xdr="http://schemas.openxmlformats.org/drawingml/2006/spreadsheetDrawing">
      <xdr:col>76</xdr:col>
      <xdr:colOff>165100</xdr:colOff>
      <xdr:row>77</xdr:row>
      <xdr:rowOff>80010</xdr:rowOff>
    </xdr:to>
    <xdr:sp macro="" textlink="">
      <xdr:nvSpPr>
        <xdr:cNvPr id="621" name="フローチャート: 判断 620"/>
        <xdr:cNvSpPr/>
      </xdr:nvSpPr>
      <xdr:spPr>
        <a:xfrm>
          <a:off x="14541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96520</xdr:rowOff>
    </xdr:from>
    <xdr:ext cx="520700" cy="259080"/>
    <xdr:sp macro="" textlink="">
      <xdr:nvSpPr>
        <xdr:cNvPr id="622" name="テキスト ボックス 621"/>
        <xdr:cNvSpPr txBox="1"/>
      </xdr:nvSpPr>
      <xdr:spPr>
        <a:xfrm>
          <a:off x="14324965" y="129552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109855</xdr:rowOff>
    </xdr:from>
    <xdr:to xmlns:xdr="http://schemas.openxmlformats.org/drawingml/2006/spreadsheetDrawing">
      <xdr:col>71</xdr:col>
      <xdr:colOff>177800</xdr:colOff>
      <xdr:row>78</xdr:row>
      <xdr:rowOff>125730</xdr:rowOff>
    </xdr:to>
    <xdr:cxnSp macro="">
      <xdr:nvCxnSpPr>
        <xdr:cNvPr id="623" name="直線コネクタ 622"/>
        <xdr:cNvCxnSpPr/>
      </xdr:nvCxnSpPr>
      <xdr:spPr>
        <a:xfrm flipV="1">
          <a:off x="12814300" y="134829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165100</xdr:rowOff>
    </xdr:from>
    <xdr:to xmlns:xdr="http://schemas.openxmlformats.org/drawingml/2006/spreadsheetDrawing">
      <xdr:col>72</xdr:col>
      <xdr:colOff>38100</xdr:colOff>
      <xdr:row>76</xdr:row>
      <xdr:rowOff>95250</xdr:rowOff>
    </xdr:to>
    <xdr:sp macro="" textlink="">
      <xdr:nvSpPr>
        <xdr:cNvPr id="624" name="フローチャート: 判断 623"/>
        <xdr:cNvSpPr/>
      </xdr:nvSpPr>
      <xdr:spPr>
        <a:xfrm>
          <a:off x="13652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111760</xdr:rowOff>
    </xdr:from>
    <xdr:ext cx="520700" cy="248920"/>
    <xdr:sp macro="" textlink="">
      <xdr:nvSpPr>
        <xdr:cNvPr id="625" name="テキスト ボックス 624"/>
        <xdr:cNvSpPr txBox="1"/>
      </xdr:nvSpPr>
      <xdr:spPr>
        <a:xfrm>
          <a:off x="13435965" y="127990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10160</xdr:rowOff>
    </xdr:from>
    <xdr:to xmlns:xdr="http://schemas.openxmlformats.org/drawingml/2006/spreadsheetDrawing">
      <xdr:col>67</xdr:col>
      <xdr:colOff>101600</xdr:colOff>
      <xdr:row>76</xdr:row>
      <xdr:rowOff>111760</xdr:rowOff>
    </xdr:to>
    <xdr:sp macro="" textlink="">
      <xdr:nvSpPr>
        <xdr:cNvPr id="626" name="フローチャート: 判断 625"/>
        <xdr:cNvSpPr/>
      </xdr:nvSpPr>
      <xdr:spPr>
        <a:xfrm>
          <a:off x="12763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128270</xdr:rowOff>
    </xdr:from>
    <xdr:ext cx="520700" cy="259080"/>
    <xdr:sp macro="" textlink="">
      <xdr:nvSpPr>
        <xdr:cNvPr id="627" name="テキスト ボックス 626"/>
        <xdr:cNvSpPr txBox="1"/>
      </xdr:nvSpPr>
      <xdr:spPr>
        <a:xfrm>
          <a:off x="12546965" y="128155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8" name="テキスト ボックス 62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9" name="テキスト ボックス 62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0" name="テキスト ボックス 62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1" name="テキスト ボックス 63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2" name="テキスト ボックス 63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33" name="楕円 632"/>
        <xdr:cNvSpPr/>
      </xdr:nvSpPr>
      <xdr:spPr>
        <a:xfrm>
          <a:off x="162687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44450</xdr:rowOff>
    </xdr:from>
    <xdr:ext cx="534670" cy="259080"/>
    <xdr:sp macro="" textlink="">
      <xdr:nvSpPr>
        <xdr:cNvPr id="634" name="公債費該当値テキスト"/>
        <xdr:cNvSpPr txBox="1"/>
      </xdr:nvSpPr>
      <xdr:spPr>
        <a:xfrm>
          <a:off x="16370300" y="13417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65405</xdr:rowOff>
    </xdr:from>
    <xdr:to xmlns:xdr="http://schemas.openxmlformats.org/drawingml/2006/spreadsheetDrawing">
      <xdr:col>81</xdr:col>
      <xdr:colOff>101600</xdr:colOff>
      <xdr:row>78</xdr:row>
      <xdr:rowOff>167005</xdr:rowOff>
    </xdr:to>
    <xdr:sp macro="" textlink="">
      <xdr:nvSpPr>
        <xdr:cNvPr id="635" name="楕円 634"/>
        <xdr:cNvSpPr/>
      </xdr:nvSpPr>
      <xdr:spPr>
        <a:xfrm>
          <a:off x="15430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158115</xdr:rowOff>
    </xdr:from>
    <xdr:ext cx="520700" cy="248285"/>
    <xdr:sp macro="" textlink="">
      <xdr:nvSpPr>
        <xdr:cNvPr id="636" name="テキスト ボックス 635"/>
        <xdr:cNvSpPr txBox="1"/>
      </xdr:nvSpPr>
      <xdr:spPr>
        <a:xfrm>
          <a:off x="15213965" y="1353121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53340</xdr:rowOff>
    </xdr:from>
    <xdr:to xmlns:xdr="http://schemas.openxmlformats.org/drawingml/2006/spreadsheetDrawing">
      <xdr:col>76</xdr:col>
      <xdr:colOff>165100</xdr:colOff>
      <xdr:row>78</xdr:row>
      <xdr:rowOff>154940</xdr:rowOff>
    </xdr:to>
    <xdr:sp macro="" textlink="">
      <xdr:nvSpPr>
        <xdr:cNvPr id="637" name="楕円 636"/>
        <xdr:cNvSpPr/>
      </xdr:nvSpPr>
      <xdr:spPr>
        <a:xfrm>
          <a:off x="14541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146050</xdr:rowOff>
    </xdr:from>
    <xdr:ext cx="520700" cy="248920"/>
    <xdr:sp macro="" textlink="">
      <xdr:nvSpPr>
        <xdr:cNvPr id="638" name="テキスト ボックス 637"/>
        <xdr:cNvSpPr txBox="1"/>
      </xdr:nvSpPr>
      <xdr:spPr>
        <a:xfrm>
          <a:off x="14324965" y="1351915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59055</xdr:rowOff>
    </xdr:from>
    <xdr:to xmlns:xdr="http://schemas.openxmlformats.org/drawingml/2006/spreadsheetDrawing">
      <xdr:col>72</xdr:col>
      <xdr:colOff>38100</xdr:colOff>
      <xdr:row>78</xdr:row>
      <xdr:rowOff>160655</xdr:rowOff>
    </xdr:to>
    <xdr:sp macro="" textlink="">
      <xdr:nvSpPr>
        <xdr:cNvPr id="639" name="楕円 638"/>
        <xdr:cNvSpPr/>
      </xdr:nvSpPr>
      <xdr:spPr>
        <a:xfrm>
          <a:off x="13652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151765</xdr:rowOff>
    </xdr:from>
    <xdr:ext cx="520700" cy="259080"/>
    <xdr:sp macro="" textlink="">
      <xdr:nvSpPr>
        <xdr:cNvPr id="640" name="テキスト ボックス 639"/>
        <xdr:cNvSpPr txBox="1"/>
      </xdr:nvSpPr>
      <xdr:spPr>
        <a:xfrm>
          <a:off x="13435965" y="135248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74930</xdr:rowOff>
    </xdr:from>
    <xdr:to xmlns:xdr="http://schemas.openxmlformats.org/drawingml/2006/spreadsheetDrawing">
      <xdr:col>67</xdr:col>
      <xdr:colOff>101600</xdr:colOff>
      <xdr:row>79</xdr:row>
      <xdr:rowOff>5080</xdr:rowOff>
    </xdr:to>
    <xdr:sp macro="" textlink="">
      <xdr:nvSpPr>
        <xdr:cNvPr id="641" name="楕円 640"/>
        <xdr:cNvSpPr/>
      </xdr:nvSpPr>
      <xdr:spPr>
        <a:xfrm>
          <a:off x="12763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167640</xdr:rowOff>
    </xdr:from>
    <xdr:ext cx="520700" cy="250190"/>
    <xdr:sp macro="" textlink="">
      <xdr:nvSpPr>
        <xdr:cNvPr id="642" name="テキスト ボックス 641"/>
        <xdr:cNvSpPr txBox="1"/>
      </xdr:nvSpPr>
      <xdr:spPr>
        <a:xfrm>
          <a:off x="12546965" y="1354074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915" cy="217170"/>
    <xdr:sp macro="" textlink="">
      <xdr:nvSpPr>
        <xdr:cNvPr id="651" name="テキスト ボックス 650"/>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2" name="直線コネクタ 65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3" name="直線コネクタ 65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4950" cy="259080"/>
    <xdr:sp macro="" textlink="">
      <xdr:nvSpPr>
        <xdr:cNvPr id="654" name="テキスト ボックス 653"/>
        <xdr:cNvSpPr txBox="1"/>
      </xdr:nvSpPr>
      <xdr:spPr>
        <a:xfrm>
          <a:off x="12197080" y="16875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5" name="直線コネクタ 65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1660" cy="259080"/>
    <xdr:sp macro="" textlink="">
      <xdr:nvSpPr>
        <xdr:cNvPr id="656" name="テキスト ボックス 655"/>
        <xdr:cNvSpPr txBox="1"/>
      </xdr:nvSpPr>
      <xdr:spPr>
        <a:xfrm>
          <a:off x="11850370" y="1649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7" name="直線コネクタ 65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1660" cy="248920"/>
    <xdr:sp macro="" textlink="">
      <xdr:nvSpPr>
        <xdr:cNvPr id="658" name="テキスト ボックス 657"/>
        <xdr:cNvSpPr txBox="1"/>
      </xdr:nvSpPr>
      <xdr:spPr>
        <a:xfrm>
          <a:off x="11850370" y="1611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9" name="直線コネクタ 65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1660" cy="259080"/>
    <xdr:sp macro="" textlink="">
      <xdr:nvSpPr>
        <xdr:cNvPr id="660" name="テキスト ボックス 659"/>
        <xdr:cNvSpPr txBox="1"/>
      </xdr:nvSpPr>
      <xdr:spPr>
        <a:xfrm>
          <a:off x="11850370" y="1573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1" name="直線コネクタ 66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1660" cy="259080"/>
    <xdr:sp macro="" textlink="">
      <xdr:nvSpPr>
        <xdr:cNvPr id="662" name="テキスト ボックス 661"/>
        <xdr:cNvSpPr txBox="1"/>
      </xdr:nvSpPr>
      <xdr:spPr>
        <a:xfrm>
          <a:off x="11850370" y="15351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3" name="直線コネクタ 66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660" cy="248920"/>
    <xdr:sp macro="" textlink="">
      <xdr:nvSpPr>
        <xdr:cNvPr id="664" name="テキスト ボックス 663"/>
        <xdr:cNvSpPr txBox="1"/>
      </xdr:nvSpPr>
      <xdr:spPr>
        <a:xfrm>
          <a:off x="11850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92075</xdr:rowOff>
    </xdr:from>
    <xdr:to xmlns:xdr="http://schemas.openxmlformats.org/drawingml/2006/spreadsheetDrawing">
      <xdr:col>85</xdr:col>
      <xdr:colOff>126365</xdr:colOff>
      <xdr:row>99</xdr:row>
      <xdr:rowOff>43815</xdr:rowOff>
    </xdr:to>
    <xdr:cxnSp macro="">
      <xdr:nvCxnSpPr>
        <xdr:cNvPr id="666" name="直線コネクタ 665"/>
        <xdr:cNvCxnSpPr/>
      </xdr:nvCxnSpPr>
      <xdr:spPr>
        <a:xfrm flipV="1">
          <a:off x="16317595" y="15522575"/>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78460" cy="259080"/>
    <xdr:sp macro="" textlink="">
      <xdr:nvSpPr>
        <xdr:cNvPr id="667"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68" name="直線コネクタ 667"/>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38735</xdr:rowOff>
    </xdr:from>
    <xdr:ext cx="598805" cy="259080"/>
    <xdr:sp macro="" textlink="">
      <xdr:nvSpPr>
        <xdr:cNvPr id="669" name="積立金最大値テキスト"/>
        <xdr:cNvSpPr txBox="1"/>
      </xdr:nvSpPr>
      <xdr:spPr>
        <a:xfrm>
          <a:off x="16370300" y="1529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92075</xdr:rowOff>
    </xdr:from>
    <xdr:to xmlns:xdr="http://schemas.openxmlformats.org/drawingml/2006/spreadsheetDrawing">
      <xdr:col>86</xdr:col>
      <xdr:colOff>25400</xdr:colOff>
      <xdr:row>90</xdr:row>
      <xdr:rowOff>92075</xdr:rowOff>
    </xdr:to>
    <xdr:cxnSp macro="">
      <xdr:nvCxnSpPr>
        <xdr:cNvPr id="670" name="直線コネクタ 669"/>
        <xdr:cNvCxnSpPr/>
      </xdr:nvCxnSpPr>
      <xdr:spPr>
        <a:xfrm>
          <a:off x="16230600" y="1552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156845</xdr:rowOff>
    </xdr:from>
    <xdr:to xmlns:xdr="http://schemas.openxmlformats.org/drawingml/2006/spreadsheetDrawing">
      <xdr:col>85</xdr:col>
      <xdr:colOff>127000</xdr:colOff>
      <xdr:row>98</xdr:row>
      <xdr:rowOff>161290</xdr:rowOff>
    </xdr:to>
    <xdr:cxnSp macro="">
      <xdr:nvCxnSpPr>
        <xdr:cNvPr id="671" name="直線コネクタ 670"/>
        <xdr:cNvCxnSpPr/>
      </xdr:nvCxnSpPr>
      <xdr:spPr>
        <a:xfrm flipV="1">
          <a:off x="15481300" y="169589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78105</xdr:rowOff>
    </xdr:from>
    <xdr:ext cx="534670" cy="248285"/>
    <xdr:sp macro="" textlink="">
      <xdr:nvSpPr>
        <xdr:cNvPr id="672" name="積立金平均値テキスト"/>
        <xdr:cNvSpPr txBox="1"/>
      </xdr:nvSpPr>
      <xdr:spPr>
        <a:xfrm>
          <a:off x="16370300" y="167087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55245</xdr:rowOff>
    </xdr:from>
    <xdr:to xmlns:xdr="http://schemas.openxmlformats.org/drawingml/2006/spreadsheetDrawing">
      <xdr:col>85</xdr:col>
      <xdr:colOff>177800</xdr:colOff>
      <xdr:row>98</xdr:row>
      <xdr:rowOff>156845</xdr:rowOff>
    </xdr:to>
    <xdr:sp macro="" textlink="">
      <xdr:nvSpPr>
        <xdr:cNvPr id="673" name="フローチャート: 判断 672"/>
        <xdr:cNvSpPr/>
      </xdr:nvSpPr>
      <xdr:spPr>
        <a:xfrm>
          <a:off x="162687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161290</xdr:rowOff>
    </xdr:from>
    <xdr:to xmlns:xdr="http://schemas.openxmlformats.org/drawingml/2006/spreadsheetDrawing">
      <xdr:col>81</xdr:col>
      <xdr:colOff>50800</xdr:colOff>
      <xdr:row>98</xdr:row>
      <xdr:rowOff>165100</xdr:rowOff>
    </xdr:to>
    <xdr:cxnSp macro="">
      <xdr:nvCxnSpPr>
        <xdr:cNvPr id="674" name="直線コネクタ 673"/>
        <xdr:cNvCxnSpPr/>
      </xdr:nvCxnSpPr>
      <xdr:spPr>
        <a:xfrm flipV="1">
          <a:off x="14592300" y="16963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40640</xdr:rowOff>
    </xdr:from>
    <xdr:to xmlns:xdr="http://schemas.openxmlformats.org/drawingml/2006/spreadsheetDrawing">
      <xdr:col>81</xdr:col>
      <xdr:colOff>101600</xdr:colOff>
      <xdr:row>98</xdr:row>
      <xdr:rowOff>142240</xdr:rowOff>
    </xdr:to>
    <xdr:sp macro="" textlink="">
      <xdr:nvSpPr>
        <xdr:cNvPr id="675" name="フローチャート: 判断 674"/>
        <xdr:cNvSpPr/>
      </xdr:nvSpPr>
      <xdr:spPr>
        <a:xfrm>
          <a:off x="15430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158750</xdr:rowOff>
    </xdr:from>
    <xdr:ext cx="520700" cy="259080"/>
    <xdr:sp macro="" textlink="">
      <xdr:nvSpPr>
        <xdr:cNvPr id="676" name="テキスト ボックス 675"/>
        <xdr:cNvSpPr txBox="1"/>
      </xdr:nvSpPr>
      <xdr:spPr>
        <a:xfrm>
          <a:off x="15213965" y="166179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165100</xdr:rowOff>
    </xdr:from>
    <xdr:to xmlns:xdr="http://schemas.openxmlformats.org/drawingml/2006/spreadsheetDrawing">
      <xdr:col>76</xdr:col>
      <xdr:colOff>114300</xdr:colOff>
      <xdr:row>98</xdr:row>
      <xdr:rowOff>169545</xdr:rowOff>
    </xdr:to>
    <xdr:cxnSp macro="">
      <xdr:nvCxnSpPr>
        <xdr:cNvPr id="677" name="直線コネクタ 676"/>
        <xdr:cNvCxnSpPr/>
      </xdr:nvCxnSpPr>
      <xdr:spPr>
        <a:xfrm flipV="1">
          <a:off x="13703300" y="169672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26670</xdr:rowOff>
    </xdr:from>
    <xdr:to xmlns:xdr="http://schemas.openxmlformats.org/drawingml/2006/spreadsheetDrawing">
      <xdr:col>76</xdr:col>
      <xdr:colOff>165100</xdr:colOff>
      <xdr:row>98</xdr:row>
      <xdr:rowOff>128270</xdr:rowOff>
    </xdr:to>
    <xdr:sp macro="" textlink="">
      <xdr:nvSpPr>
        <xdr:cNvPr id="678" name="フローチャート: 判断 677"/>
        <xdr:cNvSpPr/>
      </xdr:nvSpPr>
      <xdr:spPr>
        <a:xfrm>
          <a:off x="14541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144780</xdr:rowOff>
    </xdr:from>
    <xdr:ext cx="520700" cy="250190"/>
    <xdr:sp macro="" textlink="">
      <xdr:nvSpPr>
        <xdr:cNvPr id="679" name="テキスト ボックス 678"/>
        <xdr:cNvSpPr txBox="1"/>
      </xdr:nvSpPr>
      <xdr:spPr>
        <a:xfrm>
          <a:off x="14324965" y="1660398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169545</xdr:rowOff>
    </xdr:from>
    <xdr:to xmlns:xdr="http://schemas.openxmlformats.org/drawingml/2006/spreadsheetDrawing">
      <xdr:col>71</xdr:col>
      <xdr:colOff>177800</xdr:colOff>
      <xdr:row>99</xdr:row>
      <xdr:rowOff>2540</xdr:rowOff>
    </xdr:to>
    <xdr:cxnSp macro="">
      <xdr:nvCxnSpPr>
        <xdr:cNvPr id="680" name="直線コネクタ 679"/>
        <xdr:cNvCxnSpPr/>
      </xdr:nvCxnSpPr>
      <xdr:spPr>
        <a:xfrm flipV="1">
          <a:off x="12814300" y="16971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44450</xdr:rowOff>
    </xdr:from>
    <xdr:to xmlns:xdr="http://schemas.openxmlformats.org/drawingml/2006/spreadsheetDrawing">
      <xdr:col>72</xdr:col>
      <xdr:colOff>38100</xdr:colOff>
      <xdr:row>98</xdr:row>
      <xdr:rowOff>146050</xdr:rowOff>
    </xdr:to>
    <xdr:sp macro="" textlink="">
      <xdr:nvSpPr>
        <xdr:cNvPr id="681" name="フローチャート: 判断 680"/>
        <xdr:cNvSpPr/>
      </xdr:nvSpPr>
      <xdr:spPr>
        <a:xfrm>
          <a:off x="13652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162560</xdr:rowOff>
    </xdr:from>
    <xdr:ext cx="520700" cy="259080"/>
    <xdr:sp macro="" textlink="">
      <xdr:nvSpPr>
        <xdr:cNvPr id="682" name="テキスト ボックス 681"/>
        <xdr:cNvSpPr txBox="1"/>
      </xdr:nvSpPr>
      <xdr:spPr>
        <a:xfrm>
          <a:off x="13435965" y="166217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67945</xdr:rowOff>
    </xdr:from>
    <xdr:to xmlns:xdr="http://schemas.openxmlformats.org/drawingml/2006/spreadsheetDrawing">
      <xdr:col>67</xdr:col>
      <xdr:colOff>101600</xdr:colOff>
      <xdr:row>98</xdr:row>
      <xdr:rowOff>169545</xdr:rowOff>
    </xdr:to>
    <xdr:sp macro="" textlink="">
      <xdr:nvSpPr>
        <xdr:cNvPr id="683" name="フローチャート: 判断 682"/>
        <xdr:cNvSpPr/>
      </xdr:nvSpPr>
      <xdr:spPr>
        <a:xfrm>
          <a:off x="12763500" y="168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14605</xdr:rowOff>
    </xdr:from>
    <xdr:ext cx="520700" cy="259080"/>
    <xdr:sp macro="" textlink="">
      <xdr:nvSpPr>
        <xdr:cNvPr id="684" name="テキスト ボックス 683"/>
        <xdr:cNvSpPr txBox="1"/>
      </xdr:nvSpPr>
      <xdr:spPr>
        <a:xfrm>
          <a:off x="12546965" y="166452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5" name="テキスト ボックス 68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6" name="テキスト ボックス 68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7" name="テキスト ボックス 68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8" name="テキスト ボックス 68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9" name="テキスト ボックス 68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106045</xdr:rowOff>
    </xdr:from>
    <xdr:to xmlns:xdr="http://schemas.openxmlformats.org/drawingml/2006/spreadsheetDrawing">
      <xdr:col>85</xdr:col>
      <xdr:colOff>177800</xdr:colOff>
      <xdr:row>99</xdr:row>
      <xdr:rowOff>36195</xdr:rowOff>
    </xdr:to>
    <xdr:sp macro="" textlink="">
      <xdr:nvSpPr>
        <xdr:cNvPr id="690" name="楕円 689"/>
        <xdr:cNvSpPr/>
      </xdr:nvSpPr>
      <xdr:spPr>
        <a:xfrm>
          <a:off x="162687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33655</xdr:rowOff>
    </xdr:from>
    <xdr:ext cx="534670" cy="258445"/>
    <xdr:sp macro="" textlink="">
      <xdr:nvSpPr>
        <xdr:cNvPr id="691" name="積立金該当値テキスト"/>
        <xdr:cNvSpPr txBox="1"/>
      </xdr:nvSpPr>
      <xdr:spPr>
        <a:xfrm>
          <a:off x="16370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110490</xdr:rowOff>
    </xdr:from>
    <xdr:to xmlns:xdr="http://schemas.openxmlformats.org/drawingml/2006/spreadsheetDrawing">
      <xdr:col>81</xdr:col>
      <xdr:colOff>101600</xdr:colOff>
      <xdr:row>99</xdr:row>
      <xdr:rowOff>40640</xdr:rowOff>
    </xdr:to>
    <xdr:sp macro="" textlink="">
      <xdr:nvSpPr>
        <xdr:cNvPr id="692" name="楕円 691"/>
        <xdr:cNvSpPr/>
      </xdr:nvSpPr>
      <xdr:spPr>
        <a:xfrm>
          <a:off x="15430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31750</xdr:rowOff>
    </xdr:from>
    <xdr:ext cx="520700" cy="248920"/>
    <xdr:sp macro="" textlink="">
      <xdr:nvSpPr>
        <xdr:cNvPr id="693" name="テキスト ボックス 692"/>
        <xdr:cNvSpPr txBox="1"/>
      </xdr:nvSpPr>
      <xdr:spPr>
        <a:xfrm>
          <a:off x="15213965" y="1700530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114300</xdr:rowOff>
    </xdr:from>
    <xdr:to xmlns:xdr="http://schemas.openxmlformats.org/drawingml/2006/spreadsheetDrawing">
      <xdr:col>76</xdr:col>
      <xdr:colOff>165100</xdr:colOff>
      <xdr:row>99</xdr:row>
      <xdr:rowOff>44450</xdr:rowOff>
    </xdr:to>
    <xdr:sp macro="" textlink="">
      <xdr:nvSpPr>
        <xdr:cNvPr id="694" name="楕円 693"/>
        <xdr:cNvSpPr/>
      </xdr:nvSpPr>
      <xdr:spPr>
        <a:xfrm>
          <a:off x="14541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35560</xdr:rowOff>
    </xdr:from>
    <xdr:ext cx="520700" cy="259080"/>
    <xdr:sp macro="" textlink="">
      <xdr:nvSpPr>
        <xdr:cNvPr id="695" name="テキスト ボックス 694"/>
        <xdr:cNvSpPr txBox="1"/>
      </xdr:nvSpPr>
      <xdr:spPr>
        <a:xfrm>
          <a:off x="14324965" y="170091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118745</xdr:rowOff>
    </xdr:from>
    <xdr:to xmlns:xdr="http://schemas.openxmlformats.org/drawingml/2006/spreadsheetDrawing">
      <xdr:col>72</xdr:col>
      <xdr:colOff>38100</xdr:colOff>
      <xdr:row>99</xdr:row>
      <xdr:rowOff>48895</xdr:rowOff>
    </xdr:to>
    <xdr:sp macro="" textlink="">
      <xdr:nvSpPr>
        <xdr:cNvPr id="696" name="楕円 695"/>
        <xdr:cNvSpPr/>
      </xdr:nvSpPr>
      <xdr:spPr>
        <a:xfrm>
          <a:off x="13652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40640</xdr:rowOff>
    </xdr:from>
    <xdr:ext cx="520700" cy="251460"/>
    <xdr:sp macro="" textlink="">
      <xdr:nvSpPr>
        <xdr:cNvPr id="697" name="テキスト ボックス 696"/>
        <xdr:cNvSpPr txBox="1"/>
      </xdr:nvSpPr>
      <xdr:spPr>
        <a:xfrm>
          <a:off x="13435965" y="170141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123190</xdr:rowOff>
    </xdr:from>
    <xdr:to xmlns:xdr="http://schemas.openxmlformats.org/drawingml/2006/spreadsheetDrawing">
      <xdr:col>67</xdr:col>
      <xdr:colOff>101600</xdr:colOff>
      <xdr:row>99</xdr:row>
      <xdr:rowOff>53340</xdr:rowOff>
    </xdr:to>
    <xdr:sp macro="" textlink="">
      <xdr:nvSpPr>
        <xdr:cNvPr id="698" name="楕円 697"/>
        <xdr:cNvSpPr/>
      </xdr:nvSpPr>
      <xdr:spPr>
        <a:xfrm>
          <a:off x="12763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44450</xdr:rowOff>
    </xdr:from>
    <xdr:ext cx="520700" cy="259080"/>
    <xdr:sp macro="" textlink="">
      <xdr:nvSpPr>
        <xdr:cNvPr id="699" name="テキスト ボックス 698"/>
        <xdr:cNvSpPr txBox="1"/>
      </xdr:nvSpPr>
      <xdr:spPr>
        <a:xfrm>
          <a:off x="12546965" y="170180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915" cy="217170"/>
    <xdr:sp macro="" textlink="">
      <xdr:nvSpPr>
        <xdr:cNvPr id="708" name="テキスト ボックス 707"/>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9" name="直線コネクタ 70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0" name="直線コネクタ 70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4950" cy="248920"/>
    <xdr:sp macro="" textlink="">
      <xdr:nvSpPr>
        <xdr:cNvPr id="711" name="テキスト ボックス 710"/>
        <xdr:cNvSpPr txBox="1"/>
      </xdr:nvSpPr>
      <xdr:spPr>
        <a:xfrm>
          <a:off x="18039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2" name="直線コネクタ 71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48920"/>
    <xdr:sp macro="" textlink="">
      <xdr:nvSpPr>
        <xdr:cNvPr id="713" name="テキスト ボックス 712"/>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4" name="直線コネクタ 71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48920"/>
    <xdr:sp macro="" textlink="">
      <xdr:nvSpPr>
        <xdr:cNvPr id="715" name="テキスト ボックス 714"/>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6" name="直線コネクタ 71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48920"/>
    <xdr:sp macro="" textlink="">
      <xdr:nvSpPr>
        <xdr:cNvPr id="717" name="テキスト ボックス 716"/>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8" name="直線コネクタ 71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19" name="テキスト ボックス 71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89535</xdr:rowOff>
    </xdr:from>
    <xdr:to xmlns:xdr="http://schemas.openxmlformats.org/drawingml/2006/spreadsheetDrawing">
      <xdr:col>116</xdr:col>
      <xdr:colOff>62865</xdr:colOff>
      <xdr:row>38</xdr:row>
      <xdr:rowOff>139700</xdr:rowOff>
    </xdr:to>
    <xdr:cxnSp macro="">
      <xdr:nvCxnSpPr>
        <xdr:cNvPr id="721" name="直線コネクタ 720"/>
        <xdr:cNvCxnSpPr/>
      </xdr:nvCxnSpPr>
      <xdr:spPr>
        <a:xfrm flipV="1">
          <a:off x="22159595" y="540448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22"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3" name="直線コネクタ 72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36195</xdr:rowOff>
    </xdr:from>
    <xdr:ext cx="534670" cy="259080"/>
    <xdr:sp macro="" textlink="">
      <xdr:nvSpPr>
        <xdr:cNvPr id="724"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89535</xdr:rowOff>
    </xdr:from>
    <xdr:to xmlns:xdr="http://schemas.openxmlformats.org/drawingml/2006/spreadsheetDrawing">
      <xdr:col>116</xdr:col>
      <xdr:colOff>152400</xdr:colOff>
      <xdr:row>31</xdr:row>
      <xdr:rowOff>89535</xdr:rowOff>
    </xdr:to>
    <xdr:cxnSp macro="">
      <xdr:nvCxnSpPr>
        <xdr:cNvPr id="725" name="直線コネクタ 724"/>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151765</xdr:rowOff>
    </xdr:from>
    <xdr:to xmlns:xdr="http://schemas.openxmlformats.org/drawingml/2006/spreadsheetDrawing">
      <xdr:col>116</xdr:col>
      <xdr:colOff>63500</xdr:colOff>
      <xdr:row>37</xdr:row>
      <xdr:rowOff>169545</xdr:rowOff>
    </xdr:to>
    <xdr:cxnSp macro="">
      <xdr:nvCxnSpPr>
        <xdr:cNvPr id="726" name="直線コネクタ 725"/>
        <xdr:cNvCxnSpPr/>
      </xdr:nvCxnSpPr>
      <xdr:spPr>
        <a:xfrm flipV="1">
          <a:off x="21323300" y="649541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137160</xdr:rowOff>
    </xdr:from>
    <xdr:ext cx="469900" cy="259080"/>
    <xdr:sp macro="" textlink="">
      <xdr:nvSpPr>
        <xdr:cNvPr id="727" name="投資及び出資金平均値テキスト"/>
        <xdr:cNvSpPr txBox="1"/>
      </xdr:nvSpPr>
      <xdr:spPr>
        <a:xfrm>
          <a:off x="22212300" y="6480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158750</xdr:rowOff>
    </xdr:from>
    <xdr:to xmlns:xdr="http://schemas.openxmlformats.org/drawingml/2006/spreadsheetDrawing">
      <xdr:col>116</xdr:col>
      <xdr:colOff>114300</xdr:colOff>
      <xdr:row>38</xdr:row>
      <xdr:rowOff>88900</xdr:rowOff>
    </xdr:to>
    <xdr:sp macro="" textlink="">
      <xdr:nvSpPr>
        <xdr:cNvPr id="728" name="フローチャート: 判断 727"/>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169545</xdr:rowOff>
    </xdr:from>
    <xdr:to xmlns:xdr="http://schemas.openxmlformats.org/drawingml/2006/spreadsheetDrawing">
      <xdr:col>111</xdr:col>
      <xdr:colOff>177800</xdr:colOff>
      <xdr:row>38</xdr:row>
      <xdr:rowOff>16510</xdr:rowOff>
    </xdr:to>
    <xdr:cxnSp macro="">
      <xdr:nvCxnSpPr>
        <xdr:cNvPr id="729" name="直線コネクタ 728"/>
        <xdr:cNvCxnSpPr/>
      </xdr:nvCxnSpPr>
      <xdr:spPr>
        <a:xfrm flipV="1">
          <a:off x="20434300" y="65131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162560</xdr:rowOff>
    </xdr:from>
    <xdr:to xmlns:xdr="http://schemas.openxmlformats.org/drawingml/2006/spreadsheetDrawing">
      <xdr:col>112</xdr:col>
      <xdr:colOff>38100</xdr:colOff>
      <xdr:row>38</xdr:row>
      <xdr:rowOff>92710</xdr:rowOff>
    </xdr:to>
    <xdr:sp macro="" textlink="">
      <xdr:nvSpPr>
        <xdr:cNvPr id="730" name="フローチャート: 判断 72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83820</xdr:rowOff>
    </xdr:from>
    <xdr:ext cx="455930" cy="259080"/>
    <xdr:sp macro="" textlink="">
      <xdr:nvSpPr>
        <xdr:cNvPr id="731" name="テキスト ボックス 730"/>
        <xdr:cNvSpPr txBox="1"/>
      </xdr:nvSpPr>
      <xdr:spPr>
        <a:xfrm>
          <a:off x="21088350" y="659892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16510</xdr:rowOff>
    </xdr:from>
    <xdr:to xmlns:xdr="http://schemas.openxmlformats.org/drawingml/2006/spreadsheetDrawing">
      <xdr:col>107</xdr:col>
      <xdr:colOff>50800</xdr:colOff>
      <xdr:row>38</xdr:row>
      <xdr:rowOff>26670</xdr:rowOff>
    </xdr:to>
    <xdr:cxnSp macro="">
      <xdr:nvCxnSpPr>
        <xdr:cNvPr id="732" name="直線コネクタ 731"/>
        <xdr:cNvCxnSpPr/>
      </xdr:nvCxnSpPr>
      <xdr:spPr>
        <a:xfrm flipV="1">
          <a:off x="19545300" y="65316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3810</xdr:rowOff>
    </xdr:from>
    <xdr:to xmlns:xdr="http://schemas.openxmlformats.org/drawingml/2006/spreadsheetDrawing">
      <xdr:col>107</xdr:col>
      <xdr:colOff>101600</xdr:colOff>
      <xdr:row>38</xdr:row>
      <xdr:rowOff>105410</xdr:rowOff>
    </xdr:to>
    <xdr:sp macro="" textlink="">
      <xdr:nvSpPr>
        <xdr:cNvPr id="733" name="フローチャート: 判断 732"/>
        <xdr:cNvSpPr/>
      </xdr:nvSpPr>
      <xdr:spPr>
        <a:xfrm>
          <a:off x="20383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96520</xdr:rowOff>
    </xdr:from>
    <xdr:ext cx="455930" cy="259080"/>
    <xdr:sp macro="" textlink="">
      <xdr:nvSpPr>
        <xdr:cNvPr id="734" name="テキスト ボックス 733"/>
        <xdr:cNvSpPr txBox="1"/>
      </xdr:nvSpPr>
      <xdr:spPr>
        <a:xfrm>
          <a:off x="20199350" y="661162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26670</xdr:rowOff>
    </xdr:from>
    <xdr:to xmlns:xdr="http://schemas.openxmlformats.org/drawingml/2006/spreadsheetDrawing">
      <xdr:col>102</xdr:col>
      <xdr:colOff>114300</xdr:colOff>
      <xdr:row>38</xdr:row>
      <xdr:rowOff>52070</xdr:rowOff>
    </xdr:to>
    <xdr:cxnSp macro="">
      <xdr:nvCxnSpPr>
        <xdr:cNvPr id="735" name="直線コネクタ 734"/>
        <xdr:cNvCxnSpPr/>
      </xdr:nvCxnSpPr>
      <xdr:spPr>
        <a:xfrm flipV="1">
          <a:off x="18656300" y="65417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170815</xdr:rowOff>
    </xdr:from>
    <xdr:to xmlns:xdr="http://schemas.openxmlformats.org/drawingml/2006/spreadsheetDrawing">
      <xdr:col>102</xdr:col>
      <xdr:colOff>165100</xdr:colOff>
      <xdr:row>38</xdr:row>
      <xdr:rowOff>100965</xdr:rowOff>
    </xdr:to>
    <xdr:sp macro="" textlink="">
      <xdr:nvSpPr>
        <xdr:cNvPr id="736" name="フローチャート: 判断 735"/>
        <xdr:cNvSpPr/>
      </xdr:nvSpPr>
      <xdr:spPr>
        <a:xfrm>
          <a:off x="194945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92075</xdr:rowOff>
    </xdr:from>
    <xdr:ext cx="455930" cy="259080"/>
    <xdr:sp macro="" textlink="">
      <xdr:nvSpPr>
        <xdr:cNvPr id="737" name="テキスト ボックス 736"/>
        <xdr:cNvSpPr txBox="1"/>
      </xdr:nvSpPr>
      <xdr:spPr>
        <a:xfrm>
          <a:off x="19310350" y="660717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31115</xdr:rowOff>
    </xdr:from>
    <xdr:to xmlns:xdr="http://schemas.openxmlformats.org/drawingml/2006/spreadsheetDrawing">
      <xdr:col>98</xdr:col>
      <xdr:colOff>38100</xdr:colOff>
      <xdr:row>38</xdr:row>
      <xdr:rowOff>132715</xdr:rowOff>
    </xdr:to>
    <xdr:sp macro="" textlink="">
      <xdr:nvSpPr>
        <xdr:cNvPr id="738" name="フローチャート: 判断 737"/>
        <xdr:cNvSpPr/>
      </xdr:nvSpPr>
      <xdr:spPr>
        <a:xfrm>
          <a:off x="18605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123825</xdr:rowOff>
    </xdr:from>
    <xdr:ext cx="455930" cy="248285"/>
    <xdr:sp macro="" textlink="">
      <xdr:nvSpPr>
        <xdr:cNvPr id="739" name="テキスト ボックス 738"/>
        <xdr:cNvSpPr txBox="1"/>
      </xdr:nvSpPr>
      <xdr:spPr>
        <a:xfrm>
          <a:off x="18421350" y="663892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0" name="テキスト ボックス 73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1" name="テキスト ボックス 74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2" name="テキスト ボックス 74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3" name="テキスト ボックス 74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4" name="テキスト ボックス 74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100965</xdr:rowOff>
    </xdr:from>
    <xdr:to xmlns:xdr="http://schemas.openxmlformats.org/drawingml/2006/spreadsheetDrawing">
      <xdr:col>116</xdr:col>
      <xdr:colOff>114300</xdr:colOff>
      <xdr:row>38</xdr:row>
      <xdr:rowOff>31115</xdr:rowOff>
    </xdr:to>
    <xdr:sp macro="" textlink="">
      <xdr:nvSpPr>
        <xdr:cNvPr id="745" name="楕円 744"/>
        <xdr:cNvSpPr/>
      </xdr:nvSpPr>
      <xdr:spPr>
        <a:xfrm>
          <a:off x="221107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123825</xdr:rowOff>
    </xdr:from>
    <xdr:ext cx="469900" cy="248285"/>
    <xdr:sp macro="" textlink="">
      <xdr:nvSpPr>
        <xdr:cNvPr id="746" name="投資及び出資金該当値テキスト"/>
        <xdr:cNvSpPr txBox="1"/>
      </xdr:nvSpPr>
      <xdr:spPr>
        <a:xfrm>
          <a:off x="22212300" y="62960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118745</xdr:rowOff>
    </xdr:from>
    <xdr:to xmlns:xdr="http://schemas.openxmlformats.org/drawingml/2006/spreadsheetDrawing">
      <xdr:col>112</xdr:col>
      <xdr:colOff>38100</xdr:colOff>
      <xdr:row>38</xdr:row>
      <xdr:rowOff>48895</xdr:rowOff>
    </xdr:to>
    <xdr:sp macro="" textlink="">
      <xdr:nvSpPr>
        <xdr:cNvPr id="747" name="楕円 746"/>
        <xdr:cNvSpPr/>
      </xdr:nvSpPr>
      <xdr:spPr>
        <a:xfrm>
          <a:off x="21272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65405</xdr:rowOff>
    </xdr:from>
    <xdr:ext cx="455930" cy="249555"/>
    <xdr:sp macro="" textlink="">
      <xdr:nvSpPr>
        <xdr:cNvPr id="748" name="テキスト ボックス 747"/>
        <xdr:cNvSpPr txBox="1"/>
      </xdr:nvSpPr>
      <xdr:spPr>
        <a:xfrm>
          <a:off x="21088350" y="6237605"/>
          <a:ext cx="455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137160</xdr:rowOff>
    </xdr:from>
    <xdr:to xmlns:xdr="http://schemas.openxmlformats.org/drawingml/2006/spreadsheetDrawing">
      <xdr:col>107</xdr:col>
      <xdr:colOff>101600</xdr:colOff>
      <xdr:row>38</xdr:row>
      <xdr:rowOff>67310</xdr:rowOff>
    </xdr:to>
    <xdr:sp macro="" textlink="">
      <xdr:nvSpPr>
        <xdr:cNvPr id="749" name="楕円 748"/>
        <xdr:cNvSpPr/>
      </xdr:nvSpPr>
      <xdr:spPr>
        <a:xfrm>
          <a:off x="20383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83820</xdr:rowOff>
    </xdr:from>
    <xdr:ext cx="455930" cy="259080"/>
    <xdr:sp macro="" textlink="">
      <xdr:nvSpPr>
        <xdr:cNvPr id="750" name="テキスト ボックス 749"/>
        <xdr:cNvSpPr txBox="1"/>
      </xdr:nvSpPr>
      <xdr:spPr>
        <a:xfrm>
          <a:off x="20199350" y="625602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147320</xdr:rowOff>
    </xdr:from>
    <xdr:to xmlns:xdr="http://schemas.openxmlformats.org/drawingml/2006/spreadsheetDrawing">
      <xdr:col>102</xdr:col>
      <xdr:colOff>165100</xdr:colOff>
      <xdr:row>38</xdr:row>
      <xdr:rowOff>77470</xdr:rowOff>
    </xdr:to>
    <xdr:sp macro="" textlink="">
      <xdr:nvSpPr>
        <xdr:cNvPr id="751" name="楕円 750"/>
        <xdr:cNvSpPr/>
      </xdr:nvSpPr>
      <xdr:spPr>
        <a:xfrm>
          <a:off x="19494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93980</xdr:rowOff>
    </xdr:from>
    <xdr:ext cx="455930" cy="259080"/>
    <xdr:sp macro="" textlink="">
      <xdr:nvSpPr>
        <xdr:cNvPr id="752" name="テキスト ボックス 751"/>
        <xdr:cNvSpPr txBox="1"/>
      </xdr:nvSpPr>
      <xdr:spPr>
        <a:xfrm>
          <a:off x="19310350" y="626618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635</xdr:rowOff>
    </xdr:from>
    <xdr:to xmlns:xdr="http://schemas.openxmlformats.org/drawingml/2006/spreadsheetDrawing">
      <xdr:col>98</xdr:col>
      <xdr:colOff>38100</xdr:colOff>
      <xdr:row>38</xdr:row>
      <xdr:rowOff>102235</xdr:rowOff>
    </xdr:to>
    <xdr:sp macro="" textlink="">
      <xdr:nvSpPr>
        <xdr:cNvPr id="753" name="楕円 752"/>
        <xdr:cNvSpPr/>
      </xdr:nvSpPr>
      <xdr:spPr>
        <a:xfrm>
          <a:off x="18605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118745</xdr:rowOff>
    </xdr:from>
    <xdr:ext cx="455930" cy="259080"/>
    <xdr:sp macro="" textlink="">
      <xdr:nvSpPr>
        <xdr:cNvPr id="754" name="テキスト ボックス 753"/>
        <xdr:cNvSpPr txBox="1"/>
      </xdr:nvSpPr>
      <xdr:spPr>
        <a:xfrm>
          <a:off x="18421350" y="629094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915" cy="217170"/>
    <xdr:sp macro="" textlink="">
      <xdr:nvSpPr>
        <xdr:cNvPr id="763" name="テキスト ボックス 762"/>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4" name="直線コネクタ 76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5" name="直線コネクタ 76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4950" cy="259080"/>
    <xdr:sp macro="" textlink="">
      <xdr:nvSpPr>
        <xdr:cNvPr id="766" name="テキスト ボックス 765"/>
        <xdr:cNvSpPr txBox="1"/>
      </xdr:nvSpPr>
      <xdr:spPr>
        <a:xfrm>
          <a:off x="18039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7" name="直線コネクタ 76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8" name="テキスト ボックス 76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9" name="直線コネクタ 76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70" name="テキスト ボックス 769"/>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1" name="直線コネクタ 77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2" name="テキスト ボックス 77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3" name="直線コネクタ 77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4" name="テキスト ボックス 77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1660" cy="248920"/>
    <xdr:sp macro="" textlink="">
      <xdr:nvSpPr>
        <xdr:cNvPr id="776" name="テキスト ボックス 775"/>
        <xdr:cNvSpPr txBox="1"/>
      </xdr:nvSpPr>
      <xdr:spPr>
        <a:xfrm>
          <a:off x="17692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59</xdr:row>
      <xdr:rowOff>44450</xdr:rowOff>
    </xdr:to>
    <xdr:cxnSp macro="">
      <xdr:nvCxnSpPr>
        <xdr:cNvPr id="778" name="直線コネクタ 777"/>
        <xdr:cNvCxnSpPr/>
      </xdr:nvCxnSpPr>
      <xdr:spPr>
        <a:xfrm flipV="1">
          <a:off x="22159595" y="885888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0" name="直線コネクタ 77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781"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782" name="直線コネクタ 781"/>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111125</xdr:rowOff>
    </xdr:from>
    <xdr:to xmlns:xdr="http://schemas.openxmlformats.org/drawingml/2006/spreadsheetDrawing">
      <xdr:col>116</xdr:col>
      <xdr:colOff>63500</xdr:colOff>
      <xdr:row>58</xdr:row>
      <xdr:rowOff>113665</xdr:rowOff>
    </xdr:to>
    <xdr:cxnSp macro="">
      <xdr:nvCxnSpPr>
        <xdr:cNvPr id="783" name="直線コネクタ 782"/>
        <xdr:cNvCxnSpPr/>
      </xdr:nvCxnSpPr>
      <xdr:spPr>
        <a:xfrm flipV="1">
          <a:off x="21323300" y="100552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83185</xdr:rowOff>
    </xdr:from>
    <xdr:ext cx="469900" cy="259080"/>
    <xdr:sp macro="" textlink="">
      <xdr:nvSpPr>
        <xdr:cNvPr id="784" name="貸付金平均値テキスト"/>
        <xdr:cNvSpPr txBox="1"/>
      </xdr:nvSpPr>
      <xdr:spPr>
        <a:xfrm>
          <a:off x="22212300" y="9855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59690</xdr:rowOff>
    </xdr:from>
    <xdr:to xmlns:xdr="http://schemas.openxmlformats.org/drawingml/2006/spreadsheetDrawing">
      <xdr:col>116</xdr:col>
      <xdr:colOff>114300</xdr:colOff>
      <xdr:row>58</xdr:row>
      <xdr:rowOff>161290</xdr:rowOff>
    </xdr:to>
    <xdr:sp macro="" textlink="">
      <xdr:nvSpPr>
        <xdr:cNvPr id="785" name="フローチャート: 判断 784"/>
        <xdr:cNvSpPr/>
      </xdr:nvSpPr>
      <xdr:spPr>
        <a:xfrm>
          <a:off x="221107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113665</xdr:rowOff>
    </xdr:from>
    <xdr:to xmlns:xdr="http://schemas.openxmlformats.org/drawingml/2006/spreadsheetDrawing">
      <xdr:col>111</xdr:col>
      <xdr:colOff>177800</xdr:colOff>
      <xdr:row>58</xdr:row>
      <xdr:rowOff>115570</xdr:rowOff>
    </xdr:to>
    <xdr:cxnSp macro="">
      <xdr:nvCxnSpPr>
        <xdr:cNvPr id="786" name="直線コネクタ 785"/>
        <xdr:cNvCxnSpPr/>
      </xdr:nvCxnSpPr>
      <xdr:spPr>
        <a:xfrm flipV="1">
          <a:off x="20434300" y="10057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67945</xdr:rowOff>
    </xdr:from>
    <xdr:to xmlns:xdr="http://schemas.openxmlformats.org/drawingml/2006/spreadsheetDrawing">
      <xdr:col>112</xdr:col>
      <xdr:colOff>38100</xdr:colOff>
      <xdr:row>58</xdr:row>
      <xdr:rowOff>169545</xdr:rowOff>
    </xdr:to>
    <xdr:sp macro="" textlink="">
      <xdr:nvSpPr>
        <xdr:cNvPr id="787" name="フローチャート: 判断 786"/>
        <xdr:cNvSpPr/>
      </xdr:nvSpPr>
      <xdr:spPr>
        <a:xfrm>
          <a:off x="21272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160655</xdr:rowOff>
    </xdr:from>
    <xdr:ext cx="455930" cy="259080"/>
    <xdr:sp macro="" textlink="">
      <xdr:nvSpPr>
        <xdr:cNvPr id="788" name="テキスト ボックス 787"/>
        <xdr:cNvSpPr txBox="1"/>
      </xdr:nvSpPr>
      <xdr:spPr>
        <a:xfrm>
          <a:off x="21088350" y="101047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115570</xdr:rowOff>
    </xdr:from>
    <xdr:to xmlns:xdr="http://schemas.openxmlformats.org/drawingml/2006/spreadsheetDrawing">
      <xdr:col>107</xdr:col>
      <xdr:colOff>50800</xdr:colOff>
      <xdr:row>58</xdr:row>
      <xdr:rowOff>116840</xdr:rowOff>
    </xdr:to>
    <xdr:cxnSp macro="">
      <xdr:nvCxnSpPr>
        <xdr:cNvPr id="789" name="直線コネクタ 788"/>
        <xdr:cNvCxnSpPr/>
      </xdr:nvCxnSpPr>
      <xdr:spPr>
        <a:xfrm flipV="1">
          <a:off x="19545300" y="10059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65405</xdr:rowOff>
    </xdr:from>
    <xdr:to xmlns:xdr="http://schemas.openxmlformats.org/drawingml/2006/spreadsheetDrawing">
      <xdr:col>107</xdr:col>
      <xdr:colOff>101600</xdr:colOff>
      <xdr:row>58</xdr:row>
      <xdr:rowOff>167005</xdr:rowOff>
    </xdr:to>
    <xdr:sp macro="" textlink="">
      <xdr:nvSpPr>
        <xdr:cNvPr id="790" name="フローチャート: 判断 789"/>
        <xdr:cNvSpPr/>
      </xdr:nvSpPr>
      <xdr:spPr>
        <a:xfrm>
          <a:off x="20383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158115</xdr:rowOff>
    </xdr:from>
    <xdr:ext cx="455930" cy="248285"/>
    <xdr:sp macro="" textlink="">
      <xdr:nvSpPr>
        <xdr:cNvPr id="791" name="テキスト ボックス 790"/>
        <xdr:cNvSpPr txBox="1"/>
      </xdr:nvSpPr>
      <xdr:spPr>
        <a:xfrm>
          <a:off x="20199350" y="1010221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116840</xdr:rowOff>
    </xdr:from>
    <xdr:to xmlns:xdr="http://schemas.openxmlformats.org/drawingml/2006/spreadsheetDrawing">
      <xdr:col>102</xdr:col>
      <xdr:colOff>114300</xdr:colOff>
      <xdr:row>58</xdr:row>
      <xdr:rowOff>118745</xdr:rowOff>
    </xdr:to>
    <xdr:cxnSp macro="">
      <xdr:nvCxnSpPr>
        <xdr:cNvPr id="792" name="直線コネクタ 791"/>
        <xdr:cNvCxnSpPr/>
      </xdr:nvCxnSpPr>
      <xdr:spPr>
        <a:xfrm flipV="1">
          <a:off x="18656300" y="10060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45085</xdr:rowOff>
    </xdr:from>
    <xdr:to xmlns:xdr="http://schemas.openxmlformats.org/drawingml/2006/spreadsheetDrawing">
      <xdr:col>102</xdr:col>
      <xdr:colOff>165100</xdr:colOff>
      <xdr:row>58</xdr:row>
      <xdr:rowOff>146685</xdr:rowOff>
    </xdr:to>
    <xdr:sp macro="" textlink="">
      <xdr:nvSpPr>
        <xdr:cNvPr id="793" name="フローチャート: 判断 792"/>
        <xdr:cNvSpPr/>
      </xdr:nvSpPr>
      <xdr:spPr>
        <a:xfrm>
          <a:off x="19494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163195</xdr:rowOff>
    </xdr:from>
    <xdr:ext cx="455930" cy="259080"/>
    <xdr:sp macro="" textlink="">
      <xdr:nvSpPr>
        <xdr:cNvPr id="794" name="テキスト ボックス 793"/>
        <xdr:cNvSpPr txBox="1"/>
      </xdr:nvSpPr>
      <xdr:spPr>
        <a:xfrm>
          <a:off x="19310350" y="976439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60960</xdr:rowOff>
    </xdr:from>
    <xdr:to xmlns:xdr="http://schemas.openxmlformats.org/drawingml/2006/spreadsheetDrawing">
      <xdr:col>98</xdr:col>
      <xdr:colOff>38100</xdr:colOff>
      <xdr:row>58</xdr:row>
      <xdr:rowOff>162560</xdr:rowOff>
    </xdr:to>
    <xdr:sp macro="" textlink="">
      <xdr:nvSpPr>
        <xdr:cNvPr id="795" name="フローチャート: 判断 794"/>
        <xdr:cNvSpPr/>
      </xdr:nvSpPr>
      <xdr:spPr>
        <a:xfrm>
          <a:off x="18605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7620</xdr:rowOff>
    </xdr:from>
    <xdr:ext cx="455930" cy="250190"/>
    <xdr:sp macro="" textlink="">
      <xdr:nvSpPr>
        <xdr:cNvPr id="796" name="テキスト ボックス 795"/>
        <xdr:cNvSpPr txBox="1"/>
      </xdr:nvSpPr>
      <xdr:spPr>
        <a:xfrm>
          <a:off x="18421350" y="9780270"/>
          <a:ext cx="4559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60325</xdr:rowOff>
    </xdr:from>
    <xdr:to xmlns:xdr="http://schemas.openxmlformats.org/drawingml/2006/spreadsheetDrawing">
      <xdr:col>116</xdr:col>
      <xdr:colOff>114300</xdr:colOff>
      <xdr:row>58</xdr:row>
      <xdr:rowOff>161925</xdr:rowOff>
    </xdr:to>
    <xdr:sp macro="" textlink="">
      <xdr:nvSpPr>
        <xdr:cNvPr id="802" name="楕円 801"/>
        <xdr:cNvSpPr/>
      </xdr:nvSpPr>
      <xdr:spPr>
        <a:xfrm>
          <a:off x="22110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38735</xdr:rowOff>
    </xdr:from>
    <xdr:ext cx="469900" cy="259080"/>
    <xdr:sp macro="" textlink="">
      <xdr:nvSpPr>
        <xdr:cNvPr id="803" name="貸付金該当値テキスト"/>
        <xdr:cNvSpPr txBox="1"/>
      </xdr:nvSpPr>
      <xdr:spPr>
        <a:xfrm>
          <a:off x="22212300" y="9982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63500</xdr:rowOff>
    </xdr:from>
    <xdr:to xmlns:xdr="http://schemas.openxmlformats.org/drawingml/2006/spreadsheetDrawing">
      <xdr:col>112</xdr:col>
      <xdr:colOff>38100</xdr:colOff>
      <xdr:row>58</xdr:row>
      <xdr:rowOff>164465</xdr:rowOff>
    </xdr:to>
    <xdr:sp macro="" textlink="">
      <xdr:nvSpPr>
        <xdr:cNvPr id="804" name="楕円 803"/>
        <xdr:cNvSpPr/>
      </xdr:nvSpPr>
      <xdr:spPr>
        <a:xfrm>
          <a:off x="21272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9525</xdr:rowOff>
    </xdr:from>
    <xdr:ext cx="455930" cy="248285"/>
    <xdr:sp macro="" textlink="">
      <xdr:nvSpPr>
        <xdr:cNvPr id="805" name="テキスト ボックス 804"/>
        <xdr:cNvSpPr txBox="1"/>
      </xdr:nvSpPr>
      <xdr:spPr>
        <a:xfrm>
          <a:off x="21088350" y="978217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64770</xdr:rowOff>
    </xdr:from>
    <xdr:to xmlns:xdr="http://schemas.openxmlformats.org/drawingml/2006/spreadsheetDrawing">
      <xdr:col>107</xdr:col>
      <xdr:colOff>101600</xdr:colOff>
      <xdr:row>58</xdr:row>
      <xdr:rowOff>166370</xdr:rowOff>
    </xdr:to>
    <xdr:sp macro="" textlink="">
      <xdr:nvSpPr>
        <xdr:cNvPr id="806" name="楕円 805"/>
        <xdr:cNvSpPr/>
      </xdr:nvSpPr>
      <xdr:spPr>
        <a:xfrm>
          <a:off x="20383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11430</xdr:rowOff>
    </xdr:from>
    <xdr:ext cx="455930" cy="259080"/>
    <xdr:sp macro="" textlink="">
      <xdr:nvSpPr>
        <xdr:cNvPr id="807" name="テキスト ボックス 806"/>
        <xdr:cNvSpPr txBox="1"/>
      </xdr:nvSpPr>
      <xdr:spPr>
        <a:xfrm>
          <a:off x="20199350" y="978408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66040</xdr:rowOff>
    </xdr:from>
    <xdr:to xmlns:xdr="http://schemas.openxmlformats.org/drawingml/2006/spreadsheetDrawing">
      <xdr:col>102</xdr:col>
      <xdr:colOff>165100</xdr:colOff>
      <xdr:row>58</xdr:row>
      <xdr:rowOff>167640</xdr:rowOff>
    </xdr:to>
    <xdr:sp macro="" textlink="">
      <xdr:nvSpPr>
        <xdr:cNvPr id="808" name="楕円 807"/>
        <xdr:cNvSpPr/>
      </xdr:nvSpPr>
      <xdr:spPr>
        <a:xfrm>
          <a:off x="19494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158750</xdr:rowOff>
    </xdr:from>
    <xdr:ext cx="455930" cy="259080"/>
    <xdr:sp macro="" textlink="">
      <xdr:nvSpPr>
        <xdr:cNvPr id="809" name="テキスト ボックス 808"/>
        <xdr:cNvSpPr txBox="1"/>
      </xdr:nvSpPr>
      <xdr:spPr>
        <a:xfrm>
          <a:off x="19310350" y="101028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67945</xdr:rowOff>
    </xdr:from>
    <xdr:to xmlns:xdr="http://schemas.openxmlformats.org/drawingml/2006/spreadsheetDrawing">
      <xdr:col>98</xdr:col>
      <xdr:colOff>38100</xdr:colOff>
      <xdr:row>58</xdr:row>
      <xdr:rowOff>169545</xdr:rowOff>
    </xdr:to>
    <xdr:sp macro="" textlink="">
      <xdr:nvSpPr>
        <xdr:cNvPr id="810" name="楕円 809"/>
        <xdr:cNvSpPr/>
      </xdr:nvSpPr>
      <xdr:spPr>
        <a:xfrm>
          <a:off x="18605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160655</xdr:rowOff>
    </xdr:from>
    <xdr:ext cx="455930" cy="259080"/>
    <xdr:sp macro="" textlink="">
      <xdr:nvSpPr>
        <xdr:cNvPr id="811" name="テキスト ボックス 810"/>
        <xdr:cNvSpPr txBox="1"/>
      </xdr:nvSpPr>
      <xdr:spPr>
        <a:xfrm>
          <a:off x="18421350" y="101047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5915" cy="217170"/>
    <xdr:sp macro="" textlink="">
      <xdr:nvSpPr>
        <xdr:cNvPr id="820" name="テキスト ボックス 819"/>
        <xdr:cNvSpPr txBox="1"/>
      </xdr:nvSpPr>
      <xdr:spPr>
        <a:xfrm>
          <a:off x="18249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1" name="直線コネクタ 82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4950" cy="248920"/>
    <xdr:sp macro="" textlink="">
      <xdr:nvSpPr>
        <xdr:cNvPr id="822" name="テキスト ボックス 821"/>
        <xdr:cNvSpPr txBox="1"/>
      </xdr:nvSpPr>
      <xdr:spPr>
        <a:xfrm>
          <a:off x="18039080" y="13827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3" name="直線コネクタ 82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4" name="テキスト ボックス 82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5" name="直線コネクタ 82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6" name="テキスト ボックス 82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7" name="直線コネクタ 82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28" name="テキスト ボックス 827"/>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9" name="直線コネクタ 82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0" name="テキスト ボックス 82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1" name="直線コネクタ 83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1660" cy="259080"/>
    <xdr:sp macro="" textlink="">
      <xdr:nvSpPr>
        <xdr:cNvPr id="832" name="テキスト ボックス 831"/>
        <xdr:cNvSpPr txBox="1"/>
      </xdr:nvSpPr>
      <xdr:spPr>
        <a:xfrm>
          <a:off x="17692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1660" cy="248920"/>
    <xdr:sp macro="" textlink="">
      <xdr:nvSpPr>
        <xdr:cNvPr id="834" name="テキスト ボックス 833"/>
        <xdr:cNvSpPr txBox="1"/>
      </xdr:nvSpPr>
      <xdr:spPr>
        <a:xfrm>
          <a:off x="17692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73025</xdr:rowOff>
    </xdr:from>
    <xdr:to xmlns:xdr="http://schemas.openxmlformats.org/drawingml/2006/spreadsheetDrawing">
      <xdr:col>116</xdr:col>
      <xdr:colOff>62865</xdr:colOff>
      <xdr:row>78</xdr:row>
      <xdr:rowOff>35560</xdr:rowOff>
    </xdr:to>
    <xdr:cxnSp macro="">
      <xdr:nvCxnSpPr>
        <xdr:cNvPr id="836" name="直線コネクタ 835"/>
        <xdr:cNvCxnSpPr/>
      </xdr:nvCxnSpPr>
      <xdr:spPr>
        <a:xfrm flipV="1">
          <a:off x="22159595" y="1224597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37"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38" name="直線コネクタ 837"/>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19685</xdr:rowOff>
    </xdr:from>
    <xdr:ext cx="534670" cy="249555"/>
    <xdr:sp macro="" textlink="">
      <xdr:nvSpPr>
        <xdr:cNvPr id="839" name="繰出金最大値テキスト"/>
        <xdr:cNvSpPr txBox="1"/>
      </xdr:nvSpPr>
      <xdr:spPr>
        <a:xfrm>
          <a:off x="22212300" y="120211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73025</xdr:rowOff>
    </xdr:from>
    <xdr:to xmlns:xdr="http://schemas.openxmlformats.org/drawingml/2006/spreadsheetDrawing">
      <xdr:col>116</xdr:col>
      <xdr:colOff>152400</xdr:colOff>
      <xdr:row>71</xdr:row>
      <xdr:rowOff>73025</xdr:rowOff>
    </xdr:to>
    <xdr:cxnSp macro="">
      <xdr:nvCxnSpPr>
        <xdr:cNvPr id="840" name="直線コネクタ 839"/>
        <xdr:cNvCxnSpPr/>
      </xdr:nvCxnSpPr>
      <xdr:spPr>
        <a:xfrm>
          <a:off x="22072600" y="1224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76200</xdr:rowOff>
    </xdr:from>
    <xdr:to xmlns:xdr="http://schemas.openxmlformats.org/drawingml/2006/spreadsheetDrawing">
      <xdr:col>116</xdr:col>
      <xdr:colOff>63500</xdr:colOff>
      <xdr:row>77</xdr:row>
      <xdr:rowOff>77470</xdr:rowOff>
    </xdr:to>
    <xdr:cxnSp macro="">
      <xdr:nvCxnSpPr>
        <xdr:cNvPr id="841" name="直線コネクタ 840"/>
        <xdr:cNvCxnSpPr/>
      </xdr:nvCxnSpPr>
      <xdr:spPr>
        <a:xfrm>
          <a:off x="21323300" y="132778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134620</xdr:rowOff>
    </xdr:from>
    <xdr:ext cx="534670" cy="248920"/>
    <xdr:sp macro="" textlink="">
      <xdr:nvSpPr>
        <xdr:cNvPr id="842" name="繰出金平均値テキスト"/>
        <xdr:cNvSpPr txBox="1"/>
      </xdr:nvSpPr>
      <xdr:spPr>
        <a:xfrm>
          <a:off x="22212300" y="128219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111760</xdr:rowOff>
    </xdr:from>
    <xdr:to xmlns:xdr="http://schemas.openxmlformats.org/drawingml/2006/spreadsheetDrawing">
      <xdr:col>116</xdr:col>
      <xdr:colOff>114300</xdr:colOff>
      <xdr:row>76</xdr:row>
      <xdr:rowOff>41910</xdr:rowOff>
    </xdr:to>
    <xdr:sp macro="" textlink="">
      <xdr:nvSpPr>
        <xdr:cNvPr id="843" name="フローチャート: 判断 842"/>
        <xdr:cNvSpPr/>
      </xdr:nvSpPr>
      <xdr:spPr>
        <a:xfrm>
          <a:off x="22110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76200</xdr:rowOff>
    </xdr:from>
    <xdr:to xmlns:xdr="http://schemas.openxmlformats.org/drawingml/2006/spreadsheetDrawing">
      <xdr:col>111</xdr:col>
      <xdr:colOff>177800</xdr:colOff>
      <xdr:row>77</xdr:row>
      <xdr:rowOff>101600</xdr:rowOff>
    </xdr:to>
    <xdr:cxnSp macro="">
      <xdr:nvCxnSpPr>
        <xdr:cNvPr id="844" name="直線コネクタ 843"/>
        <xdr:cNvCxnSpPr/>
      </xdr:nvCxnSpPr>
      <xdr:spPr>
        <a:xfrm flipV="1">
          <a:off x="20434300" y="132778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120650</xdr:rowOff>
    </xdr:from>
    <xdr:to xmlns:xdr="http://schemas.openxmlformats.org/drawingml/2006/spreadsheetDrawing">
      <xdr:col>112</xdr:col>
      <xdr:colOff>38100</xdr:colOff>
      <xdr:row>76</xdr:row>
      <xdr:rowOff>50800</xdr:rowOff>
    </xdr:to>
    <xdr:sp macro="" textlink="">
      <xdr:nvSpPr>
        <xdr:cNvPr id="845" name="フローチャート: 判断 844"/>
        <xdr:cNvSpPr/>
      </xdr:nvSpPr>
      <xdr:spPr>
        <a:xfrm>
          <a:off x="21272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67310</xdr:rowOff>
    </xdr:from>
    <xdr:ext cx="520700" cy="259080"/>
    <xdr:sp macro="" textlink="">
      <xdr:nvSpPr>
        <xdr:cNvPr id="846" name="テキスト ボックス 845"/>
        <xdr:cNvSpPr txBox="1"/>
      </xdr:nvSpPr>
      <xdr:spPr>
        <a:xfrm>
          <a:off x="21055965" y="127546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98425</xdr:rowOff>
    </xdr:from>
    <xdr:to xmlns:xdr="http://schemas.openxmlformats.org/drawingml/2006/spreadsheetDrawing">
      <xdr:col>107</xdr:col>
      <xdr:colOff>50800</xdr:colOff>
      <xdr:row>77</xdr:row>
      <xdr:rowOff>101600</xdr:rowOff>
    </xdr:to>
    <xdr:cxnSp macro="">
      <xdr:nvCxnSpPr>
        <xdr:cNvPr id="847" name="直線コネクタ 846"/>
        <xdr:cNvCxnSpPr/>
      </xdr:nvCxnSpPr>
      <xdr:spPr>
        <a:xfrm>
          <a:off x="19545300" y="13300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123825</xdr:rowOff>
    </xdr:from>
    <xdr:to xmlns:xdr="http://schemas.openxmlformats.org/drawingml/2006/spreadsheetDrawing">
      <xdr:col>107</xdr:col>
      <xdr:colOff>101600</xdr:colOff>
      <xdr:row>76</xdr:row>
      <xdr:rowOff>53975</xdr:rowOff>
    </xdr:to>
    <xdr:sp macro="" textlink="">
      <xdr:nvSpPr>
        <xdr:cNvPr id="848" name="フローチャート: 判断 847"/>
        <xdr:cNvSpPr/>
      </xdr:nvSpPr>
      <xdr:spPr>
        <a:xfrm>
          <a:off x="20383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70485</xdr:rowOff>
    </xdr:from>
    <xdr:ext cx="520700" cy="259080"/>
    <xdr:sp macro="" textlink="">
      <xdr:nvSpPr>
        <xdr:cNvPr id="849" name="テキスト ボックス 848"/>
        <xdr:cNvSpPr txBox="1"/>
      </xdr:nvSpPr>
      <xdr:spPr>
        <a:xfrm>
          <a:off x="20166965" y="127577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106680</xdr:rowOff>
    </xdr:from>
    <xdr:to xmlns:xdr="http://schemas.openxmlformats.org/drawingml/2006/spreadsheetDrawing">
      <xdr:col>102</xdr:col>
      <xdr:colOff>114300</xdr:colOff>
      <xdr:row>77</xdr:row>
      <xdr:rowOff>98425</xdr:rowOff>
    </xdr:to>
    <xdr:cxnSp macro="">
      <xdr:nvCxnSpPr>
        <xdr:cNvPr id="850" name="直線コネクタ 849"/>
        <xdr:cNvCxnSpPr/>
      </xdr:nvCxnSpPr>
      <xdr:spPr>
        <a:xfrm>
          <a:off x="18656300" y="12965430"/>
          <a:ext cx="88900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45085</xdr:rowOff>
    </xdr:from>
    <xdr:to xmlns:xdr="http://schemas.openxmlformats.org/drawingml/2006/spreadsheetDrawing">
      <xdr:col>102</xdr:col>
      <xdr:colOff>165100</xdr:colOff>
      <xdr:row>75</xdr:row>
      <xdr:rowOff>146685</xdr:rowOff>
    </xdr:to>
    <xdr:sp macro="" textlink="">
      <xdr:nvSpPr>
        <xdr:cNvPr id="851" name="フローチャート: 判断 850"/>
        <xdr:cNvSpPr/>
      </xdr:nvSpPr>
      <xdr:spPr>
        <a:xfrm>
          <a:off x="19494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163195</xdr:rowOff>
    </xdr:from>
    <xdr:ext cx="520700" cy="259080"/>
    <xdr:sp macro="" textlink="">
      <xdr:nvSpPr>
        <xdr:cNvPr id="852" name="テキスト ボックス 851"/>
        <xdr:cNvSpPr txBox="1"/>
      </xdr:nvSpPr>
      <xdr:spPr>
        <a:xfrm>
          <a:off x="19277965" y="126790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71755</xdr:rowOff>
    </xdr:from>
    <xdr:to xmlns:xdr="http://schemas.openxmlformats.org/drawingml/2006/spreadsheetDrawing">
      <xdr:col>98</xdr:col>
      <xdr:colOff>38100</xdr:colOff>
      <xdr:row>75</xdr:row>
      <xdr:rowOff>1905</xdr:rowOff>
    </xdr:to>
    <xdr:sp macro="" textlink="">
      <xdr:nvSpPr>
        <xdr:cNvPr id="853" name="フローチャート: 判断 852"/>
        <xdr:cNvSpPr/>
      </xdr:nvSpPr>
      <xdr:spPr>
        <a:xfrm>
          <a:off x="18605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18415</xdr:rowOff>
    </xdr:from>
    <xdr:ext cx="520700" cy="250825"/>
    <xdr:sp macro="" textlink="">
      <xdr:nvSpPr>
        <xdr:cNvPr id="854" name="テキスト ボックス 853"/>
        <xdr:cNvSpPr txBox="1"/>
      </xdr:nvSpPr>
      <xdr:spPr>
        <a:xfrm>
          <a:off x="18388965" y="1253426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26670</xdr:rowOff>
    </xdr:from>
    <xdr:to xmlns:xdr="http://schemas.openxmlformats.org/drawingml/2006/spreadsheetDrawing">
      <xdr:col>116</xdr:col>
      <xdr:colOff>114300</xdr:colOff>
      <xdr:row>77</xdr:row>
      <xdr:rowOff>128270</xdr:rowOff>
    </xdr:to>
    <xdr:sp macro="" textlink="">
      <xdr:nvSpPr>
        <xdr:cNvPr id="860" name="楕円 859"/>
        <xdr:cNvSpPr/>
      </xdr:nvSpPr>
      <xdr:spPr>
        <a:xfrm>
          <a:off x="221107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5080</xdr:rowOff>
    </xdr:from>
    <xdr:ext cx="534670" cy="259080"/>
    <xdr:sp macro="" textlink="">
      <xdr:nvSpPr>
        <xdr:cNvPr id="861" name="繰出金該当値テキスト"/>
        <xdr:cNvSpPr txBox="1"/>
      </xdr:nvSpPr>
      <xdr:spPr>
        <a:xfrm>
          <a:off x="22212300" y="13206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25400</xdr:rowOff>
    </xdr:from>
    <xdr:to xmlns:xdr="http://schemas.openxmlformats.org/drawingml/2006/spreadsheetDrawing">
      <xdr:col>112</xdr:col>
      <xdr:colOff>38100</xdr:colOff>
      <xdr:row>77</xdr:row>
      <xdr:rowOff>127000</xdr:rowOff>
    </xdr:to>
    <xdr:sp macro="" textlink="">
      <xdr:nvSpPr>
        <xdr:cNvPr id="862" name="楕円 861"/>
        <xdr:cNvSpPr/>
      </xdr:nvSpPr>
      <xdr:spPr>
        <a:xfrm>
          <a:off x="21272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118745</xdr:rowOff>
    </xdr:from>
    <xdr:ext cx="520700" cy="259080"/>
    <xdr:sp macro="" textlink="">
      <xdr:nvSpPr>
        <xdr:cNvPr id="863" name="テキスト ボックス 862"/>
        <xdr:cNvSpPr txBox="1"/>
      </xdr:nvSpPr>
      <xdr:spPr>
        <a:xfrm>
          <a:off x="21055965" y="133203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50800</xdr:rowOff>
    </xdr:from>
    <xdr:to xmlns:xdr="http://schemas.openxmlformats.org/drawingml/2006/spreadsheetDrawing">
      <xdr:col>107</xdr:col>
      <xdr:colOff>101600</xdr:colOff>
      <xdr:row>77</xdr:row>
      <xdr:rowOff>152400</xdr:rowOff>
    </xdr:to>
    <xdr:sp macro="" textlink="">
      <xdr:nvSpPr>
        <xdr:cNvPr id="864" name="楕円 863"/>
        <xdr:cNvSpPr/>
      </xdr:nvSpPr>
      <xdr:spPr>
        <a:xfrm>
          <a:off x="20383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143510</xdr:rowOff>
    </xdr:from>
    <xdr:ext cx="520700" cy="251460"/>
    <xdr:sp macro="" textlink="">
      <xdr:nvSpPr>
        <xdr:cNvPr id="865" name="テキスト ボックス 864"/>
        <xdr:cNvSpPr txBox="1"/>
      </xdr:nvSpPr>
      <xdr:spPr>
        <a:xfrm>
          <a:off x="20166965" y="1334516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47625</xdr:rowOff>
    </xdr:from>
    <xdr:to xmlns:xdr="http://schemas.openxmlformats.org/drawingml/2006/spreadsheetDrawing">
      <xdr:col>102</xdr:col>
      <xdr:colOff>165100</xdr:colOff>
      <xdr:row>77</xdr:row>
      <xdr:rowOff>149225</xdr:rowOff>
    </xdr:to>
    <xdr:sp macro="" textlink="">
      <xdr:nvSpPr>
        <xdr:cNvPr id="866" name="楕円 865"/>
        <xdr:cNvSpPr/>
      </xdr:nvSpPr>
      <xdr:spPr>
        <a:xfrm>
          <a:off x="19494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140335</xdr:rowOff>
    </xdr:from>
    <xdr:ext cx="520700" cy="259080"/>
    <xdr:sp macro="" textlink="">
      <xdr:nvSpPr>
        <xdr:cNvPr id="867" name="テキスト ボックス 866"/>
        <xdr:cNvSpPr txBox="1"/>
      </xdr:nvSpPr>
      <xdr:spPr>
        <a:xfrm>
          <a:off x="19277965" y="133419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55880</xdr:rowOff>
    </xdr:from>
    <xdr:to xmlns:xdr="http://schemas.openxmlformats.org/drawingml/2006/spreadsheetDrawing">
      <xdr:col>98</xdr:col>
      <xdr:colOff>38100</xdr:colOff>
      <xdr:row>75</xdr:row>
      <xdr:rowOff>157480</xdr:rowOff>
    </xdr:to>
    <xdr:sp macro="" textlink="">
      <xdr:nvSpPr>
        <xdr:cNvPr id="868" name="楕円 867"/>
        <xdr:cNvSpPr/>
      </xdr:nvSpPr>
      <xdr:spPr>
        <a:xfrm>
          <a:off x="18605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148590</xdr:rowOff>
    </xdr:from>
    <xdr:ext cx="520700" cy="259080"/>
    <xdr:sp macro="" textlink="">
      <xdr:nvSpPr>
        <xdr:cNvPr id="869" name="テキスト ボックス 868"/>
        <xdr:cNvSpPr txBox="1"/>
      </xdr:nvSpPr>
      <xdr:spPr>
        <a:xfrm>
          <a:off x="18388965" y="130073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5915" cy="217170"/>
    <xdr:sp macro="" textlink="">
      <xdr:nvSpPr>
        <xdr:cNvPr id="878" name="テキスト ボックス 877"/>
        <xdr:cNvSpPr txBox="1"/>
      </xdr:nvSpPr>
      <xdr:spPr>
        <a:xfrm>
          <a:off x="18249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0" name="直線コネクタ 879"/>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34950" cy="248920"/>
    <xdr:sp macro="" textlink="">
      <xdr:nvSpPr>
        <xdr:cNvPr id="881" name="テキスト ボックス 880"/>
        <xdr:cNvSpPr txBox="1"/>
      </xdr:nvSpPr>
      <xdr:spPr>
        <a:xfrm>
          <a:off x="18039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2" name="直線コネクタ 881"/>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48920"/>
    <xdr:sp macro="" textlink="">
      <xdr:nvSpPr>
        <xdr:cNvPr id="883" name="テキスト ボックス 882"/>
        <xdr:cNvSpPr txBox="1"/>
      </xdr:nvSpPr>
      <xdr:spPr>
        <a:xfrm>
          <a:off x="17974945" y="163423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4" name="直線コネクタ 883"/>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48920"/>
    <xdr:sp macro="" textlink="">
      <xdr:nvSpPr>
        <xdr:cNvPr id="885" name="テキスト ボックス 884"/>
        <xdr:cNvSpPr txBox="1"/>
      </xdr:nvSpPr>
      <xdr:spPr>
        <a:xfrm>
          <a:off x="17974945" y="158851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86" name="直線コネクタ 885"/>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48920"/>
    <xdr:sp macro="" textlink="">
      <xdr:nvSpPr>
        <xdr:cNvPr id="887" name="テキスト ボックス 886"/>
        <xdr:cNvSpPr txBox="1"/>
      </xdr:nvSpPr>
      <xdr:spPr>
        <a:xfrm>
          <a:off x="17974945" y="154279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48920"/>
    <xdr:sp macro="" textlink="">
      <xdr:nvSpPr>
        <xdr:cNvPr id="889" name="テキスト ボックス 888"/>
        <xdr:cNvSpPr txBox="1"/>
      </xdr:nvSpPr>
      <xdr:spPr>
        <a:xfrm>
          <a:off x="17974945" y="14970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1" name="直線コネクタ 890"/>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2"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3" name="直線コネクタ 892"/>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4"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5" name="直線コネクタ 894"/>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896" name="直線コネクタ 895"/>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897"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898" name="フローチャート: 判断 89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899" name="直線コネクタ 898"/>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0" name="フローチャート: 判断 89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35585" cy="259080"/>
    <xdr:sp macro="" textlink="">
      <xdr:nvSpPr>
        <xdr:cNvPr id="901" name="テキスト ボックス 900"/>
        <xdr:cNvSpPr txBox="1"/>
      </xdr:nvSpPr>
      <xdr:spPr>
        <a:xfrm>
          <a:off x="21198840" y="16983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2" name="直線コネクタ 901"/>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3" name="フローチャート: 判断 902"/>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35585" cy="259080"/>
    <xdr:sp macro="" textlink="">
      <xdr:nvSpPr>
        <xdr:cNvPr id="904" name="テキスト ボックス 903"/>
        <xdr:cNvSpPr txBox="1"/>
      </xdr:nvSpPr>
      <xdr:spPr>
        <a:xfrm>
          <a:off x="20309840" y="16983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05" name="直線コネクタ 904"/>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91</xdr:row>
      <xdr:rowOff>54610</xdr:rowOff>
    </xdr:from>
    <xdr:to xmlns:xdr="http://schemas.openxmlformats.org/drawingml/2006/spreadsheetDrawing">
      <xdr:col>102</xdr:col>
      <xdr:colOff>165100</xdr:colOff>
      <xdr:row>91</xdr:row>
      <xdr:rowOff>156210</xdr:rowOff>
    </xdr:to>
    <xdr:sp macro="" textlink="">
      <xdr:nvSpPr>
        <xdr:cNvPr id="906" name="フローチャート: 判断 905"/>
        <xdr:cNvSpPr/>
      </xdr:nvSpPr>
      <xdr:spPr>
        <a:xfrm>
          <a:off x="19494500" y="156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90</xdr:row>
      <xdr:rowOff>1270</xdr:rowOff>
    </xdr:from>
    <xdr:ext cx="313690" cy="259080"/>
    <xdr:sp macro="" textlink="">
      <xdr:nvSpPr>
        <xdr:cNvPr id="907" name="テキスト ボックス 906"/>
        <xdr:cNvSpPr txBox="1"/>
      </xdr:nvSpPr>
      <xdr:spPr>
        <a:xfrm>
          <a:off x="19388455" y="15431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168910</xdr:rowOff>
    </xdr:from>
    <xdr:to xmlns:xdr="http://schemas.openxmlformats.org/drawingml/2006/spreadsheetDrawing">
      <xdr:col>98</xdr:col>
      <xdr:colOff>38100</xdr:colOff>
      <xdr:row>90</xdr:row>
      <xdr:rowOff>99060</xdr:rowOff>
    </xdr:to>
    <xdr:sp macro="" textlink="">
      <xdr:nvSpPr>
        <xdr:cNvPr id="908" name="フローチャート: 判断 907"/>
        <xdr:cNvSpPr/>
      </xdr:nvSpPr>
      <xdr:spPr>
        <a:xfrm>
          <a:off x="18605500" y="154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115570</xdr:rowOff>
    </xdr:from>
    <xdr:ext cx="313690" cy="259080"/>
    <xdr:sp macro="" textlink="">
      <xdr:nvSpPr>
        <xdr:cNvPr id="909" name="テキスト ボックス 908"/>
        <xdr:cNvSpPr txBox="1"/>
      </xdr:nvSpPr>
      <xdr:spPr>
        <a:xfrm>
          <a:off x="18499455" y="152031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15" name="楕円 91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16"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7" name="楕円 91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35585" cy="259080"/>
    <xdr:sp macro="" textlink="">
      <xdr:nvSpPr>
        <xdr:cNvPr id="918" name="テキスト ボックス 917"/>
        <xdr:cNvSpPr txBox="1"/>
      </xdr:nvSpPr>
      <xdr:spPr>
        <a:xfrm>
          <a:off x="21198840" y="166662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19" name="楕円 91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35585" cy="259080"/>
    <xdr:sp macro="" textlink="">
      <xdr:nvSpPr>
        <xdr:cNvPr id="920" name="テキスト ボックス 919"/>
        <xdr:cNvSpPr txBox="1"/>
      </xdr:nvSpPr>
      <xdr:spPr>
        <a:xfrm>
          <a:off x="20309840" y="166662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1" name="楕円 92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35585" cy="259080"/>
    <xdr:sp macro="" textlink="">
      <xdr:nvSpPr>
        <xdr:cNvPr id="922" name="テキスト ボックス 921"/>
        <xdr:cNvSpPr txBox="1"/>
      </xdr:nvSpPr>
      <xdr:spPr>
        <a:xfrm>
          <a:off x="19420840" y="16983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3" name="楕円 92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35585" cy="259080"/>
    <xdr:sp macro="" textlink="">
      <xdr:nvSpPr>
        <xdr:cNvPr id="924" name="テキスト ボックス 923"/>
        <xdr:cNvSpPr txBox="1"/>
      </xdr:nvSpPr>
      <xdr:spPr>
        <a:xfrm>
          <a:off x="18531840" y="16983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子育て世帯への臨時特別給付事業を実施したR3年度を除いても年々増加の傾向にあり、これは社会福祉関連の扶助費の増加が要因であることから今後も増加していくことが見込まれる。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普通建設事業費（うち新規整備）については、前年度に焼却施設整備事業に係る大きな支出があったことから比較すると減少している。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普通建設事業費（うち更新整備）については、アイスアリーナ改修事業に係る支出の増加により前年度と比較すると増加している。</a:t>
          </a:r>
          <a:endParaRPr kumimoji="1" lang="ja-JP" altLang="en-US" sz="1300">
            <a:latin typeface="ＭＳ Ｐゴシック"/>
            <a:ea typeface="ＭＳ Ｐゴシック"/>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37,899
37,265
119.39
25,711,142
24,666,643
894,238
10,891,366
16,270,615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58.8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915" cy="217170"/>
    <xdr:sp macro="" textlink="">
      <xdr:nvSpPr>
        <xdr:cNvPr id="40" name="テキスト ボックス 39"/>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34950" cy="259080"/>
    <xdr:sp macro="" textlink="">
      <xdr:nvSpPr>
        <xdr:cNvPr id="43" name="テキスト ボックス 42"/>
        <xdr:cNvSpPr txBox="1"/>
      </xdr:nvSpPr>
      <xdr:spPr>
        <a:xfrm>
          <a:off x="513080" y="6643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3390" cy="250825"/>
    <xdr:sp macro="" textlink="">
      <xdr:nvSpPr>
        <xdr:cNvPr id="45" name="テキスト ボックス 44"/>
        <xdr:cNvSpPr txBox="1"/>
      </xdr:nvSpPr>
      <xdr:spPr>
        <a:xfrm>
          <a:off x="294640" y="6316345"/>
          <a:ext cx="4533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1460"/>
    <xdr:sp macro="" textlink="">
      <xdr:nvSpPr>
        <xdr:cNvPr id="49" name="テキスト ボックス 48"/>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3" name="テキスト ボックス 52"/>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5" name="テキスト ボックス 54"/>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17780</xdr:rowOff>
    </xdr:from>
    <xdr:to xmlns:xdr="http://schemas.openxmlformats.org/drawingml/2006/spreadsheetDrawing">
      <xdr:col>24</xdr:col>
      <xdr:colOff>62865</xdr:colOff>
      <xdr:row>38</xdr:row>
      <xdr:rowOff>61595</xdr:rowOff>
    </xdr:to>
    <xdr:cxnSp macro="">
      <xdr:nvCxnSpPr>
        <xdr:cNvPr id="57" name="直線コネクタ 56"/>
        <xdr:cNvCxnSpPr/>
      </xdr:nvCxnSpPr>
      <xdr:spPr>
        <a:xfrm flipV="1">
          <a:off x="4633595" y="533273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65405</xdr:rowOff>
    </xdr:from>
    <xdr:ext cx="469900" cy="249555"/>
    <xdr:sp macro="" textlink="">
      <xdr:nvSpPr>
        <xdr:cNvPr id="58" name="議会費最小値テキスト"/>
        <xdr:cNvSpPr txBox="1"/>
      </xdr:nvSpPr>
      <xdr:spPr>
        <a:xfrm>
          <a:off x="4686300" y="65805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61595</xdr:rowOff>
    </xdr:from>
    <xdr:to xmlns:xdr="http://schemas.openxmlformats.org/drawingml/2006/spreadsheetDrawing">
      <xdr:col>24</xdr:col>
      <xdr:colOff>152400</xdr:colOff>
      <xdr:row>38</xdr:row>
      <xdr:rowOff>61595</xdr:rowOff>
    </xdr:to>
    <xdr:cxnSp macro="">
      <xdr:nvCxnSpPr>
        <xdr:cNvPr id="59" name="直線コネクタ 58"/>
        <xdr:cNvCxnSpPr/>
      </xdr:nvCxnSpPr>
      <xdr:spPr>
        <a:xfrm>
          <a:off x="4546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135890</xdr:rowOff>
    </xdr:from>
    <xdr:ext cx="534670" cy="259080"/>
    <xdr:sp macro="" textlink="">
      <xdr:nvSpPr>
        <xdr:cNvPr id="60" name="議会費最大値テキスト"/>
        <xdr:cNvSpPr txBox="1"/>
      </xdr:nvSpPr>
      <xdr:spPr>
        <a:xfrm>
          <a:off x="4686300" y="510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22,240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17780</xdr:rowOff>
    </xdr:from>
    <xdr:to xmlns:xdr="http://schemas.openxmlformats.org/drawingml/2006/spreadsheetDrawing">
      <xdr:col>24</xdr:col>
      <xdr:colOff>152400</xdr:colOff>
      <xdr:row>31</xdr:row>
      <xdr:rowOff>17780</xdr:rowOff>
    </xdr:to>
    <xdr:cxnSp macro="">
      <xdr:nvCxnSpPr>
        <xdr:cNvPr id="61" name="直線コネクタ 60"/>
        <xdr:cNvCxnSpPr/>
      </xdr:nvCxnSpPr>
      <xdr:spPr>
        <a:xfrm>
          <a:off x="4546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97790</xdr:rowOff>
    </xdr:from>
    <xdr:to xmlns:xdr="http://schemas.openxmlformats.org/drawingml/2006/spreadsheetDrawing">
      <xdr:col>24</xdr:col>
      <xdr:colOff>63500</xdr:colOff>
      <xdr:row>37</xdr:row>
      <xdr:rowOff>109220</xdr:rowOff>
    </xdr:to>
    <xdr:cxnSp macro="">
      <xdr:nvCxnSpPr>
        <xdr:cNvPr id="62" name="直線コネクタ 61"/>
        <xdr:cNvCxnSpPr/>
      </xdr:nvCxnSpPr>
      <xdr:spPr>
        <a:xfrm flipV="1">
          <a:off x="3797300" y="64414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48895</xdr:rowOff>
    </xdr:from>
    <xdr:ext cx="469900" cy="259080"/>
    <xdr:sp macro="" textlink="">
      <xdr:nvSpPr>
        <xdr:cNvPr id="63" name="議会費平均値テキスト"/>
        <xdr:cNvSpPr txBox="1"/>
      </xdr:nvSpPr>
      <xdr:spPr>
        <a:xfrm>
          <a:off x="4686300" y="6392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70485</xdr:rowOff>
    </xdr:from>
    <xdr:to xmlns:xdr="http://schemas.openxmlformats.org/drawingml/2006/spreadsheetDrawing">
      <xdr:col>24</xdr:col>
      <xdr:colOff>114300</xdr:colOff>
      <xdr:row>38</xdr:row>
      <xdr:rowOff>635</xdr:rowOff>
    </xdr:to>
    <xdr:sp macro="" textlink="">
      <xdr:nvSpPr>
        <xdr:cNvPr id="64" name="フローチャート: 判断 63"/>
        <xdr:cNvSpPr/>
      </xdr:nvSpPr>
      <xdr:spPr>
        <a:xfrm>
          <a:off x="4584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109220</xdr:rowOff>
    </xdr:from>
    <xdr:to xmlns:xdr="http://schemas.openxmlformats.org/drawingml/2006/spreadsheetDrawing">
      <xdr:col>19</xdr:col>
      <xdr:colOff>177800</xdr:colOff>
      <xdr:row>37</xdr:row>
      <xdr:rowOff>139700</xdr:rowOff>
    </xdr:to>
    <xdr:cxnSp macro="">
      <xdr:nvCxnSpPr>
        <xdr:cNvPr id="65" name="直線コネクタ 64"/>
        <xdr:cNvCxnSpPr/>
      </xdr:nvCxnSpPr>
      <xdr:spPr>
        <a:xfrm flipV="1">
          <a:off x="2908300" y="64528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74930</xdr:rowOff>
    </xdr:from>
    <xdr:to xmlns:xdr="http://schemas.openxmlformats.org/drawingml/2006/spreadsheetDrawing">
      <xdr:col>20</xdr:col>
      <xdr:colOff>38100</xdr:colOff>
      <xdr:row>38</xdr:row>
      <xdr:rowOff>4445</xdr:rowOff>
    </xdr:to>
    <xdr:sp macro="" textlink="">
      <xdr:nvSpPr>
        <xdr:cNvPr id="66" name="フローチャート: 判断 65"/>
        <xdr:cNvSpPr/>
      </xdr:nvSpPr>
      <xdr:spPr>
        <a:xfrm>
          <a:off x="3746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167005</xdr:rowOff>
    </xdr:from>
    <xdr:ext cx="455930" cy="250825"/>
    <xdr:sp macro="" textlink="">
      <xdr:nvSpPr>
        <xdr:cNvPr id="67" name="テキスト ボックス 66"/>
        <xdr:cNvSpPr txBox="1"/>
      </xdr:nvSpPr>
      <xdr:spPr>
        <a:xfrm>
          <a:off x="3562350" y="651065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139700</xdr:rowOff>
    </xdr:from>
    <xdr:to xmlns:xdr="http://schemas.openxmlformats.org/drawingml/2006/spreadsheetDrawing">
      <xdr:col>15</xdr:col>
      <xdr:colOff>50800</xdr:colOff>
      <xdr:row>37</xdr:row>
      <xdr:rowOff>142240</xdr:rowOff>
    </xdr:to>
    <xdr:cxnSp macro="">
      <xdr:nvCxnSpPr>
        <xdr:cNvPr id="68" name="直線コネクタ 67"/>
        <xdr:cNvCxnSpPr/>
      </xdr:nvCxnSpPr>
      <xdr:spPr>
        <a:xfrm flipV="1">
          <a:off x="2019300" y="6483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76835</xdr:rowOff>
    </xdr:from>
    <xdr:to xmlns:xdr="http://schemas.openxmlformats.org/drawingml/2006/spreadsheetDrawing">
      <xdr:col>15</xdr:col>
      <xdr:colOff>101600</xdr:colOff>
      <xdr:row>38</xdr:row>
      <xdr:rowOff>6985</xdr:rowOff>
    </xdr:to>
    <xdr:sp macro="" textlink="">
      <xdr:nvSpPr>
        <xdr:cNvPr id="69" name="フローチャート: 判断 68"/>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23495</xdr:rowOff>
    </xdr:from>
    <xdr:ext cx="455930" cy="259080"/>
    <xdr:sp macro="" textlink="">
      <xdr:nvSpPr>
        <xdr:cNvPr id="70" name="テキスト ボックス 69"/>
        <xdr:cNvSpPr txBox="1"/>
      </xdr:nvSpPr>
      <xdr:spPr>
        <a:xfrm>
          <a:off x="2673350" y="619569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115570</xdr:rowOff>
    </xdr:from>
    <xdr:to xmlns:xdr="http://schemas.openxmlformats.org/drawingml/2006/spreadsheetDrawing">
      <xdr:col>10</xdr:col>
      <xdr:colOff>114300</xdr:colOff>
      <xdr:row>37</xdr:row>
      <xdr:rowOff>142240</xdr:rowOff>
    </xdr:to>
    <xdr:cxnSp macro="">
      <xdr:nvCxnSpPr>
        <xdr:cNvPr id="71" name="直線コネクタ 70"/>
        <xdr:cNvCxnSpPr/>
      </xdr:nvCxnSpPr>
      <xdr:spPr>
        <a:xfrm>
          <a:off x="1130300" y="64592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70485</xdr:rowOff>
    </xdr:from>
    <xdr:to xmlns:xdr="http://schemas.openxmlformats.org/drawingml/2006/spreadsheetDrawing">
      <xdr:col>10</xdr:col>
      <xdr:colOff>165100</xdr:colOff>
      <xdr:row>38</xdr:row>
      <xdr:rowOff>635</xdr:rowOff>
    </xdr:to>
    <xdr:sp macro="" textlink="">
      <xdr:nvSpPr>
        <xdr:cNvPr id="72" name="フローチャート: 判断 71"/>
        <xdr:cNvSpPr/>
      </xdr:nvSpPr>
      <xdr:spPr>
        <a:xfrm>
          <a:off x="1968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17780</xdr:rowOff>
    </xdr:from>
    <xdr:ext cx="455930" cy="251460"/>
    <xdr:sp macro="" textlink="">
      <xdr:nvSpPr>
        <xdr:cNvPr id="73" name="テキスト ボックス 72"/>
        <xdr:cNvSpPr txBox="1"/>
      </xdr:nvSpPr>
      <xdr:spPr>
        <a:xfrm>
          <a:off x="1784350" y="618998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57150</xdr:rowOff>
    </xdr:from>
    <xdr:to xmlns:xdr="http://schemas.openxmlformats.org/drawingml/2006/spreadsheetDrawing">
      <xdr:col>6</xdr:col>
      <xdr:colOff>38100</xdr:colOff>
      <xdr:row>37</xdr:row>
      <xdr:rowOff>158750</xdr:rowOff>
    </xdr:to>
    <xdr:sp macro="" textlink="">
      <xdr:nvSpPr>
        <xdr:cNvPr id="74" name="フローチャート: 判断 73"/>
        <xdr:cNvSpPr/>
      </xdr:nvSpPr>
      <xdr:spPr>
        <a:xfrm>
          <a:off x="1079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3810</xdr:rowOff>
    </xdr:from>
    <xdr:ext cx="455930" cy="259080"/>
    <xdr:sp macro="" textlink="">
      <xdr:nvSpPr>
        <xdr:cNvPr id="75" name="テキスト ボックス 74"/>
        <xdr:cNvSpPr txBox="1"/>
      </xdr:nvSpPr>
      <xdr:spPr>
        <a:xfrm>
          <a:off x="895350" y="617601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46355</xdr:rowOff>
    </xdr:from>
    <xdr:to xmlns:xdr="http://schemas.openxmlformats.org/drawingml/2006/spreadsheetDrawing">
      <xdr:col>24</xdr:col>
      <xdr:colOff>114300</xdr:colOff>
      <xdr:row>37</xdr:row>
      <xdr:rowOff>147955</xdr:rowOff>
    </xdr:to>
    <xdr:sp macro="" textlink="">
      <xdr:nvSpPr>
        <xdr:cNvPr id="81" name="楕円 80"/>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69215</xdr:rowOff>
    </xdr:from>
    <xdr:ext cx="469900" cy="259080"/>
    <xdr:sp macro="" textlink="">
      <xdr:nvSpPr>
        <xdr:cNvPr id="82" name="議会費該当値テキスト"/>
        <xdr:cNvSpPr txBox="1"/>
      </xdr:nvSpPr>
      <xdr:spPr>
        <a:xfrm>
          <a:off x="4686300" y="624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58420</xdr:rowOff>
    </xdr:from>
    <xdr:to xmlns:xdr="http://schemas.openxmlformats.org/drawingml/2006/spreadsheetDrawing">
      <xdr:col>20</xdr:col>
      <xdr:colOff>38100</xdr:colOff>
      <xdr:row>37</xdr:row>
      <xdr:rowOff>160020</xdr:rowOff>
    </xdr:to>
    <xdr:sp macro="" textlink="">
      <xdr:nvSpPr>
        <xdr:cNvPr id="83" name="楕円 82"/>
        <xdr:cNvSpPr/>
      </xdr:nvSpPr>
      <xdr:spPr>
        <a:xfrm>
          <a:off x="3746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xdr:rowOff>
    </xdr:from>
    <xdr:ext cx="455930" cy="259080"/>
    <xdr:sp macro="" textlink="">
      <xdr:nvSpPr>
        <xdr:cNvPr id="84" name="テキスト ボックス 83"/>
        <xdr:cNvSpPr txBox="1"/>
      </xdr:nvSpPr>
      <xdr:spPr>
        <a:xfrm>
          <a:off x="3562350" y="617728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88900</xdr:rowOff>
    </xdr:from>
    <xdr:to xmlns:xdr="http://schemas.openxmlformats.org/drawingml/2006/spreadsheetDrawing">
      <xdr:col>15</xdr:col>
      <xdr:colOff>101600</xdr:colOff>
      <xdr:row>38</xdr:row>
      <xdr:rowOff>19050</xdr:rowOff>
    </xdr:to>
    <xdr:sp macro="" textlink="">
      <xdr:nvSpPr>
        <xdr:cNvPr id="85" name="楕円 84"/>
        <xdr:cNvSpPr/>
      </xdr:nvSpPr>
      <xdr:spPr>
        <a:xfrm>
          <a:off x="2857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10160</xdr:rowOff>
    </xdr:from>
    <xdr:ext cx="455930" cy="259080"/>
    <xdr:sp macro="" textlink="">
      <xdr:nvSpPr>
        <xdr:cNvPr id="86" name="テキスト ボックス 85"/>
        <xdr:cNvSpPr txBox="1"/>
      </xdr:nvSpPr>
      <xdr:spPr>
        <a:xfrm>
          <a:off x="2673350" y="65252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91440</xdr:rowOff>
    </xdr:from>
    <xdr:to xmlns:xdr="http://schemas.openxmlformats.org/drawingml/2006/spreadsheetDrawing">
      <xdr:col>10</xdr:col>
      <xdr:colOff>165100</xdr:colOff>
      <xdr:row>38</xdr:row>
      <xdr:rowOff>21590</xdr:rowOff>
    </xdr:to>
    <xdr:sp macro="" textlink="">
      <xdr:nvSpPr>
        <xdr:cNvPr id="87" name="楕円 86"/>
        <xdr:cNvSpPr/>
      </xdr:nvSpPr>
      <xdr:spPr>
        <a:xfrm>
          <a:off x="1968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12700</xdr:rowOff>
    </xdr:from>
    <xdr:ext cx="455930" cy="259080"/>
    <xdr:sp macro="" textlink="">
      <xdr:nvSpPr>
        <xdr:cNvPr id="88" name="テキスト ボックス 87"/>
        <xdr:cNvSpPr txBox="1"/>
      </xdr:nvSpPr>
      <xdr:spPr>
        <a:xfrm>
          <a:off x="1784350" y="652780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64770</xdr:rowOff>
    </xdr:from>
    <xdr:to xmlns:xdr="http://schemas.openxmlformats.org/drawingml/2006/spreadsheetDrawing">
      <xdr:col>6</xdr:col>
      <xdr:colOff>38100</xdr:colOff>
      <xdr:row>37</xdr:row>
      <xdr:rowOff>166370</xdr:rowOff>
    </xdr:to>
    <xdr:sp macro="" textlink="">
      <xdr:nvSpPr>
        <xdr:cNvPr id="89" name="楕円 88"/>
        <xdr:cNvSpPr/>
      </xdr:nvSpPr>
      <xdr:spPr>
        <a:xfrm>
          <a:off x="1079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157480</xdr:rowOff>
    </xdr:from>
    <xdr:ext cx="455930" cy="248920"/>
    <xdr:sp macro="" textlink="">
      <xdr:nvSpPr>
        <xdr:cNvPr id="90" name="テキスト ボックス 89"/>
        <xdr:cNvSpPr txBox="1"/>
      </xdr:nvSpPr>
      <xdr:spPr>
        <a:xfrm>
          <a:off x="895350" y="65011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915" cy="217170"/>
    <xdr:sp macro="" textlink="">
      <xdr:nvSpPr>
        <xdr:cNvPr id="99" name="テキスト ボックス 98"/>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4950" cy="259080"/>
    <xdr:sp macro="" textlink="">
      <xdr:nvSpPr>
        <xdr:cNvPr id="102" name="テキスト ボックス 101"/>
        <xdr:cNvSpPr txBox="1"/>
      </xdr:nvSpPr>
      <xdr:spPr>
        <a:xfrm>
          <a:off x="513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1660" cy="259080"/>
    <xdr:sp macro="" textlink="">
      <xdr:nvSpPr>
        <xdr:cNvPr id="104" name="テキスト ボックス 103"/>
        <xdr:cNvSpPr txBox="1"/>
      </xdr:nvSpPr>
      <xdr:spPr>
        <a:xfrm>
          <a:off x="166370" y="9636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1660" cy="248920"/>
    <xdr:sp macro="" textlink="">
      <xdr:nvSpPr>
        <xdr:cNvPr id="106" name="テキスト ボックス 105"/>
        <xdr:cNvSpPr txBox="1"/>
      </xdr:nvSpPr>
      <xdr:spPr>
        <a:xfrm>
          <a:off x="166370" y="9255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1660" cy="259080"/>
    <xdr:sp macro="" textlink="">
      <xdr:nvSpPr>
        <xdr:cNvPr id="108" name="テキスト ボックス 107"/>
        <xdr:cNvSpPr txBox="1"/>
      </xdr:nvSpPr>
      <xdr:spPr>
        <a:xfrm>
          <a:off x="166370" y="887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1660" cy="259080"/>
    <xdr:sp macro="" textlink="">
      <xdr:nvSpPr>
        <xdr:cNvPr id="110" name="テキスト ボックス 109"/>
        <xdr:cNvSpPr txBox="1"/>
      </xdr:nvSpPr>
      <xdr:spPr>
        <a:xfrm>
          <a:off x="166370" y="849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1830" cy="248920"/>
    <xdr:sp macro="" textlink="">
      <xdr:nvSpPr>
        <xdr:cNvPr id="112" name="テキスト ボックス 111"/>
        <xdr:cNvSpPr txBox="1"/>
      </xdr:nvSpPr>
      <xdr:spPr>
        <a:xfrm>
          <a:off x="76200" y="8112760"/>
          <a:ext cx="6718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138430</xdr:rowOff>
    </xdr:from>
    <xdr:to xmlns:xdr="http://schemas.openxmlformats.org/drawingml/2006/spreadsheetDrawing">
      <xdr:col>24</xdr:col>
      <xdr:colOff>62865</xdr:colOff>
      <xdr:row>58</xdr:row>
      <xdr:rowOff>141605</xdr:rowOff>
    </xdr:to>
    <xdr:cxnSp macro="">
      <xdr:nvCxnSpPr>
        <xdr:cNvPr id="114" name="直線コネクタ 113"/>
        <xdr:cNvCxnSpPr/>
      </xdr:nvCxnSpPr>
      <xdr:spPr>
        <a:xfrm flipV="1">
          <a:off x="4633595" y="8882380"/>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145415</xdr:rowOff>
    </xdr:from>
    <xdr:ext cx="534670" cy="249555"/>
    <xdr:sp macro="" textlink="">
      <xdr:nvSpPr>
        <xdr:cNvPr id="115" name="総務費最小値テキスト"/>
        <xdr:cNvSpPr txBox="1"/>
      </xdr:nvSpPr>
      <xdr:spPr>
        <a:xfrm>
          <a:off x="4686300" y="100895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141605</xdr:rowOff>
    </xdr:from>
    <xdr:to xmlns:xdr="http://schemas.openxmlformats.org/drawingml/2006/spreadsheetDrawing">
      <xdr:col>24</xdr:col>
      <xdr:colOff>152400</xdr:colOff>
      <xdr:row>58</xdr:row>
      <xdr:rowOff>141605</xdr:rowOff>
    </xdr:to>
    <xdr:cxnSp macro="">
      <xdr:nvCxnSpPr>
        <xdr:cNvPr id="116" name="直線コネクタ 115"/>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85090</xdr:rowOff>
    </xdr:from>
    <xdr:ext cx="598805" cy="259080"/>
    <xdr:sp macro="" textlink="">
      <xdr:nvSpPr>
        <xdr:cNvPr id="117" name="総務費最大値テキスト"/>
        <xdr:cNvSpPr txBox="1"/>
      </xdr:nvSpPr>
      <xdr:spPr>
        <a:xfrm>
          <a:off x="4686300" y="865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670,658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138430</xdr:rowOff>
    </xdr:from>
    <xdr:to xmlns:xdr="http://schemas.openxmlformats.org/drawingml/2006/spreadsheetDrawing">
      <xdr:col>24</xdr:col>
      <xdr:colOff>152400</xdr:colOff>
      <xdr:row>51</xdr:row>
      <xdr:rowOff>138430</xdr:rowOff>
    </xdr:to>
    <xdr:cxnSp macro="">
      <xdr:nvCxnSpPr>
        <xdr:cNvPr id="118" name="直線コネクタ 117"/>
        <xdr:cNvCxnSpPr/>
      </xdr:nvCxnSpPr>
      <xdr:spPr>
        <a:xfrm>
          <a:off x="4546600" y="888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65405</xdr:rowOff>
    </xdr:from>
    <xdr:to xmlns:xdr="http://schemas.openxmlformats.org/drawingml/2006/spreadsheetDrawing">
      <xdr:col>24</xdr:col>
      <xdr:colOff>63500</xdr:colOff>
      <xdr:row>58</xdr:row>
      <xdr:rowOff>89535</xdr:rowOff>
    </xdr:to>
    <xdr:cxnSp macro="">
      <xdr:nvCxnSpPr>
        <xdr:cNvPr id="119" name="直線コネクタ 118"/>
        <xdr:cNvCxnSpPr/>
      </xdr:nvCxnSpPr>
      <xdr:spPr>
        <a:xfrm>
          <a:off x="3797300" y="1000950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3810</xdr:rowOff>
    </xdr:from>
    <xdr:ext cx="534670" cy="259080"/>
    <xdr:sp macro="" textlink="">
      <xdr:nvSpPr>
        <xdr:cNvPr id="120" name="総務費平均値テキスト"/>
        <xdr:cNvSpPr txBox="1"/>
      </xdr:nvSpPr>
      <xdr:spPr>
        <a:xfrm>
          <a:off x="4686300" y="9776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152400</xdr:rowOff>
    </xdr:from>
    <xdr:to xmlns:xdr="http://schemas.openxmlformats.org/drawingml/2006/spreadsheetDrawing">
      <xdr:col>24</xdr:col>
      <xdr:colOff>114300</xdr:colOff>
      <xdr:row>58</xdr:row>
      <xdr:rowOff>82550</xdr:rowOff>
    </xdr:to>
    <xdr:sp macro="" textlink="">
      <xdr:nvSpPr>
        <xdr:cNvPr id="121" name="フローチャート: 判断 120"/>
        <xdr:cNvSpPr/>
      </xdr:nvSpPr>
      <xdr:spPr>
        <a:xfrm>
          <a:off x="4584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65405</xdr:rowOff>
    </xdr:from>
    <xdr:to xmlns:xdr="http://schemas.openxmlformats.org/drawingml/2006/spreadsheetDrawing">
      <xdr:col>19</xdr:col>
      <xdr:colOff>177800</xdr:colOff>
      <xdr:row>58</xdr:row>
      <xdr:rowOff>72390</xdr:rowOff>
    </xdr:to>
    <xdr:cxnSp macro="">
      <xdr:nvCxnSpPr>
        <xdr:cNvPr id="122" name="直線コネクタ 121"/>
        <xdr:cNvCxnSpPr/>
      </xdr:nvCxnSpPr>
      <xdr:spPr>
        <a:xfrm flipV="1">
          <a:off x="2908300" y="100095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142240</xdr:rowOff>
    </xdr:from>
    <xdr:to xmlns:xdr="http://schemas.openxmlformats.org/drawingml/2006/spreadsheetDrawing">
      <xdr:col>20</xdr:col>
      <xdr:colOff>38100</xdr:colOff>
      <xdr:row>58</xdr:row>
      <xdr:rowOff>72390</xdr:rowOff>
    </xdr:to>
    <xdr:sp macro="" textlink="">
      <xdr:nvSpPr>
        <xdr:cNvPr id="123" name="フローチャート: 判断 122"/>
        <xdr:cNvSpPr/>
      </xdr:nvSpPr>
      <xdr:spPr>
        <a:xfrm>
          <a:off x="3746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88900</xdr:rowOff>
    </xdr:from>
    <xdr:ext cx="584835" cy="248920"/>
    <xdr:sp macro="" textlink="">
      <xdr:nvSpPr>
        <xdr:cNvPr id="124" name="テキスト ボックス 123"/>
        <xdr:cNvSpPr txBox="1"/>
      </xdr:nvSpPr>
      <xdr:spPr>
        <a:xfrm>
          <a:off x="3497580" y="969010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67945</xdr:rowOff>
    </xdr:from>
    <xdr:to xmlns:xdr="http://schemas.openxmlformats.org/drawingml/2006/spreadsheetDrawing">
      <xdr:col>15</xdr:col>
      <xdr:colOff>50800</xdr:colOff>
      <xdr:row>58</xdr:row>
      <xdr:rowOff>72390</xdr:rowOff>
    </xdr:to>
    <xdr:cxnSp macro="">
      <xdr:nvCxnSpPr>
        <xdr:cNvPr id="125" name="直線コネクタ 124"/>
        <xdr:cNvCxnSpPr/>
      </xdr:nvCxnSpPr>
      <xdr:spPr>
        <a:xfrm>
          <a:off x="2019300" y="984059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138430</xdr:rowOff>
    </xdr:from>
    <xdr:to xmlns:xdr="http://schemas.openxmlformats.org/drawingml/2006/spreadsheetDrawing">
      <xdr:col>15</xdr:col>
      <xdr:colOff>101600</xdr:colOff>
      <xdr:row>58</xdr:row>
      <xdr:rowOff>68580</xdr:rowOff>
    </xdr:to>
    <xdr:sp macro="" textlink="">
      <xdr:nvSpPr>
        <xdr:cNvPr id="126" name="フローチャート: 判断 125"/>
        <xdr:cNvSpPr/>
      </xdr:nvSpPr>
      <xdr:spPr>
        <a:xfrm>
          <a:off x="2857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85090</xdr:rowOff>
    </xdr:from>
    <xdr:ext cx="584835" cy="259080"/>
    <xdr:sp macro="" textlink="">
      <xdr:nvSpPr>
        <xdr:cNvPr id="127" name="テキスト ボックス 126"/>
        <xdr:cNvSpPr txBox="1"/>
      </xdr:nvSpPr>
      <xdr:spPr>
        <a:xfrm>
          <a:off x="2608580" y="968629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67945</xdr:rowOff>
    </xdr:from>
    <xdr:to xmlns:xdr="http://schemas.openxmlformats.org/drawingml/2006/spreadsheetDrawing">
      <xdr:col>10</xdr:col>
      <xdr:colOff>114300</xdr:colOff>
      <xdr:row>58</xdr:row>
      <xdr:rowOff>34290</xdr:rowOff>
    </xdr:to>
    <xdr:cxnSp macro="">
      <xdr:nvCxnSpPr>
        <xdr:cNvPr id="128" name="直線コネクタ 127"/>
        <xdr:cNvCxnSpPr/>
      </xdr:nvCxnSpPr>
      <xdr:spPr>
        <a:xfrm flipV="1">
          <a:off x="1130300" y="984059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106680</xdr:rowOff>
    </xdr:from>
    <xdr:to xmlns:xdr="http://schemas.openxmlformats.org/drawingml/2006/spreadsheetDrawing">
      <xdr:col>10</xdr:col>
      <xdr:colOff>165100</xdr:colOff>
      <xdr:row>57</xdr:row>
      <xdr:rowOff>36830</xdr:rowOff>
    </xdr:to>
    <xdr:sp macro="" textlink="">
      <xdr:nvSpPr>
        <xdr:cNvPr id="129" name="フローチャート: 判断 128"/>
        <xdr:cNvSpPr/>
      </xdr:nvSpPr>
      <xdr:spPr>
        <a:xfrm>
          <a:off x="19685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53340</xdr:rowOff>
    </xdr:from>
    <xdr:ext cx="584835" cy="250190"/>
    <xdr:sp macro="" textlink="">
      <xdr:nvSpPr>
        <xdr:cNvPr id="130" name="テキスト ボックス 129"/>
        <xdr:cNvSpPr txBox="1"/>
      </xdr:nvSpPr>
      <xdr:spPr>
        <a:xfrm>
          <a:off x="1719580" y="9483090"/>
          <a:ext cx="584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73025</xdr:rowOff>
    </xdr:to>
    <xdr:sp macro="" textlink="">
      <xdr:nvSpPr>
        <xdr:cNvPr id="131" name="フローチャート: 判断 130"/>
        <xdr:cNvSpPr/>
      </xdr:nvSpPr>
      <xdr:spPr>
        <a:xfrm>
          <a:off x="1079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89535</xdr:rowOff>
    </xdr:from>
    <xdr:ext cx="584835" cy="248285"/>
    <xdr:sp macro="" textlink="">
      <xdr:nvSpPr>
        <xdr:cNvPr id="132" name="テキスト ボックス 131"/>
        <xdr:cNvSpPr txBox="1"/>
      </xdr:nvSpPr>
      <xdr:spPr>
        <a:xfrm>
          <a:off x="830580" y="969073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38735</xdr:rowOff>
    </xdr:from>
    <xdr:to xmlns:xdr="http://schemas.openxmlformats.org/drawingml/2006/spreadsheetDrawing">
      <xdr:col>24</xdr:col>
      <xdr:colOff>114300</xdr:colOff>
      <xdr:row>58</xdr:row>
      <xdr:rowOff>140335</xdr:rowOff>
    </xdr:to>
    <xdr:sp macro="" textlink="">
      <xdr:nvSpPr>
        <xdr:cNvPr id="138" name="楕円 137"/>
        <xdr:cNvSpPr/>
      </xdr:nvSpPr>
      <xdr:spPr>
        <a:xfrm>
          <a:off x="4584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130810</xdr:rowOff>
    </xdr:from>
    <xdr:ext cx="534670" cy="259080"/>
    <xdr:sp macro="" textlink="">
      <xdr:nvSpPr>
        <xdr:cNvPr id="139" name="総務費該当値テキスト"/>
        <xdr:cNvSpPr txBox="1"/>
      </xdr:nvSpPr>
      <xdr:spPr>
        <a:xfrm>
          <a:off x="4686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14605</xdr:rowOff>
    </xdr:from>
    <xdr:to xmlns:xdr="http://schemas.openxmlformats.org/drawingml/2006/spreadsheetDrawing">
      <xdr:col>20</xdr:col>
      <xdr:colOff>38100</xdr:colOff>
      <xdr:row>58</xdr:row>
      <xdr:rowOff>116205</xdr:rowOff>
    </xdr:to>
    <xdr:sp macro="" textlink="">
      <xdr:nvSpPr>
        <xdr:cNvPr id="140" name="楕円 139"/>
        <xdr:cNvSpPr/>
      </xdr:nvSpPr>
      <xdr:spPr>
        <a:xfrm>
          <a:off x="3746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107315</xdr:rowOff>
    </xdr:from>
    <xdr:ext cx="520700" cy="259080"/>
    <xdr:sp macro="" textlink="">
      <xdr:nvSpPr>
        <xdr:cNvPr id="141" name="テキスト ボックス 140"/>
        <xdr:cNvSpPr txBox="1"/>
      </xdr:nvSpPr>
      <xdr:spPr>
        <a:xfrm>
          <a:off x="3529965" y="1005141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21590</xdr:rowOff>
    </xdr:from>
    <xdr:to xmlns:xdr="http://schemas.openxmlformats.org/drawingml/2006/spreadsheetDrawing">
      <xdr:col>15</xdr:col>
      <xdr:colOff>101600</xdr:colOff>
      <xdr:row>58</xdr:row>
      <xdr:rowOff>123190</xdr:rowOff>
    </xdr:to>
    <xdr:sp macro="" textlink="">
      <xdr:nvSpPr>
        <xdr:cNvPr id="142" name="楕円 141"/>
        <xdr:cNvSpPr/>
      </xdr:nvSpPr>
      <xdr:spPr>
        <a:xfrm>
          <a:off x="2857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114300</xdr:rowOff>
    </xdr:from>
    <xdr:ext cx="520700" cy="259080"/>
    <xdr:sp macro="" textlink="">
      <xdr:nvSpPr>
        <xdr:cNvPr id="143" name="テキスト ボックス 142"/>
        <xdr:cNvSpPr txBox="1"/>
      </xdr:nvSpPr>
      <xdr:spPr>
        <a:xfrm>
          <a:off x="2640965" y="100584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17780</xdr:rowOff>
    </xdr:from>
    <xdr:to xmlns:xdr="http://schemas.openxmlformats.org/drawingml/2006/spreadsheetDrawing">
      <xdr:col>10</xdr:col>
      <xdr:colOff>165100</xdr:colOff>
      <xdr:row>57</xdr:row>
      <xdr:rowOff>118745</xdr:rowOff>
    </xdr:to>
    <xdr:sp macro="" textlink="">
      <xdr:nvSpPr>
        <xdr:cNvPr id="144" name="楕円 143"/>
        <xdr:cNvSpPr/>
      </xdr:nvSpPr>
      <xdr:spPr>
        <a:xfrm>
          <a:off x="1968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109855</xdr:rowOff>
    </xdr:from>
    <xdr:ext cx="584835" cy="250825"/>
    <xdr:sp macro="" textlink="">
      <xdr:nvSpPr>
        <xdr:cNvPr id="145" name="テキスト ボックス 144"/>
        <xdr:cNvSpPr txBox="1"/>
      </xdr:nvSpPr>
      <xdr:spPr>
        <a:xfrm>
          <a:off x="1719580" y="988250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46" name="楕円 145"/>
        <xdr:cNvSpPr/>
      </xdr:nvSpPr>
      <xdr:spPr>
        <a:xfrm>
          <a:off x="1079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76200</xdr:rowOff>
    </xdr:from>
    <xdr:ext cx="520700" cy="250190"/>
    <xdr:sp macro="" textlink="">
      <xdr:nvSpPr>
        <xdr:cNvPr id="147" name="テキスト ボックス 146"/>
        <xdr:cNvSpPr txBox="1"/>
      </xdr:nvSpPr>
      <xdr:spPr>
        <a:xfrm>
          <a:off x="862965" y="1002030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915" cy="217170"/>
    <xdr:sp macro="" textlink="">
      <xdr:nvSpPr>
        <xdr:cNvPr id="156" name="テキスト ボックス 155"/>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4950" cy="248920"/>
    <xdr:sp macro="" textlink="">
      <xdr:nvSpPr>
        <xdr:cNvPr id="158" name="テキスト ボックス 157"/>
        <xdr:cNvSpPr txBox="1"/>
      </xdr:nvSpPr>
      <xdr:spPr>
        <a:xfrm>
          <a:off x="513080" y="13827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1660" cy="259080"/>
    <xdr:sp macro="" textlink="">
      <xdr:nvSpPr>
        <xdr:cNvPr id="160" name="テキスト ボックス 159"/>
        <xdr:cNvSpPr txBox="1"/>
      </xdr:nvSpPr>
      <xdr:spPr>
        <a:xfrm>
          <a:off x="166370" y="13446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1660" cy="259080"/>
    <xdr:sp macro="" textlink="">
      <xdr:nvSpPr>
        <xdr:cNvPr id="162" name="テキスト ボックス 161"/>
        <xdr:cNvSpPr txBox="1"/>
      </xdr:nvSpPr>
      <xdr:spPr>
        <a:xfrm>
          <a:off x="166370" y="1306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1660" cy="248920"/>
    <xdr:sp macro="" textlink="">
      <xdr:nvSpPr>
        <xdr:cNvPr id="164" name="テキスト ボックス 163"/>
        <xdr:cNvSpPr txBox="1"/>
      </xdr:nvSpPr>
      <xdr:spPr>
        <a:xfrm>
          <a:off x="166370" y="12684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1660" cy="259080"/>
    <xdr:sp macro="" textlink="">
      <xdr:nvSpPr>
        <xdr:cNvPr id="166" name="テキスト ボックス 165"/>
        <xdr:cNvSpPr txBox="1"/>
      </xdr:nvSpPr>
      <xdr:spPr>
        <a:xfrm>
          <a:off x="166370" y="1230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1660" cy="259080"/>
    <xdr:sp macro="" textlink="">
      <xdr:nvSpPr>
        <xdr:cNvPr id="168" name="テキスト ボックス 167"/>
        <xdr:cNvSpPr txBox="1"/>
      </xdr:nvSpPr>
      <xdr:spPr>
        <a:xfrm>
          <a:off x="166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660" cy="248920"/>
    <xdr:sp macro="" textlink="">
      <xdr:nvSpPr>
        <xdr:cNvPr id="170" name="テキスト ボックス 169"/>
        <xdr:cNvSpPr txBox="1"/>
      </xdr:nvSpPr>
      <xdr:spPr>
        <a:xfrm>
          <a:off x="166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62230</xdr:rowOff>
    </xdr:from>
    <xdr:to xmlns:xdr="http://schemas.openxmlformats.org/drawingml/2006/spreadsheetDrawing">
      <xdr:col>24</xdr:col>
      <xdr:colOff>62865</xdr:colOff>
      <xdr:row>78</xdr:row>
      <xdr:rowOff>21590</xdr:rowOff>
    </xdr:to>
    <xdr:cxnSp macro="">
      <xdr:nvCxnSpPr>
        <xdr:cNvPr id="172" name="直線コネクタ 171"/>
        <xdr:cNvCxnSpPr/>
      </xdr:nvCxnSpPr>
      <xdr:spPr>
        <a:xfrm flipV="1">
          <a:off x="4633595" y="1223518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25400</xdr:rowOff>
    </xdr:from>
    <xdr:ext cx="598805" cy="259080"/>
    <xdr:sp macro="" textlink="">
      <xdr:nvSpPr>
        <xdr:cNvPr id="173" name="民生費最小値テキスト"/>
        <xdr:cNvSpPr txBox="1"/>
      </xdr:nvSpPr>
      <xdr:spPr>
        <a:xfrm>
          <a:off x="4686300" y="1339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21590</xdr:rowOff>
    </xdr:from>
    <xdr:to xmlns:xdr="http://schemas.openxmlformats.org/drawingml/2006/spreadsheetDrawing">
      <xdr:col>24</xdr:col>
      <xdr:colOff>152400</xdr:colOff>
      <xdr:row>78</xdr:row>
      <xdr:rowOff>21590</xdr:rowOff>
    </xdr:to>
    <xdr:cxnSp macro="">
      <xdr:nvCxnSpPr>
        <xdr:cNvPr id="174" name="直線コネクタ 173"/>
        <xdr:cNvCxnSpPr/>
      </xdr:nvCxnSpPr>
      <xdr:spPr>
        <a:xfrm>
          <a:off x="4546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8890</xdr:rowOff>
    </xdr:from>
    <xdr:ext cx="598805" cy="248920"/>
    <xdr:sp macro="" textlink="">
      <xdr:nvSpPr>
        <xdr:cNvPr id="175" name="民生費最大値テキスト"/>
        <xdr:cNvSpPr txBox="1"/>
      </xdr:nvSpPr>
      <xdr:spPr>
        <a:xfrm>
          <a:off x="4686300" y="120103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455,362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62230</xdr:rowOff>
    </xdr:from>
    <xdr:to xmlns:xdr="http://schemas.openxmlformats.org/drawingml/2006/spreadsheetDrawing">
      <xdr:col>24</xdr:col>
      <xdr:colOff>152400</xdr:colOff>
      <xdr:row>71</xdr:row>
      <xdr:rowOff>62230</xdr:rowOff>
    </xdr:to>
    <xdr:cxnSp macro="">
      <xdr:nvCxnSpPr>
        <xdr:cNvPr id="176" name="直線コネクタ 175"/>
        <xdr:cNvCxnSpPr/>
      </xdr:nvCxnSpPr>
      <xdr:spPr>
        <a:xfrm>
          <a:off x="4546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147320</xdr:rowOff>
    </xdr:from>
    <xdr:to xmlns:xdr="http://schemas.openxmlformats.org/drawingml/2006/spreadsheetDrawing">
      <xdr:col>24</xdr:col>
      <xdr:colOff>63500</xdr:colOff>
      <xdr:row>77</xdr:row>
      <xdr:rowOff>3175</xdr:rowOff>
    </xdr:to>
    <xdr:cxnSp macro="">
      <xdr:nvCxnSpPr>
        <xdr:cNvPr id="177" name="直線コネクタ 176"/>
        <xdr:cNvCxnSpPr/>
      </xdr:nvCxnSpPr>
      <xdr:spPr>
        <a:xfrm flipV="1">
          <a:off x="3797300" y="1317752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60960</xdr:rowOff>
    </xdr:from>
    <xdr:ext cx="598805" cy="259080"/>
    <xdr:sp macro="" textlink="">
      <xdr:nvSpPr>
        <xdr:cNvPr id="178" name="民生費平均値テキスト"/>
        <xdr:cNvSpPr txBox="1"/>
      </xdr:nvSpPr>
      <xdr:spPr>
        <a:xfrm>
          <a:off x="4686300" y="12919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38100</xdr:rowOff>
    </xdr:from>
    <xdr:to xmlns:xdr="http://schemas.openxmlformats.org/drawingml/2006/spreadsheetDrawing">
      <xdr:col>24</xdr:col>
      <xdr:colOff>114300</xdr:colOff>
      <xdr:row>76</xdr:row>
      <xdr:rowOff>139700</xdr:rowOff>
    </xdr:to>
    <xdr:sp macro="" textlink="">
      <xdr:nvSpPr>
        <xdr:cNvPr id="179" name="フローチャート: 判断 178"/>
        <xdr:cNvSpPr/>
      </xdr:nvSpPr>
      <xdr:spPr>
        <a:xfrm>
          <a:off x="4584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127000</xdr:rowOff>
    </xdr:from>
    <xdr:to xmlns:xdr="http://schemas.openxmlformats.org/drawingml/2006/spreadsheetDrawing">
      <xdr:col>19</xdr:col>
      <xdr:colOff>177800</xdr:colOff>
      <xdr:row>77</xdr:row>
      <xdr:rowOff>3175</xdr:rowOff>
    </xdr:to>
    <xdr:cxnSp macro="">
      <xdr:nvCxnSpPr>
        <xdr:cNvPr id="180" name="直線コネクタ 179"/>
        <xdr:cNvCxnSpPr/>
      </xdr:nvCxnSpPr>
      <xdr:spPr>
        <a:xfrm>
          <a:off x="2908300" y="131572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93980</xdr:rowOff>
    </xdr:from>
    <xdr:to xmlns:xdr="http://schemas.openxmlformats.org/drawingml/2006/spreadsheetDrawing">
      <xdr:col>20</xdr:col>
      <xdr:colOff>38100</xdr:colOff>
      <xdr:row>77</xdr:row>
      <xdr:rowOff>24130</xdr:rowOff>
    </xdr:to>
    <xdr:sp macro="" textlink="">
      <xdr:nvSpPr>
        <xdr:cNvPr id="181" name="フローチャート: 判断 180"/>
        <xdr:cNvSpPr/>
      </xdr:nvSpPr>
      <xdr:spPr>
        <a:xfrm>
          <a:off x="3746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40640</xdr:rowOff>
    </xdr:from>
    <xdr:ext cx="584835" cy="251460"/>
    <xdr:sp macro="" textlink="">
      <xdr:nvSpPr>
        <xdr:cNvPr id="182" name="テキスト ボックス 181"/>
        <xdr:cNvSpPr txBox="1"/>
      </xdr:nvSpPr>
      <xdr:spPr>
        <a:xfrm>
          <a:off x="3497580" y="1289939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127000</xdr:rowOff>
    </xdr:from>
    <xdr:to xmlns:xdr="http://schemas.openxmlformats.org/drawingml/2006/spreadsheetDrawing">
      <xdr:col>15</xdr:col>
      <xdr:colOff>50800</xdr:colOff>
      <xdr:row>77</xdr:row>
      <xdr:rowOff>62230</xdr:rowOff>
    </xdr:to>
    <xdr:cxnSp macro="">
      <xdr:nvCxnSpPr>
        <xdr:cNvPr id="183" name="直線コネクタ 182"/>
        <xdr:cNvCxnSpPr/>
      </xdr:nvCxnSpPr>
      <xdr:spPr>
        <a:xfrm flipV="1">
          <a:off x="2019300" y="131572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60960</xdr:rowOff>
    </xdr:from>
    <xdr:to xmlns:xdr="http://schemas.openxmlformats.org/drawingml/2006/spreadsheetDrawing">
      <xdr:col>15</xdr:col>
      <xdr:colOff>101600</xdr:colOff>
      <xdr:row>76</xdr:row>
      <xdr:rowOff>162560</xdr:rowOff>
    </xdr:to>
    <xdr:sp macro="" textlink="">
      <xdr:nvSpPr>
        <xdr:cNvPr id="184" name="フローチャート: 判断 183"/>
        <xdr:cNvSpPr/>
      </xdr:nvSpPr>
      <xdr:spPr>
        <a:xfrm>
          <a:off x="2857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7620</xdr:rowOff>
    </xdr:from>
    <xdr:ext cx="584835" cy="250190"/>
    <xdr:sp macro="" textlink="">
      <xdr:nvSpPr>
        <xdr:cNvPr id="185" name="テキスト ボックス 184"/>
        <xdr:cNvSpPr txBox="1"/>
      </xdr:nvSpPr>
      <xdr:spPr>
        <a:xfrm>
          <a:off x="2608580" y="12866370"/>
          <a:ext cx="584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62230</xdr:rowOff>
    </xdr:from>
    <xdr:to xmlns:xdr="http://schemas.openxmlformats.org/drawingml/2006/spreadsheetDrawing">
      <xdr:col>10</xdr:col>
      <xdr:colOff>114300</xdr:colOff>
      <xdr:row>77</xdr:row>
      <xdr:rowOff>114935</xdr:rowOff>
    </xdr:to>
    <xdr:cxnSp macro="">
      <xdr:nvCxnSpPr>
        <xdr:cNvPr id="186" name="直線コネクタ 185"/>
        <xdr:cNvCxnSpPr/>
      </xdr:nvCxnSpPr>
      <xdr:spPr>
        <a:xfrm flipV="1">
          <a:off x="1130300" y="1326388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170180</xdr:rowOff>
    </xdr:from>
    <xdr:to xmlns:xdr="http://schemas.openxmlformats.org/drawingml/2006/spreadsheetDrawing">
      <xdr:col>10</xdr:col>
      <xdr:colOff>165100</xdr:colOff>
      <xdr:row>77</xdr:row>
      <xdr:rowOff>100330</xdr:rowOff>
    </xdr:to>
    <xdr:sp macro="" textlink="">
      <xdr:nvSpPr>
        <xdr:cNvPr id="187" name="フローチャート: 判断 186"/>
        <xdr:cNvSpPr/>
      </xdr:nvSpPr>
      <xdr:spPr>
        <a:xfrm>
          <a:off x="1968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116840</xdr:rowOff>
    </xdr:from>
    <xdr:ext cx="584835" cy="259080"/>
    <xdr:sp macro="" textlink="">
      <xdr:nvSpPr>
        <xdr:cNvPr id="188" name="テキスト ボックス 187"/>
        <xdr:cNvSpPr txBox="1"/>
      </xdr:nvSpPr>
      <xdr:spPr>
        <a:xfrm>
          <a:off x="1719580" y="1297559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10795</xdr:rowOff>
    </xdr:from>
    <xdr:to xmlns:xdr="http://schemas.openxmlformats.org/drawingml/2006/spreadsheetDrawing">
      <xdr:col>6</xdr:col>
      <xdr:colOff>38100</xdr:colOff>
      <xdr:row>77</xdr:row>
      <xdr:rowOff>112395</xdr:rowOff>
    </xdr:to>
    <xdr:sp macro="" textlink="">
      <xdr:nvSpPr>
        <xdr:cNvPr id="189" name="フローチャート: 判断 188"/>
        <xdr:cNvSpPr/>
      </xdr:nvSpPr>
      <xdr:spPr>
        <a:xfrm>
          <a:off x="1079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128905</xdr:rowOff>
    </xdr:from>
    <xdr:ext cx="584835" cy="259080"/>
    <xdr:sp macro="" textlink="">
      <xdr:nvSpPr>
        <xdr:cNvPr id="190" name="テキスト ボックス 189"/>
        <xdr:cNvSpPr txBox="1"/>
      </xdr:nvSpPr>
      <xdr:spPr>
        <a:xfrm>
          <a:off x="830580" y="129876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96520</xdr:rowOff>
    </xdr:from>
    <xdr:to xmlns:xdr="http://schemas.openxmlformats.org/drawingml/2006/spreadsheetDrawing">
      <xdr:col>24</xdr:col>
      <xdr:colOff>114300</xdr:colOff>
      <xdr:row>77</xdr:row>
      <xdr:rowOff>26670</xdr:rowOff>
    </xdr:to>
    <xdr:sp macro="" textlink="">
      <xdr:nvSpPr>
        <xdr:cNvPr id="196" name="楕円 195"/>
        <xdr:cNvSpPr/>
      </xdr:nvSpPr>
      <xdr:spPr>
        <a:xfrm>
          <a:off x="45847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74930</xdr:rowOff>
    </xdr:from>
    <xdr:ext cx="598805" cy="251460"/>
    <xdr:sp macro="" textlink="">
      <xdr:nvSpPr>
        <xdr:cNvPr id="197" name="民生費該当値テキスト"/>
        <xdr:cNvSpPr txBox="1"/>
      </xdr:nvSpPr>
      <xdr:spPr>
        <a:xfrm>
          <a:off x="4686300" y="13105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123825</xdr:rowOff>
    </xdr:from>
    <xdr:to xmlns:xdr="http://schemas.openxmlformats.org/drawingml/2006/spreadsheetDrawing">
      <xdr:col>20</xdr:col>
      <xdr:colOff>38100</xdr:colOff>
      <xdr:row>77</xdr:row>
      <xdr:rowOff>53975</xdr:rowOff>
    </xdr:to>
    <xdr:sp macro="" textlink="">
      <xdr:nvSpPr>
        <xdr:cNvPr id="198" name="楕円 197"/>
        <xdr:cNvSpPr/>
      </xdr:nvSpPr>
      <xdr:spPr>
        <a:xfrm>
          <a:off x="37465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45085</xdr:rowOff>
    </xdr:from>
    <xdr:ext cx="584835" cy="258445"/>
    <xdr:sp macro="" textlink="">
      <xdr:nvSpPr>
        <xdr:cNvPr id="199" name="テキスト ボックス 198"/>
        <xdr:cNvSpPr txBox="1"/>
      </xdr:nvSpPr>
      <xdr:spPr>
        <a:xfrm>
          <a:off x="3497580" y="1324673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76200</xdr:rowOff>
    </xdr:from>
    <xdr:to xmlns:xdr="http://schemas.openxmlformats.org/drawingml/2006/spreadsheetDrawing">
      <xdr:col>15</xdr:col>
      <xdr:colOff>101600</xdr:colOff>
      <xdr:row>77</xdr:row>
      <xdr:rowOff>6350</xdr:rowOff>
    </xdr:to>
    <xdr:sp macro="" textlink="">
      <xdr:nvSpPr>
        <xdr:cNvPr id="200" name="楕円 199"/>
        <xdr:cNvSpPr/>
      </xdr:nvSpPr>
      <xdr:spPr>
        <a:xfrm>
          <a:off x="28575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168910</xdr:rowOff>
    </xdr:from>
    <xdr:ext cx="584835" cy="248920"/>
    <xdr:sp macro="" textlink="">
      <xdr:nvSpPr>
        <xdr:cNvPr id="201" name="テキスト ボックス 200"/>
        <xdr:cNvSpPr txBox="1"/>
      </xdr:nvSpPr>
      <xdr:spPr>
        <a:xfrm>
          <a:off x="2608580" y="1319911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11430</xdr:rowOff>
    </xdr:from>
    <xdr:to xmlns:xdr="http://schemas.openxmlformats.org/drawingml/2006/spreadsheetDrawing">
      <xdr:col>10</xdr:col>
      <xdr:colOff>165100</xdr:colOff>
      <xdr:row>77</xdr:row>
      <xdr:rowOff>113030</xdr:rowOff>
    </xdr:to>
    <xdr:sp macro="" textlink="">
      <xdr:nvSpPr>
        <xdr:cNvPr id="202" name="楕円 201"/>
        <xdr:cNvSpPr/>
      </xdr:nvSpPr>
      <xdr:spPr>
        <a:xfrm>
          <a:off x="1968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104140</xdr:rowOff>
    </xdr:from>
    <xdr:ext cx="584835" cy="259080"/>
    <xdr:sp macro="" textlink="">
      <xdr:nvSpPr>
        <xdr:cNvPr id="203" name="テキスト ボックス 202"/>
        <xdr:cNvSpPr txBox="1"/>
      </xdr:nvSpPr>
      <xdr:spPr>
        <a:xfrm>
          <a:off x="1719580" y="1330579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64135</xdr:rowOff>
    </xdr:from>
    <xdr:to xmlns:xdr="http://schemas.openxmlformats.org/drawingml/2006/spreadsheetDrawing">
      <xdr:col>6</xdr:col>
      <xdr:colOff>38100</xdr:colOff>
      <xdr:row>77</xdr:row>
      <xdr:rowOff>166370</xdr:rowOff>
    </xdr:to>
    <xdr:sp macro="" textlink="">
      <xdr:nvSpPr>
        <xdr:cNvPr id="204" name="楕円 203"/>
        <xdr:cNvSpPr/>
      </xdr:nvSpPr>
      <xdr:spPr>
        <a:xfrm>
          <a:off x="10795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156845</xdr:rowOff>
    </xdr:from>
    <xdr:ext cx="584835" cy="249555"/>
    <xdr:sp macro="" textlink="">
      <xdr:nvSpPr>
        <xdr:cNvPr id="205" name="テキスト ボックス 204"/>
        <xdr:cNvSpPr txBox="1"/>
      </xdr:nvSpPr>
      <xdr:spPr>
        <a:xfrm>
          <a:off x="830580" y="13358495"/>
          <a:ext cx="584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915" cy="217170"/>
    <xdr:sp macro="" textlink="">
      <xdr:nvSpPr>
        <xdr:cNvPr id="214" name="テキスト ボックス 213"/>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34950" cy="259080"/>
    <xdr:sp macro="" textlink="">
      <xdr:nvSpPr>
        <xdr:cNvPr id="217" name="テキスト ボックス 216"/>
        <xdr:cNvSpPr txBox="1"/>
      </xdr:nvSpPr>
      <xdr:spPr>
        <a:xfrm>
          <a:off x="513080" y="1693037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9" name="テキスト ボックス 218"/>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1660" cy="259080"/>
    <xdr:sp macro="" textlink="">
      <xdr:nvSpPr>
        <xdr:cNvPr id="221" name="テキスト ボックス 220"/>
        <xdr:cNvSpPr txBox="1"/>
      </xdr:nvSpPr>
      <xdr:spPr>
        <a:xfrm>
          <a:off x="166370" y="16276955"/>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1660" cy="251460"/>
    <xdr:sp macro="" textlink="">
      <xdr:nvSpPr>
        <xdr:cNvPr id="223" name="テキスト ボックス 222"/>
        <xdr:cNvSpPr txBox="1"/>
      </xdr:nvSpPr>
      <xdr:spPr>
        <a:xfrm>
          <a:off x="166370" y="15951200"/>
          <a:ext cx="581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1660" cy="258445"/>
    <xdr:sp macro="" textlink="">
      <xdr:nvSpPr>
        <xdr:cNvPr id="225" name="テキスト ボックス 224"/>
        <xdr:cNvSpPr txBox="1"/>
      </xdr:nvSpPr>
      <xdr:spPr>
        <a:xfrm>
          <a:off x="166370" y="15624175"/>
          <a:ext cx="581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1660" cy="259080"/>
    <xdr:sp macro="" textlink="">
      <xdr:nvSpPr>
        <xdr:cNvPr id="227" name="テキスト ボックス 226"/>
        <xdr:cNvSpPr txBox="1"/>
      </xdr:nvSpPr>
      <xdr:spPr>
        <a:xfrm>
          <a:off x="166370" y="15297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660" cy="248920"/>
    <xdr:sp macro="" textlink="">
      <xdr:nvSpPr>
        <xdr:cNvPr id="229" name="テキスト ボックス 228"/>
        <xdr:cNvSpPr txBox="1"/>
      </xdr:nvSpPr>
      <xdr:spPr>
        <a:xfrm>
          <a:off x="166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73660</xdr:rowOff>
    </xdr:from>
    <xdr:to xmlns:xdr="http://schemas.openxmlformats.org/drawingml/2006/spreadsheetDrawing">
      <xdr:col>24</xdr:col>
      <xdr:colOff>62865</xdr:colOff>
      <xdr:row>98</xdr:row>
      <xdr:rowOff>96520</xdr:rowOff>
    </xdr:to>
    <xdr:cxnSp macro="">
      <xdr:nvCxnSpPr>
        <xdr:cNvPr id="231" name="直線コネクタ 230"/>
        <xdr:cNvCxnSpPr/>
      </xdr:nvCxnSpPr>
      <xdr:spPr>
        <a:xfrm flipV="1">
          <a:off x="4633595" y="1567561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100330</xdr:rowOff>
    </xdr:from>
    <xdr:ext cx="534670" cy="248920"/>
    <xdr:sp macro="" textlink="">
      <xdr:nvSpPr>
        <xdr:cNvPr id="232" name="衛生費最小値テキスト"/>
        <xdr:cNvSpPr txBox="1"/>
      </xdr:nvSpPr>
      <xdr:spPr>
        <a:xfrm>
          <a:off x="4686300" y="169024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96520</xdr:rowOff>
    </xdr:from>
    <xdr:to xmlns:xdr="http://schemas.openxmlformats.org/drawingml/2006/spreadsheetDrawing">
      <xdr:col>24</xdr:col>
      <xdr:colOff>152400</xdr:colOff>
      <xdr:row>98</xdr:row>
      <xdr:rowOff>96520</xdr:rowOff>
    </xdr:to>
    <xdr:cxnSp macro="">
      <xdr:nvCxnSpPr>
        <xdr:cNvPr id="233" name="直線コネクタ 232"/>
        <xdr:cNvCxnSpPr/>
      </xdr:nvCxnSpPr>
      <xdr:spPr>
        <a:xfrm>
          <a:off x="4546600" y="1689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20320</xdr:rowOff>
    </xdr:from>
    <xdr:ext cx="598805" cy="248920"/>
    <xdr:sp macro="" textlink="">
      <xdr:nvSpPr>
        <xdr:cNvPr id="234" name="衛生費最大値テキスト"/>
        <xdr:cNvSpPr txBox="1"/>
      </xdr:nvSpPr>
      <xdr:spPr>
        <a:xfrm>
          <a:off x="4686300" y="154508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213,874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73660</xdr:rowOff>
    </xdr:from>
    <xdr:to xmlns:xdr="http://schemas.openxmlformats.org/drawingml/2006/spreadsheetDrawing">
      <xdr:col>24</xdr:col>
      <xdr:colOff>152400</xdr:colOff>
      <xdr:row>91</xdr:row>
      <xdr:rowOff>73660</xdr:rowOff>
    </xdr:to>
    <xdr:cxnSp macro="">
      <xdr:nvCxnSpPr>
        <xdr:cNvPr id="235" name="直線コネクタ 234"/>
        <xdr:cNvCxnSpPr/>
      </xdr:nvCxnSpPr>
      <xdr:spPr>
        <a:xfrm>
          <a:off x="4546600" y="1567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64135</xdr:rowOff>
    </xdr:from>
    <xdr:to xmlns:xdr="http://schemas.openxmlformats.org/drawingml/2006/spreadsheetDrawing">
      <xdr:col>24</xdr:col>
      <xdr:colOff>63500</xdr:colOff>
      <xdr:row>95</xdr:row>
      <xdr:rowOff>141605</xdr:rowOff>
    </xdr:to>
    <xdr:cxnSp macro="">
      <xdr:nvCxnSpPr>
        <xdr:cNvPr id="236" name="直線コネクタ 235"/>
        <xdr:cNvCxnSpPr/>
      </xdr:nvCxnSpPr>
      <xdr:spPr>
        <a:xfrm>
          <a:off x="3797300" y="15666085"/>
          <a:ext cx="838200" cy="763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148590</xdr:rowOff>
    </xdr:from>
    <xdr:ext cx="534670" cy="259080"/>
    <xdr:sp macro="" textlink="">
      <xdr:nvSpPr>
        <xdr:cNvPr id="237" name="衛生費平均値テキスト"/>
        <xdr:cNvSpPr txBox="1"/>
      </xdr:nvSpPr>
      <xdr:spPr>
        <a:xfrm>
          <a:off x="4686300" y="16607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170180</xdr:rowOff>
    </xdr:from>
    <xdr:to xmlns:xdr="http://schemas.openxmlformats.org/drawingml/2006/spreadsheetDrawing">
      <xdr:col>24</xdr:col>
      <xdr:colOff>114300</xdr:colOff>
      <xdr:row>97</xdr:row>
      <xdr:rowOff>100330</xdr:rowOff>
    </xdr:to>
    <xdr:sp macro="" textlink="">
      <xdr:nvSpPr>
        <xdr:cNvPr id="238" name="フローチャート: 判断 237"/>
        <xdr:cNvSpPr/>
      </xdr:nvSpPr>
      <xdr:spPr>
        <a:xfrm>
          <a:off x="45847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64135</xdr:rowOff>
    </xdr:from>
    <xdr:to xmlns:xdr="http://schemas.openxmlformats.org/drawingml/2006/spreadsheetDrawing">
      <xdr:col>19</xdr:col>
      <xdr:colOff>177800</xdr:colOff>
      <xdr:row>95</xdr:row>
      <xdr:rowOff>41275</xdr:rowOff>
    </xdr:to>
    <xdr:cxnSp macro="">
      <xdr:nvCxnSpPr>
        <xdr:cNvPr id="239" name="直線コネクタ 238"/>
        <xdr:cNvCxnSpPr/>
      </xdr:nvCxnSpPr>
      <xdr:spPr>
        <a:xfrm flipV="1">
          <a:off x="2908300" y="15666085"/>
          <a:ext cx="8890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148590</xdr:rowOff>
    </xdr:from>
    <xdr:to xmlns:xdr="http://schemas.openxmlformats.org/drawingml/2006/spreadsheetDrawing">
      <xdr:col>20</xdr:col>
      <xdr:colOff>38100</xdr:colOff>
      <xdr:row>97</xdr:row>
      <xdr:rowOff>78740</xdr:rowOff>
    </xdr:to>
    <xdr:sp macro="" textlink="">
      <xdr:nvSpPr>
        <xdr:cNvPr id="240" name="フローチャート: 判断 239"/>
        <xdr:cNvSpPr/>
      </xdr:nvSpPr>
      <xdr:spPr>
        <a:xfrm>
          <a:off x="3746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69850</xdr:rowOff>
    </xdr:from>
    <xdr:ext cx="520700" cy="259080"/>
    <xdr:sp macro="" textlink="">
      <xdr:nvSpPr>
        <xdr:cNvPr id="241" name="テキスト ボックス 240"/>
        <xdr:cNvSpPr txBox="1"/>
      </xdr:nvSpPr>
      <xdr:spPr>
        <a:xfrm>
          <a:off x="3529965" y="167005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41275</xdr:rowOff>
    </xdr:from>
    <xdr:to xmlns:xdr="http://schemas.openxmlformats.org/drawingml/2006/spreadsheetDrawing">
      <xdr:col>15</xdr:col>
      <xdr:colOff>50800</xdr:colOff>
      <xdr:row>96</xdr:row>
      <xdr:rowOff>170815</xdr:rowOff>
    </xdr:to>
    <xdr:cxnSp macro="">
      <xdr:nvCxnSpPr>
        <xdr:cNvPr id="242" name="直線コネクタ 241"/>
        <xdr:cNvCxnSpPr/>
      </xdr:nvCxnSpPr>
      <xdr:spPr>
        <a:xfrm flipV="1">
          <a:off x="2019300" y="16329025"/>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143510</xdr:rowOff>
    </xdr:from>
    <xdr:to xmlns:xdr="http://schemas.openxmlformats.org/drawingml/2006/spreadsheetDrawing">
      <xdr:col>15</xdr:col>
      <xdr:colOff>101600</xdr:colOff>
      <xdr:row>97</xdr:row>
      <xdr:rowOff>73025</xdr:rowOff>
    </xdr:to>
    <xdr:sp macro="" textlink="">
      <xdr:nvSpPr>
        <xdr:cNvPr id="243" name="フローチャート: 判断 242"/>
        <xdr:cNvSpPr/>
      </xdr:nvSpPr>
      <xdr:spPr>
        <a:xfrm>
          <a:off x="2857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64135</xdr:rowOff>
    </xdr:from>
    <xdr:ext cx="520700" cy="250825"/>
    <xdr:sp macro="" textlink="">
      <xdr:nvSpPr>
        <xdr:cNvPr id="244" name="テキスト ボックス 243"/>
        <xdr:cNvSpPr txBox="1"/>
      </xdr:nvSpPr>
      <xdr:spPr>
        <a:xfrm>
          <a:off x="2640965" y="1669478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170815</xdr:rowOff>
    </xdr:from>
    <xdr:to xmlns:xdr="http://schemas.openxmlformats.org/drawingml/2006/spreadsheetDrawing">
      <xdr:col>10</xdr:col>
      <xdr:colOff>114300</xdr:colOff>
      <xdr:row>97</xdr:row>
      <xdr:rowOff>97790</xdr:rowOff>
    </xdr:to>
    <xdr:cxnSp macro="">
      <xdr:nvCxnSpPr>
        <xdr:cNvPr id="245" name="直線コネクタ 244"/>
        <xdr:cNvCxnSpPr/>
      </xdr:nvCxnSpPr>
      <xdr:spPr>
        <a:xfrm flipV="1">
          <a:off x="1130300" y="1663001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18415</xdr:rowOff>
    </xdr:from>
    <xdr:to xmlns:xdr="http://schemas.openxmlformats.org/drawingml/2006/spreadsheetDrawing">
      <xdr:col>10</xdr:col>
      <xdr:colOff>165100</xdr:colOff>
      <xdr:row>97</xdr:row>
      <xdr:rowOff>120650</xdr:rowOff>
    </xdr:to>
    <xdr:sp macro="" textlink="">
      <xdr:nvSpPr>
        <xdr:cNvPr id="246" name="フローチャート: 判断 245"/>
        <xdr:cNvSpPr/>
      </xdr:nvSpPr>
      <xdr:spPr>
        <a:xfrm>
          <a:off x="1968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111125</xdr:rowOff>
    </xdr:from>
    <xdr:ext cx="520700" cy="249555"/>
    <xdr:sp macro="" textlink="">
      <xdr:nvSpPr>
        <xdr:cNvPr id="247" name="テキスト ボックス 246"/>
        <xdr:cNvSpPr txBox="1"/>
      </xdr:nvSpPr>
      <xdr:spPr>
        <a:xfrm>
          <a:off x="1751965" y="1674177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27305</xdr:rowOff>
    </xdr:from>
    <xdr:to xmlns:xdr="http://schemas.openxmlformats.org/drawingml/2006/spreadsheetDrawing">
      <xdr:col>6</xdr:col>
      <xdr:colOff>38100</xdr:colOff>
      <xdr:row>97</xdr:row>
      <xdr:rowOff>128905</xdr:rowOff>
    </xdr:to>
    <xdr:sp macro="" textlink="">
      <xdr:nvSpPr>
        <xdr:cNvPr id="248" name="フローチャート: 判断 247"/>
        <xdr:cNvSpPr/>
      </xdr:nvSpPr>
      <xdr:spPr>
        <a:xfrm>
          <a:off x="1079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145415</xdr:rowOff>
    </xdr:from>
    <xdr:ext cx="520700" cy="249555"/>
    <xdr:sp macro="" textlink="">
      <xdr:nvSpPr>
        <xdr:cNvPr id="249" name="テキスト ボックス 248"/>
        <xdr:cNvSpPr txBox="1"/>
      </xdr:nvSpPr>
      <xdr:spPr>
        <a:xfrm>
          <a:off x="862965" y="1643316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90805</xdr:rowOff>
    </xdr:from>
    <xdr:to xmlns:xdr="http://schemas.openxmlformats.org/drawingml/2006/spreadsheetDrawing">
      <xdr:col>24</xdr:col>
      <xdr:colOff>114300</xdr:colOff>
      <xdr:row>96</xdr:row>
      <xdr:rowOff>20955</xdr:rowOff>
    </xdr:to>
    <xdr:sp macro="" textlink="">
      <xdr:nvSpPr>
        <xdr:cNvPr id="255" name="楕円 254"/>
        <xdr:cNvSpPr/>
      </xdr:nvSpPr>
      <xdr:spPr>
        <a:xfrm>
          <a:off x="45847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113665</xdr:rowOff>
    </xdr:from>
    <xdr:ext cx="534670" cy="258445"/>
    <xdr:sp macro="" textlink="">
      <xdr:nvSpPr>
        <xdr:cNvPr id="256" name="衛生費該当値テキスト"/>
        <xdr:cNvSpPr txBox="1"/>
      </xdr:nvSpPr>
      <xdr:spPr>
        <a:xfrm>
          <a:off x="4686300" y="16229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13335</xdr:rowOff>
    </xdr:from>
    <xdr:to xmlns:xdr="http://schemas.openxmlformats.org/drawingml/2006/spreadsheetDrawing">
      <xdr:col>20</xdr:col>
      <xdr:colOff>38100</xdr:colOff>
      <xdr:row>91</xdr:row>
      <xdr:rowOff>114935</xdr:rowOff>
    </xdr:to>
    <xdr:sp macro="" textlink="">
      <xdr:nvSpPr>
        <xdr:cNvPr id="257" name="楕円 256"/>
        <xdr:cNvSpPr/>
      </xdr:nvSpPr>
      <xdr:spPr>
        <a:xfrm>
          <a:off x="3746500" y="156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89</xdr:row>
      <xdr:rowOff>132080</xdr:rowOff>
    </xdr:from>
    <xdr:ext cx="584835" cy="251460"/>
    <xdr:sp macro="" textlink="">
      <xdr:nvSpPr>
        <xdr:cNvPr id="258" name="テキスト ボックス 257"/>
        <xdr:cNvSpPr txBox="1"/>
      </xdr:nvSpPr>
      <xdr:spPr>
        <a:xfrm>
          <a:off x="3497580" y="1539113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161925</xdr:rowOff>
    </xdr:from>
    <xdr:to xmlns:xdr="http://schemas.openxmlformats.org/drawingml/2006/spreadsheetDrawing">
      <xdr:col>15</xdr:col>
      <xdr:colOff>101600</xdr:colOff>
      <xdr:row>95</xdr:row>
      <xdr:rowOff>92075</xdr:rowOff>
    </xdr:to>
    <xdr:sp macro="" textlink="">
      <xdr:nvSpPr>
        <xdr:cNvPr id="259" name="楕円 258"/>
        <xdr:cNvSpPr/>
      </xdr:nvSpPr>
      <xdr:spPr>
        <a:xfrm>
          <a:off x="2857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109220</xdr:rowOff>
    </xdr:from>
    <xdr:ext cx="584835" cy="251460"/>
    <xdr:sp macro="" textlink="">
      <xdr:nvSpPr>
        <xdr:cNvPr id="260" name="テキスト ボックス 259"/>
        <xdr:cNvSpPr txBox="1"/>
      </xdr:nvSpPr>
      <xdr:spPr>
        <a:xfrm>
          <a:off x="2608580" y="1605407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120650</xdr:rowOff>
    </xdr:from>
    <xdr:to xmlns:xdr="http://schemas.openxmlformats.org/drawingml/2006/spreadsheetDrawing">
      <xdr:col>10</xdr:col>
      <xdr:colOff>165100</xdr:colOff>
      <xdr:row>97</xdr:row>
      <xdr:rowOff>50165</xdr:rowOff>
    </xdr:to>
    <xdr:sp macro="" textlink="">
      <xdr:nvSpPr>
        <xdr:cNvPr id="261" name="楕円 260"/>
        <xdr:cNvSpPr/>
      </xdr:nvSpPr>
      <xdr:spPr>
        <a:xfrm>
          <a:off x="19685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66675</xdr:rowOff>
    </xdr:from>
    <xdr:ext cx="520700" cy="248285"/>
    <xdr:sp macro="" textlink="">
      <xdr:nvSpPr>
        <xdr:cNvPr id="262" name="テキスト ボックス 261"/>
        <xdr:cNvSpPr txBox="1"/>
      </xdr:nvSpPr>
      <xdr:spPr>
        <a:xfrm>
          <a:off x="1751965" y="1635442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46990</xdr:rowOff>
    </xdr:from>
    <xdr:to xmlns:xdr="http://schemas.openxmlformats.org/drawingml/2006/spreadsheetDrawing">
      <xdr:col>6</xdr:col>
      <xdr:colOff>38100</xdr:colOff>
      <xdr:row>97</xdr:row>
      <xdr:rowOff>148590</xdr:rowOff>
    </xdr:to>
    <xdr:sp macro="" textlink="">
      <xdr:nvSpPr>
        <xdr:cNvPr id="263" name="楕円 262"/>
        <xdr:cNvSpPr/>
      </xdr:nvSpPr>
      <xdr:spPr>
        <a:xfrm>
          <a:off x="1079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139700</xdr:rowOff>
    </xdr:from>
    <xdr:ext cx="520700" cy="259080"/>
    <xdr:sp macro="" textlink="">
      <xdr:nvSpPr>
        <xdr:cNvPr id="264" name="テキスト ボックス 263"/>
        <xdr:cNvSpPr txBox="1"/>
      </xdr:nvSpPr>
      <xdr:spPr>
        <a:xfrm>
          <a:off x="862965" y="167703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915" cy="217170"/>
    <xdr:sp macro="" textlink="">
      <xdr:nvSpPr>
        <xdr:cNvPr id="273" name="テキスト ボックス 272"/>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4950" cy="248920"/>
    <xdr:sp macro="" textlink="">
      <xdr:nvSpPr>
        <xdr:cNvPr id="276" name="テキスト ボックス 275"/>
        <xdr:cNvSpPr txBox="1"/>
      </xdr:nvSpPr>
      <xdr:spPr>
        <a:xfrm>
          <a:off x="6355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3390" cy="248920"/>
    <xdr:sp macro="" textlink="">
      <xdr:nvSpPr>
        <xdr:cNvPr id="278" name="テキスト ボックス 277"/>
        <xdr:cNvSpPr txBox="1"/>
      </xdr:nvSpPr>
      <xdr:spPr>
        <a:xfrm>
          <a:off x="6136640" y="60553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3390" cy="248920"/>
    <xdr:sp macro="" textlink="">
      <xdr:nvSpPr>
        <xdr:cNvPr id="280" name="テキスト ボックス 279"/>
        <xdr:cNvSpPr txBox="1"/>
      </xdr:nvSpPr>
      <xdr:spPr>
        <a:xfrm>
          <a:off x="6136640" y="55981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3390" cy="248920"/>
    <xdr:sp macro="" textlink="">
      <xdr:nvSpPr>
        <xdr:cNvPr id="282" name="テキスト ボックス 281"/>
        <xdr:cNvSpPr txBox="1"/>
      </xdr:nvSpPr>
      <xdr:spPr>
        <a:xfrm>
          <a:off x="6136640" y="51409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3390" cy="248920"/>
    <xdr:sp macro="" textlink="">
      <xdr:nvSpPr>
        <xdr:cNvPr id="284" name="テキスト ボックス 283"/>
        <xdr:cNvSpPr txBox="1"/>
      </xdr:nvSpPr>
      <xdr:spPr>
        <a:xfrm>
          <a:off x="6136640" y="4683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146050</xdr:rowOff>
    </xdr:from>
    <xdr:to xmlns:xdr="http://schemas.openxmlformats.org/drawingml/2006/spreadsheetDrawing">
      <xdr:col>54</xdr:col>
      <xdr:colOff>189865</xdr:colOff>
      <xdr:row>38</xdr:row>
      <xdr:rowOff>139700</xdr:rowOff>
    </xdr:to>
    <xdr:cxnSp macro="">
      <xdr:nvCxnSpPr>
        <xdr:cNvPr id="286" name="直線コネクタ 285"/>
        <xdr:cNvCxnSpPr/>
      </xdr:nvCxnSpPr>
      <xdr:spPr>
        <a:xfrm flipV="1">
          <a:off x="10475595" y="546100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7"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8" name="直線コネクタ 287"/>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92710</xdr:rowOff>
    </xdr:from>
    <xdr:ext cx="469900" cy="259080"/>
    <xdr:sp macro="" textlink="">
      <xdr:nvSpPr>
        <xdr:cNvPr id="289" name="労働費最大値テキスト"/>
        <xdr:cNvSpPr txBox="1"/>
      </xdr:nvSpPr>
      <xdr:spPr>
        <a:xfrm>
          <a:off x="10528300" y="523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146050</xdr:rowOff>
    </xdr:from>
    <xdr:to xmlns:xdr="http://schemas.openxmlformats.org/drawingml/2006/spreadsheetDrawing">
      <xdr:col>55</xdr:col>
      <xdr:colOff>88900</xdr:colOff>
      <xdr:row>31</xdr:row>
      <xdr:rowOff>146050</xdr:rowOff>
    </xdr:to>
    <xdr:cxnSp macro="">
      <xdr:nvCxnSpPr>
        <xdr:cNvPr id="290" name="直線コネクタ 289"/>
        <xdr:cNvCxnSpPr/>
      </xdr:nvCxnSpPr>
      <xdr:spPr>
        <a:xfrm>
          <a:off x="10388600" y="546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79375</xdr:rowOff>
    </xdr:from>
    <xdr:to xmlns:xdr="http://schemas.openxmlformats.org/drawingml/2006/spreadsheetDrawing">
      <xdr:col>55</xdr:col>
      <xdr:colOff>0</xdr:colOff>
      <xdr:row>37</xdr:row>
      <xdr:rowOff>49530</xdr:rowOff>
    </xdr:to>
    <xdr:cxnSp macro="">
      <xdr:nvCxnSpPr>
        <xdr:cNvPr id="291" name="直線コネクタ 290"/>
        <xdr:cNvCxnSpPr/>
      </xdr:nvCxnSpPr>
      <xdr:spPr>
        <a:xfrm>
          <a:off x="9639300" y="6251575"/>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98425</xdr:rowOff>
    </xdr:from>
    <xdr:ext cx="378460" cy="250825"/>
    <xdr:sp macro="" textlink="">
      <xdr:nvSpPr>
        <xdr:cNvPr id="292" name="労働費平均値テキスト"/>
        <xdr:cNvSpPr txBox="1"/>
      </xdr:nvSpPr>
      <xdr:spPr>
        <a:xfrm>
          <a:off x="10528300" y="644207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120650</xdr:rowOff>
    </xdr:from>
    <xdr:to xmlns:xdr="http://schemas.openxmlformats.org/drawingml/2006/spreadsheetDrawing">
      <xdr:col>55</xdr:col>
      <xdr:colOff>50800</xdr:colOff>
      <xdr:row>38</xdr:row>
      <xdr:rowOff>50165</xdr:rowOff>
    </xdr:to>
    <xdr:sp macro="" textlink="">
      <xdr:nvSpPr>
        <xdr:cNvPr id="293" name="フローチャート: 判断 292"/>
        <xdr:cNvSpPr/>
      </xdr:nvSpPr>
      <xdr:spPr>
        <a:xfrm>
          <a:off x="104267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79375</xdr:rowOff>
    </xdr:from>
    <xdr:to xmlns:xdr="http://schemas.openxmlformats.org/drawingml/2006/spreadsheetDrawing">
      <xdr:col>50</xdr:col>
      <xdr:colOff>114300</xdr:colOff>
      <xdr:row>37</xdr:row>
      <xdr:rowOff>125095</xdr:rowOff>
    </xdr:to>
    <xdr:cxnSp macro="">
      <xdr:nvCxnSpPr>
        <xdr:cNvPr id="294" name="直線コネクタ 293"/>
        <xdr:cNvCxnSpPr/>
      </xdr:nvCxnSpPr>
      <xdr:spPr>
        <a:xfrm flipV="1">
          <a:off x="8750300" y="625157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115570</xdr:rowOff>
    </xdr:from>
    <xdr:to xmlns:xdr="http://schemas.openxmlformats.org/drawingml/2006/spreadsheetDrawing">
      <xdr:col>50</xdr:col>
      <xdr:colOff>165100</xdr:colOff>
      <xdr:row>38</xdr:row>
      <xdr:rowOff>45720</xdr:rowOff>
    </xdr:to>
    <xdr:sp macro="" textlink="">
      <xdr:nvSpPr>
        <xdr:cNvPr id="295" name="フローチャート: 判断 294"/>
        <xdr:cNvSpPr/>
      </xdr:nvSpPr>
      <xdr:spPr>
        <a:xfrm>
          <a:off x="9588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36830</xdr:rowOff>
    </xdr:from>
    <xdr:ext cx="378460" cy="259080"/>
    <xdr:sp macro="" textlink="">
      <xdr:nvSpPr>
        <xdr:cNvPr id="296" name="テキスト ボックス 295"/>
        <xdr:cNvSpPr txBox="1"/>
      </xdr:nvSpPr>
      <xdr:spPr>
        <a:xfrm>
          <a:off x="9450070" y="6551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125095</xdr:rowOff>
    </xdr:from>
    <xdr:to xmlns:xdr="http://schemas.openxmlformats.org/drawingml/2006/spreadsheetDrawing">
      <xdr:col>45</xdr:col>
      <xdr:colOff>177800</xdr:colOff>
      <xdr:row>37</xdr:row>
      <xdr:rowOff>151130</xdr:rowOff>
    </xdr:to>
    <xdr:cxnSp macro="">
      <xdr:nvCxnSpPr>
        <xdr:cNvPr id="297" name="直線コネクタ 296"/>
        <xdr:cNvCxnSpPr/>
      </xdr:nvCxnSpPr>
      <xdr:spPr>
        <a:xfrm flipV="1">
          <a:off x="7861300" y="64687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88900</xdr:rowOff>
    </xdr:from>
    <xdr:to xmlns:xdr="http://schemas.openxmlformats.org/drawingml/2006/spreadsheetDrawing">
      <xdr:col>46</xdr:col>
      <xdr:colOff>38100</xdr:colOff>
      <xdr:row>38</xdr:row>
      <xdr:rowOff>19050</xdr:rowOff>
    </xdr:to>
    <xdr:sp macro="" textlink="">
      <xdr:nvSpPr>
        <xdr:cNvPr id="298" name="フローチャート: 判断 297"/>
        <xdr:cNvSpPr/>
      </xdr:nvSpPr>
      <xdr:spPr>
        <a:xfrm>
          <a:off x="8699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10160</xdr:rowOff>
    </xdr:from>
    <xdr:ext cx="378460" cy="259080"/>
    <xdr:sp macro="" textlink="">
      <xdr:nvSpPr>
        <xdr:cNvPr id="299" name="テキスト ボックス 298"/>
        <xdr:cNvSpPr txBox="1"/>
      </xdr:nvSpPr>
      <xdr:spPr>
        <a:xfrm>
          <a:off x="8561070" y="6525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147320</xdr:rowOff>
    </xdr:from>
    <xdr:to xmlns:xdr="http://schemas.openxmlformats.org/drawingml/2006/spreadsheetDrawing">
      <xdr:col>41</xdr:col>
      <xdr:colOff>50800</xdr:colOff>
      <xdr:row>37</xdr:row>
      <xdr:rowOff>151130</xdr:rowOff>
    </xdr:to>
    <xdr:cxnSp macro="">
      <xdr:nvCxnSpPr>
        <xdr:cNvPr id="300" name="直線コネクタ 299"/>
        <xdr:cNvCxnSpPr/>
      </xdr:nvCxnSpPr>
      <xdr:spPr>
        <a:xfrm>
          <a:off x="6972300" y="6490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97790</xdr:rowOff>
    </xdr:from>
    <xdr:to xmlns:xdr="http://schemas.openxmlformats.org/drawingml/2006/spreadsheetDrawing">
      <xdr:col>41</xdr:col>
      <xdr:colOff>101600</xdr:colOff>
      <xdr:row>38</xdr:row>
      <xdr:rowOff>27305</xdr:rowOff>
    </xdr:to>
    <xdr:sp macro="" textlink="">
      <xdr:nvSpPr>
        <xdr:cNvPr id="301" name="フローチャート: 判断 300"/>
        <xdr:cNvSpPr/>
      </xdr:nvSpPr>
      <xdr:spPr>
        <a:xfrm>
          <a:off x="7810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43815</xdr:rowOff>
    </xdr:from>
    <xdr:ext cx="378460" cy="248285"/>
    <xdr:sp macro="" textlink="">
      <xdr:nvSpPr>
        <xdr:cNvPr id="302" name="テキスト ボックス 301"/>
        <xdr:cNvSpPr txBox="1"/>
      </xdr:nvSpPr>
      <xdr:spPr>
        <a:xfrm>
          <a:off x="7672070" y="621601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94615</xdr:rowOff>
    </xdr:from>
    <xdr:to xmlns:xdr="http://schemas.openxmlformats.org/drawingml/2006/spreadsheetDrawing">
      <xdr:col>36</xdr:col>
      <xdr:colOff>165100</xdr:colOff>
      <xdr:row>38</xdr:row>
      <xdr:rowOff>24765</xdr:rowOff>
    </xdr:to>
    <xdr:sp macro="" textlink="">
      <xdr:nvSpPr>
        <xdr:cNvPr id="303" name="フローチャート: 判断 302"/>
        <xdr:cNvSpPr/>
      </xdr:nvSpPr>
      <xdr:spPr>
        <a:xfrm>
          <a:off x="6921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41275</xdr:rowOff>
    </xdr:from>
    <xdr:ext cx="378460" cy="250825"/>
    <xdr:sp macro="" textlink="">
      <xdr:nvSpPr>
        <xdr:cNvPr id="304" name="テキスト ボックス 303"/>
        <xdr:cNvSpPr txBox="1"/>
      </xdr:nvSpPr>
      <xdr:spPr>
        <a:xfrm>
          <a:off x="6783070" y="621347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170180</xdr:rowOff>
    </xdr:from>
    <xdr:to xmlns:xdr="http://schemas.openxmlformats.org/drawingml/2006/spreadsheetDrawing">
      <xdr:col>55</xdr:col>
      <xdr:colOff>50800</xdr:colOff>
      <xdr:row>37</xdr:row>
      <xdr:rowOff>100330</xdr:rowOff>
    </xdr:to>
    <xdr:sp macro="" textlink="">
      <xdr:nvSpPr>
        <xdr:cNvPr id="310" name="楕円 309"/>
        <xdr:cNvSpPr/>
      </xdr:nvSpPr>
      <xdr:spPr>
        <a:xfrm>
          <a:off x="10426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21590</xdr:rowOff>
    </xdr:from>
    <xdr:ext cx="469900" cy="259080"/>
    <xdr:sp macro="" textlink="">
      <xdr:nvSpPr>
        <xdr:cNvPr id="311" name="労働費該当値テキスト"/>
        <xdr:cNvSpPr txBox="1"/>
      </xdr:nvSpPr>
      <xdr:spPr>
        <a:xfrm>
          <a:off x="10528300" y="6193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29210</xdr:rowOff>
    </xdr:from>
    <xdr:to xmlns:xdr="http://schemas.openxmlformats.org/drawingml/2006/spreadsheetDrawing">
      <xdr:col>50</xdr:col>
      <xdr:colOff>165100</xdr:colOff>
      <xdr:row>36</xdr:row>
      <xdr:rowOff>130175</xdr:rowOff>
    </xdr:to>
    <xdr:sp macro="" textlink="">
      <xdr:nvSpPr>
        <xdr:cNvPr id="312" name="楕円 311"/>
        <xdr:cNvSpPr/>
      </xdr:nvSpPr>
      <xdr:spPr>
        <a:xfrm>
          <a:off x="9588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146685</xdr:rowOff>
    </xdr:from>
    <xdr:ext cx="455930" cy="248285"/>
    <xdr:sp macro="" textlink="">
      <xdr:nvSpPr>
        <xdr:cNvPr id="313" name="テキスト ボックス 312"/>
        <xdr:cNvSpPr txBox="1"/>
      </xdr:nvSpPr>
      <xdr:spPr>
        <a:xfrm>
          <a:off x="9404350" y="597598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74930</xdr:rowOff>
    </xdr:from>
    <xdr:to xmlns:xdr="http://schemas.openxmlformats.org/drawingml/2006/spreadsheetDrawing">
      <xdr:col>46</xdr:col>
      <xdr:colOff>38100</xdr:colOff>
      <xdr:row>38</xdr:row>
      <xdr:rowOff>4445</xdr:rowOff>
    </xdr:to>
    <xdr:sp macro="" textlink="">
      <xdr:nvSpPr>
        <xdr:cNvPr id="314" name="楕円 313"/>
        <xdr:cNvSpPr/>
      </xdr:nvSpPr>
      <xdr:spPr>
        <a:xfrm>
          <a:off x="8699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20955</xdr:rowOff>
    </xdr:from>
    <xdr:ext cx="378460" cy="248285"/>
    <xdr:sp macro="" textlink="">
      <xdr:nvSpPr>
        <xdr:cNvPr id="315" name="テキスト ボックス 314"/>
        <xdr:cNvSpPr txBox="1"/>
      </xdr:nvSpPr>
      <xdr:spPr>
        <a:xfrm>
          <a:off x="8561070" y="619315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100330</xdr:rowOff>
    </xdr:from>
    <xdr:to xmlns:xdr="http://schemas.openxmlformats.org/drawingml/2006/spreadsheetDrawing">
      <xdr:col>41</xdr:col>
      <xdr:colOff>101600</xdr:colOff>
      <xdr:row>38</xdr:row>
      <xdr:rowOff>30480</xdr:rowOff>
    </xdr:to>
    <xdr:sp macro="" textlink="">
      <xdr:nvSpPr>
        <xdr:cNvPr id="316" name="楕円 315"/>
        <xdr:cNvSpPr/>
      </xdr:nvSpPr>
      <xdr:spPr>
        <a:xfrm>
          <a:off x="781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21590</xdr:rowOff>
    </xdr:from>
    <xdr:ext cx="378460" cy="259080"/>
    <xdr:sp macro="" textlink="">
      <xdr:nvSpPr>
        <xdr:cNvPr id="317" name="テキスト ボックス 316"/>
        <xdr:cNvSpPr txBox="1"/>
      </xdr:nvSpPr>
      <xdr:spPr>
        <a:xfrm>
          <a:off x="7672070" y="6536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96520</xdr:rowOff>
    </xdr:from>
    <xdr:to xmlns:xdr="http://schemas.openxmlformats.org/drawingml/2006/spreadsheetDrawing">
      <xdr:col>36</xdr:col>
      <xdr:colOff>165100</xdr:colOff>
      <xdr:row>38</xdr:row>
      <xdr:rowOff>26670</xdr:rowOff>
    </xdr:to>
    <xdr:sp macro="" textlink="">
      <xdr:nvSpPr>
        <xdr:cNvPr id="318" name="楕円 317"/>
        <xdr:cNvSpPr/>
      </xdr:nvSpPr>
      <xdr:spPr>
        <a:xfrm>
          <a:off x="6921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17780</xdr:rowOff>
    </xdr:from>
    <xdr:ext cx="378460" cy="251460"/>
    <xdr:sp macro="" textlink="">
      <xdr:nvSpPr>
        <xdr:cNvPr id="319" name="テキスト ボックス 318"/>
        <xdr:cNvSpPr txBox="1"/>
      </xdr:nvSpPr>
      <xdr:spPr>
        <a:xfrm>
          <a:off x="6783070" y="65328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915" cy="217170"/>
    <xdr:sp macro="" textlink="">
      <xdr:nvSpPr>
        <xdr:cNvPr id="328" name="テキスト ボックス 327"/>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4950" cy="259080"/>
    <xdr:sp macro="" textlink="">
      <xdr:nvSpPr>
        <xdr:cNvPr id="331" name="テキスト ボックス 330"/>
        <xdr:cNvSpPr txBox="1"/>
      </xdr:nvSpPr>
      <xdr:spPr>
        <a:xfrm>
          <a:off x="6355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5" name="テキスト ボックス 334"/>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9" name="テキスト ボックス 33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660" cy="248920"/>
    <xdr:sp macro="" textlink="">
      <xdr:nvSpPr>
        <xdr:cNvPr id="341" name="テキスト ボックス 340"/>
        <xdr:cNvSpPr txBox="1"/>
      </xdr:nvSpPr>
      <xdr:spPr>
        <a:xfrm>
          <a:off x="6008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34925</xdr:rowOff>
    </xdr:from>
    <xdr:to xmlns:xdr="http://schemas.openxmlformats.org/drawingml/2006/spreadsheetDrawing">
      <xdr:col>54</xdr:col>
      <xdr:colOff>189865</xdr:colOff>
      <xdr:row>59</xdr:row>
      <xdr:rowOff>13335</xdr:rowOff>
    </xdr:to>
    <xdr:cxnSp macro="">
      <xdr:nvCxnSpPr>
        <xdr:cNvPr id="343" name="直線コネクタ 342"/>
        <xdr:cNvCxnSpPr/>
      </xdr:nvCxnSpPr>
      <xdr:spPr>
        <a:xfrm flipV="1">
          <a:off x="10475595" y="877887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17780</xdr:rowOff>
    </xdr:from>
    <xdr:ext cx="469900" cy="251460"/>
    <xdr:sp macro="" textlink="">
      <xdr:nvSpPr>
        <xdr:cNvPr id="344" name="農林水産業費最小値テキスト"/>
        <xdr:cNvSpPr txBox="1"/>
      </xdr:nvSpPr>
      <xdr:spPr>
        <a:xfrm>
          <a:off x="10528300" y="10133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13335</xdr:rowOff>
    </xdr:from>
    <xdr:to xmlns:xdr="http://schemas.openxmlformats.org/drawingml/2006/spreadsheetDrawing">
      <xdr:col>55</xdr:col>
      <xdr:colOff>88900</xdr:colOff>
      <xdr:row>59</xdr:row>
      <xdr:rowOff>13335</xdr:rowOff>
    </xdr:to>
    <xdr:cxnSp macro="">
      <xdr:nvCxnSpPr>
        <xdr:cNvPr id="345" name="直線コネクタ 344"/>
        <xdr:cNvCxnSpPr/>
      </xdr:nvCxnSpPr>
      <xdr:spPr>
        <a:xfrm>
          <a:off x="10388600" y="1012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153035</xdr:rowOff>
    </xdr:from>
    <xdr:ext cx="534670" cy="259080"/>
    <xdr:sp macro="" textlink="">
      <xdr:nvSpPr>
        <xdr:cNvPr id="346" name="農林水産業費最大値テキスト"/>
        <xdr:cNvSpPr txBox="1"/>
      </xdr:nvSpPr>
      <xdr:spPr>
        <a:xfrm>
          <a:off x="10528300" y="855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72,505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34925</xdr:rowOff>
    </xdr:from>
    <xdr:to xmlns:xdr="http://schemas.openxmlformats.org/drawingml/2006/spreadsheetDrawing">
      <xdr:col>55</xdr:col>
      <xdr:colOff>88900</xdr:colOff>
      <xdr:row>51</xdr:row>
      <xdr:rowOff>34925</xdr:rowOff>
    </xdr:to>
    <xdr:cxnSp macro="">
      <xdr:nvCxnSpPr>
        <xdr:cNvPr id="347" name="直線コネクタ 346"/>
        <xdr:cNvCxnSpPr/>
      </xdr:nvCxnSpPr>
      <xdr:spPr>
        <a:xfrm>
          <a:off x="10388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41275</xdr:rowOff>
    </xdr:from>
    <xdr:to xmlns:xdr="http://schemas.openxmlformats.org/drawingml/2006/spreadsheetDrawing">
      <xdr:col>55</xdr:col>
      <xdr:colOff>0</xdr:colOff>
      <xdr:row>57</xdr:row>
      <xdr:rowOff>67945</xdr:rowOff>
    </xdr:to>
    <xdr:cxnSp macro="">
      <xdr:nvCxnSpPr>
        <xdr:cNvPr id="348" name="直線コネクタ 347"/>
        <xdr:cNvCxnSpPr/>
      </xdr:nvCxnSpPr>
      <xdr:spPr>
        <a:xfrm flipV="1">
          <a:off x="9639300" y="981392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128905</xdr:rowOff>
    </xdr:from>
    <xdr:ext cx="534670" cy="259080"/>
    <xdr:sp macro="" textlink="">
      <xdr:nvSpPr>
        <xdr:cNvPr id="349" name="農林水産業費平均値テキスト"/>
        <xdr:cNvSpPr txBox="1"/>
      </xdr:nvSpPr>
      <xdr:spPr>
        <a:xfrm>
          <a:off x="10528300" y="9558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106045</xdr:rowOff>
    </xdr:from>
    <xdr:to xmlns:xdr="http://schemas.openxmlformats.org/drawingml/2006/spreadsheetDrawing">
      <xdr:col>55</xdr:col>
      <xdr:colOff>50800</xdr:colOff>
      <xdr:row>57</xdr:row>
      <xdr:rowOff>36195</xdr:rowOff>
    </xdr:to>
    <xdr:sp macro="" textlink="">
      <xdr:nvSpPr>
        <xdr:cNvPr id="350" name="フローチャート: 判断 349"/>
        <xdr:cNvSpPr/>
      </xdr:nvSpPr>
      <xdr:spPr>
        <a:xfrm>
          <a:off x="10426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67945</xdr:rowOff>
    </xdr:from>
    <xdr:to xmlns:xdr="http://schemas.openxmlformats.org/drawingml/2006/spreadsheetDrawing">
      <xdr:col>50</xdr:col>
      <xdr:colOff>114300</xdr:colOff>
      <xdr:row>57</xdr:row>
      <xdr:rowOff>137160</xdr:rowOff>
    </xdr:to>
    <xdr:cxnSp macro="">
      <xdr:nvCxnSpPr>
        <xdr:cNvPr id="351" name="直線コネクタ 350"/>
        <xdr:cNvCxnSpPr/>
      </xdr:nvCxnSpPr>
      <xdr:spPr>
        <a:xfrm flipV="1">
          <a:off x="8750300" y="984059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132080</xdr:rowOff>
    </xdr:from>
    <xdr:to xmlns:xdr="http://schemas.openxmlformats.org/drawingml/2006/spreadsheetDrawing">
      <xdr:col>50</xdr:col>
      <xdr:colOff>165100</xdr:colOff>
      <xdr:row>57</xdr:row>
      <xdr:rowOff>62230</xdr:rowOff>
    </xdr:to>
    <xdr:sp macro="" textlink="">
      <xdr:nvSpPr>
        <xdr:cNvPr id="352" name="フローチャート: 判断 351"/>
        <xdr:cNvSpPr/>
      </xdr:nvSpPr>
      <xdr:spPr>
        <a:xfrm>
          <a:off x="9588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78740</xdr:rowOff>
    </xdr:from>
    <xdr:ext cx="520700" cy="259080"/>
    <xdr:sp macro="" textlink="">
      <xdr:nvSpPr>
        <xdr:cNvPr id="353" name="テキスト ボックス 352"/>
        <xdr:cNvSpPr txBox="1"/>
      </xdr:nvSpPr>
      <xdr:spPr>
        <a:xfrm>
          <a:off x="9371965" y="95084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78740</xdr:rowOff>
    </xdr:from>
    <xdr:to xmlns:xdr="http://schemas.openxmlformats.org/drawingml/2006/spreadsheetDrawing">
      <xdr:col>45</xdr:col>
      <xdr:colOff>177800</xdr:colOff>
      <xdr:row>57</xdr:row>
      <xdr:rowOff>137160</xdr:rowOff>
    </xdr:to>
    <xdr:cxnSp macro="">
      <xdr:nvCxnSpPr>
        <xdr:cNvPr id="354" name="直線コネクタ 353"/>
        <xdr:cNvCxnSpPr/>
      </xdr:nvCxnSpPr>
      <xdr:spPr>
        <a:xfrm>
          <a:off x="7861300" y="98513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137795</xdr:rowOff>
    </xdr:from>
    <xdr:to xmlns:xdr="http://schemas.openxmlformats.org/drawingml/2006/spreadsheetDrawing">
      <xdr:col>46</xdr:col>
      <xdr:colOff>38100</xdr:colOff>
      <xdr:row>57</xdr:row>
      <xdr:rowOff>67945</xdr:rowOff>
    </xdr:to>
    <xdr:sp macro="" textlink="">
      <xdr:nvSpPr>
        <xdr:cNvPr id="355" name="フローチャート: 判断 354"/>
        <xdr:cNvSpPr/>
      </xdr:nvSpPr>
      <xdr:spPr>
        <a:xfrm>
          <a:off x="8699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84455</xdr:rowOff>
    </xdr:from>
    <xdr:ext cx="520700" cy="259080"/>
    <xdr:sp macro="" textlink="">
      <xdr:nvSpPr>
        <xdr:cNvPr id="356" name="テキスト ボックス 355"/>
        <xdr:cNvSpPr txBox="1"/>
      </xdr:nvSpPr>
      <xdr:spPr>
        <a:xfrm>
          <a:off x="8482965" y="95142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133350</xdr:rowOff>
    </xdr:from>
    <xdr:to xmlns:xdr="http://schemas.openxmlformats.org/drawingml/2006/spreadsheetDrawing">
      <xdr:col>41</xdr:col>
      <xdr:colOff>50800</xdr:colOff>
      <xdr:row>57</xdr:row>
      <xdr:rowOff>78740</xdr:rowOff>
    </xdr:to>
    <xdr:cxnSp macro="">
      <xdr:nvCxnSpPr>
        <xdr:cNvPr id="357" name="直線コネクタ 356"/>
        <xdr:cNvCxnSpPr/>
      </xdr:nvCxnSpPr>
      <xdr:spPr>
        <a:xfrm>
          <a:off x="6972300" y="956310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121285</xdr:rowOff>
    </xdr:from>
    <xdr:to xmlns:xdr="http://schemas.openxmlformats.org/drawingml/2006/spreadsheetDrawing">
      <xdr:col>41</xdr:col>
      <xdr:colOff>101600</xdr:colOff>
      <xdr:row>55</xdr:row>
      <xdr:rowOff>52070</xdr:rowOff>
    </xdr:to>
    <xdr:sp macro="" textlink="">
      <xdr:nvSpPr>
        <xdr:cNvPr id="358" name="フローチャート: 判断 357"/>
        <xdr:cNvSpPr/>
      </xdr:nvSpPr>
      <xdr:spPr>
        <a:xfrm>
          <a:off x="7810500" y="9379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67945</xdr:rowOff>
    </xdr:from>
    <xdr:ext cx="520700" cy="258445"/>
    <xdr:sp macro="" textlink="">
      <xdr:nvSpPr>
        <xdr:cNvPr id="359" name="テキスト ボックス 358"/>
        <xdr:cNvSpPr txBox="1"/>
      </xdr:nvSpPr>
      <xdr:spPr>
        <a:xfrm>
          <a:off x="7593965" y="915479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6350</xdr:rowOff>
    </xdr:from>
    <xdr:to xmlns:xdr="http://schemas.openxmlformats.org/drawingml/2006/spreadsheetDrawing">
      <xdr:col>36</xdr:col>
      <xdr:colOff>165100</xdr:colOff>
      <xdr:row>55</xdr:row>
      <xdr:rowOff>107315</xdr:rowOff>
    </xdr:to>
    <xdr:sp macro="" textlink="">
      <xdr:nvSpPr>
        <xdr:cNvPr id="360" name="フローチャート: 判断 359"/>
        <xdr:cNvSpPr/>
      </xdr:nvSpPr>
      <xdr:spPr>
        <a:xfrm>
          <a:off x="6921500" y="9436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123825</xdr:rowOff>
    </xdr:from>
    <xdr:ext cx="520700" cy="248285"/>
    <xdr:sp macro="" textlink="">
      <xdr:nvSpPr>
        <xdr:cNvPr id="361" name="テキスト ボックス 360"/>
        <xdr:cNvSpPr txBox="1"/>
      </xdr:nvSpPr>
      <xdr:spPr>
        <a:xfrm>
          <a:off x="6704965" y="921067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161925</xdr:rowOff>
    </xdr:from>
    <xdr:to xmlns:xdr="http://schemas.openxmlformats.org/drawingml/2006/spreadsheetDrawing">
      <xdr:col>55</xdr:col>
      <xdr:colOff>50800</xdr:colOff>
      <xdr:row>57</xdr:row>
      <xdr:rowOff>92075</xdr:rowOff>
    </xdr:to>
    <xdr:sp macro="" textlink="">
      <xdr:nvSpPr>
        <xdr:cNvPr id="367" name="楕円 366"/>
        <xdr:cNvSpPr/>
      </xdr:nvSpPr>
      <xdr:spPr>
        <a:xfrm>
          <a:off x="104267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140335</xdr:rowOff>
    </xdr:from>
    <xdr:ext cx="534670" cy="259080"/>
    <xdr:sp macro="" textlink="">
      <xdr:nvSpPr>
        <xdr:cNvPr id="368" name="農林水産業費該当値テキスト"/>
        <xdr:cNvSpPr txBox="1"/>
      </xdr:nvSpPr>
      <xdr:spPr>
        <a:xfrm>
          <a:off x="10528300" y="9741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17780</xdr:rowOff>
    </xdr:from>
    <xdr:to xmlns:xdr="http://schemas.openxmlformats.org/drawingml/2006/spreadsheetDrawing">
      <xdr:col>50</xdr:col>
      <xdr:colOff>165100</xdr:colOff>
      <xdr:row>57</xdr:row>
      <xdr:rowOff>118745</xdr:rowOff>
    </xdr:to>
    <xdr:sp macro="" textlink="">
      <xdr:nvSpPr>
        <xdr:cNvPr id="369" name="楕円 368"/>
        <xdr:cNvSpPr/>
      </xdr:nvSpPr>
      <xdr:spPr>
        <a:xfrm>
          <a:off x="9588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109855</xdr:rowOff>
    </xdr:from>
    <xdr:ext cx="520700" cy="250825"/>
    <xdr:sp macro="" textlink="">
      <xdr:nvSpPr>
        <xdr:cNvPr id="370" name="テキスト ボックス 369"/>
        <xdr:cNvSpPr txBox="1"/>
      </xdr:nvSpPr>
      <xdr:spPr>
        <a:xfrm>
          <a:off x="9371965" y="988250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86360</xdr:rowOff>
    </xdr:from>
    <xdr:to xmlns:xdr="http://schemas.openxmlformats.org/drawingml/2006/spreadsheetDrawing">
      <xdr:col>46</xdr:col>
      <xdr:colOff>38100</xdr:colOff>
      <xdr:row>58</xdr:row>
      <xdr:rowOff>16510</xdr:rowOff>
    </xdr:to>
    <xdr:sp macro="" textlink="">
      <xdr:nvSpPr>
        <xdr:cNvPr id="371" name="楕円 370"/>
        <xdr:cNvSpPr/>
      </xdr:nvSpPr>
      <xdr:spPr>
        <a:xfrm>
          <a:off x="869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7620</xdr:rowOff>
    </xdr:from>
    <xdr:ext cx="520700" cy="250190"/>
    <xdr:sp macro="" textlink="">
      <xdr:nvSpPr>
        <xdr:cNvPr id="372" name="テキスト ボックス 371"/>
        <xdr:cNvSpPr txBox="1"/>
      </xdr:nvSpPr>
      <xdr:spPr>
        <a:xfrm>
          <a:off x="8482965" y="995172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27940</xdr:rowOff>
    </xdr:from>
    <xdr:to xmlns:xdr="http://schemas.openxmlformats.org/drawingml/2006/spreadsheetDrawing">
      <xdr:col>41</xdr:col>
      <xdr:colOff>101600</xdr:colOff>
      <xdr:row>57</xdr:row>
      <xdr:rowOff>129540</xdr:rowOff>
    </xdr:to>
    <xdr:sp macro="" textlink="">
      <xdr:nvSpPr>
        <xdr:cNvPr id="373" name="楕円 372"/>
        <xdr:cNvSpPr/>
      </xdr:nvSpPr>
      <xdr:spPr>
        <a:xfrm>
          <a:off x="7810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120650</xdr:rowOff>
    </xdr:from>
    <xdr:ext cx="520700" cy="251460"/>
    <xdr:sp macro="" textlink="">
      <xdr:nvSpPr>
        <xdr:cNvPr id="374" name="テキスト ボックス 373"/>
        <xdr:cNvSpPr txBox="1"/>
      </xdr:nvSpPr>
      <xdr:spPr>
        <a:xfrm>
          <a:off x="7593965" y="989330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82550</xdr:rowOff>
    </xdr:from>
    <xdr:to xmlns:xdr="http://schemas.openxmlformats.org/drawingml/2006/spreadsheetDrawing">
      <xdr:col>36</xdr:col>
      <xdr:colOff>165100</xdr:colOff>
      <xdr:row>56</xdr:row>
      <xdr:rowOff>12700</xdr:rowOff>
    </xdr:to>
    <xdr:sp macro="" textlink="">
      <xdr:nvSpPr>
        <xdr:cNvPr id="375" name="楕円 374"/>
        <xdr:cNvSpPr/>
      </xdr:nvSpPr>
      <xdr:spPr>
        <a:xfrm>
          <a:off x="6921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3810</xdr:rowOff>
    </xdr:from>
    <xdr:ext cx="520700" cy="259080"/>
    <xdr:sp macro="" textlink="">
      <xdr:nvSpPr>
        <xdr:cNvPr id="376" name="テキスト ボックス 375"/>
        <xdr:cNvSpPr txBox="1"/>
      </xdr:nvSpPr>
      <xdr:spPr>
        <a:xfrm>
          <a:off x="6704965" y="96050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915" cy="217170"/>
    <xdr:sp macro="" textlink="">
      <xdr:nvSpPr>
        <xdr:cNvPr id="385" name="テキスト ボックス 384"/>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950" cy="259080"/>
    <xdr:sp macro="" textlink="">
      <xdr:nvSpPr>
        <xdr:cNvPr id="388" name="テキスト ボックス 387"/>
        <xdr:cNvSpPr txBox="1"/>
      </xdr:nvSpPr>
      <xdr:spPr>
        <a:xfrm>
          <a:off x="6355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2" name="テキスト ボックス 391"/>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1660" cy="259080"/>
    <xdr:sp macro="" textlink="">
      <xdr:nvSpPr>
        <xdr:cNvPr id="396" name="テキスト ボックス 395"/>
        <xdr:cNvSpPr txBox="1"/>
      </xdr:nvSpPr>
      <xdr:spPr>
        <a:xfrm>
          <a:off x="6008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660" cy="248920"/>
    <xdr:sp macro="" textlink="">
      <xdr:nvSpPr>
        <xdr:cNvPr id="398" name="テキスト ボックス 397"/>
        <xdr:cNvSpPr txBox="1"/>
      </xdr:nvSpPr>
      <xdr:spPr>
        <a:xfrm>
          <a:off x="6008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34290</xdr:rowOff>
    </xdr:from>
    <xdr:to xmlns:xdr="http://schemas.openxmlformats.org/drawingml/2006/spreadsheetDrawing">
      <xdr:col>54</xdr:col>
      <xdr:colOff>189865</xdr:colOff>
      <xdr:row>79</xdr:row>
      <xdr:rowOff>21590</xdr:rowOff>
    </xdr:to>
    <xdr:cxnSp macro="">
      <xdr:nvCxnSpPr>
        <xdr:cNvPr id="400" name="直線コネクタ 399"/>
        <xdr:cNvCxnSpPr/>
      </xdr:nvCxnSpPr>
      <xdr:spPr>
        <a:xfrm flipV="1">
          <a:off x="10475595" y="1220724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25400</xdr:rowOff>
    </xdr:from>
    <xdr:ext cx="469900" cy="259080"/>
    <xdr:sp macro="" textlink="">
      <xdr:nvSpPr>
        <xdr:cNvPr id="401" name="商工費最小値テキスト"/>
        <xdr:cNvSpPr txBox="1"/>
      </xdr:nvSpPr>
      <xdr:spPr>
        <a:xfrm>
          <a:off x="10528300" y="1356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21590</xdr:rowOff>
    </xdr:from>
    <xdr:to xmlns:xdr="http://schemas.openxmlformats.org/drawingml/2006/spreadsheetDrawing">
      <xdr:col>55</xdr:col>
      <xdr:colOff>88900</xdr:colOff>
      <xdr:row>79</xdr:row>
      <xdr:rowOff>21590</xdr:rowOff>
    </xdr:to>
    <xdr:cxnSp macro="">
      <xdr:nvCxnSpPr>
        <xdr:cNvPr id="402" name="直線コネクタ 401"/>
        <xdr:cNvCxnSpPr/>
      </xdr:nvCxnSpPr>
      <xdr:spPr>
        <a:xfrm>
          <a:off x="10388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152400</xdr:rowOff>
    </xdr:from>
    <xdr:ext cx="598805" cy="259080"/>
    <xdr:sp macro="" textlink="">
      <xdr:nvSpPr>
        <xdr:cNvPr id="403" name="商工費最大値テキスト"/>
        <xdr:cNvSpPr txBox="1"/>
      </xdr:nvSpPr>
      <xdr:spPr>
        <a:xfrm>
          <a:off x="10528300" y="11982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108,805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34290</xdr:rowOff>
    </xdr:from>
    <xdr:to xmlns:xdr="http://schemas.openxmlformats.org/drawingml/2006/spreadsheetDrawing">
      <xdr:col>55</xdr:col>
      <xdr:colOff>88900</xdr:colOff>
      <xdr:row>71</xdr:row>
      <xdr:rowOff>34290</xdr:rowOff>
    </xdr:to>
    <xdr:cxnSp macro="">
      <xdr:nvCxnSpPr>
        <xdr:cNvPr id="404" name="直線コネクタ 403"/>
        <xdr:cNvCxnSpPr/>
      </xdr:nvCxnSpPr>
      <xdr:spPr>
        <a:xfrm>
          <a:off x="10388600" y="1220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55245</xdr:rowOff>
    </xdr:from>
    <xdr:to xmlns:xdr="http://schemas.openxmlformats.org/drawingml/2006/spreadsheetDrawing">
      <xdr:col>55</xdr:col>
      <xdr:colOff>0</xdr:colOff>
      <xdr:row>77</xdr:row>
      <xdr:rowOff>126365</xdr:rowOff>
    </xdr:to>
    <xdr:cxnSp macro="">
      <xdr:nvCxnSpPr>
        <xdr:cNvPr id="405" name="直線コネクタ 404"/>
        <xdr:cNvCxnSpPr/>
      </xdr:nvCxnSpPr>
      <xdr:spPr>
        <a:xfrm>
          <a:off x="9639300" y="1325689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94615</xdr:rowOff>
    </xdr:from>
    <xdr:ext cx="534670" cy="259080"/>
    <xdr:sp macro="" textlink="">
      <xdr:nvSpPr>
        <xdr:cNvPr id="406" name="商工費平均値テキスト"/>
        <xdr:cNvSpPr txBox="1"/>
      </xdr:nvSpPr>
      <xdr:spPr>
        <a:xfrm>
          <a:off x="10528300" y="13124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1905</xdr:rowOff>
    </xdr:to>
    <xdr:sp macro="" textlink="">
      <xdr:nvSpPr>
        <xdr:cNvPr id="407" name="フローチャート: 判断 406"/>
        <xdr:cNvSpPr/>
      </xdr:nvSpPr>
      <xdr:spPr>
        <a:xfrm>
          <a:off x="104267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55245</xdr:rowOff>
    </xdr:from>
    <xdr:to xmlns:xdr="http://schemas.openxmlformats.org/drawingml/2006/spreadsheetDrawing">
      <xdr:col>50</xdr:col>
      <xdr:colOff>114300</xdr:colOff>
      <xdr:row>77</xdr:row>
      <xdr:rowOff>125730</xdr:rowOff>
    </xdr:to>
    <xdr:cxnSp macro="">
      <xdr:nvCxnSpPr>
        <xdr:cNvPr id="408" name="直線コネクタ 407"/>
        <xdr:cNvCxnSpPr/>
      </xdr:nvCxnSpPr>
      <xdr:spPr>
        <a:xfrm flipV="1">
          <a:off x="8750300" y="1325689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09" name="フローチャート: 判断 408"/>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116205</xdr:rowOff>
    </xdr:from>
    <xdr:ext cx="520700" cy="259080"/>
    <xdr:sp macro="" textlink="">
      <xdr:nvSpPr>
        <xdr:cNvPr id="410" name="テキスト ボックス 409"/>
        <xdr:cNvSpPr txBox="1"/>
      </xdr:nvSpPr>
      <xdr:spPr>
        <a:xfrm>
          <a:off x="9371965" y="133178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48260</xdr:rowOff>
    </xdr:from>
    <xdr:to xmlns:xdr="http://schemas.openxmlformats.org/drawingml/2006/spreadsheetDrawing">
      <xdr:col>45</xdr:col>
      <xdr:colOff>177800</xdr:colOff>
      <xdr:row>77</xdr:row>
      <xdr:rowOff>125730</xdr:rowOff>
    </xdr:to>
    <xdr:cxnSp macro="">
      <xdr:nvCxnSpPr>
        <xdr:cNvPr id="411" name="直線コネクタ 410"/>
        <xdr:cNvCxnSpPr/>
      </xdr:nvCxnSpPr>
      <xdr:spPr>
        <a:xfrm>
          <a:off x="7861300" y="1324991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56515</xdr:rowOff>
    </xdr:from>
    <xdr:to xmlns:xdr="http://schemas.openxmlformats.org/drawingml/2006/spreadsheetDrawing">
      <xdr:col>46</xdr:col>
      <xdr:colOff>38100</xdr:colOff>
      <xdr:row>77</xdr:row>
      <xdr:rowOff>158115</xdr:rowOff>
    </xdr:to>
    <xdr:sp macro="" textlink="">
      <xdr:nvSpPr>
        <xdr:cNvPr id="412" name="フローチャート: 判断 411"/>
        <xdr:cNvSpPr/>
      </xdr:nvSpPr>
      <xdr:spPr>
        <a:xfrm>
          <a:off x="8699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3175</xdr:rowOff>
    </xdr:from>
    <xdr:ext cx="520700" cy="259080"/>
    <xdr:sp macro="" textlink="">
      <xdr:nvSpPr>
        <xdr:cNvPr id="413" name="テキスト ボックス 412"/>
        <xdr:cNvSpPr txBox="1"/>
      </xdr:nvSpPr>
      <xdr:spPr>
        <a:xfrm>
          <a:off x="8482965" y="130333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48260</xdr:rowOff>
    </xdr:from>
    <xdr:to xmlns:xdr="http://schemas.openxmlformats.org/drawingml/2006/spreadsheetDrawing">
      <xdr:col>41</xdr:col>
      <xdr:colOff>50800</xdr:colOff>
      <xdr:row>77</xdr:row>
      <xdr:rowOff>71120</xdr:rowOff>
    </xdr:to>
    <xdr:cxnSp macro="">
      <xdr:nvCxnSpPr>
        <xdr:cNvPr id="414" name="直線コネクタ 413"/>
        <xdr:cNvCxnSpPr/>
      </xdr:nvCxnSpPr>
      <xdr:spPr>
        <a:xfrm flipV="1">
          <a:off x="6972300" y="132499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95885</xdr:rowOff>
    </xdr:from>
    <xdr:to xmlns:xdr="http://schemas.openxmlformats.org/drawingml/2006/spreadsheetDrawing">
      <xdr:col>41</xdr:col>
      <xdr:colOff>101600</xdr:colOff>
      <xdr:row>77</xdr:row>
      <xdr:rowOff>26035</xdr:rowOff>
    </xdr:to>
    <xdr:sp macro="" textlink="">
      <xdr:nvSpPr>
        <xdr:cNvPr id="415" name="フローチャート: 判断 414"/>
        <xdr:cNvSpPr/>
      </xdr:nvSpPr>
      <xdr:spPr>
        <a:xfrm>
          <a:off x="7810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42545</xdr:rowOff>
    </xdr:from>
    <xdr:ext cx="520700" cy="249555"/>
    <xdr:sp macro="" textlink="">
      <xdr:nvSpPr>
        <xdr:cNvPr id="416" name="テキスト ボックス 415"/>
        <xdr:cNvSpPr txBox="1"/>
      </xdr:nvSpPr>
      <xdr:spPr>
        <a:xfrm>
          <a:off x="7593965" y="1290129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61595</xdr:rowOff>
    </xdr:from>
    <xdr:to xmlns:xdr="http://schemas.openxmlformats.org/drawingml/2006/spreadsheetDrawing">
      <xdr:col>36</xdr:col>
      <xdr:colOff>165100</xdr:colOff>
      <xdr:row>77</xdr:row>
      <xdr:rowOff>163195</xdr:rowOff>
    </xdr:to>
    <xdr:sp macro="" textlink="">
      <xdr:nvSpPr>
        <xdr:cNvPr id="417" name="フローチャート: 判断 416"/>
        <xdr:cNvSpPr/>
      </xdr:nvSpPr>
      <xdr:spPr>
        <a:xfrm>
          <a:off x="6921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154940</xdr:rowOff>
    </xdr:from>
    <xdr:ext cx="520700" cy="251460"/>
    <xdr:sp macro="" textlink="">
      <xdr:nvSpPr>
        <xdr:cNvPr id="418" name="テキスト ボックス 417"/>
        <xdr:cNvSpPr txBox="1"/>
      </xdr:nvSpPr>
      <xdr:spPr>
        <a:xfrm>
          <a:off x="6704965" y="133565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75565</xdr:rowOff>
    </xdr:from>
    <xdr:to xmlns:xdr="http://schemas.openxmlformats.org/drawingml/2006/spreadsheetDrawing">
      <xdr:col>55</xdr:col>
      <xdr:colOff>50800</xdr:colOff>
      <xdr:row>78</xdr:row>
      <xdr:rowOff>6350</xdr:rowOff>
    </xdr:to>
    <xdr:sp macro="" textlink="">
      <xdr:nvSpPr>
        <xdr:cNvPr id="424" name="楕円 423"/>
        <xdr:cNvSpPr/>
      </xdr:nvSpPr>
      <xdr:spPr>
        <a:xfrm>
          <a:off x="104267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53975</xdr:rowOff>
    </xdr:from>
    <xdr:ext cx="534670" cy="249555"/>
    <xdr:sp macro="" textlink="">
      <xdr:nvSpPr>
        <xdr:cNvPr id="425" name="商工費該当値テキスト"/>
        <xdr:cNvSpPr txBox="1"/>
      </xdr:nvSpPr>
      <xdr:spPr>
        <a:xfrm>
          <a:off x="10528300" y="132556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4445</xdr:rowOff>
    </xdr:from>
    <xdr:to xmlns:xdr="http://schemas.openxmlformats.org/drawingml/2006/spreadsheetDrawing">
      <xdr:col>50</xdr:col>
      <xdr:colOff>165100</xdr:colOff>
      <xdr:row>77</xdr:row>
      <xdr:rowOff>106045</xdr:rowOff>
    </xdr:to>
    <xdr:sp macro="" textlink="">
      <xdr:nvSpPr>
        <xdr:cNvPr id="426" name="楕円 425"/>
        <xdr:cNvSpPr/>
      </xdr:nvSpPr>
      <xdr:spPr>
        <a:xfrm>
          <a:off x="9588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122555</xdr:rowOff>
    </xdr:from>
    <xdr:ext cx="520700" cy="249555"/>
    <xdr:sp macro="" textlink="">
      <xdr:nvSpPr>
        <xdr:cNvPr id="427" name="テキスト ボックス 426"/>
        <xdr:cNvSpPr txBox="1"/>
      </xdr:nvSpPr>
      <xdr:spPr>
        <a:xfrm>
          <a:off x="9371965" y="1298130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74930</xdr:rowOff>
    </xdr:from>
    <xdr:to xmlns:xdr="http://schemas.openxmlformats.org/drawingml/2006/spreadsheetDrawing">
      <xdr:col>46</xdr:col>
      <xdr:colOff>38100</xdr:colOff>
      <xdr:row>78</xdr:row>
      <xdr:rowOff>5080</xdr:rowOff>
    </xdr:to>
    <xdr:sp macro="" textlink="">
      <xdr:nvSpPr>
        <xdr:cNvPr id="428" name="楕円 427"/>
        <xdr:cNvSpPr/>
      </xdr:nvSpPr>
      <xdr:spPr>
        <a:xfrm>
          <a:off x="8699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167640</xdr:rowOff>
    </xdr:from>
    <xdr:ext cx="520700" cy="250190"/>
    <xdr:sp macro="" textlink="">
      <xdr:nvSpPr>
        <xdr:cNvPr id="429" name="テキスト ボックス 428"/>
        <xdr:cNvSpPr txBox="1"/>
      </xdr:nvSpPr>
      <xdr:spPr>
        <a:xfrm>
          <a:off x="8482965" y="1336929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168910</xdr:rowOff>
    </xdr:from>
    <xdr:to xmlns:xdr="http://schemas.openxmlformats.org/drawingml/2006/spreadsheetDrawing">
      <xdr:col>41</xdr:col>
      <xdr:colOff>101600</xdr:colOff>
      <xdr:row>77</xdr:row>
      <xdr:rowOff>99060</xdr:rowOff>
    </xdr:to>
    <xdr:sp macro="" textlink="">
      <xdr:nvSpPr>
        <xdr:cNvPr id="430" name="楕円 429"/>
        <xdr:cNvSpPr/>
      </xdr:nvSpPr>
      <xdr:spPr>
        <a:xfrm>
          <a:off x="7810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90170</xdr:rowOff>
    </xdr:from>
    <xdr:ext cx="520700" cy="259080"/>
    <xdr:sp macro="" textlink="">
      <xdr:nvSpPr>
        <xdr:cNvPr id="431" name="テキスト ボックス 430"/>
        <xdr:cNvSpPr txBox="1"/>
      </xdr:nvSpPr>
      <xdr:spPr>
        <a:xfrm>
          <a:off x="7593965" y="132918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20320</xdr:rowOff>
    </xdr:from>
    <xdr:to xmlns:xdr="http://schemas.openxmlformats.org/drawingml/2006/spreadsheetDrawing">
      <xdr:col>36</xdr:col>
      <xdr:colOff>165100</xdr:colOff>
      <xdr:row>77</xdr:row>
      <xdr:rowOff>121920</xdr:rowOff>
    </xdr:to>
    <xdr:sp macro="" textlink="">
      <xdr:nvSpPr>
        <xdr:cNvPr id="432" name="楕円 431"/>
        <xdr:cNvSpPr/>
      </xdr:nvSpPr>
      <xdr:spPr>
        <a:xfrm>
          <a:off x="6921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138430</xdr:rowOff>
    </xdr:from>
    <xdr:ext cx="520700" cy="259080"/>
    <xdr:sp macro="" textlink="">
      <xdr:nvSpPr>
        <xdr:cNvPr id="433" name="テキスト ボックス 432"/>
        <xdr:cNvSpPr txBox="1"/>
      </xdr:nvSpPr>
      <xdr:spPr>
        <a:xfrm>
          <a:off x="6704965" y="129971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915" cy="217170"/>
    <xdr:sp macro="" textlink="">
      <xdr:nvSpPr>
        <xdr:cNvPr id="442" name="テキスト ボックス 441"/>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950" cy="248920"/>
    <xdr:sp macro="" textlink="">
      <xdr:nvSpPr>
        <xdr:cNvPr id="445" name="テキスト ボックス 444"/>
        <xdr:cNvSpPr txBox="1"/>
      </xdr:nvSpPr>
      <xdr:spPr>
        <a:xfrm>
          <a:off x="6355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1660" cy="248920"/>
    <xdr:sp macro="" textlink="">
      <xdr:nvSpPr>
        <xdr:cNvPr id="447" name="テキスト ボックス 446"/>
        <xdr:cNvSpPr txBox="1"/>
      </xdr:nvSpPr>
      <xdr:spPr>
        <a:xfrm>
          <a:off x="6008370" y="16342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660" cy="248920"/>
    <xdr:sp macro="" textlink="">
      <xdr:nvSpPr>
        <xdr:cNvPr id="449" name="テキスト ボックス 448"/>
        <xdr:cNvSpPr txBox="1"/>
      </xdr:nvSpPr>
      <xdr:spPr>
        <a:xfrm>
          <a:off x="6008370" y="15885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660" cy="248920"/>
    <xdr:sp macro="" textlink="">
      <xdr:nvSpPr>
        <xdr:cNvPr id="451" name="テキスト ボックス 450"/>
        <xdr:cNvSpPr txBox="1"/>
      </xdr:nvSpPr>
      <xdr:spPr>
        <a:xfrm>
          <a:off x="6008370" y="15427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660" cy="248920"/>
    <xdr:sp macro="" textlink="">
      <xdr:nvSpPr>
        <xdr:cNvPr id="453" name="テキスト ボックス 452"/>
        <xdr:cNvSpPr txBox="1"/>
      </xdr:nvSpPr>
      <xdr:spPr>
        <a:xfrm>
          <a:off x="6008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57150</xdr:rowOff>
    </xdr:from>
    <xdr:to xmlns:xdr="http://schemas.openxmlformats.org/drawingml/2006/spreadsheetDrawing">
      <xdr:col>54</xdr:col>
      <xdr:colOff>189865</xdr:colOff>
      <xdr:row>98</xdr:row>
      <xdr:rowOff>46355</xdr:rowOff>
    </xdr:to>
    <xdr:cxnSp macro="">
      <xdr:nvCxnSpPr>
        <xdr:cNvPr id="455" name="直線コネクタ 454"/>
        <xdr:cNvCxnSpPr/>
      </xdr:nvCxnSpPr>
      <xdr:spPr>
        <a:xfrm flipV="1">
          <a:off x="10475595" y="15830550"/>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50165</xdr:rowOff>
    </xdr:from>
    <xdr:ext cx="534670" cy="259080"/>
    <xdr:sp macro="" textlink="">
      <xdr:nvSpPr>
        <xdr:cNvPr id="456" name="土木費最小値テキスト"/>
        <xdr:cNvSpPr txBox="1"/>
      </xdr:nvSpPr>
      <xdr:spPr>
        <a:xfrm>
          <a:off x="10528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46355</xdr:rowOff>
    </xdr:from>
    <xdr:to xmlns:xdr="http://schemas.openxmlformats.org/drawingml/2006/spreadsheetDrawing">
      <xdr:col>55</xdr:col>
      <xdr:colOff>88900</xdr:colOff>
      <xdr:row>98</xdr:row>
      <xdr:rowOff>46355</xdr:rowOff>
    </xdr:to>
    <xdr:cxnSp macro="">
      <xdr:nvCxnSpPr>
        <xdr:cNvPr id="457" name="直線コネクタ 456"/>
        <xdr:cNvCxnSpPr/>
      </xdr:nvCxnSpPr>
      <xdr:spPr>
        <a:xfrm>
          <a:off x="10388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3810</xdr:rowOff>
    </xdr:from>
    <xdr:ext cx="598805" cy="259080"/>
    <xdr:sp macro="" textlink="">
      <xdr:nvSpPr>
        <xdr:cNvPr id="458" name="土木費最大値テキスト"/>
        <xdr:cNvSpPr txBox="1"/>
      </xdr:nvSpPr>
      <xdr:spPr>
        <a:xfrm>
          <a:off x="10528300" y="1560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243,079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57150</xdr:rowOff>
    </xdr:from>
    <xdr:to xmlns:xdr="http://schemas.openxmlformats.org/drawingml/2006/spreadsheetDrawing">
      <xdr:col>55</xdr:col>
      <xdr:colOff>88900</xdr:colOff>
      <xdr:row>92</xdr:row>
      <xdr:rowOff>57150</xdr:rowOff>
    </xdr:to>
    <xdr:cxnSp macro="">
      <xdr:nvCxnSpPr>
        <xdr:cNvPr id="459" name="直線コネクタ 458"/>
        <xdr:cNvCxnSpPr/>
      </xdr:nvCxnSpPr>
      <xdr:spPr>
        <a:xfrm>
          <a:off x="10388600" y="1583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168910</xdr:rowOff>
    </xdr:from>
    <xdr:to xmlns:xdr="http://schemas.openxmlformats.org/drawingml/2006/spreadsheetDrawing">
      <xdr:col>55</xdr:col>
      <xdr:colOff>0</xdr:colOff>
      <xdr:row>97</xdr:row>
      <xdr:rowOff>10795</xdr:rowOff>
    </xdr:to>
    <xdr:cxnSp macro="">
      <xdr:nvCxnSpPr>
        <xdr:cNvPr id="460" name="直線コネクタ 459"/>
        <xdr:cNvCxnSpPr/>
      </xdr:nvCxnSpPr>
      <xdr:spPr>
        <a:xfrm>
          <a:off x="9639300" y="1662811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142240</xdr:rowOff>
    </xdr:from>
    <xdr:ext cx="534670" cy="259080"/>
    <xdr:sp macro="" textlink="">
      <xdr:nvSpPr>
        <xdr:cNvPr id="461" name="土木費平均値テキスト"/>
        <xdr:cNvSpPr txBox="1"/>
      </xdr:nvSpPr>
      <xdr:spPr>
        <a:xfrm>
          <a:off x="10528300" y="16601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163830</xdr:rowOff>
    </xdr:from>
    <xdr:to xmlns:xdr="http://schemas.openxmlformats.org/drawingml/2006/spreadsheetDrawing">
      <xdr:col>55</xdr:col>
      <xdr:colOff>50800</xdr:colOff>
      <xdr:row>97</xdr:row>
      <xdr:rowOff>93980</xdr:rowOff>
    </xdr:to>
    <xdr:sp macro="" textlink="">
      <xdr:nvSpPr>
        <xdr:cNvPr id="462" name="フローチャート: 判断 461"/>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168910</xdr:rowOff>
    </xdr:from>
    <xdr:to xmlns:xdr="http://schemas.openxmlformats.org/drawingml/2006/spreadsheetDrawing">
      <xdr:col>50</xdr:col>
      <xdr:colOff>114300</xdr:colOff>
      <xdr:row>97</xdr:row>
      <xdr:rowOff>20320</xdr:rowOff>
    </xdr:to>
    <xdr:cxnSp macro="">
      <xdr:nvCxnSpPr>
        <xdr:cNvPr id="463" name="直線コネクタ 462"/>
        <xdr:cNvCxnSpPr/>
      </xdr:nvCxnSpPr>
      <xdr:spPr>
        <a:xfrm flipV="1">
          <a:off x="8750300" y="166281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3175</xdr:rowOff>
    </xdr:from>
    <xdr:to xmlns:xdr="http://schemas.openxmlformats.org/drawingml/2006/spreadsheetDrawing">
      <xdr:col>50</xdr:col>
      <xdr:colOff>165100</xdr:colOff>
      <xdr:row>97</xdr:row>
      <xdr:rowOff>104775</xdr:rowOff>
    </xdr:to>
    <xdr:sp macro="" textlink="">
      <xdr:nvSpPr>
        <xdr:cNvPr id="464" name="フローチャート: 判断 463"/>
        <xdr:cNvSpPr/>
      </xdr:nvSpPr>
      <xdr:spPr>
        <a:xfrm>
          <a:off x="9588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95885</xdr:rowOff>
    </xdr:from>
    <xdr:ext cx="520700" cy="259080"/>
    <xdr:sp macro="" textlink="">
      <xdr:nvSpPr>
        <xdr:cNvPr id="465" name="テキスト ボックス 464"/>
        <xdr:cNvSpPr txBox="1"/>
      </xdr:nvSpPr>
      <xdr:spPr>
        <a:xfrm>
          <a:off x="9371965" y="1672653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128270</xdr:rowOff>
    </xdr:from>
    <xdr:to xmlns:xdr="http://schemas.openxmlformats.org/drawingml/2006/spreadsheetDrawing">
      <xdr:col>45</xdr:col>
      <xdr:colOff>177800</xdr:colOff>
      <xdr:row>97</xdr:row>
      <xdr:rowOff>20320</xdr:rowOff>
    </xdr:to>
    <xdr:cxnSp macro="">
      <xdr:nvCxnSpPr>
        <xdr:cNvPr id="466" name="直線コネクタ 465"/>
        <xdr:cNvCxnSpPr/>
      </xdr:nvCxnSpPr>
      <xdr:spPr>
        <a:xfrm>
          <a:off x="7861300" y="1658747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15240</xdr:rowOff>
    </xdr:from>
    <xdr:to xmlns:xdr="http://schemas.openxmlformats.org/drawingml/2006/spreadsheetDrawing">
      <xdr:col>46</xdr:col>
      <xdr:colOff>38100</xdr:colOff>
      <xdr:row>97</xdr:row>
      <xdr:rowOff>116840</xdr:rowOff>
    </xdr:to>
    <xdr:sp macro="" textlink="">
      <xdr:nvSpPr>
        <xdr:cNvPr id="467" name="フローチャート: 判断 466"/>
        <xdr:cNvSpPr/>
      </xdr:nvSpPr>
      <xdr:spPr>
        <a:xfrm>
          <a:off x="8699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107950</xdr:rowOff>
    </xdr:from>
    <xdr:ext cx="520700" cy="259080"/>
    <xdr:sp macro="" textlink="">
      <xdr:nvSpPr>
        <xdr:cNvPr id="468" name="テキスト ボックス 467"/>
        <xdr:cNvSpPr txBox="1"/>
      </xdr:nvSpPr>
      <xdr:spPr>
        <a:xfrm>
          <a:off x="8482965" y="167386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128270</xdr:rowOff>
    </xdr:from>
    <xdr:to xmlns:xdr="http://schemas.openxmlformats.org/drawingml/2006/spreadsheetDrawing">
      <xdr:col>41</xdr:col>
      <xdr:colOff>50800</xdr:colOff>
      <xdr:row>97</xdr:row>
      <xdr:rowOff>36830</xdr:rowOff>
    </xdr:to>
    <xdr:cxnSp macro="">
      <xdr:nvCxnSpPr>
        <xdr:cNvPr id="469" name="直線コネクタ 468"/>
        <xdr:cNvCxnSpPr/>
      </xdr:nvCxnSpPr>
      <xdr:spPr>
        <a:xfrm flipV="1">
          <a:off x="6972300" y="165874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159385</xdr:rowOff>
    </xdr:from>
    <xdr:to xmlns:xdr="http://schemas.openxmlformats.org/drawingml/2006/spreadsheetDrawing">
      <xdr:col>41</xdr:col>
      <xdr:colOff>101600</xdr:colOff>
      <xdr:row>97</xdr:row>
      <xdr:rowOff>89535</xdr:rowOff>
    </xdr:to>
    <xdr:sp macro="" textlink="">
      <xdr:nvSpPr>
        <xdr:cNvPr id="470" name="フローチャート: 判断 469"/>
        <xdr:cNvSpPr/>
      </xdr:nvSpPr>
      <xdr:spPr>
        <a:xfrm>
          <a:off x="7810500" y="166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80645</xdr:rowOff>
    </xdr:from>
    <xdr:ext cx="520700" cy="259080"/>
    <xdr:sp macro="" textlink="">
      <xdr:nvSpPr>
        <xdr:cNvPr id="471" name="テキスト ボックス 470"/>
        <xdr:cNvSpPr txBox="1"/>
      </xdr:nvSpPr>
      <xdr:spPr>
        <a:xfrm>
          <a:off x="7593965" y="167112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11430</xdr:rowOff>
    </xdr:from>
    <xdr:to xmlns:xdr="http://schemas.openxmlformats.org/drawingml/2006/spreadsheetDrawing">
      <xdr:col>36</xdr:col>
      <xdr:colOff>165100</xdr:colOff>
      <xdr:row>97</xdr:row>
      <xdr:rowOff>113030</xdr:rowOff>
    </xdr:to>
    <xdr:sp macro="" textlink="">
      <xdr:nvSpPr>
        <xdr:cNvPr id="472" name="フローチャート: 判断 471"/>
        <xdr:cNvSpPr/>
      </xdr:nvSpPr>
      <xdr:spPr>
        <a:xfrm>
          <a:off x="6921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104140</xdr:rowOff>
    </xdr:from>
    <xdr:ext cx="520700" cy="259080"/>
    <xdr:sp macro="" textlink="">
      <xdr:nvSpPr>
        <xdr:cNvPr id="473" name="テキスト ボックス 472"/>
        <xdr:cNvSpPr txBox="1"/>
      </xdr:nvSpPr>
      <xdr:spPr>
        <a:xfrm>
          <a:off x="6704965" y="167347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132080</xdr:rowOff>
    </xdr:from>
    <xdr:to xmlns:xdr="http://schemas.openxmlformats.org/drawingml/2006/spreadsheetDrawing">
      <xdr:col>55</xdr:col>
      <xdr:colOff>50800</xdr:colOff>
      <xdr:row>97</xdr:row>
      <xdr:rowOff>61595</xdr:rowOff>
    </xdr:to>
    <xdr:sp macro="" textlink="">
      <xdr:nvSpPr>
        <xdr:cNvPr id="479" name="楕円 478"/>
        <xdr:cNvSpPr/>
      </xdr:nvSpPr>
      <xdr:spPr>
        <a:xfrm>
          <a:off x="104267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154940</xdr:rowOff>
    </xdr:from>
    <xdr:ext cx="534670" cy="251460"/>
    <xdr:sp macro="" textlink="">
      <xdr:nvSpPr>
        <xdr:cNvPr id="480" name="土木費該当値テキスト"/>
        <xdr:cNvSpPr txBox="1"/>
      </xdr:nvSpPr>
      <xdr:spPr>
        <a:xfrm>
          <a:off x="10528300" y="16442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118110</xdr:rowOff>
    </xdr:from>
    <xdr:to xmlns:xdr="http://schemas.openxmlformats.org/drawingml/2006/spreadsheetDrawing">
      <xdr:col>50</xdr:col>
      <xdr:colOff>165100</xdr:colOff>
      <xdr:row>97</xdr:row>
      <xdr:rowOff>48260</xdr:rowOff>
    </xdr:to>
    <xdr:sp macro="" textlink="">
      <xdr:nvSpPr>
        <xdr:cNvPr id="481" name="楕円 480"/>
        <xdr:cNvSpPr/>
      </xdr:nvSpPr>
      <xdr:spPr>
        <a:xfrm>
          <a:off x="9588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64770</xdr:rowOff>
    </xdr:from>
    <xdr:ext cx="520700" cy="250190"/>
    <xdr:sp macro="" textlink="">
      <xdr:nvSpPr>
        <xdr:cNvPr id="482" name="テキスト ボックス 481"/>
        <xdr:cNvSpPr txBox="1"/>
      </xdr:nvSpPr>
      <xdr:spPr>
        <a:xfrm>
          <a:off x="9371965" y="1635252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140970</xdr:rowOff>
    </xdr:from>
    <xdr:to xmlns:xdr="http://schemas.openxmlformats.org/drawingml/2006/spreadsheetDrawing">
      <xdr:col>46</xdr:col>
      <xdr:colOff>38100</xdr:colOff>
      <xdr:row>97</xdr:row>
      <xdr:rowOff>71120</xdr:rowOff>
    </xdr:to>
    <xdr:sp macro="" textlink="">
      <xdr:nvSpPr>
        <xdr:cNvPr id="483" name="楕円 482"/>
        <xdr:cNvSpPr/>
      </xdr:nvSpPr>
      <xdr:spPr>
        <a:xfrm>
          <a:off x="86995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87630</xdr:rowOff>
    </xdr:from>
    <xdr:ext cx="520700" cy="250190"/>
    <xdr:sp macro="" textlink="">
      <xdr:nvSpPr>
        <xdr:cNvPr id="484" name="テキスト ボックス 483"/>
        <xdr:cNvSpPr txBox="1"/>
      </xdr:nvSpPr>
      <xdr:spPr>
        <a:xfrm>
          <a:off x="8482965" y="1637538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77470</xdr:rowOff>
    </xdr:from>
    <xdr:to xmlns:xdr="http://schemas.openxmlformats.org/drawingml/2006/spreadsheetDrawing">
      <xdr:col>41</xdr:col>
      <xdr:colOff>101600</xdr:colOff>
      <xdr:row>97</xdr:row>
      <xdr:rowOff>7620</xdr:rowOff>
    </xdr:to>
    <xdr:sp macro="" textlink="">
      <xdr:nvSpPr>
        <xdr:cNvPr id="485" name="楕円 484"/>
        <xdr:cNvSpPr/>
      </xdr:nvSpPr>
      <xdr:spPr>
        <a:xfrm>
          <a:off x="7810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24130</xdr:rowOff>
    </xdr:from>
    <xdr:ext cx="520700" cy="259080"/>
    <xdr:sp macro="" textlink="">
      <xdr:nvSpPr>
        <xdr:cNvPr id="486" name="テキスト ボックス 485"/>
        <xdr:cNvSpPr txBox="1"/>
      </xdr:nvSpPr>
      <xdr:spPr>
        <a:xfrm>
          <a:off x="7593965" y="163118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157480</xdr:rowOff>
    </xdr:from>
    <xdr:to xmlns:xdr="http://schemas.openxmlformats.org/drawingml/2006/spreadsheetDrawing">
      <xdr:col>36</xdr:col>
      <xdr:colOff>165100</xdr:colOff>
      <xdr:row>97</xdr:row>
      <xdr:rowOff>87630</xdr:rowOff>
    </xdr:to>
    <xdr:sp macro="" textlink="">
      <xdr:nvSpPr>
        <xdr:cNvPr id="487" name="楕円 486"/>
        <xdr:cNvSpPr/>
      </xdr:nvSpPr>
      <xdr:spPr>
        <a:xfrm>
          <a:off x="6921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104140</xdr:rowOff>
    </xdr:from>
    <xdr:ext cx="520700" cy="259080"/>
    <xdr:sp macro="" textlink="">
      <xdr:nvSpPr>
        <xdr:cNvPr id="488" name="テキスト ボックス 487"/>
        <xdr:cNvSpPr txBox="1"/>
      </xdr:nvSpPr>
      <xdr:spPr>
        <a:xfrm>
          <a:off x="6704965" y="163918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915" cy="217170"/>
    <xdr:sp macro="" textlink="">
      <xdr:nvSpPr>
        <xdr:cNvPr id="497" name="テキスト ボックス 496"/>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4950" cy="259080"/>
    <xdr:sp macro="" textlink="">
      <xdr:nvSpPr>
        <xdr:cNvPr id="500" name="テキスト ボックス 499"/>
        <xdr:cNvSpPr txBox="1"/>
      </xdr:nvSpPr>
      <xdr:spPr>
        <a:xfrm>
          <a:off x="12197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4" name="テキスト ボックス 503"/>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1660" cy="248920"/>
    <xdr:sp macro="" textlink="">
      <xdr:nvSpPr>
        <xdr:cNvPr id="510" name="テキスト ボックス 509"/>
        <xdr:cNvSpPr txBox="1"/>
      </xdr:nvSpPr>
      <xdr:spPr>
        <a:xfrm>
          <a:off x="11850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85090</xdr:rowOff>
    </xdr:from>
    <xdr:to xmlns:xdr="http://schemas.openxmlformats.org/drawingml/2006/spreadsheetDrawing">
      <xdr:col>85</xdr:col>
      <xdr:colOff>126365</xdr:colOff>
      <xdr:row>37</xdr:row>
      <xdr:rowOff>142240</xdr:rowOff>
    </xdr:to>
    <xdr:cxnSp macro="">
      <xdr:nvCxnSpPr>
        <xdr:cNvPr id="512" name="直線コネクタ 511"/>
        <xdr:cNvCxnSpPr/>
      </xdr:nvCxnSpPr>
      <xdr:spPr>
        <a:xfrm flipV="1">
          <a:off x="16317595" y="540004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146050</xdr:rowOff>
    </xdr:from>
    <xdr:ext cx="534670" cy="248920"/>
    <xdr:sp macro="" textlink="">
      <xdr:nvSpPr>
        <xdr:cNvPr id="513" name="消防費最小値テキスト"/>
        <xdr:cNvSpPr txBox="1"/>
      </xdr:nvSpPr>
      <xdr:spPr>
        <a:xfrm>
          <a:off x="16370300" y="64897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142240</xdr:rowOff>
    </xdr:from>
    <xdr:to xmlns:xdr="http://schemas.openxmlformats.org/drawingml/2006/spreadsheetDrawing">
      <xdr:col>86</xdr:col>
      <xdr:colOff>25400</xdr:colOff>
      <xdr:row>37</xdr:row>
      <xdr:rowOff>142240</xdr:rowOff>
    </xdr:to>
    <xdr:cxnSp macro="">
      <xdr:nvCxnSpPr>
        <xdr:cNvPr id="514" name="直線コネクタ 513"/>
        <xdr:cNvCxnSpPr/>
      </xdr:nvCxnSpPr>
      <xdr:spPr>
        <a:xfrm>
          <a:off x="16230600" y="648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31750</xdr:rowOff>
    </xdr:from>
    <xdr:ext cx="534670" cy="248920"/>
    <xdr:sp macro="" textlink="">
      <xdr:nvSpPr>
        <xdr:cNvPr id="515" name="消防費最大値テキスト"/>
        <xdr:cNvSpPr txBox="1"/>
      </xdr:nvSpPr>
      <xdr:spPr>
        <a:xfrm>
          <a:off x="16370300" y="51752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69,869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85090</xdr:rowOff>
    </xdr:from>
    <xdr:to xmlns:xdr="http://schemas.openxmlformats.org/drawingml/2006/spreadsheetDrawing">
      <xdr:col>86</xdr:col>
      <xdr:colOff>25400</xdr:colOff>
      <xdr:row>31</xdr:row>
      <xdr:rowOff>85090</xdr:rowOff>
    </xdr:to>
    <xdr:cxnSp macro="">
      <xdr:nvCxnSpPr>
        <xdr:cNvPr id="516" name="直線コネクタ 515"/>
        <xdr:cNvCxnSpPr/>
      </xdr:nvCxnSpPr>
      <xdr:spPr>
        <a:xfrm>
          <a:off x="16230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93345</xdr:rowOff>
    </xdr:from>
    <xdr:to xmlns:xdr="http://schemas.openxmlformats.org/drawingml/2006/spreadsheetDrawing">
      <xdr:col>85</xdr:col>
      <xdr:colOff>127000</xdr:colOff>
      <xdr:row>35</xdr:row>
      <xdr:rowOff>96520</xdr:rowOff>
    </xdr:to>
    <xdr:cxnSp macro="">
      <xdr:nvCxnSpPr>
        <xdr:cNvPr id="517" name="直線コネクタ 516"/>
        <xdr:cNvCxnSpPr/>
      </xdr:nvCxnSpPr>
      <xdr:spPr>
        <a:xfrm>
          <a:off x="15481300" y="60940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17780</xdr:rowOff>
    </xdr:from>
    <xdr:ext cx="534670" cy="251460"/>
    <xdr:sp macro="" textlink="">
      <xdr:nvSpPr>
        <xdr:cNvPr id="518" name="消防費平均値テキスト"/>
        <xdr:cNvSpPr txBox="1"/>
      </xdr:nvSpPr>
      <xdr:spPr>
        <a:xfrm>
          <a:off x="16370300" y="61899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38735</xdr:rowOff>
    </xdr:from>
    <xdr:to xmlns:xdr="http://schemas.openxmlformats.org/drawingml/2006/spreadsheetDrawing">
      <xdr:col>85</xdr:col>
      <xdr:colOff>177800</xdr:colOff>
      <xdr:row>36</xdr:row>
      <xdr:rowOff>140335</xdr:rowOff>
    </xdr:to>
    <xdr:sp macro="" textlink="">
      <xdr:nvSpPr>
        <xdr:cNvPr id="519" name="フローチャート: 判断 518"/>
        <xdr:cNvSpPr/>
      </xdr:nvSpPr>
      <xdr:spPr>
        <a:xfrm>
          <a:off x="16268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34290</xdr:rowOff>
    </xdr:from>
    <xdr:to xmlns:xdr="http://schemas.openxmlformats.org/drawingml/2006/spreadsheetDrawing">
      <xdr:col>81</xdr:col>
      <xdr:colOff>50800</xdr:colOff>
      <xdr:row>35</xdr:row>
      <xdr:rowOff>93345</xdr:rowOff>
    </xdr:to>
    <xdr:cxnSp macro="">
      <xdr:nvCxnSpPr>
        <xdr:cNvPr id="520" name="直線コネクタ 519"/>
        <xdr:cNvCxnSpPr/>
      </xdr:nvCxnSpPr>
      <xdr:spPr>
        <a:xfrm>
          <a:off x="14592300" y="60350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62230</xdr:rowOff>
    </xdr:from>
    <xdr:to xmlns:xdr="http://schemas.openxmlformats.org/drawingml/2006/spreadsheetDrawing">
      <xdr:col>81</xdr:col>
      <xdr:colOff>101600</xdr:colOff>
      <xdr:row>36</xdr:row>
      <xdr:rowOff>163830</xdr:rowOff>
    </xdr:to>
    <xdr:sp macro="" textlink="">
      <xdr:nvSpPr>
        <xdr:cNvPr id="521" name="フローチャート: 判断 520"/>
        <xdr:cNvSpPr/>
      </xdr:nvSpPr>
      <xdr:spPr>
        <a:xfrm>
          <a:off x="15430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154940</xdr:rowOff>
    </xdr:from>
    <xdr:ext cx="520700" cy="251460"/>
    <xdr:sp macro="" textlink="">
      <xdr:nvSpPr>
        <xdr:cNvPr id="522" name="テキスト ボックス 521"/>
        <xdr:cNvSpPr txBox="1"/>
      </xdr:nvSpPr>
      <xdr:spPr>
        <a:xfrm>
          <a:off x="15213965" y="632714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34290</xdr:rowOff>
    </xdr:from>
    <xdr:to xmlns:xdr="http://schemas.openxmlformats.org/drawingml/2006/spreadsheetDrawing">
      <xdr:col>76</xdr:col>
      <xdr:colOff>114300</xdr:colOff>
      <xdr:row>36</xdr:row>
      <xdr:rowOff>3810</xdr:rowOff>
    </xdr:to>
    <xdr:cxnSp macro="">
      <xdr:nvCxnSpPr>
        <xdr:cNvPr id="523" name="直線コネクタ 522"/>
        <xdr:cNvCxnSpPr/>
      </xdr:nvCxnSpPr>
      <xdr:spPr>
        <a:xfrm flipV="1">
          <a:off x="13703300" y="60350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69215</xdr:rowOff>
    </xdr:from>
    <xdr:to xmlns:xdr="http://schemas.openxmlformats.org/drawingml/2006/spreadsheetDrawing">
      <xdr:col>76</xdr:col>
      <xdr:colOff>165100</xdr:colOff>
      <xdr:row>36</xdr:row>
      <xdr:rowOff>170815</xdr:rowOff>
    </xdr:to>
    <xdr:sp macro="" textlink="">
      <xdr:nvSpPr>
        <xdr:cNvPr id="524" name="フローチャート: 判断 523"/>
        <xdr:cNvSpPr/>
      </xdr:nvSpPr>
      <xdr:spPr>
        <a:xfrm>
          <a:off x="14541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161925</xdr:rowOff>
    </xdr:from>
    <xdr:ext cx="520700" cy="259080"/>
    <xdr:sp macro="" textlink="">
      <xdr:nvSpPr>
        <xdr:cNvPr id="525" name="テキスト ボックス 524"/>
        <xdr:cNvSpPr txBox="1"/>
      </xdr:nvSpPr>
      <xdr:spPr>
        <a:xfrm>
          <a:off x="14324965" y="63341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3810</xdr:rowOff>
    </xdr:from>
    <xdr:to xmlns:xdr="http://schemas.openxmlformats.org/drawingml/2006/spreadsheetDrawing">
      <xdr:col>71</xdr:col>
      <xdr:colOff>177800</xdr:colOff>
      <xdr:row>36</xdr:row>
      <xdr:rowOff>50800</xdr:rowOff>
    </xdr:to>
    <xdr:cxnSp macro="">
      <xdr:nvCxnSpPr>
        <xdr:cNvPr id="526" name="直線コネクタ 525"/>
        <xdr:cNvCxnSpPr/>
      </xdr:nvCxnSpPr>
      <xdr:spPr>
        <a:xfrm flipV="1">
          <a:off x="12814300" y="6176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156845</xdr:rowOff>
    </xdr:from>
    <xdr:to xmlns:xdr="http://schemas.openxmlformats.org/drawingml/2006/spreadsheetDrawing">
      <xdr:col>72</xdr:col>
      <xdr:colOff>38100</xdr:colOff>
      <xdr:row>36</xdr:row>
      <xdr:rowOff>86995</xdr:rowOff>
    </xdr:to>
    <xdr:sp macro="" textlink="">
      <xdr:nvSpPr>
        <xdr:cNvPr id="527" name="フローチャート: 判断 526"/>
        <xdr:cNvSpPr/>
      </xdr:nvSpPr>
      <xdr:spPr>
        <a:xfrm>
          <a:off x="13652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78105</xdr:rowOff>
    </xdr:from>
    <xdr:ext cx="520700" cy="248285"/>
    <xdr:sp macro="" textlink="">
      <xdr:nvSpPr>
        <xdr:cNvPr id="528" name="テキスト ボックス 527"/>
        <xdr:cNvSpPr txBox="1"/>
      </xdr:nvSpPr>
      <xdr:spPr>
        <a:xfrm>
          <a:off x="13435965" y="625030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33655</xdr:rowOff>
    </xdr:from>
    <xdr:to xmlns:xdr="http://schemas.openxmlformats.org/drawingml/2006/spreadsheetDrawing">
      <xdr:col>67</xdr:col>
      <xdr:colOff>101600</xdr:colOff>
      <xdr:row>36</xdr:row>
      <xdr:rowOff>135255</xdr:rowOff>
    </xdr:to>
    <xdr:sp macro="" textlink="">
      <xdr:nvSpPr>
        <xdr:cNvPr id="529" name="フローチャート: 判断 528"/>
        <xdr:cNvSpPr/>
      </xdr:nvSpPr>
      <xdr:spPr>
        <a:xfrm>
          <a:off x="12763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126365</xdr:rowOff>
    </xdr:from>
    <xdr:ext cx="520700" cy="259080"/>
    <xdr:sp macro="" textlink="">
      <xdr:nvSpPr>
        <xdr:cNvPr id="530" name="テキスト ボックス 529"/>
        <xdr:cNvSpPr txBox="1"/>
      </xdr:nvSpPr>
      <xdr:spPr>
        <a:xfrm>
          <a:off x="12546965" y="62985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45720</xdr:rowOff>
    </xdr:from>
    <xdr:to xmlns:xdr="http://schemas.openxmlformats.org/drawingml/2006/spreadsheetDrawing">
      <xdr:col>85</xdr:col>
      <xdr:colOff>177800</xdr:colOff>
      <xdr:row>35</xdr:row>
      <xdr:rowOff>147320</xdr:rowOff>
    </xdr:to>
    <xdr:sp macro="" textlink="">
      <xdr:nvSpPr>
        <xdr:cNvPr id="536" name="楕円 535"/>
        <xdr:cNvSpPr/>
      </xdr:nvSpPr>
      <xdr:spPr>
        <a:xfrm>
          <a:off x="16268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68580</xdr:rowOff>
    </xdr:from>
    <xdr:ext cx="534670" cy="259080"/>
    <xdr:sp macro="" textlink="">
      <xdr:nvSpPr>
        <xdr:cNvPr id="537" name="消防費該当値テキスト"/>
        <xdr:cNvSpPr txBox="1"/>
      </xdr:nvSpPr>
      <xdr:spPr>
        <a:xfrm>
          <a:off x="16370300" y="5897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42545</xdr:rowOff>
    </xdr:from>
    <xdr:to xmlns:xdr="http://schemas.openxmlformats.org/drawingml/2006/spreadsheetDrawing">
      <xdr:col>81</xdr:col>
      <xdr:colOff>101600</xdr:colOff>
      <xdr:row>35</xdr:row>
      <xdr:rowOff>144145</xdr:rowOff>
    </xdr:to>
    <xdr:sp macro="" textlink="">
      <xdr:nvSpPr>
        <xdr:cNvPr id="538" name="楕円 537"/>
        <xdr:cNvSpPr/>
      </xdr:nvSpPr>
      <xdr:spPr>
        <a:xfrm>
          <a:off x="15430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160655</xdr:rowOff>
    </xdr:from>
    <xdr:ext cx="520700" cy="259080"/>
    <xdr:sp macro="" textlink="">
      <xdr:nvSpPr>
        <xdr:cNvPr id="539" name="テキスト ボックス 538"/>
        <xdr:cNvSpPr txBox="1"/>
      </xdr:nvSpPr>
      <xdr:spPr>
        <a:xfrm>
          <a:off x="15213965" y="58185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154940</xdr:rowOff>
    </xdr:from>
    <xdr:to xmlns:xdr="http://schemas.openxmlformats.org/drawingml/2006/spreadsheetDrawing">
      <xdr:col>76</xdr:col>
      <xdr:colOff>165100</xdr:colOff>
      <xdr:row>35</xdr:row>
      <xdr:rowOff>85090</xdr:rowOff>
    </xdr:to>
    <xdr:sp macro="" textlink="">
      <xdr:nvSpPr>
        <xdr:cNvPr id="540" name="楕円 539"/>
        <xdr:cNvSpPr/>
      </xdr:nvSpPr>
      <xdr:spPr>
        <a:xfrm>
          <a:off x="14541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101600</xdr:rowOff>
    </xdr:from>
    <xdr:ext cx="520700" cy="259080"/>
    <xdr:sp macro="" textlink="">
      <xdr:nvSpPr>
        <xdr:cNvPr id="541" name="テキスト ボックス 540"/>
        <xdr:cNvSpPr txBox="1"/>
      </xdr:nvSpPr>
      <xdr:spPr>
        <a:xfrm>
          <a:off x="14324965" y="57594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124460</xdr:rowOff>
    </xdr:from>
    <xdr:to xmlns:xdr="http://schemas.openxmlformats.org/drawingml/2006/spreadsheetDrawing">
      <xdr:col>72</xdr:col>
      <xdr:colOff>38100</xdr:colOff>
      <xdr:row>36</xdr:row>
      <xdr:rowOff>54610</xdr:rowOff>
    </xdr:to>
    <xdr:sp macro="" textlink="">
      <xdr:nvSpPr>
        <xdr:cNvPr id="542" name="楕円 541"/>
        <xdr:cNvSpPr/>
      </xdr:nvSpPr>
      <xdr:spPr>
        <a:xfrm>
          <a:off x="13652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71120</xdr:rowOff>
    </xdr:from>
    <xdr:ext cx="520700" cy="259080"/>
    <xdr:sp macro="" textlink="">
      <xdr:nvSpPr>
        <xdr:cNvPr id="543" name="テキスト ボックス 542"/>
        <xdr:cNvSpPr txBox="1"/>
      </xdr:nvSpPr>
      <xdr:spPr>
        <a:xfrm>
          <a:off x="13435965" y="59004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0</xdr:rowOff>
    </xdr:from>
    <xdr:to xmlns:xdr="http://schemas.openxmlformats.org/drawingml/2006/spreadsheetDrawing">
      <xdr:col>67</xdr:col>
      <xdr:colOff>101600</xdr:colOff>
      <xdr:row>36</xdr:row>
      <xdr:rowOff>101600</xdr:rowOff>
    </xdr:to>
    <xdr:sp macro="" textlink="">
      <xdr:nvSpPr>
        <xdr:cNvPr id="544" name="楕円 543"/>
        <xdr:cNvSpPr/>
      </xdr:nvSpPr>
      <xdr:spPr>
        <a:xfrm>
          <a:off x="12763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118110</xdr:rowOff>
    </xdr:from>
    <xdr:ext cx="520700" cy="259080"/>
    <xdr:sp macro="" textlink="">
      <xdr:nvSpPr>
        <xdr:cNvPr id="545" name="テキスト ボックス 544"/>
        <xdr:cNvSpPr txBox="1"/>
      </xdr:nvSpPr>
      <xdr:spPr>
        <a:xfrm>
          <a:off x="12546965" y="59474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915" cy="217170"/>
    <xdr:sp macro="" textlink="">
      <xdr:nvSpPr>
        <xdr:cNvPr id="554" name="テキスト ボックス 553"/>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4950" cy="259080"/>
    <xdr:sp macro="" textlink="">
      <xdr:nvSpPr>
        <xdr:cNvPr id="557" name="テキスト ボックス 556"/>
        <xdr:cNvSpPr txBox="1"/>
      </xdr:nvSpPr>
      <xdr:spPr>
        <a:xfrm>
          <a:off x="12197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9" name="テキスト ボックス 55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1660" cy="248920"/>
    <xdr:sp macro="" textlink="">
      <xdr:nvSpPr>
        <xdr:cNvPr id="561" name="テキスト ボックス 560"/>
        <xdr:cNvSpPr txBox="1"/>
      </xdr:nvSpPr>
      <xdr:spPr>
        <a:xfrm>
          <a:off x="11850370" y="9255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1660" cy="259080"/>
    <xdr:sp macro="" textlink="">
      <xdr:nvSpPr>
        <xdr:cNvPr id="563" name="テキスト ボックス 562"/>
        <xdr:cNvSpPr txBox="1"/>
      </xdr:nvSpPr>
      <xdr:spPr>
        <a:xfrm>
          <a:off x="11850370" y="887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1660" cy="259080"/>
    <xdr:sp macro="" textlink="">
      <xdr:nvSpPr>
        <xdr:cNvPr id="565" name="テキスト ボックス 564"/>
        <xdr:cNvSpPr txBox="1"/>
      </xdr:nvSpPr>
      <xdr:spPr>
        <a:xfrm>
          <a:off x="11850370" y="849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1660" cy="248920"/>
    <xdr:sp macro="" textlink="">
      <xdr:nvSpPr>
        <xdr:cNvPr id="567" name="テキスト ボックス 566"/>
        <xdr:cNvSpPr txBox="1"/>
      </xdr:nvSpPr>
      <xdr:spPr>
        <a:xfrm>
          <a:off x="11850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84455</xdr:rowOff>
    </xdr:from>
    <xdr:to xmlns:xdr="http://schemas.openxmlformats.org/drawingml/2006/spreadsheetDrawing">
      <xdr:col>85</xdr:col>
      <xdr:colOff>126365</xdr:colOff>
      <xdr:row>57</xdr:row>
      <xdr:rowOff>151130</xdr:rowOff>
    </xdr:to>
    <xdr:cxnSp macro="">
      <xdr:nvCxnSpPr>
        <xdr:cNvPr id="569" name="直線コネクタ 568"/>
        <xdr:cNvCxnSpPr/>
      </xdr:nvCxnSpPr>
      <xdr:spPr>
        <a:xfrm flipV="1">
          <a:off x="16317595" y="865695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154940</xdr:rowOff>
    </xdr:from>
    <xdr:ext cx="534670" cy="251460"/>
    <xdr:sp macro="" textlink="">
      <xdr:nvSpPr>
        <xdr:cNvPr id="570" name="教育費最小値テキスト"/>
        <xdr:cNvSpPr txBox="1"/>
      </xdr:nvSpPr>
      <xdr:spPr>
        <a:xfrm>
          <a:off x="16370300" y="9927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151130</xdr:rowOff>
    </xdr:from>
    <xdr:to xmlns:xdr="http://schemas.openxmlformats.org/drawingml/2006/spreadsheetDrawing">
      <xdr:col>86</xdr:col>
      <xdr:colOff>25400</xdr:colOff>
      <xdr:row>57</xdr:row>
      <xdr:rowOff>151130</xdr:rowOff>
    </xdr:to>
    <xdr:cxnSp macro="">
      <xdr:nvCxnSpPr>
        <xdr:cNvPr id="571" name="直線コネクタ 570"/>
        <xdr:cNvCxnSpPr/>
      </xdr:nvCxnSpPr>
      <xdr:spPr>
        <a:xfrm>
          <a:off x="16230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31115</xdr:rowOff>
    </xdr:from>
    <xdr:ext cx="598805" cy="249555"/>
    <xdr:sp macro="" textlink="">
      <xdr:nvSpPr>
        <xdr:cNvPr id="572" name="教育費最大値テキスト"/>
        <xdr:cNvSpPr txBox="1"/>
      </xdr:nvSpPr>
      <xdr:spPr>
        <a:xfrm>
          <a:off x="16370300" y="8432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197,218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84455</xdr:rowOff>
    </xdr:from>
    <xdr:to xmlns:xdr="http://schemas.openxmlformats.org/drawingml/2006/spreadsheetDrawing">
      <xdr:col>86</xdr:col>
      <xdr:colOff>25400</xdr:colOff>
      <xdr:row>50</xdr:row>
      <xdr:rowOff>84455</xdr:rowOff>
    </xdr:to>
    <xdr:cxnSp macro="">
      <xdr:nvCxnSpPr>
        <xdr:cNvPr id="573" name="直線コネクタ 572"/>
        <xdr:cNvCxnSpPr/>
      </xdr:nvCxnSpPr>
      <xdr:spPr>
        <a:xfrm>
          <a:off x="16230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170815</xdr:rowOff>
    </xdr:from>
    <xdr:to xmlns:xdr="http://schemas.openxmlformats.org/drawingml/2006/spreadsheetDrawing">
      <xdr:col>85</xdr:col>
      <xdr:colOff>127000</xdr:colOff>
      <xdr:row>55</xdr:row>
      <xdr:rowOff>99695</xdr:rowOff>
    </xdr:to>
    <xdr:cxnSp macro="">
      <xdr:nvCxnSpPr>
        <xdr:cNvPr id="574" name="直線コネクタ 573"/>
        <xdr:cNvCxnSpPr/>
      </xdr:nvCxnSpPr>
      <xdr:spPr>
        <a:xfrm flipV="1">
          <a:off x="15481300" y="942911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15240</xdr:rowOff>
    </xdr:from>
    <xdr:ext cx="534670" cy="259080"/>
    <xdr:sp macro="" textlink="">
      <xdr:nvSpPr>
        <xdr:cNvPr id="575" name="教育費平均値テキスト"/>
        <xdr:cNvSpPr txBox="1"/>
      </xdr:nvSpPr>
      <xdr:spPr>
        <a:xfrm>
          <a:off x="16370300" y="9616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36830</xdr:rowOff>
    </xdr:from>
    <xdr:to xmlns:xdr="http://schemas.openxmlformats.org/drawingml/2006/spreadsheetDrawing">
      <xdr:col>85</xdr:col>
      <xdr:colOff>177800</xdr:colOff>
      <xdr:row>56</xdr:row>
      <xdr:rowOff>138430</xdr:rowOff>
    </xdr:to>
    <xdr:sp macro="" textlink="">
      <xdr:nvSpPr>
        <xdr:cNvPr id="576" name="フローチャート: 判断 575"/>
        <xdr:cNvSpPr/>
      </xdr:nvSpPr>
      <xdr:spPr>
        <a:xfrm>
          <a:off x="162687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99695</xdr:rowOff>
    </xdr:from>
    <xdr:to xmlns:xdr="http://schemas.openxmlformats.org/drawingml/2006/spreadsheetDrawing">
      <xdr:col>81</xdr:col>
      <xdr:colOff>50800</xdr:colOff>
      <xdr:row>56</xdr:row>
      <xdr:rowOff>104775</xdr:rowOff>
    </xdr:to>
    <xdr:cxnSp macro="">
      <xdr:nvCxnSpPr>
        <xdr:cNvPr id="577" name="直線コネクタ 576"/>
        <xdr:cNvCxnSpPr/>
      </xdr:nvCxnSpPr>
      <xdr:spPr>
        <a:xfrm flipV="1">
          <a:off x="14592300" y="952944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3810</xdr:rowOff>
    </xdr:from>
    <xdr:to xmlns:xdr="http://schemas.openxmlformats.org/drawingml/2006/spreadsheetDrawing">
      <xdr:col>81</xdr:col>
      <xdr:colOff>101600</xdr:colOff>
      <xdr:row>56</xdr:row>
      <xdr:rowOff>105410</xdr:rowOff>
    </xdr:to>
    <xdr:sp macro="" textlink="">
      <xdr:nvSpPr>
        <xdr:cNvPr id="578" name="フローチャート: 判断 577"/>
        <xdr:cNvSpPr/>
      </xdr:nvSpPr>
      <xdr:spPr>
        <a:xfrm>
          <a:off x="1543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96520</xdr:rowOff>
    </xdr:from>
    <xdr:ext cx="520700" cy="259080"/>
    <xdr:sp macro="" textlink="">
      <xdr:nvSpPr>
        <xdr:cNvPr id="579" name="テキスト ボックス 578"/>
        <xdr:cNvSpPr txBox="1"/>
      </xdr:nvSpPr>
      <xdr:spPr>
        <a:xfrm>
          <a:off x="15213965" y="96977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149225</xdr:rowOff>
    </xdr:from>
    <xdr:to xmlns:xdr="http://schemas.openxmlformats.org/drawingml/2006/spreadsheetDrawing">
      <xdr:col>76</xdr:col>
      <xdr:colOff>114300</xdr:colOff>
      <xdr:row>56</xdr:row>
      <xdr:rowOff>104775</xdr:rowOff>
    </xdr:to>
    <xdr:cxnSp macro="">
      <xdr:nvCxnSpPr>
        <xdr:cNvPr id="580" name="直線コネクタ 579"/>
        <xdr:cNvCxnSpPr/>
      </xdr:nvCxnSpPr>
      <xdr:spPr>
        <a:xfrm>
          <a:off x="13703300" y="957897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31115</xdr:rowOff>
    </xdr:from>
    <xdr:to xmlns:xdr="http://schemas.openxmlformats.org/drawingml/2006/spreadsheetDrawing">
      <xdr:col>76</xdr:col>
      <xdr:colOff>165100</xdr:colOff>
      <xdr:row>56</xdr:row>
      <xdr:rowOff>132715</xdr:rowOff>
    </xdr:to>
    <xdr:sp macro="" textlink="">
      <xdr:nvSpPr>
        <xdr:cNvPr id="581" name="フローチャート: 判断 580"/>
        <xdr:cNvSpPr/>
      </xdr:nvSpPr>
      <xdr:spPr>
        <a:xfrm>
          <a:off x="14541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149225</xdr:rowOff>
    </xdr:from>
    <xdr:ext cx="520700" cy="259080"/>
    <xdr:sp macro="" textlink="">
      <xdr:nvSpPr>
        <xdr:cNvPr id="582" name="テキスト ボックス 581"/>
        <xdr:cNvSpPr txBox="1"/>
      </xdr:nvSpPr>
      <xdr:spPr>
        <a:xfrm>
          <a:off x="14324965" y="94075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149225</xdr:rowOff>
    </xdr:from>
    <xdr:to xmlns:xdr="http://schemas.openxmlformats.org/drawingml/2006/spreadsheetDrawing">
      <xdr:col>71</xdr:col>
      <xdr:colOff>177800</xdr:colOff>
      <xdr:row>56</xdr:row>
      <xdr:rowOff>55245</xdr:rowOff>
    </xdr:to>
    <xdr:cxnSp macro="">
      <xdr:nvCxnSpPr>
        <xdr:cNvPr id="583" name="直線コネクタ 582"/>
        <xdr:cNvCxnSpPr/>
      </xdr:nvCxnSpPr>
      <xdr:spPr>
        <a:xfrm flipV="1">
          <a:off x="12814300" y="957897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139700</xdr:rowOff>
    </xdr:from>
    <xdr:to xmlns:xdr="http://schemas.openxmlformats.org/drawingml/2006/spreadsheetDrawing">
      <xdr:col>72</xdr:col>
      <xdr:colOff>38100</xdr:colOff>
      <xdr:row>56</xdr:row>
      <xdr:rowOff>69850</xdr:rowOff>
    </xdr:to>
    <xdr:sp macro="" textlink="">
      <xdr:nvSpPr>
        <xdr:cNvPr id="584" name="フローチャート: 判断 583"/>
        <xdr:cNvSpPr/>
      </xdr:nvSpPr>
      <xdr:spPr>
        <a:xfrm>
          <a:off x="13652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60960</xdr:rowOff>
    </xdr:from>
    <xdr:ext cx="520700" cy="259080"/>
    <xdr:sp macro="" textlink="">
      <xdr:nvSpPr>
        <xdr:cNvPr id="585" name="テキスト ボックス 584"/>
        <xdr:cNvSpPr txBox="1"/>
      </xdr:nvSpPr>
      <xdr:spPr>
        <a:xfrm>
          <a:off x="13435965" y="96621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0</xdr:rowOff>
    </xdr:from>
    <xdr:to xmlns:xdr="http://schemas.openxmlformats.org/drawingml/2006/spreadsheetDrawing">
      <xdr:col>67</xdr:col>
      <xdr:colOff>101600</xdr:colOff>
      <xdr:row>56</xdr:row>
      <xdr:rowOff>101600</xdr:rowOff>
    </xdr:to>
    <xdr:sp macro="" textlink="">
      <xdr:nvSpPr>
        <xdr:cNvPr id="586" name="フローチャート: 判断 585"/>
        <xdr:cNvSpPr/>
      </xdr:nvSpPr>
      <xdr:spPr>
        <a:xfrm>
          <a:off x="12763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118110</xdr:rowOff>
    </xdr:from>
    <xdr:ext cx="520700" cy="259080"/>
    <xdr:sp macro="" textlink="">
      <xdr:nvSpPr>
        <xdr:cNvPr id="587" name="テキスト ボックス 586"/>
        <xdr:cNvSpPr txBox="1"/>
      </xdr:nvSpPr>
      <xdr:spPr>
        <a:xfrm>
          <a:off x="12546965" y="93764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120650</xdr:rowOff>
    </xdr:from>
    <xdr:to xmlns:xdr="http://schemas.openxmlformats.org/drawingml/2006/spreadsheetDrawing">
      <xdr:col>85</xdr:col>
      <xdr:colOff>177800</xdr:colOff>
      <xdr:row>55</xdr:row>
      <xdr:rowOff>50165</xdr:rowOff>
    </xdr:to>
    <xdr:sp macro="" textlink="">
      <xdr:nvSpPr>
        <xdr:cNvPr id="593" name="楕円 592"/>
        <xdr:cNvSpPr/>
      </xdr:nvSpPr>
      <xdr:spPr>
        <a:xfrm>
          <a:off x="162687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143510</xdr:rowOff>
    </xdr:from>
    <xdr:ext cx="534670" cy="251460"/>
    <xdr:sp macro="" textlink="">
      <xdr:nvSpPr>
        <xdr:cNvPr id="594" name="教育費該当値テキスト"/>
        <xdr:cNvSpPr txBox="1"/>
      </xdr:nvSpPr>
      <xdr:spPr>
        <a:xfrm>
          <a:off x="16370300" y="92303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48895</xdr:rowOff>
    </xdr:from>
    <xdr:to xmlns:xdr="http://schemas.openxmlformats.org/drawingml/2006/spreadsheetDrawing">
      <xdr:col>81</xdr:col>
      <xdr:colOff>101600</xdr:colOff>
      <xdr:row>55</xdr:row>
      <xdr:rowOff>150495</xdr:rowOff>
    </xdr:to>
    <xdr:sp macro="" textlink="">
      <xdr:nvSpPr>
        <xdr:cNvPr id="595" name="楕円 594"/>
        <xdr:cNvSpPr/>
      </xdr:nvSpPr>
      <xdr:spPr>
        <a:xfrm>
          <a:off x="15430500" y="94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167005</xdr:rowOff>
    </xdr:from>
    <xdr:ext cx="520700" cy="250825"/>
    <xdr:sp macro="" textlink="">
      <xdr:nvSpPr>
        <xdr:cNvPr id="596" name="テキスト ボックス 595"/>
        <xdr:cNvSpPr txBox="1"/>
      </xdr:nvSpPr>
      <xdr:spPr>
        <a:xfrm>
          <a:off x="15213965" y="925385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53975</xdr:rowOff>
    </xdr:from>
    <xdr:to xmlns:xdr="http://schemas.openxmlformats.org/drawingml/2006/spreadsheetDrawing">
      <xdr:col>76</xdr:col>
      <xdr:colOff>165100</xdr:colOff>
      <xdr:row>56</xdr:row>
      <xdr:rowOff>155575</xdr:rowOff>
    </xdr:to>
    <xdr:sp macro="" textlink="">
      <xdr:nvSpPr>
        <xdr:cNvPr id="597" name="楕円 596"/>
        <xdr:cNvSpPr/>
      </xdr:nvSpPr>
      <xdr:spPr>
        <a:xfrm>
          <a:off x="14541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146685</xdr:rowOff>
    </xdr:from>
    <xdr:ext cx="520700" cy="248285"/>
    <xdr:sp macro="" textlink="">
      <xdr:nvSpPr>
        <xdr:cNvPr id="598" name="テキスト ボックス 597"/>
        <xdr:cNvSpPr txBox="1"/>
      </xdr:nvSpPr>
      <xdr:spPr>
        <a:xfrm>
          <a:off x="14324965" y="974788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98425</xdr:rowOff>
    </xdr:from>
    <xdr:to xmlns:xdr="http://schemas.openxmlformats.org/drawingml/2006/spreadsheetDrawing">
      <xdr:col>72</xdr:col>
      <xdr:colOff>38100</xdr:colOff>
      <xdr:row>56</xdr:row>
      <xdr:rowOff>29210</xdr:rowOff>
    </xdr:to>
    <xdr:sp macro="" textlink="">
      <xdr:nvSpPr>
        <xdr:cNvPr id="599" name="楕円 598"/>
        <xdr:cNvSpPr/>
      </xdr:nvSpPr>
      <xdr:spPr>
        <a:xfrm>
          <a:off x="13652500" y="9528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45085</xdr:rowOff>
    </xdr:from>
    <xdr:ext cx="520700" cy="258445"/>
    <xdr:sp macro="" textlink="">
      <xdr:nvSpPr>
        <xdr:cNvPr id="600" name="テキスト ボックス 599"/>
        <xdr:cNvSpPr txBox="1"/>
      </xdr:nvSpPr>
      <xdr:spPr>
        <a:xfrm>
          <a:off x="13435965" y="930338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4445</xdr:rowOff>
    </xdr:from>
    <xdr:to xmlns:xdr="http://schemas.openxmlformats.org/drawingml/2006/spreadsheetDrawing">
      <xdr:col>67</xdr:col>
      <xdr:colOff>101600</xdr:colOff>
      <xdr:row>56</xdr:row>
      <xdr:rowOff>106045</xdr:rowOff>
    </xdr:to>
    <xdr:sp macro="" textlink="">
      <xdr:nvSpPr>
        <xdr:cNvPr id="601" name="楕円 600"/>
        <xdr:cNvSpPr/>
      </xdr:nvSpPr>
      <xdr:spPr>
        <a:xfrm>
          <a:off x="12763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97790</xdr:rowOff>
    </xdr:from>
    <xdr:ext cx="520700" cy="251460"/>
    <xdr:sp macro="" textlink="">
      <xdr:nvSpPr>
        <xdr:cNvPr id="602" name="テキスト ボックス 601"/>
        <xdr:cNvSpPr txBox="1"/>
      </xdr:nvSpPr>
      <xdr:spPr>
        <a:xfrm>
          <a:off x="12546965" y="96989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915" cy="217170"/>
    <xdr:sp macro="" textlink="">
      <xdr:nvSpPr>
        <xdr:cNvPr id="611" name="テキスト ボックス 610"/>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4950" cy="259080"/>
    <xdr:sp macro="" textlink="">
      <xdr:nvSpPr>
        <xdr:cNvPr id="614" name="テキスト ボックス 613"/>
        <xdr:cNvSpPr txBox="1"/>
      </xdr:nvSpPr>
      <xdr:spPr>
        <a:xfrm>
          <a:off x="12197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6" name="テキスト ボックス 61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8" name="テキスト ボックス 617"/>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0" name="テキスト ボックス 61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2" name="テキスト ボックス 62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24" name="テキスト ボックス 623"/>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55880</xdr:rowOff>
    </xdr:from>
    <xdr:to xmlns:xdr="http://schemas.openxmlformats.org/drawingml/2006/spreadsheetDrawing">
      <xdr:col>85</xdr:col>
      <xdr:colOff>126365</xdr:colOff>
      <xdr:row>79</xdr:row>
      <xdr:rowOff>44450</xdr:rowOff>
    </xdr:to>
    <xdr:cxnSp macro="">
      <xdr:nvCxnSpPr>
        <xdr:cNvPr id="626" name="直線コネクタ 625"/>
        <xdr:cNvCxnSpPr/>
      </xdr:nvCxnSpPr>
      <xdr:spPr>
        <a:xfrm flipV="1">
          <a:off x="16317595" y="12057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xdr:rowOff>
    </xdr:from>
    <xdr:ext cx="534670" cy="259080"/>
    <xdr:sp macro="" textlink="">
      <xdr:nvSpPr>
        <xdr:cNvPr id="629" name="災害復旧費最大値テキスト"/>
        <xdr:cNvSpPr txBox="1"/>
      </xdr:nvSpPr>
      <xdr:spPr>
        <a:xfrm>
          <a:off x="16370300" y="1183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55880</xdr:rowOff>
    </xdr:from>
    <xdr:to xmlns:xdr="http://schemas.openxmlformats.org/drawingml/2006/spreadsheetDrawing">
      <xdr:col>86</xdr:col>
      <xdr:colOff>25400</xdr:colOff>
      <xdr:row>70</xdr:row>
      <xdr:rowOff>55880</xdr:rowOff>
    </xdr:to>
    <xdr:cxnSp macro="">
      <xdr:nvCxnSpPr>
        <xdr:cNvPr id="630" name="直線コネクタ 629"/>
        <xdr:cNvCxnSpPr/>
      </xdr:nvCxnSpPr>
      <xdr:spPr>
        <a:xfrm>
          <a:off x="16230600" y="1205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1" name="直線コネクタ 630"/>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32"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33" name="フローチャート: 判断 632"/>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4" name="直線コネクタ 633"/>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113030</xdr:rowOff>
    </xdr:from>
    <xdr:to xmlns:xdr="http://schemas.openxmlformats.org/drawingml/2006/spreadsheetDrawing">
      <xdr:col>81</xdr:col>
      <xdr:colOff>101600</xdr:colOff>
      <xdr:row>78</xdr:row>
      <xdr:rowOff>43180</xdr:rowOff>
    </xdr:to>
    <xdr:sp macro="" textlink="">
      <xdr:nvSpPr>
        <xdr:cNvPr id="635" name="フローチャート: 判断 634"/>
        <xdr:cNvSpPr/>
      </xdr:nvSpPr>
      <xdr:spPr>
        <a:xfrm>
          <a:off x="15430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59690</xdr:rowOff>
    </xdr:from>
    <xdr:ext cx="455930" cy="259080"/>
    <xdr:sp macro="" textlink="">
      <xdr:nvSpPr>
        <xdr:cNvPr id="636" name="テキスト ボックス 635"/>
        <xdr:cNvSpPr txBox="1"/>
      </xdr:nvSpPr>
      <xdr:spPr>
        <a:xfrm>
          <a:off x="15246350" y="1308989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7" name="直線コネクタ 636"/>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40640</xdr:rowOff>
    </xdr:from>
    <xdr:to xmlns:xdr="http://schemas.openxmlformats.org/drawingml/2006/spreadsheetDrawing">
      <xdr:col>76</xdr:col>
      <xdr:colOff>165100</xdr:colOff>
      <xdr:row>77</xdr:row>
      <xdr:rowOff>141605</xdr:rowOff>
    </xdr:to>
    <xdr:sp macro="" textlink="">
      <xdr:nvSpPr>
        <xdr:cNvPr id="638" name="フローチャート: 判断 637"/>
        <xdr:cNvSpPr/>
      </xdr:nvSpPr>
      <xdr:spPr>
        <a:xfrm>
          <a:off x="14541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158115</xdr:rowOff>
    </xdr:from>
    <xdr:ext cx="455930" cy="248285"/>
    <xdr:sp macro="" textlink="">
      <xdr:nvSpPr>
        <xdr:cNvPr id="639" name="テキスト ボックス 638"/>
        <xdr:cNvSpPr txBox="1"/>
      </xdr:nvSpPr>
      <xdr:spPr>
        <a:xfrm>
          <a:off x="14357350" y="1301686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0" name="直線コネクタ 639"/>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156845</xdr:rowOff>
    </xdr:from>
    <xdr:to xmlns:xdr="http://schemas.openxmlformats.org/drawingml/2006/spreadsheetDrawing">
      <xdr:col>72</xdr:col>
      <xdr:colOff>38100</xdr:colOff>
      <xdr:row>77</xdr:row>
      <xdr:rowOff>86995</xdr:rowOff>
    </xdr:to>
    <xdr:sp macro="" textlink="">
      <xdr:nvSpPr>
        <xdr:cNvPr id="641" name="フローチャート: 判断 640"/>
        <xdr:cNvSpPr/>
      </xdr:nvSpPr>
      <xdr:spPr>
        <a:xfrm>
          <a:off x="13652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103505</xdr:rowOff>
    </xdr:from>
    <xdr:ext cx="455930" cy="259080"/>
    <xdr:sp macro="" textlink="">
      <xdr:nvSpPr>
        <xdr:cNvPr id="642" name="テキスト ボックス 641"/>
        <xdr:cNvSpPr txBox="1"/>
      </xdr:nvSpPr>
      <xdr:spPr>
        <a:xfrm>
          <a:off x="13468350" y="129622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122555</xdr:rowOff>
    </xdr:from>
    <xdr:to xmlns:xdr="http://schemas.openxmlformats.org/drawingml/2006/spreadsheetDrawing">
      <xdr:col>67</xdr:col>
      <xdr:colOff>101600</xdr:colOff>
      <xdr:row>77</xdr:row>
      <xdr:rowOff>52705</xdr:rowOff>
    </xdr:to>
    <xdr:sp macro="" textlink="">
      <xdr:nvSpPr>
        <xdr:cNvPr id="643" name="フローチャート: 判断 642"/>
        <xdr:cNvSpPr/>
      </xdr:nvSpPr>
      <xdr:spPr>
        <a:xfrm>
          <a:off x="12763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69215</xdr:rowOff>
    </xdr:from>
    <xdr:ext cx="520700" cy="259080"/>
    <xdr:sp macro="" textlink="">
      <xdr:nvSpPr>
        <xdr:cNvPr id="644" name="テキスト ボックス 643"/>
        <xdr:cNvSpPr txBox="1"/>
      </xdr:nvSpPr>
      <xdr:spPr>
        <a:xfrm>
          <a:off x="12546965" y="129279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51"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35585" cy="251460"/>
    <xdr:sp macro="" textlink="">
      <xdr:nvSpPr>
        <xdr:cNvPr id="653" name="テキスト ボックス 652"/>
        <xdr:cNvSpPr txBox="1"/>
      </xdr:nvSpPr>
      <xdr:spPr>
        <a:xfrm>
          <a:off x="15356840" y="13630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35585" cy="251460"/>
    <xdr:sp macro="" textlink="">
      <xdr:nvSpPr>
        <xdr:cNvPr id="655" name="テキスト ボックス 654"/>
        <xdr:cNvSpPr txBox="1"/>
      </xdr:nvSpPr>
      <xdr:spPr>
        <a:xfrm>
          <a:off x="14467840" y="13630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35585" cy="251460"/>
    <xdr:sp macro="" textlink="">
      <xdr:nvSpPr>
        <xdr:cNvPr id="657" name="テキスト ボックス 656"/>
        <xdr:cNvSpPr txBox="1"/>
      </xdr:nvSpPr>
      <xdr:spPr>
        <a:xfrm>
          <a:off x="13578840" y="13630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35585" cy="251460"/>
    <xdr:sp macro="" textlink="">
      <xdr:nvSpPr>
        <xdr:cNvPr id="659" name="テキスト ボックス 658"/>
        <xdr:cNvSpPr txBox="1"/>
      </xdr:nvSpPr>
      <xdr:spPr>
        <a:xfrm>
          <a:off x="12689840" y="13630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915" cy="217170"/>
    <xdr:sp macro="" textlink="">
      <xdr:nvSpPr>
        <xdr:cNvPr id="668" name="テキスト ボックス 667"/>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34950" cy="248920"/>
    <xdr:sp macro="" textlink="">
      <xdr:nvSpPr>
        <xdr:cNvPr id="670" name="テキスト ボックス 669"/>
        <xdr:cNvSpPr txBox="1"/>
      </xdr:nvSpPr>
      <xdr:spPr>
        <a:xfrm>
          <a:off x="12197080" y="17256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2" name="テキスト ボックス 671"/>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4" name="テキスト ボックス 67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76" name="テキスト ボックス 675"/>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1660" cy="259080"/>
    <xdr:sp macro="" textlink="">
      <xdr:nvSpPr>
        <xdr:cNvPr id="678" name="テキスト ボックス 677"/>
        <xdr:cNvSpPr txBox="1"/>
      </xdr:nvSpPr>
      <xdr:spPr>
        <a:xfrm>
          <a:off x="11850370" y="1573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1660" cy="259080"/>
    <xdr:sp macro="" textlink="">
      <xdr:nvSpPr>
        <xdr:cNvPr id="680" name="テキスト ボックス 679"/>
        <xdr:cNvSpPr txBox="1"/>
      </xdr:nvSpPr>
      <xdr:spPr>
        <a:xfrm>
          <a:off x="11850370" y="15351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660" cy="248920"/>
    <xdr:sp macro="" textlink="">
      <xdr:nvSpPr>
        <xdr:cNvPr id="682" name="テキスト ボックス 681"/>
        <xdr:cNvSpPr txBox="1"/>
      </xdr:nvSpPr>
      <xdr:spPr>
        <a:xfrm>
          <a:off x="11850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29845</xdr:rowOff>
    </xdr:from>
    <xdr:to xmlns:xdr="http://schemas.openxmlformats.org/drawingml/2006/spreadsheetDrawing">
      <xdr:col>85</xdr:col>
      <xdr:colOff>126365</xdr:colOff>
      <xdr:row>99</xdr:row>
      <xdr:rowOff>99060</xdr:rowOff>
    </xdr:to>
    <xdr:cxnSp macro="">
      <xdr:nvCxnSpPr>
        <xdr:cNvPr id="684" name="直線コネクタ 683"/>
        <xdr:cNvCxnSpPr/>
      </xdr:nvCxnSpPr>
      <xdr:spPr>
        <a:xfrm flipV="1">
          <a:off x="16317595" y="15460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534670" cy="259080"/>
    <xdr:sp macro="" textlink="">
      <xdr:nvSpPr>
        <xdr:cNvPr id="685" name="公債費最小値テキスト"/>
        <xdr:cNvSpPr txBox="1"/>
      </xdr:nvSpPr>
      <xdr:spPr>
        <a:xfrm>
          <a:off x="16370300" y="1707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6" name="直線コネクタ 685"/>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147955</xdr:rowOff>
    </xdr:from>
    <xdr:ext cx="598805" cy="258445"/>
    <xdr:sp macro="" textlink="">
      <xdr:nvSpPr>
        <xdr:cNvPr id="687" name="公債費最大値テキスト"/>
        <xdr:cNvSpPr txBox="1"/>
      </xdr:nvSpPr>
      <xdr:spPr>
        <a:xfrm>
          <a:off x="16370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29845</xdr:rowOff>
    </xdr:from>
    <xdr:to xmlns:xdr="http://schemas.openxmlformats.org/drawingml/2006/spreadsheetDrawing">
      <xdr:col>86</xdr:col>
      <xdr:colOff>25400</xdr:colOff>
      <xdr:row>90</xdr:row>
      <xdr:rowOff>29845</xdr:rowOff>
    </xdr:to>
    <xdr:cxnSp macro="">
      <xdr:nvCxnSpPr>
        <xdr:cNvPr id="688" name="直線コネクタ 687"/>
        <xdr:cNvCxnSpPr/>
      </xdr:nvCxnSpPr>
      <xdr:spPr>
        <a:xfrm>
          <a:off x="16230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116205</xdr:rowOff>
    </xdr:from>
    <xdr:to xmlns:xdr="http://schemas.openxmlformats.org/drawingml/2006/spreadsheetDrawing">
      <xdr:col>85</xdr:col>
      <xdr:colOff>127000</xdr:colOff>
      <xdr:row>98</xdr:row>
      <xdr:rowOff>116840</xdr:rowOff>
    </xdr:to>
    <xdr:cxnSp macro="">
      <xdr:nvCxnSpPr>
        <xdr:cNvPr id="689" name="直線コネクタ 688"/>
        <xdr:cNvCxnSpPr/>
      </xdr:nvCxnSpPr>
      <xdr:spPr>
        <a:xfrm>
          <a:off x="15481300" y="169183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124460</xdr:rowOff>
    </xdr:from>
    <xdr:ext cx="534670" cy="259080"/>
    <xdr:sp macro="" textlink="">
      <xdr:nvSpPr>
        <xdr:cNvPr id="690" name="公債費平均値テキスト"/>
        <xdr:cNvSpPr txBox="1"/>
      </xdr:nvSpPr>
      <xdr:spPr>
        <a:xfrm>
          <a:off x="16370300" y="1641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101600</xdr:rowOff>
    </xdr:from>
    <xdr:to xmlns:xdr="http://schemas.openxmlformats.org/drawingml/2006/spreadsheetDrawing">
      <xdr:col>85</xdr:col>
      <xdr:colOff>177800</xdr:colOff>
      <xdr:row>97</xdr:row>
      <xdr:rowOff>31750</xdr:rowOff>
    </xdr:to>
    <xdr:sp macro="" textlink="">
      <xdr:nvSpPr>
        <xdr:cNvPr id="691" name="フローチャート: 判断 690"/>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104140</xdr:rowOff>
    </xdr:from>
    <xdr:to xmlns:xdr="http://schemas.openxmlformats.org/drawingml/2006/spreadsheetDrawing">
      <xdr:col>81</xdr:col>
      <xdr:colOff>50800</xdr:colOff>
      <xdr:row>98</xdr:row>
      <xdr:rowOff>116205</xdr:rowOff>
    </xdr:to>
    <xdr:cxnSp macro="">
      <xdr:nvCxnSpPr>
        <xdr:cNvPr id="692" name="直線コネクタ 691"/>
        <xdr:cNvCxnSpPr/>
      </xdr:nvCxnSpPr>
      <xdr:spPr>
        <a:xfrm>
          <a:off x="14592300" y="16906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137795</xdr:rowOff>
    </xdr:from>
    <xdr:to xmlns:xdr="http://schemas.openxmlformats.org/drawingml/2006/spreadsheetDrawing">
      <xdr:col>81</xdr:col>
      <xdr:colOff>101600</xdr:colOff>
      <xdr:row>97</xdr:row>
      <xdr:rowOff>67945</xdr:rowOff>
    </xdr:to>
    <xdr:sp macro="" textlink="">
      <xdr:nvSpPr>
        <xdr:cNvPr id="693" name="フローチャート: 判断 692"/>
        <xdr:cNvSpPr/>
      </xdr:nvSpPr>
      <xdr:spPr>
        <a:xfrm>
          <a:off x="1543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84455</xdr:rowOff>
    </xdr:from>
    <xdr:ext cx="520700" cy="259080"/>
    <xdr:sp macro="" textlink="">
      <xdr:nvSpPr>
        <xdr:cNvPr id="694" name="テキスト ボックス 693"/>
        <xdr:cNvSpPr txBox="1"/>
      </xdr:nvSpPr>
      <xdr:spPr>
        <a:xfrm>
          <a:off x="15213965" y="163722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104140</xdr:rowOff>
    </xdr:from>
    <xdr:to xmlns:xdr="http://schemas.openxmlformats.org/drawingml/2006/spreadsheetDrawing">
      <xdr:col>76</xdr:col>
      <xdr:colOff>114300</xdr:colOff>
      <xdr:row>98</xdr:row>
      <xdr:rowOff>109855</xdr:rowOff>
    </xdr:to>
    <xdr:cxnSp macro="">
      <xdr:nvCxnSpPr>
        <xdr:cNvPr id="695" name="直線コネクタ 694"/>
        <xdr:cNvCxnSpPr/>
      </xdr:nvCxnSpPr>
      <xdr:spPr>
        <a:xfrm flipV="1">
          <a:off x="13703300" y="169062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149860</xdr:rowOff>
    </xdr:from>
    <xdr:to xmlns:xdr="http://schemas.openxmlformats.org/drawingml/2006/spreadsheetDrawing">
      <xdr:col>76</xdr:col>
      <xdr:colOff>165100</xdr:colOff>
      <xdr:row>97</xdr:row>
      <xdr:rowOff>80010</xdr:rowOff>
    </xdr:to>
    <xdr:sp macro="" textlink="">
      <xdr:nvSpPr>
        <xdr:cNvPr id="696" name="フローチャート: 判断 695"/>
        <xdr:cNvSpPr/>
      </xdr:nvSpPr>
      <xdr:spPr>
        <a:xfrm>
          <a:off x="14541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96520</xdr:rowOff>
    </xdr:from>
    <xdr:ext cx="520700" cy="259080"/>
    <xdr:sp macro="" textlink="">
      <xdr:nvSpPr>
        <xdr:cNvPr id="697" name="テキスト ボックス 696"/>
        <xdr:cNvSpPr txBox="1"/>
      </xdr:nvSpPr>
      <xdr:spPr>
        <a:xfrm>
          <a:off x="14324965" y="163842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109855</xdr:rowOff>
    </xdr:from>
    <xdr:to xmlns:xdr="http://schemas.openxmlformats.org/drawingml/2006/spreadsheetDrawing">
      <xdr:col>71</xdr:col>
      <xdr:colOff>177800</xdr:colOff>
      <xdr:row>98</xdr:row>
      <xdr:rowOff>125730</xdr:rowOff>
    </xdr:to>
    <xdr:cxnSp macro="">
      <xdr:nvCxnSpPr>
        <xdr:cNvPr id="698" name="直線コネクタ 697"/>
        <xdr:cNvCxnSpPr/>
      </xdr:nvCxnSpPr>
      <xdr:spPr>
        <a:xfrm flipV="1">
          <a:off x="12814300" y="169119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165100</xdr:rowOff>
    </xdr:from>
    <xdr:to xmlns:xdr="http://schemas.openxmlformats.org/drawingml/2006/spreadsheetDrawing">
      <xdr:col>72</xdr:col>
      <xdr:colOff>38100</xdr:colOff>
      <xdr:row>96</xdr:row>
      <xdr:rowOff>95250</xdr:rowOff>
    </xdr:to>
    <xdr:sp macro="" textlink="">
      <xdr:nvSpPr>
        <xdr:cNvPr id="699" name="フローチャート: 判断 698"/>
        <xdr:cNvSpPr/>
      </xdr:nvSpPr>
      <xdr:spPr>
        <a:xfrm>
          <a:off x="13652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111760</xdr:rowOff>
    </xdr:from>
    <xdr:ext cx="520700" cy="248920"/>
    <xdr:sp macro="" textlink="">
      <xdr:nvSpPr>
        <xdr:cNvPr id="700" name="テキスト ボックス 699"/>
        <xdr:cNvSpPr txBox="1"/>
      </xdr:nvSpPr>
      <xdr:spPr>
        <a:xfrm>
          <a:off x="13435965" y="162280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10160</xdr:rowOff>
    </xdr:from>
    <xdr:to xmlns:xdr="http://schemas.openxmlformats.org/drawingml/2006/spreadsheetDrawing">
      <xdr:col>67</xdr:col>
      <xdr:colOff>101600</xdr:colOff>
      <xdr:row>96</xdr:row>
      <xdr:rowOff>111760</xdr:rowOff>
    </xdr:to>
    <xdr:sp macro="" textlink="">
      <xdr:nvSpPr>
        <xdr:cNvPr id="701" name="フローチャート: 判断 700"/>
        <xdr:cNvSpPr/>
      </xdr:nvSpPr>
      <xdr:spPr>
        <a:xfrm>
          <a:off x="12763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128270</xdr:rowOff>
    </xdr:from>
    <xdr:ext cx="520700" cy="259080"/>
    <xdr:sp macro="" textlink="">
      <xdr:nvSpPr>
        <xdr:cNvPr id="702" name="テキスト ボックス 701"/>
        <xdr:cNvSpPr txBox="1"/>
      </xdr:nvSpPr>
      <xdr:spPr>
        <a:xfrm>
          <a:off x="12546965" y="162445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66040</xdr:rowOff>
    </xdr:from>
    <xdr:to xmlns:xdr="http://schemas.openxmlformats.org/drawingml/2006/spreadsheetDrawing">
      <xdr:col>85</xdr:col>
      <xdr:colOff>177800</xdr:colOff>
      <xdr:row>98</xdr:row>
      <xdr:rowOff>167640</xdr:rowOff>
    </xdr:to>
    <xdr:sp macro="" textlink="">
      <xdr:nvSpPr>
        <xdr:cNvPr id="708" name="楕円 707"/>
        <xdr:cNvSpPr/>
      </xdr:nvSpPr>
      <xdr:spPr>
        <a:xfrm>
          <a:off x="162687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44450</xdr:rowOff>
    </xdr:from>
    <xdr:ext cx="534670" cy="259080"/>
    <xdr:sp macro="" textlink="">
      <xdr:nvSpPr>
        <xdr:cNvPr id="709" name="公債費該当値テキスト"/>
        <xdr:cNvSpPr txBox="1"/>
      </xdr:nvSpPr>
      <xdr:spPr>
        <a:xfrm>
          <a:off x="16370300" y="16846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65405</xdr:rowOff>
    </xdr:from>
    <xdr:to xmlns:xdr="http://schemas.openxmlformats.org/drawingml/2006/spreadsheetDrawing">
      <xdr:col>81</xdr:col>
      <xdr:colOff>101600</xdr:colOff>
      <xdr:row>98</xdr:row>
      <xdr:rowOff>167005</xdr:rowOff>
    </xdr:to>
    <xdr:sp macro="" textlink="">
      <xdr:nvSpPr>
        <xdr:cNvPr id="710" name="楕円 709"/>
        <xdr:cNvSpPr/>
      </xdr:nvSpPr>
      <xdr:spPr>
        <a:xfrm>
          <a:off x="154305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158115</xdr:rowOff>
    </xdr:from>
    <xdr:ext cx="520700" cy="248285"/>
    <xdr:sp macro="" textlink="">
      <xdr:nvSpPr>
        <xdr:cNvPr id="711" name="テキスト ボックス 710"/>
        <xdr:cNvSpPr txBox="1"/>
      </xdr:nvSpPr>
      <xdr:spPr>
        <a:xfrm>
          <a:off x="15213965" y="1696021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53340</xdr:rowOff>
    </xdr:from>
    <xdr:to xmlns:xdr="http://schemas.openxmlformats.org/drawingml/2006/spreadsheetDrawing">
      <xdr:col>76</xdr:col>
      <xdr:colOff>165100</xdr:colOff>
      <xdr:row>98</xdr:row>
      <xdr:rowOff>154940</xdr:rowOff>
    </xdr:to>
    <xdr:sp macro="" textlink="">
      <xdr:nvSpPr>
        <xdr:cNvPr id="712" name="楕円 711"/>
        <xdr:cNvSpPr/>
      </xdr:nvSpPr>
      <xdr:spPr>
        <a:xfrm>
          <a:off x="14541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146050</xdr:rowOff>
    </xdr:from>
    <xdr:ext cx="520700" cy="248920"/>
    <xdr:sp macro="" textlink="">
      <xdr:nvSpPr>
        <xdr:cNvPr id="713" name="テキスト ボックス 712"/>
        <xdr:cNvSpPr txBox="1"/>
      </xdr:nvSpPr>
      <xdr:spPr>
        <a:xfrm>
          <a:off x="14324965" y="1694815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59055</xdr:rowOff>
    </xdr:from>
    <xdr:to xmlns:xdr="http://schemas.openxmlformats.org/drawingml/2006/spreadsheetDrawing">
      <xdr:col>72</xdr:col>
      <xdr:colOff>38100</xdr:colOff>
      <xdr:row>98</xdr:row>
      <xdr:rowOff>160655</xdr:rowOff>
    </xdr:to>
    <xdr:sp macro="" textlink="">
      <xdr:nvSpPr>
        <xdr:cNvPr id="714" name="楕円 713"/>
        <xdr:cNvSpPr/>
      </xdr:nvSpPr>
      <xdr:spPr>
        <a:xfrm>
          <a:off x="13652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151765</xdr:rowOff>
    </xdr:from>
    <xdr:ext cx="520700" cy="259080"/>
    <xdr:sp macro="" textlink="">
      <xdr:nvSpPr>
        <xdr:cNvPr id="715" name="テキスト ボックス 714"/>
        <xdr:cNvSpPr txBox="1"/>
      </xdr:nvSpPr>
      <xdr:spPr>
        <a:xfrm>
          <a:off x="13435965" y="169538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74930</xdr:rowOff>
    </xdr:from>
    <xdr:to xmlns:xdr="http://schemas.openxmlformats.org/drawingml/2006/spreadsheetDrawing">
      <xdr:col>67</xdr:col>
      <xdr:colOff>101600</xdr:colOff>
      <xdr:row>99</xdr:row>
      <xdr:rowOff>5080</xdr:rowOff>
    </xdr:to>
    <xdr:sp macro="" textlink="">
      <xdr:nvSpPr>
        <xdr:cNvPr id="716" name="楕円 715"/>
        <xdr:cNvSpPr/>
      </xdr:nvSpPr>
      <xdr:spPr>
        <a:xfrm>
          <a:off x="12763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167640</xdr:rowOff>
    </xdr:from>
    <xdr:ext cx="520700" cy="250190"/>
    <xdr:sp macro="" textlink="">
      <xdr:nvSpPr>
        <xdr:cNvPr id="717" name="テキスト ボックス 716"/>
        <xdr:cNvSpPr txBox="1"/>
      </xdr:nvSpPr>
      <xdr:spPr>
        <a:xfrm>
          <a:off x="12546965" y="1696974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915" cy="217170"/>
    <xdr:sp macro="" textlink="">
      <xdr:nvSpPr>
        <xdr:cNvPr id="726" name="テキスト ボックス 725"/>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4950" cy="248920"/>
    <xdr:sp macro="" textlink="">
      <xdr:nvSpPr>
        <xdr:cNvPr id="729" name="テキスト ボックス 728"/>
        <xdr:cNvSpPr txBox="1"/>
      </xdr:nvSpPr>
      <xdr:spPr>
        <a:xfrm>
          <a:off x="18039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3390" cy="248920"/>
    <xdr:sp macro="" textlink="">
      <xdr:nvSpPr>
        <xdr:cNvPr id="731" name="テキスト ボックス 730"/>
        <xdr:cNvSpPr txBox="1"/>
      </xdr:nvSpPr>
      <xdr:spPr>
        <a:xfrm>
          <a:off x="17820640" y="60553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3390" cy="248920"/>
    <xdr:sp macro="" textlink="">
      <xdr:nvSpPr>
        <xdr:cNvPr id="733" name="テキスト ボックス 732"/>
        <xdr:cNvSpPr txBox="1"/>
      </xdr:nvSpPr>
      <xdr:spPr>
        <a:xfrm>
          <a:off x="17820640" y="55981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3390" cy="248920"/>
    <xdr:sp macro="" textlink="">
      <xdr:nvSpPr>
        <xdr:cNvPr id="735" name="テキスト ボックス 734"/>
        <xdr:cNvSpPr txBox="1"/>
      </xdr:nvSpPr>
      <xdr:spPr>
        <a:xfrm>
          <a:off x="17820640" y="51409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3390" cy="248920"/>
    <xdr:sp macro="" textlink="">
      <xdr:nvSpPr>
        <xdr:cNvPr id="737" name="テキスト ボックス 736"/>
        <xdr:cNvSpPr txBox="1"/>
      </xdr:nvSpPr>
      <xdr:spPr>
        <a:xfrm>
          <a:off x="17820640" y="4683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88265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7466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48285"/>
    <xdr:sp macro="" textlink="">
      <xdr:nvSpPr>
        <xdr:cNvPr id="740" name="諸支出金最小値テキスト"/>
        <xdr:cNvSpPr txBox="1"/>
      </xdr:nvSpPr>
      <xdr:spPr>
        <a:xfrm>
          <a:off x="22212300" y="66960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34925</xdr:rowOff>
    </xdr:from>
    <xdr:ext cx="469900" cy="259080"/>
    <xdr:sp macro="" textlink="">
      <xdr:nvSpPr>
        <xdr:cNvPr id="742" name="諸支出金最大値テキスト"/>
        <xdr:cNvSpPr txBox="1"/>
      </xdr:nvSpPr>
      <xdr:spPr>
        <a:xfrm>
          <a:off x="22212300" y="53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88265</xdr:rowOff>
    </xdr:from>
    <xdr:to xmlns:xdr="http://schemas.openxmlformats.org/drawingml/2006/spreadsheetDrawing">
      <xdr:col>116</xdr:col>
      <xdr:colOff>152400</xdr:colOff>
      <xdr:row>32</xdr:row>
      <xdr:rowOff>88265</xdr:rowOff>
    </xdr:to>
    <xdr:cxnSp macro="">
      <xdr:nvCxnSpPr>
        <xdr:cNvPr id="743" name="直線コネクタ 742"/>
        <xdr:cNvCxnSpPr/>
      </xdr:nvCxnSpPr>
      <xdr:spPr>
        <a:xfrm>
          <a:off x="22072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98425</xdr:rowOff>
    </xdr:from>
    <xdr:ext cx="313690" cy="250825"/>
    <xdr:sp macro="" textlink="">
      <xdr:nvSpPr>
        <xdr:cNvPr id="745" name="諸支出金平均値テキスト"/>
        <xdr:cNvSpPr txBox="1"/>
      </xdr:nvSpPr>
      <xdr:spPr>
        <a:xfrm>
          <a:off x="22212300" y="6442075"/>
          <a:ext cx="3136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46" name="フローチャート: 判断 745"/>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48" name="フローチャート: 判断 747"/>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17780</xdr:rowOff>
    </xdr:from>
    <xdr:ext cx="313690" cy="251460"/>
    <xdr:sp macro="" textlink="">
      <xdr:nvSpPr>
        <xdr:cNvPr id="749" name="テキスト ボックス 748"/>
        <xdr:cNvSpPr txBox="1"/>
      </xdr:nvSpPr>
      <xdr:spPr>
        <a:xfrm>
          <a:off x="21166455" y="636143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64135</xdr:rowOff>
    </xdr:from>
    <xdr:to xmlns:xdr="http://schemas.openxmlformats.org/drawingml/2006/spreadsheetDrawing">
      <xdr:col>107</xdr:col>
      <xdr:colOff>101600</xdr:colOff>
      <xdr:row>38</xdr:row>
      <xdr:rowOff>166370</xdr:rowOff>
    </xdr:to>
    <xdr:sp macro="" textlink="">
      <xdr:nvSpPr>
        <xdr:cNvPr id="751" name="フローチャート: 判断 750"/>
        <xdr:cNvSpPr/>
      </xdr:nvSpPr>
      <xdr:spPr>
        <a:xfrm>
          <a:off x="20383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10795</xdr:rowOff>
    </xdr:from>
    <xdr:ext cx="313690" cy="258445"/>
    <xdr:sp macro="" textlink="">
      <xdr:nvSpPr>
        <xdr:cNvPr id="752" name="テキスト ボックス 751"/>
        <xdr:cNvSpPr txBox="1"/>
      </xdr:nvSpPr>
      <xdr:spPr>
        <a:xfrm>
          <a:off x="20277455" y="63544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27305</xdr:rowOff>
    </xdr:from>
    <xdr:to xmlns:xdr="http://schemas.openxmlformats.org/drawingml/2006/spreadsheetDrawing">
      <xdr:col>102</xdr:col>
      <xdr:colOff>165100</xdr:colOff>
      <xdr:row>38</xdr:row>
      <xdr:rowOff>128905</xdr:rowOff>
    </xdr:to>
    <xdr:sp macro="" textlink="">
      <xdr:nvSpPr>
        <xdr:cNvPr id="754" name="フローチャート: 判断 753"/>
        <xdr:cNvSpPr/>
      </xdr:nvSpPr>
      <xdr:spPr>
        <a:xfrm>
          <a:off x="19494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145415</xdr:rowOff>
    </xdr:from>
    <xdr:ext cx="378460" cy="249555"/>
    <xdr:sp macro="" textlink="">
      <xdr:nvSpPr>
        <xdr:cNvPr id="755" name="テキスト ボックス 754"/>
        <xdr:cNvSpPr txBox="1"/>
      </xdr:nvSpPr>
      <xdr:spPr>
        <a:xfrm>
          <a:off x="19356070" y="63176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34290</xdr:rowOff>
    </xdr:from>
    <xdr:to xmlns:xdr="http://schemas.openxmlformats.org/drawingml/2006/spreadsheetDrawing">
      <xdr:col>98</xdr:col>
      <xdr:colOff>38100</xdr:colOff>
      <xdr:row>38</xdr:row>
      <xdr:rowOff>135890</xdr:rowOff>
    </xdr:to>
    <xdr:sp macro="" textlink="">
      <xdr:nvSpPr>
        <xdr:cNvPr id="756" name="フローチャート: 判断 755"/>
        <xdr:cNvSpPr/>
      </xdr:nvSpPr>
      <xdr:spPr>
        <a:xfrm>
          <a:off x="18605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152400</xdr:rowOff>
    </xdr:from>
    <xdr:ext cx="378460" cy="259080"/>
    <xdr:sp macro="" textlink="">
      <xdr:nvSpPr>
        <xdr:cNvPr id="757" name="テキスト ボックス 756"/>
        <xdr:cNvSpPr txBox="1"/>
      </xdr:nvSpPr>
      <xdr:spPr>
        <a:xfrm>
          <a:off x="18467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53975</xdr:rowOff>
    </xdr:from>
    <xdr:ext cx="249555" cy="249555"/>
    <xdr:sp macro="" textlink="">
      <xdr:nvSpPr>
        <xdr:cNvPr id="764" name="諸支出金該当値テキスト"/>
        <xdr:cNvSpPr txBox="1"/>
      </xdr:nvSpPr>
      <xdr:spPr>
        <a:xfrm>
          <a:off x="22212300" y="65690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35585" cy="259080"/>
    <xdr:sp macro="" textlink="">
      <xdr:nvSpPr>
        <xdr:cNvPr id="766" name="テキスト ボックス 765"/>
        <xdr:cNvSpPr txBox="1"/>
      </xdr:nvSpPr>
      <xdr:spPr>
        <a:xfrm>
          <a:off x="21198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35585" cy="259080"/>
    <xdr:sp macro="" textlink="">
      <xdr:nvSpPr>
        <xdr:cNvPr id="768" name="テキスト ボックス 767"/>
        <xdr:cNvSpPr txBox="1"/>
      </xdr:nvSpPr>
      <xdr:spPr>
        <a:xfrm>
          <a:off x="20309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35585" cy="259080"/>
    <xdr:sp macro="" textlink="">
      <xdr:nvSpPr>
        <xdr:cNvPr id="770" name="テキスト ボックス 769"/>
        <xdr:cNvSpPr txBox="1"/>
      </xdr:nvSpPr>
      <xdr:spPr>
        <a:xfrm>
          <a:off x="19420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35585" cy="259080"/>
    <xdr:sp macro="" textlink="">
      <xdr:nvSpPr>
        <xdr:cNvPr id="772" name="テキスト ボックス 771"/>
        <xdr:cNvSpPr txBox="1"/>
      </xdr:nvSpPr>
      <xdr:spPr>
        <a:xfrm>
          <a:off x="18531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915" cy="217170"/>
    <xdr:sp macro="" textlink="">
      <xdr:nvSpPr>
        <xdr:cNvPr id="781" name="テキスト ボックス 780"/>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4950" cy="248920"/>
    <xdr:sp macro="" textlink="">
      <xdr:nvSpPr>
        <xdr:cNvPr id="784" name="テキスト ボックス 783"/>
        <xdr:cNvSpPr txBox="1"/>
      </xdr:nvSpPr>
      <xdr:spPr>
        <a:xfrm>
          <a:off x="18039080" y="9941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48920"/>
    <xdr:sp macro="" textlink="">
      <xdr:nvSpPr>
        <xdr:cNvPr id="786" name="テキスト ボックス 785"/>
        <xdr:cNvSpPr txBox="1"/>
      </xdr:nvSpPr>
      <xdr:spPr>
        <a:xfrm>
          <a:off x="17974945" y="94843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48920"/>
    <xdr:sp macro="" textlink="">
      <xdr:nvSpPr>
        <xdr:cNvPr id="788" name="テキスト ボックス 787"/>
        <xdr:cNvSpPr txBox="1"/>
      </xdr:nvSpPr>
      <xdr:spPr>
        <a:xfrm>
          <a:off x="17974945" y="90271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48920"/>
    <xdr:sp macro="" textlink="">
      <xdr:nvSpPr>
        <xdr:cNvPr id="790" name="テキスト ボックス 789"/>
        <xdr:cNvSpPr txBox="1"/>
      </xdr:nvSpPr>
      <xdr:spPr>
        <a:xfrm>
          <a:off x="17974945" y="85699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48920"/>
    <xdr:sp macro="" textlink="">
      <xdr:nvSpPr>
        <xdr:cNvPr id="792" name="テキスト ボックス 791"/>
        <xdr:cNvSpPr txBox="1"/>
      </xdr:nvSpPr>
      <xdr:spPr>
        <a:xfrm>
          <a:off x="17974945" y="8112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5"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7"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9" name="直線コネクタ 798"/>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0"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2" name="直線コネクタ 801"/>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35585" cy="259080"/>
    <xdr:sp macro="" textlink="">
      <xdr:nvSpPr>
        <xdr:cNvPr id="804" name="テキスト ボックス 803"/>
        <xdr:cNvSpPr txBox="1"/>
      </xdr:nvSpPr>
      <xdr:spPr>
        <a:xfrm>
          <a:off x="21198840" y="10125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5" name="直線コネクタ 804"/>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6" name="フローチャート: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35585" cy="259080"/>
    <xdr:sp macro="" textlink="">
      <xdr:nvSpPr>
        <xdr:cNvPr id="807" name="テキスト ボックス 806"/>
        <xdr:cNvSpPr txBox="1"/>
      </xdr:nvSpPr>
      <xdr:spPr>
        <a:xfrm>
          <a:off x="20309840" y="10125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8" name="直線コネクタ 807"/>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51</xdr:row>
      <xdr:rowOff>54610</xdr:rowOff>
    </xdr:from>
    <xdr:to xmlns:xdr="http://schemas.openxmlformats.org/drawingml/2006/spreadsheetDrawing">
      <xdr:col>102</xdr:col>
      <xdr:colOff>165100</xdr:colOff>
      <xdr:row>51</xdr:row>
      <xdr:rowOff>156210</xdr:rowOff>
    </xdr:to>
    <xdr:sp macro="" textlink="">
      <xdr:nvSpPr>
        <xdr:cNvPr id="809" name="フローチャート: 判断 808"/>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50</xdr:row>
      <xdr:rowOff>1270</xdr:rowOff>
    </xdr:from>
    <xdr:ext cx="313690" cy="259080"/>
    <xdr:sp macro="" textlink="">
      <xdr:nvSpPr>
        <xdr:cNvPr id="810" name="テキスト ボックス 809"/>
        <xdr:cNvSpPr txBox="1"/>
      </xdr:nvSpPr>
      <xdr:spPr>
        <a:xfrm>
          <a:off x="19388455" y="8573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168910</xdr:rowOff>
    </xdr:from>
    <xdr:to xmlns:xdr="http://schemas.openxmlformats.org/drawingml/2006/spreadsheetDrawing">
      <xdr:col>98</xdr:col>
      <xdr:colOff>38100</xdr:colOff>
      <xdr:row>50</xdr:row>
      <xdr:rowOff>99060</xdr:rowOff>
    </xdr:to>
    <xdr:sp macro="" textlink="">
      <xdr:nvSpPr>
        <xdr:cNvPr id="811" name="フローチャート: 判断 810"/>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115570</xdr:rowOff>
    </xdr:from>
    <xdr:ext cx="313690" cy="259080"/>
    <xdr:sp macro="" textlink="">
      <xdr:nvSpPr>
        <xdr:cNvPr id="812" name="テキスト ボックス 811"/>
        <xdr:cNvSpPr txBox="1"/>
      </xdr:nvSpPr>
      <xdr:spPr>
        <a:xfrm>
          <a:off x="18499455" y="83451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9"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35585" cy="259080"/>
    <xdr:sp macro="" textlink="">
      <xdr:nvSpPr>
        <xdr:cNvPr id="821" name="テキスト ボックス 820"/>
        <xdr:cNvSpPr txBox="1"/>
      </xdr:nvSpPr>
      <xdr:spPr>
        <a:xfrm>
          <a:off x="21198840" y="98082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35585" cy="259080"/>
    <xdr:sp macro="" textlink="">
      <xdr:nvSpPr>
        <xdr:cNvPr id="823" name="テキスト ボックス 822"/>
        <xdr:cNvSpPr txBox="1"/>
      </xdr:nvSpPr>
      <xdr:spPr>
        <a:xfrm>
          <a:off x="20309840" y="98082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35585" cy="259080"/>
    <xdr:sp macro="" textlink="">
      <xdr:nvSpPr>
        <xdr:cNvPr id="825" name="テキスト ボックス 824"/>
        <xdr:cNvSpPr txBox="1"/>
      </xdr:nvSpPr>
      <xdr:spPr>
        <a:xfrm>
          <a:off x="19420840" y="10125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5585" cy="259080"/>
    <xdr:sp macro="" textlink="">
      <xdr:nvSpPr>
        <xdr:cNvPr id="827" name="テキスト ボックス 826"/>
        <xdr:cNvSpPr txBox="1"/>
      </xdr:nvSpPr>
      <xdr:spPr>
        <a:xfrm>
          <a:off x="18531840" y="10125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労働費、衛生費については前年度に公共施設の整備、改修があったことから前年度と比べて減少している。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教育費については、</a:t>
          </a:r>
          <a:r>
            <a:rPr kumimoji="1" lang="ja-JP" altLang="en-US" sz="1300">
              <a:latin typeface="ＭＳ Ｐゴシック"/>
              <a:ea typeface="ＭＳ Ｐゴシック"/>
            </a:rPr>
            <a:t>アイスアリーナ改修事業に係る支出の増加により前年度と比較すると増加している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実質収支においては黒字を維持しているが、財政調整基金の取り崩しが続いていることにより、実質単年度収支は赤字となっている。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今後も老朽化に伴う大規模改修や社会保障関連の扶助費の増加など様々な財政需要が見込まれていることから、事務事業の見直しや統廃合などを行い、持続可能な財政運営に努めていく。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及び公営企業会計以外の特別会計である三沢市国民健康保険特別会計、三沢市介護保険特別会計、三沢市後期高齢者医療特別会計は黒字であり、公営企業会計に関しては、三沢市立三沢病院事業会計を除き資金剰余額を計上しており、各単独会計において黒字を確保している。
　三沢市立三沢病院事業会計の赤字については、入院患者及び外来患者の減少に伴う医業収益の減少及び新型コロナウイルス感染症入院患者病床確保事業費補助金の減額に伴う医業外収益の減少により、資金不足が発生したことに起因する。黒字へ転換となるよう営業収益の確保等、経営改善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25711142</v>
      </c>
      <c r="BO4" s="216"/>
      <c r="BP4" s="216"/>
      <c r="BQ4" s="216"/>
      <c r="BR4" s="216"/>
      <c r="BS4" s="216"/>
      <c r="BT4" s="216"/>
      <c r="BU4" s="219"/>
      <c r="BV4" s="213">
        <v>30212509</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8.1999999999999993</v>
      </c>
      <c r="CU4" s="237"/>
      <c r="CV4" s="237"/>
      <c r="CW4" s="237"/>
      <c r="CX4" s="237"/>
      <c r="CY4" s="237"/>
      <c r="CZ4" s="237"/>
      <c r="DA4" s="245"/>
      <c r="DB4" s="229">
        <v>7.4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24666643</v>
      </c>
      <c r="BO5" s="217"/>
      <c r="BP5" s="217"/>
      <c r="BQ5" s="217"/>
      <c r="BR5" s="217"/>
      <c r="BS5" s="217"/>
      <c r="BT5" s="217"/>
      <c r="BU5" s="220"/>
      <c r="BV5" s="214">
        <v>29370723</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90.8</v>
      </c>
      <c r="CU5" s="238"/>
      <c r="CV5" s="238"/>
      <c r="CW5" s="238"/>
      <c r="CX5" s="238"/>
      <c r="CY5" s="238"/>
      <c r="CZ5" s="238"/>
      <c r="DA5" s="246"/>
      <c r="DB5" s="230">
        <v>88</v>
      </c>
      <c r="DC5" s="238"/>
      <c r="DD5" s="238"/>
      <c r="DE5" s="238"/>
      <c r="DF5" s="238"/>
      <c r="DG5" s="238"/>
      <c r="DH5" s="238"/>
      <c r="DI5" s="246"/>
    </row>
    <row r="6" spans="1:119" ht="18.75" customHeight="1">
      <c r="A6" s="2"/>
      <c r="B6" s="8" t="s">
        <v>162</v>
      </c>
      <c r="C6" s="25"/>
      <c r="D6" s="25"/>
      <c r="E6" s="47"/>
      <c r="F6" s="47"/>
      <c r="G6" s="47"/>
      <c r="H6" s="47"/>
      <c r="I6" s="47"/>
      <c r="J6" s="47"/>
      <c r="K6" s="47"/>
      <c r="L6" s="47" t="s">
        <v>151</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167</v>
      </c>
      <c r="AZ6" s="198"/>
      <c r="BA6" s="198"/>
      <c r="BB6" s="198"/>
      <c r="BC6" s="198"/>
      <c r="BD6" s="198"/>
      <c r="BE6" s="198"/>
      <c r="BF6" s="198"/>
      <c r="BG6" s="198"/>
      <c r="BH6" s="198"/>
      <c r="BI6" s="198"/>
      <c r="BJ6" s="198"/>
      <c r="BK6" s="198"/>
      <c r="BL6" s="198"/>
      <c r="BM6" s="209"/>
      <c r="BN6" s="214">
        <v>1044499</v>
      </c>
      <c r="BO6" s="217"/>
      <c r="BP6" s="217"/>
      <c r="BQ6" s="217"/>
      <c r="BR6" s="217"/>
      <c r="BS6" s="217"/>
      <c r="BT6" s="217"/>
      <c r="BU6" s="220"/>
      <c r="BV6" s="214">
        <v>841786</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91.3</v>
      </c>
      <c r="CU6" s="239"/>
      <c r="CV6" s="239"/>
      <c r="CW6" s="239"/>
      <c r="CX6" s="239"/>
      <c r="CY6" s="239"/>
      <c r="CZ6" s="239"/>
      <c r="DA6" s="247"/>
      <c r="DB6" s="231">
        <v>89.2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69</v>
      </c>
      <c r="AV7" s="139"/>
      <c r="AW7" s="139"/>
      <c r="AX7" s="139"/>
      <c r="AY7" s="190" t="s">
        <v>173</v>
      </c>
      <c r="AZ7" s="198"/>
      <c r="BA7" s="198"/>
      <c r="BB7" s="198"/>
      <c r="BC7" s="198"/>
      <c r="BD7" s="198"/>
      <c r="BE7" s="198"/>
      <c r="BF7" s="198"/>
      <c r="BG7" s="198"/>
      <c r="BH7" s="198"/>
      <c r="BI7" s="198"/>
      <c r="BJ7" s="198"/>
      <c r="BK7" s="198"/>
      <c r="BL7" s="198"/>
      <c r="BM7" s="209"/>
      <c r="BN7" s="214">
        <v>150261</v>
      </c>
      <c r="BO7" s="217"/>
      <c r="BP7" s="217"/>
      <c r="BQ7" s="217"/>
      <c r="BR7" s="217"/>
      <c r="BS7" s="217"/>
      <c r="BT7" s="217"/>
      <c r="BU7" s="220"/>
      <c r="BV7" s="214">
        <v>36720</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10891366</v>
      </c>
      <c r="CU7" s="217"/>
      <c r="CV7" s="217"/>
      <c r="CW7" s="217"/>
      <c r="CX7" s="217"/>
      <c r="CY7" s="217"/>
      <c r="CZ7" s="217"/>
      <c r="DA7" s="220"/>
      <c r="DB7" s="214">
        <v>10857668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69</v>
      </c>
      <c r="AV8" s="139"/>
      <c r="AW8" s="139"/>
      <c r="AX8" s="139"/>
      <c r="AY8" s="190" t="s">
        <v>178</v>
      </c>
      <c r="AZ8" s="198"/>
      <c r="BA8" s="198"/>
      <c r="BB8" s="198"/>
      <c r="BC8" s="198"/>
      <c r="BD8" s="198"/>
      <c r="BE8" s="198"/>
      <c r="BF8" s="198"/>
      <c r="BG8" s="198"/>
      <c r="BH8" s="198"/>
      <c r="BI8" s="198"/>
      <c r="BJ8" s="198"/>
      <c r="BK8" s="198"/>
      <c r="BL8" s="198"/>
      <c r="BM8" s="209"/>
      <c r="BN8" s="214">
        <v>894238</v>
      </c>
      <c r="BO8" s="217"/>
      <c r="BP8" s="217"/>
      <c r="BQ8" s="217"/>
      <c r="BR8" s="217"/>
      <c r="BS8" s="217"/>
      <c r="BT8" s="217"/>
      <c r="BU8" s="220"/>
      <c r="BV8" s="214">
        <v>805066</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0.5</v>
      </c>
      <c r="CU8" s="240"/>
      <c r="CV8" s="240"/>
      <c r="CW8" s="240"/>
      <c r="CX8" s="240"/>
      <c r="CY8" s="240"/>
      <c r="CZ8" s="240"/>
      <c r="DA8" s="248"/>
      <c r="DB8" s="232">
        <v>0.51</v>
      </c>
      <c r="DC8" s="240"/>
      <c r="DD8" s="240"/>
      <c r="DE8" s="240"/>
      <c r="DF8" s="240"/>
      <c r="DG8" s="240"/>
      <c r="DH8" s="240"/>
      <c r="DI8" s="248"/>
    </row>
    <row r="9" spans="1:119" ht="18.75" customHeight="1">
      <c r="A9" s="2"/>
      <c r="B9" s="10" t="s">
        <v>20</v>
      </c>
      <c r="C9" s="27"/>
      <c r="D9" s="27"/>
      <c r="E9" s="27"/>
      <c r="F9" s="27"/>
      <c r="G9" s="27"/>
      <c r="H9" s="27"/>
      <c r="I9" s="27"/>
      <c r="J9" s="27"/>
      <c r="K9" s="31"/>
      <c r="L9" s="65" t="s">
        <v>10</v>
      </c>
      <c r="M9" s="74"/>
      <c r="N9" s="74"/>
      <c r="O9" s="74"/>
      <c r="P9" s="74"/>
      <c r="Q9" s="86"/>
      <c r="R9" s="97">
        <v>39152</v>
      </c>
      <c r="S9" s="106"/>
      <c r="T9" s="106"/>
      <c r="U9" s="106"/>
      <c r="V9" s="117"/>
      <c r="W9" s="127" t="s">
        <v>180</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69</v>
      </c>
      <c r="AV9" s="139"/>
      <c r="AW9" s="139"/>
      <c r="AX9" s="139"/>
      <c r="AY9" s="190" t="s">
        <v>71</v>
      </c>
      <c r="AZ9" s="198"/>
      <c r="BA9" s="198"/>
      <c r="BB9" s="198"/>
      <c r="BC9" s="198"/>
      <c r="BD9" s="198"/>
      <c r="BE9" s="198"/>
      <c r="BF9" s="198"/>
      <c r="BG9" s="198"/>
      <c r="BH9" s="198"/>
      <c r="BI9" s="198"/>
      <c r="BJ9" s="198"/>
      <c r="BK9" s="198"/>
      <c r="BL9" s="198"/>
      <c r="BM9" s="209"/>
      <c r="BN9" s="214">
        <v>89172</v>
      </c>
      <c r="BO9" s="217"/>
      <c r="BP9" s="217"/>
      <c r="BQ9" s="217"/>
      <c r="BR9" s="217"/>
      <c r="BS9" s="217"/>
      <c r="BT9" s="217"/>
      <c r="BU9" s="220"/>
      <c r="BV9" s="214">
        <v>132671</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7.7</v>
      </c>
      <c r="CU9" s="238"/>
      <c r="CV9" s="238"/>
      <c r="CW9" s="238"/>
      <c r="CX9" s="238"/>
      <c r="CY9" s="238"/>
      <c r="CZ9" s="238"/>
      <c r="DA9" s="246"/>
      <c r="DB9" s="230">
        <v>7.9</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40196</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69</v>
      </c>
      <c r="AV10" s="139"/>
      <c r="AW10" s="139"/>
      <c r="AX10" s="139"/>
      <c r="AY10" s="190" t="s">
        <v>188</v>
      </c>
      <c r="AZ10" s="198"/>
      <c r="BA10" s="198"/>
      <c r="BB10" s="198"/>
      <c r="BC10" s="198"/>
      <c r="BD10" s="198"/>
      <c r="BE10" s="198"/>
      <c r="BF10" s="198"/>
      <c r="BG10" s="198"/>
      <c r="BH10" s="198"/>
      <c r="BI10" s="198"/>
      <c r="BJ10" s="198"/>
      <c r="BK10" s="198"/>
      <c r="BL10" s="198"/>
      <c r="BM10" s="209"/>
      <c r="BN10" s="214">
        <v>5</v>
      </c>
      <c r="BO10" s="217"/>
      <c r="BP10" s="217"/>
      <c r="BQ10" s="217"/>
      <c r="BR10" s="217"/>
      <c r="BS10" s="217"/>
      <c r="BT10" s="217"/>
      <c r="BU10" s="220"/>
      <c r="BV10" s="214">
        <v>5</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166</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69</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201</v>
      </c>
      <c r="M12" s="75"/>
      <c r="N12" s="75"/>
      <c r="O12" s="75"/>
      <c r="P12" s="75"/>
      <c r="Q12" s="87"/>
      <c r="R12" s="99">
        <v>37899</v>
      </c>
      <c r="S12" s="108"/>
      <c r="T12" s="108"/>
      <c r="U12" s="108"/>
      <c r="V12" s="120"/>
      <c r="W12" s="132" t="s">
        <v>5</v>
      </c>
      <c r="X12" s="139"/>
      <c r="Y12" s="139"/>
      <c r="Z12" s="139"/>
      <c r="AA12" s="139"/>
      <c r="AB12" s="144"/>
      <c r="AC12" s="148" t="s">
        <v>110</v>
      </c>
      <c r="AD12" s="155"/>
      <c r="AE12" s="155"/>
      <c r="AF12" s="155"/>
      <c r="AG12" s="158"/>
      <c r="AH12" s="148" t="s">
        <v>202</v>
      </c>
      <c r="AI12" s="155"/>
      <c r="AJ12" s="155"/>
      <c r="AK12" s="155"/>
      <c r="AL12" s="170"/>
      <c r="AM12" s="175" t="s">
        <v>204</v>
      </c>
      <c r="AN12" s="58"/>
      <c r="AO12" s="58"/>
      <c r="AP12" s="58"/>
      <c r="AQ12" s="58"/>
      <c r="AR12" s="58"/>
      <c r="AS12" s="58"/>
      <c r="AT12" s="63"/>
      <c r="AU12" s="182" t="s">
        <v>69</v>
      </c>
      <c r="AV12" s="139"/>
      <c r="AW12" s="139"/>
      <c r="AX12" s="139"/>
      <c r="AY12" s="190" t="s">
        <v>206</v>
      </c>
      <c r="AZ12" s="198"/>
      <c r="BA12" s="198"/>
      <c r="BB12" s="198"/>
      <c r="BC12" s="198"/>
      <c r="BD12" s="198"/>
      <c r="BE12" s="198"/>
      <c r="BF12" s="198"/>
      <c r="BG12" s="198"/>
      <c r="BH12" s="198"/>
      <c r="BI12" s="198"/>
      <c r="BJ12" s="198"/>
      <c r="BK12" s="198"/>
      <c r="BL12" s="198"/>
      <c r="BM12" s="209"/>
      <c r="BN12" s="214">
        <v>544022</v>
      </c>
      <c r="BO12" s="217"/>
      <c r="BP12" s="217"/>
      <c r="BQ12" s="217"/>
      <c r="BR12" s="217"/>
      <c r="BS12" s="217"/>
      <c r="BT12" s="217"/>
      <c r="BU12" s="220"/>
      <c r="BV12" s="214">
        <v>634564</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37265</v>
      </c>
      <c r="S13" s="109"/>
      <c r="T13" s="109"/>
      <c r="U13" s="109"/>
      <c r="V13" s="121"/>
      <c r="W13" s="130" t="s">
        <v>211</v>
      </c>
      <c r="X13" s="56"/>
      <c r="Y13" s="56"/>
      <c r="Z13" s="56"/>
      <c r="AA13" s="56"/>
      <c r="AB13" s="25"/>
      <c r="AC13" s="72">
        <v>1296</v>
      </c>
      <c r="AD13" s="80"/>
      <c r="AE13" s="80"/>
      <c r="AF13" s="80"/>
      <c r="AG13" s="84"/>
      <c r="AH13" s="72">
        <v>1344</v>
      </c>
      <c r="AI13" s="80"/>
      <c r="AJ13" s="80"/>
      <c r="AK13" s="80"/>
      <c r="AL13" s="118"/>
      <c r="AM13" s="175" t="s">
        <v>212</v>
      </c>
      <c r="AN13" s="58"/>
      <c r="AO13" s="58"/>
      <c r="AP13" s="58"/>
      <c r="AQ13" s="58"/>
      <c r="AR13" s="58"/>
      <c r="AS13" s="58"/>
      <c r="AT13" s="63"/>
      <c r="AU13" s="182" t="s">
        <v>214</v>
      </c>
      <c r="AV13" s="139"/>
      <c r="AW13" s="139"/>
      <c r="AX13" s="139"/>
      <c r="AY13" s="190" t="s">
        <v>216</v>
      </c>
      <c r="AZ13" s="198"/>
      <c r="BA13" s="198"/>
      <c r="BB13" s="198"/>
      <c r="BC13" s="198"/>
      <c r="BD13" s="198"/>
      <c r="BE13" s="198"/>
      <c r="BF13" s="198"/>
      <c r="BG13" s="198"/>
      <c r="BH13" s="198"/>
      <c r="BI13" s="198"/>
      <c r="BJ13" s="198"/>
      <c r="BK13" s="198"/>
      <c r="BL13" s="198"/>
      <c r="BM13" s="209"/>
      <c r="BN13" s="214">
        <v>-454845</v>
      </c>
      <c r="BO13" s="217"/>
      <c r="BP13" s="217"/>
      <c r="BQ13" s="217"/>
      <c r="BR13" s="217"/>
      <c r="BS13" s="217"/>
      <c r="BT13" s="217"/>
      <c r="BU13" s="220"/>
      <c r="BV13" s="214">
        <v>-501888</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9.3000000000000007</v>
      </c>
      <c r="CU13" s="238"/>
      <c r="CV13" s="238"/>
      <c r="CW13" s="238"/>
      <c r="CX13" s="238"/>
      <c r="CY13" s="238"/>
      <c r="CZ13" s="238"/>
      <c r="DA13" s="246"/>
      <c r="DB13" s="230">
        <v>9.6999999999999993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38274</v>
      </c>
      <c r="S14" s="109"/>
      <c r="T14" s="109"/>
      <c r="U14" s="109"/>
      <c r="V14" s="121"/>
      <c r="W14" s="129"/>
      <c r="X14" s="57"/>
      <c r="Y14" s="57"/>
      <c r="Z14" s="57"/>
      <c r="AA14" s="57"/>
      <c r="AB14" s="24"/>
      <c r="AC14" s="149">
        <v>6.9</v>
      </c>
      <c r="AD14" s="156"/>
      <c r="AE14" s="156"/>
      <c r="AF14" s="156"/>
      <c r="AG14" s="159"/>
      <c r="AH14" s="149">
        <v>7.2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58.8</v>
      </c>
      <c r="CU14" s="242"/>
      <c r="CV14" s="242"/>
      <c r="CW14" s="242"/>
      <c r="CX14" s="242"/>
      <c r="CY14" s="242"/>
      <c r="CZ14" s="242"/>
      <c r="DA14" s="250"/>
      <c r="DB14" s="234">
        <v>58.9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37664</v>
      </c>
      <c r="S15" s="109"/>
      <c r="T15" s="109"/>
      <c r="U15" s="109"/>
      <c r="V15" s="121"/>
      <c r="W15" s="130" t="s">
        <v>8</v>
      </c>
      <c r="X15" s="56"/>
      <c r="Y15" s="56"/>
      <c r="Z15" s="56"/>
      <c r="AA15" s="56"/>
      <c r="AB15" s="25"/>
      <c r="AC15" s="72">
        <v>4471</v>
      </c>
      <c r="AD15" s="80"/>
      <c r="AE15" s="80"/>
      <c r="AF15" s="80"/>
      <c r="AG15" s="84"/>
      <c r="AH15" s="72">
        <v>4078</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4869446</v>
      </c>
      <c r="BO15" s="216"/>
      <c r="BP15" s="216"/>
      <c r="BQ15" s="216"/>
      <c r="BR15" s="216"/>
      <c r="BS15" s="216"/>
      <c r="BT15" s="216"/>
      <c r="BU15" s="219"/>
      <c r="BV15" s="213">
        <v>4789238</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228</v>
      </c>
      <c r="S16" s="110"/>
      <c r="T16" s="110"/>
      <c r="U16" s="110"/>
      <c r="V16" s="122"/>
      <c r="W16" s="129"/>
      <c r="X16" s="57"/>
      <c r="Y16" s="57"/>
      <c r="Z16" s="57"/>
      <c r="AA16" s="57"/>
      <c r="AB16" s="24"/>
      <c r="AC16" s="149">
        <v>23.8</v>
      </c>
      <c r="AD16" s="156"/>
      <c r="AE16" s="156"/>
      <c r="AF16" s="156"/>
      <c r="AG16" s="159"/>
      <c r="AH16" s="149">
        <v>21.9</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9570577</v>
      </c>
      <c r="BO16" s="217"/>
      <c r="BP16" s="217"/>
      <c r="BQ16" s="217"/>
      <c r="BR16" s="217"/>
      <c r="BS16" s="217"/>
      <c r="BT16" s="217"/>
      <c r="BU16" s="220"/>
      <c r="BV16" s="214">
        <v>9428862</v>
      </c>
      <c r="BW16" s="217"/>
      <c r="BX16" s="217"/>
      <c r="BY16" s="217"/>
      <c r="BZ16" s="217"/>
      <c r="CA16" s="217"/>
      <c r="CB16" s="217"/>
      <c r="CC16" s="220"/>
      <c r="CD16" s="192"/>
      <c r="CE16" s="224" t="s">
        <v>229</v>
      </c>
      <c r="CF16" s="224"/>
      <c r="CG16" s="224"/>
      <c r="CH16" s="224"/>
      <c r="CI16" s="224"/>
      <c r="CJ16" s="224"/>
      <c r="CK16" s="224"/>
      <c r="CL16" s="224"/>
      <c r="CM16" s="224"/>
      <c r="CN16" s="224"/>
      <c r="CO16" s="224"/>
      <c r="CP16" s="224"/>
      <c r="CQ16" s="224"/>
      <c r="CR16" s="224"/>
      <c r="CS16" s="227"/>
      <c r="CT16" s="230">
        <v>14.3</v>
      </c>
      <c r="CU16" s="238"/>
      <c r="CV16" s="238"/>
      <c r="CW16" s="238"/>
      <c r="CX16" s="238"/>
      <c r="CY16" s="238"/>
      <c r="CZ16" s="238"/>
      <c r="DA16" s="246"/>
      <c r="DB16" s="230" t="s">
        <v>198</v>
      </c>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230</v>
      </c>
      <c r="S17" s="110"/>
      <c r="T17" s="110"/>
      <c r="U17" s="110"/>
      <c r="V17" s="122"/>
      <c r="W17" s="130" t="s">
        <v>94</v>
      </c>
      <c r="X17" s="56"/>
      <c r="Y17" s="56"/>
      <c r="Z17" s="56"/>
      <c r="AA17" s="56"/>
      <c r="AB17" s="25"/>
      <c r="AC17" s="72">
        <v>13053</v>
      </c>
      <c r="AD17" s="80"/>
      <c r="AE17" s="80"/>
      <c r="AF17" s="80"/>
      <c r="AG17" s="84"/>
      <c r="AH17" s="72">
        <v>13225</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6128816</v>
      </c>
      <c r="BO17" s="217"/>
      <c r="BP17" s="217"/>
      <c r="BQ17" s="217"/>
      <c r="BR17" s="217"/>
      <c r="BS17" s="217"/>
      <c r="BT17" s="217"/>
      <c r="BU17" s="220"/>
      <c r="BV17" s="214">
        <v>6048931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119.39</v>
      </c>
      <c r="M18" s="70"/>
      <c r="N18" s="70"/>
      <c r="O18" s="70"/>
      <c r="P18" s="70"/>
      <c r="Q18" s="70"/>
      <c r="R18" s="102"/>
      <c r="S18" s="102"/>
      <c r="T18" s="102"/>
      <c r="U18" s="102"/>
      <c r="V18" s="123"/>
      <c r="W18" s="131"/>
      <c r="X18" s="138"/>
      <c r="Y18" s="138"/>
      <c r="Z18" s="138"/>
      <c r="AA18" s="138"/>
      <c r="AB18" s="26"/>
      <c r="AC18" s="150">
        <v>69.400000000000006</v>
      </c>
      <c r="AD18" s="157"/>
      <c r="AE18" s="157"/>
      <c r="AF18" s="157"/>
      <c r="AG18" s="160"/>
      <c r="AH18" s="150">
        <v>70.900000000000006</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11989418</v>
      </c>
      <c r="BO18" s="217"/>
      <c r="BP18" s="217"/>
      <c r="BQ18" s="217"/>
      <c r="BR18" s="217"/>
      <c r="BS18" s="217"/>
      <c r="BT18" s="217"/>
      <c r="BU18" s="220"/>
      <c r="BV18" s="214">
        <v>11580328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328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17264838</v>
      </c>
      <c r="BO19" s="217"/>
      <c r="BP19" s="217"/>
      <c r="BQ19" s="217"/>
      <c r="BR19" s="217"/>
      <c r="BS19" s="217"/>
      <c r="BT19" s="217"/>
      <c r="BU19" s="220"/>
      <c r="BV19" s="214">
        <v>17132722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17252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241</v>
      </c>
      <c r="R22" s="104"/>
      <c r="S22" s="104"/>
      <c r="T22" s="104"/>
      <c r="U22" s="104"/>
      <c r="V22" s="125"/>
      <c r="W22" s="133" t="s">
        <v>56</v>
      </c>
      <c r="X22" s="33"/>
      <c r="Y22" s="41"/>
      <c r="Z22" s="50" t="s">
        <v>5</v>
      </c>
      <c r="AA22" s="56"/>
      <c r="AB22" s="56"/>
      <c r="AC22" s="56"/>
      <c r="AD22" s="56"/>
      <c r="AE22" s="56"/>
      <c r="AF22" s="56"/>
      <c r="AG22" s="25"/>
      <c r="AH22" s="163" t="s">
        <v>183</v>
      </c>
      <c r="AI22" s="56"/>
      <c r="AJ22" s="56"/>
      <c r="AK22" s="56"/>
      <c r="AL22" s="25"/>
      <c r="AM22" s="163" t="s">
        <v>243</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16270615</v>
      </c>
      <c r="BO22" s="216"/>
      <c r="BP22" s="216"/>
      <c r="BQ22" s="216"/>
      <c r="BR22" s="216"/>
      <c r="BS22" s="216"/>
      <c r="BT22" s="216"/>
      <c r="BU22" s="219"/>
      <c r="BV22" s="213">
        <v>16434741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7655129</v>
      </c>
      <c r="BO23" s="217"/>
      <c r="BP23" s="217"/>
      <c r="BQ23" s="217"/>
      <c r="BR23" s="217"/>
      <c r="BS23" s="217"/>
      <c r="BT23" s="217"/>
      <c r="BU23" s="220"/>
      <c r="BV23" s="214">
        <v>8440071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8650</v>
      </c>
      <c r="R24" s="80"/>
      <c r="S24" s="80"/>
      <c r="T24" s="80"/>
      <c r="U24" s="80"/>
      <c r="V24" s="84"/>
      <c r="W24" s="134"/>
      <c r="X24" s="34"/>
      <c r="Y24" s="42"/>
      <c r="Z24" s="52" t="s">
        <v>250</v>
      </c>
      <c r="AA24" s="58"/>
      <c r="AB24" s="58"/>
      <c r="AC24" s="58"/>
      <c r="AD24" s="58"/>
      <c r="AE24" s="58"/>
      <c r="AF24" s="58"/>
      <c r="AG24" s="63"/>
      <c r="AH24" s="72">
        <v>398</v>
      </c>
      <c r="AI24" s="80"/>
      <c r="AJ24" s="80"/>
      <c r="AK24" s="80"/>
      <c r="AL24" s="84"/>
      <c r="AM24" s="72">
        <v>1197184</v>
      </c>
      <c r="AN24" s="80"/>
      <c r="AO24" s="80"/>
      <c r="AP24" s="80"/>
      <c r="AQ24" s="80"/>
      <c r="AR24" s="84"/>
      <c r="AS24" s="72">
        <v>3008</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10239557</v>
      </c>
      <c r="BO24" s="217"/>
      <c r="BP24" s="217"/>
      <c r="BQ24" s="217"/>
      <c r="BR24" s="217"/>
      <c r="BS24" s="217"/>
      <c r="BT24" s="217"/>
      <c r="BU24" s="220"/>
      <c r="BV24" s="214">
        <v>9863269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7050</v>
      </c>
      <c r="R25" s="80"/>
      <c r="S25" s="80"/>
      <c r="T25" s="80"/>
      <c r="U25" s="80"/>
      <c r="V25" s="84"/>
      <c r="W25" s="134"/>
      <c r="X25" s="34"/>
      <c r="Y25" s="42"/>
      <c r="Z25" s="52" t="s">
        <v>256</v>
      </c>
      <c r="AA25" s="58"/>
      <c r="AB25" s="58"/>
      <c r="AC25" s="58"/>
      <c r="AD25" s="58"/>
      <c r="AE25" s="58"/>
      <c r="AF25" s="58"/>
      <c r="AG25" s="63"/>
      <c r="AH25" s="72">
        <v>106</v>
      </c>
      <c r="AI25" s="80"/>
      <c r="AJ25" s="80"/>
      <c r="AK25" s="80"/>
      <c r="AL25" s="84"/>
      <c r="AM25" s="72">
        <v>331250</v>
      </c>
      <c r="AN25" s="80"/>
      <c r="AO25" s="80"/>
      <c r="AP25" s="80"/>
      <c r="AQ25" s="80"/>
      <c r="AR25" s="84"/>
      <c r="AS25" s="72">
        <v>3125</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11237820</v>
      </c>
      <c r="BO25" s="216"/>
      <c r="BP25" s="216"/>
      <c r="BQ25" s="216"/>
      <c r="BR25" s="216"/>
      <c r="BS25" s="216"/>
      <c r="BT25" s="216"/>
      <c r="BU25" s="219"/>
      <c r="BV25" s="213">
        <v>9486364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5850</v>
      </c>
      <c r="R26" s="80"/>
      <c r="S26" s="80"/>
      <c r="T26" s="80"/>
      <c r="U26" s="80"/>
      <c r="V26" s="84"/>
      <c r="W26" s="134"/>
      <c r="X26" s="34"/>
      <c r="Y26" s="42"/>
      <c r="Z26" s="52" t="s">
        <v>258</v>
      </c>
      <c r="AA26" s="143"/>
      <c r="AB26" s="143"/>
      <c r="AC26" s="143"/>
      <c r="AD26" s="143"/>
      <c r="AE26" s="143"/>
      <c r="AF26" s="143"/>
      <c r="AG26" s="161"/>
      <c r="AH26" s="72">
        <v>12</v>
      </c>
      <c r="AI26" s="80"/>
      <c r="AJ26" s="80"/>
      <c r="AK26" s="80"/>
      <c r="AL26" s="84"/>
      <c r="AM26" s="72">
        <v>35100</v>
      </c>
      <c r="AN26" s="80"/>
      <c r="AO26" s="80"/>
      <c r="AP26" s="80"/>
      <c r="AQ26" s="80"/>
      <c r="AR26" s="84"/>
      <c r="AS26" s="72">
        <v>2925</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4320</v>
      </c>
      <c r="R27" s="80"/>
      <c r="S27" s="80"/>
      <c r="T27" s="80"/>
      <c r="U27" s="80"/>
      <c r="V27" s="84"/>
      <c r="W27" s="134"/>
      <c r="X27" s="34"/>
      <c r="Y27" s="42"/>
      <c r="Z27" s="52" t="s">
        <v>261</v>
      </c>
      <c r="AA27" s="58"/>
      <c r="AB27" s="58"/>
      <c r="AC27" s="58"/>
      <c r="AD27" s="58"/>
      <c r="AE27" s="58"/>
      <c r="AF27" s="58"/>
      <c r="AG27" s="63"/>
      <c r="AH27" s="72">
        <v>6</v>
      </c>
      <c r="AI27" s="80"/>
      <c r="AJ27" s="80"/>
      <c r="AK27" s="80"/>
      <c r="AL27" s="84"/>
      <c r="AM27" s="72">
        <v>23454</v>
      </c>
      <c r="AN27" s="80"/>
      <c r="AO27" s="80"/>
      <c r="AP27" s="80"/>
      <c r="AQ27" s="80"/>
      <c r="AR27" s="84"/>
      <c r="AS27" s="72">
        <v>3909</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645166</v>
      </c>
      <c r="BO27" s="218"/>
      <c r="BP27" s="218"/>
      <c r="BQ27" s="218"/>
      <c r="BR27" s="218"/>
      <c r="BS27" s="218"/>
      <c r="BT27" s="218"/>
      <c r="BU27" s="221"/>
      <c r="BV27" s="215">
        <v>645163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3920</v>
      </c>
      <c r="R28" s="80"/>
      <c r="S28" s="80"/>
      <c r="T28" s="80"/>
      <c r="U28" s="80"/>
      <c r="V28" s="84"/>
      <c r="W28" s="134"/>
      <c r="X28" s="34"/>
      <c r="Y28" s="42"/>
      <c r="Z28" s="52" t="s">
        <v>35</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267</v>
      </c>
      <c r="AZ28" s="201"/>
      <c r="BA28" s="201"/>
      <c r="BB28" s="204"/>
      <c r="BC28" s="189" t="s">
        <v>101</v>
      </c>
      <c r="BD28" s="197"/>
      <c r="BE28" s="197"/>
      <c r="BF28" s="197"/>
      <c r="BG28" s="197"/>
      <c r="BH28" s="197"/>
      <c r="BI28" s="197"/>
      <c r="BJ28" s="197"/>
      <c r="BK28" s="197"/>
      <c r="BL28" s="197"/>
      <c r="BM28" s="208"/>
      <c r="BN28" s="213">
        <v>1971363</v>
      </c>
      <c r="BO28" s="216"/>
      <c r="BP28" s="216"/>
      <c r="BQ28" s="216"/>
      <c r="BR28" s="216"/>
      <c r="BS28" s="216"/>
      <c r="BT28" s="216"/>
      <c r="BU28" s="219"/>
      <c r="BV28" s="213">
        <v>2112380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16</v>
      </c>
      <c r="M29" s="80"/>
      <c r="N29" s="80"/>
      <c r="O29" s="80"/>
      <c r="P29" s="84"/>
      <c r="Q29" s="72">
        <v>3570</v>
      </c>
      <c r="R29" s="80"/>
      <c r="S29" s="80"/>
      <c r="T29" s="80"/>
      <c r="U29" s="80"/>
      <c r="V29" s="84"/>
      <c r="W29" s="135"/>
      <c r="X29" s="140"/>
      <c r="Y29" s="142"/>
      <c r="Z29" s="52" t="s">
        <v>272</v>
      </c>
      <c r="AA29" s="58"/>
      <c r="AB29" s="58"/>
      <c r="AC29" s="58"/>
      <c r="AD29" s="58"/>
      <c r="AE29" s="58"/>
      <c r="AF29" s="58"/>
      <c r="AG29" s="63"/>
      <c r="AH29" s="72">
        <v>404</v>
      </c>
      <c r="AI29" s="80"/>
      <c r="AJ29" s="80"/>
      <c r="AK29" s="80"/>
      <c r="AL29" s="84"/>
      <c r="AM29" s="72">
        <v>1220638</v>
      </c>
      <c r="AN29" s="80"/>
      <c r="AO29" s="80"/>
      <c r="AP29" s="80"/>
      <c r="AQ29" s="80"/>
      <c r="AR29" s="84"/>
      <c r="AS29" s="72">
        <v>3021</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1346160</v>
      </c>
      <c r="BO29" s="217"/>
      <c r="BP29" s="217"/>
      <c r="BQ29" s="217"/>
      <c r="BR29" s="217"/>
      <c r="BS29" s="217"/>
      <c r="BT29" s="217"/>
      <c r="BU29" s="220"/>
      <c r="BV29" s="214">
        <v>1327160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143</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1916017</v>
      </c>
      <c r="BO30" s="218"/>
      <c r="BP30" s="218"/>
      <c r="BQ30" s="218"/>
      <c r="BR30" s="218"/>
      <c r="BS30" s="218"/>
      <c r="BT30" s="218"/>
      <c r="BU30" s="221"/>
      <c r="BV30" s="215">
        <v>1969019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281</v>
      </c>
      <c r="F33" s="54"/>
      <c r="G33" s="54"/>
      <c r="H33" s="54"/>
      <c r="I33" s="54"/>
      <c r="J33" s="54"/>
      <c r="K33" s="54"/>
      <c r="L33" s="54"/>
      <c r="M33" s="54"/>
      <c r="N33" s="54"/>
      <c r="O33" s="54"/>
      <c r="P33" s="54"/>
      <c r="Q33" s="54"/>
      <c r="R33" s="54"/>
      <c r="S33" s="54"/>
      <c r="T33" s="54"/>
      <c r="U33" s="37" t="s">
        <v>119</v>
      </c>
      <c r="V33" s="37"/>
      <c r="W33" s="54" t="s">
        <v>281</v>
      </c>
      <c r="X33" s="54"/>
      <c r="Y33" s="54"/>
      <c r="Z33" s="54"/>
      <c r="AA33" s="54"/>
      <c r="AB33" s="54"/>
      <c r="AC33" s="54"/>
      <c r="AD33" s="54"/>
      <c r="AE33" s="54"/>
      <c r="AF33" s="54"/>
      <c r="AG33" s="54"/>
      <c r="AH33" s="54"/>
      <c r="AI33" s="54"/>
      <c r="AJ33" s="54"/>
      <c r="AK33" s="54"/>
      <c r="AL33" s="54"/>
      <c r="AM33" s="37" t="s">
        <v>119</v>
      </c>
      <c r="AN33" s="37"/>
      <c r="AO33" s="54" t="s">
        <v>281</v>
      </c>
      <c r="AP33" s="54"/>
      <c r="AQ33" s="54"/>
      <c r="AR33" s="54"/>
      <c r="AS33" s="54"/>
      <c r="AT33" s="54"/>
      <c r="AU33" s="54"/>
      <c r="AV33" s="54"/>
      <c r="AW33" s="54"/>
      <c r="AX33" s="54"/>
      <c r="AY33" s="54"/>
      <c r="AZ33" s="54"/>
      <c r="BA33" s="54"/>
      <c r="BB33" s="54"/>
      <c r="BC33" s="54"/>
      <c r="BD33" s="37"/>
      <c r="BE33" s="54" t="s">
        <v>282</v>
      </c>
      <c r="BF33" s="54"/>
      <c r="BG33" s="54" t="s">
        <v>169</v>
      </c>
      <c r="BH33" s="54"/>
      <c r="BI33" s="54"/>
      <c r="BJ33" s="54"/>
      <c r="BK33" s="54"/>
      <c r="BL33" s="54"/>
      <c r="BM33" s="54"/>
      <c r="BN33" s="54"/>
      <c r="BO33" s="54"/>
      <c r="BP33" s="54"/>
      <c r="BQ33" s="54"/>
      <c r="BR33" s="54"/>
      <c r="BS33" s="54"/>
      <c r="BT33" s="54"/>
      <c r="BU33" s="54"/>
      <c r="BV33" s="37"/>
      <c r="BW33" s="37" t="s">
        <v>282</v>
      </c>
      <c r="BX33" s="37"/>
      <c r="BY33" s="54" t="s">
        <v>108</v>
      </c>
      <c r="BZ33" s="54"/>
      <c r="CA33" s="54"/>
      <c r="CB33" s="54"/>
      <c r="CC33" s="54"/>
      <c r="CD33" s="54"/>
      <c r="CE33" s="54"/>
      <c r="CF33" s="54"/>
      <c r="CG33" s="54"/>
      <c r="CH33" s="54"/>
      <c r="CI33" s="54"/>
      <c r="CJ33" s="54"/>
      <c r="CK33" s="54"/>
      <c r="CL33" s="54"/>
      <c r="CM33" s="54"/>
      <c r="CN33" s="54"/>
      <c r="CO33" s="37" t="s">
        <v>119</v>
      </c>
      <c r="CP33" s="37"/>
      <c r="CQ33" s="54" t="s">
        <v>284</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三沢市国民健康保険特別会計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三沢市水道事業会計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三沢市食肉処理センター特別会計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上北地方教育・福祉事務組合（一般会計）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三沢市土地開発公社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三沢市介護保険特別会計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三沢市下水道事業会計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青森県後期高齢者医療広域連合（一般会計）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三沢市自治振興公社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三沢市後期高齢者医療特別会計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三沢市立三沢病院事業会計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青森県後期高齢者医療広域連合（後期高齢者医療特別会計）</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三沢畜産公社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青森県交通災害共済組合（交通災害共済事業会計）</v>
      </c>
      <c r="BZ37" s="55"/>
      <c r="CA37" s="55"/>
      <c r="CB37" s="55"/>
      <c r="CC37" s="55"/>
      <c r="CD37" s="55"/>
      <c r="CE37" s="55"/>
      <c r="CF37" s="55"/>
      <c r="CG37" s="55"/>
      <c r="CH37" s="55"/>
      <c r="CI37" s="55"/>
      <c r="CJ37" s="55"/>
      <c r="CK37" s="55"/>
      <c r="CL37" s="55"/>
      <c r="CM37" s="55"/>
      <c r="CN37" s="2"/>
      <c r="CO37" s="38">
        <f t="shared" si="5"/>
        <v>19</v>
      </c>
      <c r="CP37" s="38"/>
      <c r="CQ37" s="55" t="str">
        <f>IF('各会計、関係団体の財政状況及び健全化判断比率'!BS10="","",'各会計、関係団体の財政状況及び健全化判断比率'!BS10)</f>
        <v>三沢市公園緑化公社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青森県市町村職員退職手当組合（一般会計）</v>
      </c>
      <c r="BZ38" s="55"/>
      <c r="CA38" s="55"/>
      <c r="CB38" s="55"/>
      <c r="CC38" s="55"/>
      <c r="CD38" s="55"/>
      <c r="CE38" s="55"/>
      <c r="CF38" s="55"/>
      <c r="CG38" s="55"/>
      <c r="CH38" s="55"/>
      <c r="CI38" s="55"/>
      <c r="CJ38" s="55"/>
      <c r="CK38" s="55"/>
      <c r="CL38" s="55"/>
      <c r="CM38" s="55"/>
      <c r="CN38" s="2"/>
      <c r="CO38" s="38">
        <f t="shared" si="5"/>
        <v>20</v>
      </c>
      <c r="CP38" s="38"/>
      <c r="CQ38" s="55" t="str">
        <f>IF('各会計、関係団体の財政状況及び健全化判断比率'!BS11="","",'各会計、関係団体の財政状況及び健全化判断比率'!BS11)</f>
        <v>スカイプラザミサワ</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青森県市町村総合事務組合（一般会計）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青森県市長会館管理組合（一般会計）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Q3cTvA+7txcB/osQ0xrzyTMZJ10o+H5oM+/41azw6CjorVuYFXz+uWLJaFLGJyQukZ74kj8vVNw/tQt47stMvw==" saltValue="AQKXOTMYlFiM83eQWKQAa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18</v>
      </c>
      <c r="F33" s="878" t="s">
        <v>534</v>
      </c>
      <c r="G33" s="883" t="s">
        <v>535</v>
      </c>
      <c r="H33" s="883" t="s">
        <v>536</v>
      </c>
      <c r="I33" s="883" t="s">
        <v>537</v>
      </c>
      <c r="J33" s="887" t="s">
        <v>254</v>
      </c>
      <c r="K33" s="862"/>
      <c r="L33" s="862"/>
      <c r="M33" s="862"/>
      <c r="N33" s="862"/>
      <c r="O33" s="862"/>
      <c r="P33" s="862"/>
    </row>
    <row r="34" spans="1:16" ht="39" customHeight="1">
      <c r="A34" s="862"/>
      <c r="B34" s="864"/>
      <c r="C34" s="870" t="s">
        <v>229</v>
      </c>
      <c r="D34" s="870"/>
      <c r="E34" s="875"/>
      <c r="F34" s="879" t="s">
        <v>370</v>
      </c>
      <c r="G34" s="884" t="s">
        <v>538</v>
      </c>
      <c r="H34" s="884">
        <v>1.23</v>
      </c>
      <c r="I34" s="884">
        <v>2.81</v>
      </c>
      <c r="J34" s="888" t="s">
        <v>539</v>
      </c>
      <c r="K34" s="862"/>
      <c r="L34" s="862"/>
      <c r="M34" s="862"/>
      <c r="N34" s="862"/>
      <c r="O34" s="862"/>
      <c r="P34" s="862"/>
    </row>
    <row r="35" spans="1:16" ht="39" customHeight="1">
      <c r="A35" s="862"/>
      <c r="B35" s="865"/>
      <c r="C35" s="871" t="s">
        <v>459</v>
      </c>
      <c r="D35" s="871"/>
      <c r="E35" s="876"/>
      <c r="F35" s="880">
        <v>5.93</v>
      </c>
      <c r="G35" s="885">
        <v>6.28</v>
      </c>
      <c r="H35" s="885">
        <v>6.09</v>
      </c>
      <c r="I35" s="885">
        <v>7.41</v>
      </c>
      <c r="J35" s="889">
        <v>8.2100000000000009</v>
      </c>
      <c r="K35" s="862"/>
      <c r="L35" s="862"/>
      <c r="M35" s="862"/>
      <c r="N35" s="862"/>
      <c r="O35" s="862"/>
      <c r="P35" s="862"/>
    </row>
    <row r="36" spans="1:16" ht="39" customHeight="1">
      <c r="A36" s="862"/>
      <c r="B36" s="865"/>
      <c r="C36" s="871" t="s">
        <v>456</v>
      </c>
      <c r="D36" s="871"/>
      <c r="E36" s="876"/>
      <c r="F36" s="880">
        <v>6.25</v>
      </c>
      <c r="G36" s="885">
        <v>6.27</v>
      </c>
      <c r="H36" s="885">
        <v>5.77</v>
      </c>
      <c r="I36" s="885">
        <v>6.27</v>
      </c>
      <c r="J36" s="889">
        <v>6.72</v>
      </c>
      <c r="K36" s="862"/>
      <c r="L36" s="862"/>
      <c r="M36" s="862"/>
      <c r="N36" s="862"/>
      <c r="O36" s="862"/>
      <c r="P36" s="862"/>
    </row>
    <row r="37" spans="1:16" ht="39" customHeight="1">
      <c r="A37" s="862"/>
      <c r="B37" s="865"/>
      <c r="C37" s="871" t="s">
        <v>189</v>
      </c>
      <c r="D37" s="871"/>
      <c r="E37" s="876"/>
      <c r="F37" s="880">
        <v>0.77</v>
      </c>
      <c r="G37" s="885">
        <v>0.6</v>
      </c>
      <c r="H37" s="885">
        <v>1.01</v>
      </c>
      <c r="I37" s="885">
        <v>0.89</v>
      </c>
      <c r="J37" s="889">
        <v>1.1200000000000001</v>
      </c>
      <c r="K37" s="862"/>
      <c r="L37" s="862"/>
      <c r="M37" s="862"/>
      <c r="N37" s="862"/>
      <c r="O37" s="862"/>
      <c r="P37" s="862"/>
    </row>
    <row r="38" spans="1:16" ht="39" customHeight="1">
      <c r="A38" s="862"/>
      <c r="B38" s="865"/>
      <c r="C38" s="871" t="s">
        <v>352</v>
      </c>
      <c r="D38" s="871"/>
      <c r="E38" s="876"/>
      <c r="F38" s="880" t="s">
        <v>198</v>
      </c>
      <c r="G38" s="885">
        <v>0.57999999999999996</v>
      </c>
      <c r="H38" s="885">
        <v>0.99</v>
      </c>
      <c r="I38" s="885">
        <v>0.99</v>
      </c>
      <c r="J38" s="889">
        <v>1.0900000000000001</v>
      </c>
      <c r="K38" s="862"/>
      <c r="L38" s="862"/>
      <c r="M38" s="862"/>
      <c r="N38" s="862"/>
      <c r="O38" s="862"/>
      <c r="P38" s="862"/>
    </row>
    <row r="39" spans="1:16" ht="39" customHeight="1">
      <c r="A39" s="862"/>
      <c r="B39" s="865"/>
      <c r="C39" s="871" t="s">
        <v>15</v>
      </c>
      <c r="D39" s="871"/>
      <c r="E39" s="876"/>
      <c r="F39" s="880">
        <v>0.83</v>
      </c>
      <c r="G39" s="885">
        <v>0.45</v>
      </c>
      <c r="H39" s="885">
        <v>0.65</v>
      </c>
      <c r="I39" s="885">
        <v>1.25</v>
      </c>
      <c r="J39" s="889">
        <v>0.74</v>
      </c>
      <c r="K39" s="862"/>
      <c r="L39" s="862"/>
      <c r="M39" s="862"/>
      <c r="N39" s="862"/>
      <c r="O39" s="862"/>
      <c r="P39" s="862"/>
    </row>
    <row r="40" spans="1:16" ht="39" customHeight="1">
      <c r="A40" s="862"/>
      <c r="B40" s="865"/>
      <c r="C40" s="871" t="s">
        <v>54</v>
      </c>
      <c r="D40" s="871"/>
      <c r="E40" s="876"/>
      <c r="F40" s="880">
        <v>1.e-002</v>
      </c>
      <c r="G40" s="885">
        <v>8.e-002</v>
      </c>
      <c r="H40" s="885">
        <v>6.e-002</v>
      </c>
      <c r="I40" s="885">
        <v>0.17</v>
      </c>
      <c r="J40" s="889">
        <v>0.18</v>
      </c>
      <c r="K40" s="862"/>
      <c r="L40" s="862"/>
      <c r="M40" s="862"/>
      <c r="N40" s="862"/>
      <c r="O40" s="862"/>
      <c r="P40" s="862"/>
    </row>
    <row r="41" spans="1:16" ht="39" customHeight="1">
      <c r="A41" s="862"/>
      <c r="B41" s="865"/>
      <c r="C41" s="871" t="s">
        <v>469</v>
      </c>
      <c r="D41" s="871"/>
      <c r="E41" s="876"/>
      <c r="F41" s="880">
        <v>1.08</v>
      </c>
      <c r="G41" s="885">
        <v>1.48</v>
      </c>
      <c r="H41" s="885">
        <v>0.88</v>
      </c>
      <c r="I41" s="885">
        <v>0.28000000000000003</v>
      </c>
      <c r="J41" s="889">
        <v>0.13</v>
      </c>
      <c r="K41" s="862"/>
      <c r="L41" s="862"/>
      <c r="M41" s="862"/>
      <c r="N41" s="862"/>
      <c r="O41" s="862"/>
      <c r="P41" s="862"/>
    </row>
    <row r="42" spans="1:16" ht="39" customHeight="1">
      <c r="A42" s="862"/>
      <c r="B42" s="866"/>
      <c r="C42" s="871" t="s">
        <v>540</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494</v>
      </c>
      <c r="D43" s="872"/>
      <c r="E43" s="877"/>
      <c r="F43" s="881">
        <v>0.52</v>
      </c>
      <c r="G43" s="886" t="s">
        <v>198</v>
      </c>
      <c r="H43" s="886" t="s">
        <v>198</v>
      </c>
      <c r="I43" s="886" t="s">
        <v>198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SCej8Upnf7U4iSjVZ82c6g/qRDbHRKbNPON15piZiIouY8WhBLBPcIngKJ8CTRgE/mPRV+F/xUqCf+uiM5urpQ==" saltValue="ljVTaS4Dyb5lrMyKkpeD9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534</v>
      </c>
      <c r="L44" s="950" t="s">
        <v>535</v>
      </c>
      <c r="M44" s="950" t="s">
        <v>536</v>
      </c>
      <c r="N44" s="950" t="s">
        <v>537</v>
      </c>
      <c r="O44" s="959" t="s">
        <v>254</v>
      </c>
      <c r="P44" s="734"/>
      <c r="Q44" s="734"/>
      <c r="R44" s="734"/>
      <c r="S44" s="734"/>
      <c r="T44" s="734"/>
      <c r="U44" s="734"/>
    </row>
    <row r="45" spans="1:21" ht="30.75" customHeight="1">
      <c r="A45" s="734"/>
      <c r="B45" s="892" t="s">
        <v>26</v>
      </c>
      <c r="C45" s="906"/>
      <c r="D45" s="916"/>
      <c r="E45" s="925" t="s">
        <v>24</v>
      </c>
      <c r="F45" s="925"/>
      <c r="G45" s="925"/>
      <c r="H45" s="925"/>
      <c r="I45" s="925"/>
      <c r="J45" s="934"/>
      <c r="K45" s="942">
        <v>1475</v>
      </c>
      <c r="L45" s="951">
        <v>1507</v>
      </c>
      <c r="M45" s="951">
        <v>1503</v>
      </c>
      <c r="N45" s="951">
        <v>1448</v>
      </c>
      <c r="O45" s="960">
        <v>1433</v>
      </c>
      <c r="P45" s="734"/>
      <c r="Q45" s="734"/>
      <c r="R45" s="734"/>
      <c r="S45" s="734"/>
      <c r="T45" s="734"/>
      <c r="U45" s="734"/>
    </row>
    <row r="46" spans="1:21" ht="30.75" customHeight="1">
      <c r="A46" s="734"/>
      <c r="B46" s="893"/>
      <c r="C46" s="907"/>
      <c r="D46" s="917"/>
      <c r="E46" s="926" t="s">
        <v>29</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36</v>
      </c>
      <c r="F48" s="926"/>
      <c r="G48" s="926"/>
      <c r="H48" s="926"/>
      <c r="I48" s="926"/>
      <c r="J48" s="935"/>
      <c r="K48" s="943">
        <v>894</v>
      </c>
      <c r="L48" s="952">
        <v>833</v>
      </c>
      <c r="M48" s="952">
        <v>794</v>
      </c>
      <c r="N48" s="952">
        <v>745</v>
      </c>
      <c r="O48" s="961">
        <v>732</v>
      </c>
      <c r="P48" s="734"/>
      <c r="Q48" s="734"/>
      <c r="R48" s="734"/>
      <c r="S48" s="734"/>
      <c r="T48" s="734"/>
      <c r="U48" s="734"/>
    </row>
    <row r="49" spans="1:21" ht="30.75" customHeight="1">
      <c r="A49" s="734"/>
      <c r="B49" s="893"/>
      <c r="C49" s="907"/>
      <c r="D49" s="917"/>
      <c r="E49" s="926" t="s">
        <v>0</v>
      </c>
      <c r="F49" s="926"/>
      <c r="G49" s="926"/>
      <c r="H49" s="926"/>
      <c r="I49" s="926"/>
      <c r="J49" s="935"/>
      <c r="K49" s="943">
        <v>5</v>
      </c>
      <c r="L49" s="952">
        <v>9</v>
      </c>
      <c r="M49" s="952">
        <v>9</v>
      </c>
      <c r="N49" s="952">
        <v>9</v>
      </c>
      <c r="O49" s="961">
        <v>9</v>
      </c>
      <c r="P49" s="734"/>
      <c r="Q49" s="734"/>
      <c r="R49" s="734"/>
      <c r="S49" s="734"/>
      <c r="T49" s="734"/>
      <c r="U49" s="734"/>
    </row>
    <row r="50" spans="1:21" ht="30.75" customHeight="1">
      <c r="A50" s="734"/>
      <c r="B50" s="893"/>
      <c r="C50" s="907"/>
      <c r="D50" s="917"/>
      <c r="E50" s="926" t="s">
        <v>41</v>
      </c>
      <c r="F50" s="926"/>
      <c r="G50" s="926"/>
      <c r="H50" s="926"/>
      <c r="I50" s="926"/>
      <c r="J50" s="935"/>
      <c r="K50" s="943">
        <v>1</v>
      </c>
      <c r="L50" s="952">
        <v>0</v>
      </c>
      <c r="M50" s="952">
        <v>0</v>
      </c>
      <c r="N50" s="952">
        <v>0</v>
      </c>
      <c r="O50" s="961">
        <v>0</v>
      </c>
      <c r="P50" s="734"/>
      <c r="Q50" s="734"/>
      <c r="R50" s="734"/>
      <c r="S50" s="734"/>
      <c r="T50" s="734"/>
      <c r="U50" s="734"/>
    </row>
    <row r="51" spans="1:21" ht="30.75" customHeight="1">
      <c r="A51" s="734"/>
      <c r="B51" s="894"/>
      <c r="C51" s="908"/>
      <c r="D51" s="918"/>
      <c r="E51" s="926" t="s">
        <v>43</v>
      </c>
      <c r="F51" s="926"/>
      <c r="G51" s="926"/>
      <c r="H51" s="926"/>
      <c r="I51" s="926"/>
      <c r="J51" s="935"/>
      <c r="K51" s="943" t="s">
        <v>198</v>
      </c>
      <c r="L51" s="952">
        <v>0</v>
      </c>
      <c r="M51" s="952" t="s">
        <v>198</v>
      </c>
      <c r="N51" s="952" t="s">
        <v>198</v>
      </c>
      <c r="O51" s="961" t="s">
        <v>198</v>
      </c>
      <c r="P51" s="734"/>
      <c r="Q51" s="734"/>
      <c r="R51" s="734"/>
      <c r="S51" s="734"/>
      <c r="T51" s="734"/>
      <c r="U51" s="734"/>
    </row>
    <row r="52" spans="1:21" ht="30.75" customHeight="1">
      <c r="A52" s="734"/>
      <c r="B52" s="895" t="s">
        <v>46</v>
      </c>
      <c r="C52" s="909"/>
      <c r="D52" s="918"/>
      <c r="E52" s="926" t="s">
        <v>48</v>
      </c>
      <c r="F52" s="926"/>
      <c r="G52" s="926"/>
      <c r="H52" s="926"/>
      <c r="I52" s="926"/>
      <c r="J52" s="935"/>
      <c r="K52" s="943">
        <v>1425</v>
      </c>
      <c r="L52" s="952">
        <v>1394</v>
      </c>
      <c r="M52" s="952">
        <v>1337</v>
      </c>
      <c r="N52" s="952">
        <v>1323</v>
      </c>
      <c r="O52" s="961">
        <v>1305</v>
      </c>
      <c r="P52" s="734"/>
      <c r="Q52" s="734"/>
      <c r="R52" s="734"/>
      <c r="S52" s="734"/>
      <c r="T52" s="734"/>
      <c r="U52" s="734"/>
    </row>
    <row r="53" spans="1:21" ht="30.75" customHeight="1">
      <c r="A53" s="734"/>
      <c r="B53" s="896" t="s">
        <v>50</v>
      </c>
      <c r="C53" s="910"/>
      <c r="D53" s="919"/>
      <c r="E53" s="927" t="s">
        <v>53</v>
      </c>
      <c r="F53" s="927"/>
      <c r="G53" s="927"/>
      <c r="H53" s="927"/>
      <c r="I53" s="927"/>
      <c r="J53" s="936"/>
      <c r="K53" s="944">
        <v>950</v>
      </c>
      <c r="L53" s="953">
        <v>955</v>
      </c>
      <c r="M53" s="953">
        <v>969</v>
      </c>
      <c r="N53" s="953">
        <v>879</v>
      </c>
      <c r="O53" s="962">
        <v>869</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534</v>
      </c>
      <c r="L57" s="954" t="s">
        <v>535</v>
      </c>
      <c r="M57" s="954" t="s">
        <v>536</v>
      </c>
      <c r="N57" s="954" t="s">
        <v>537</v>
      </c>
      <c r="O57" s="964" t="s">
        <v>254</v>
      </c>
      <c r="P57" s="734"/>
      <c r="Q57" s="734"/>
      <c r="R57" s="734"/>
      <c r="S57" s="734"/>
      <c r="T57" s="734"/>
      <c r="U57" s="734"/>
    </row>
    <row r="58" spans="1:21" ht="31.5" customHeight="1">
      <c r="B58" s="900" t="s">
        <v>60</v>
      </c>
      <c r="C58" s="913"/>
      <c r="D58" s="920" t="s">
        <v>62</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64</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ccIUY2rc74DlrEGsJT9VWZfmZ8i7NqWxy7yrN4poCyFm3ApLqm33JN1oWosWE8JOzteLl5rCMtZDlcDNAHBYQQ==" saltValue="ucx2bD342Plj1g12Byltb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534</v>
      </c>
      <c r="J40" s="950" t="s">
        <v>535</v>
      </c>
      <c r="K40" s="950" t="s">
        <v>536</v>
      </c>
      <c r="L40" s="950" t="s">
        <v>537</v>
      </c>
      <c r="M40" s="990" t="s">
        <v>254</v>
      </c>
    </row>
    <row r="41" spans="2:13" ht="27.75" customHeight="1">
      <c r="B41" s="892" t="s">
        <v>38</v>
      </c>
      <c r="C41" s="906"/>
      <c r="D41" s="916"/>
      <c r="E41" s="973" t="s">
        <v>58</v>
      </c>
      <c r="F41" s="973"/>
      <c r="G41" s="973"/>
      <c r="H41" s="979"/>
      <c r="I41" s="983">
        <v>15231</v>
      </c>
      <c r="J41" s="987">
        <v>14861</v>
      </c>
      <c r="K41" s="987">
        <v>14707</v>
      </c>
      <c r="L41" s="987">
        <v>16435</v>
      </c>
      <c r="M41" s="991">
        <v>16271</v>
      </c>
    </row>
    <row r="42" spans="2:13" ht="27.75" customHeight="1">
      <c r="B42" s="893"/>
      <c r="C42" s="907"/>
      <c r="D42" s="917"/>
      <c r="E42" s="974" t="s">
        <v>70</v>
      </c>
      <c r="F42" s="974"/>
      <c r="G42" s="974"/>
      <c r="H42" s="980"/>
      <c r="I42" s="984">
        <v>0</v>
      </c>
      <c r="J42" s="988" t="s">
        <v>198</v>
      </c>
      <c r="K42" s="988" t="s">
        <v>198</v>
      </c>
      <c r="L42" s="988" t="s">
        <v>198</v>
      </c>
      <c r="M42" s="992" t="s">
        <v>198</v>
      </c>
    </row>
    <row r="43" spans="2:13" ht="27.75" customHeight="1">
      <c r="B43" s="893"/>
      <c r="C43" s="907"/>
      <c r="D43" s="917"/>
      <c r="E43" s="974" t="s">
        <v>72</v>
      </c>
      <c r="F43" s="974"/>
      <c r="G43" s="974"/>
      <c r="H43" s="980"/>
      <c r="I43" s="984">
        <v>11749</v>
      </c>
      <c r="J43" s="988">
        <v>10910</v>
      </c>
      <c r="K43" s="988">
        <v>10713</v>
      </c>
      <c r="L43" s="988">
        <v>9762</v>
      </c>
      <c r="M43" s="992">
        <v>9111</v>
      </c>
    </row>
    <row r="44" spans="2:13" ht="27.75" customHeight="1">
      <c r="B44" s="893"/>
      <c r="C44" s="907"/>
      <c r="D44" s="917"/>
      <c r="E44" s="974" t="s">
        <v>74</v>
      </c>
      <c r="F44" s="974"/>
      <c r="G44" s="974"/>
      <c r="H44" s="980"/>
      <c r="I44" s="984">
        <v>145</v>
      </c>
      <c r="J44" s="988">
        <v>136</v>
      </c>
      <c r="K44" s="988">
        <v>128</v>
      </c>
      <c r="L44" s="988">
        <v>120</v>
      </c>
      <c r="M44" s="992">
        <v>112</v>
      </c>
    </row>
    <row r="45" spans="2:13" ht="27.75" customHeight="1">
      <c r="B45" s="893"/>
      <c r="C45" s="907"/>
      <c r="D45" s="917"/>
      <c r="E45" s="974" t="s">
        <v>76</v>
      </c>
      <c r="F45" s="974"/>
      <c r="G45" s="974"/>
      <c r="H45" s="980"/>
      <c r="I45" s="984">
        <v>1562</v>
      </c>
      <c r="J45" s="988">
        <v>1503</v>
      </c>
      <c r="K45" s="988">
        <v>1371</v>
      </c>
      <c r="L45" s="988">
        <v>1326</v>
      </c>
      <c r="M45" s="992">
        <v>1407</v>
      </c>
    </row>
    <row r="46" spans="2:13" ht="27.75" customHeight="1">
      <c r="B46" s="893"/>
      <c r="C46" s="907"/>
      <c r="D46" s="918"/>
      <c r="E46" s="974" t="s">
        <v>75</v>
      </c>
      <c r="F46" s="974"/>
      <c r="G46" s="974"/>
      <c r="H46" s="980"/>
      <c r="I46" s="984" t="s">
        <v>198</v>
      </c>
      <c r="J46" s="988" t="s">
        <v>198</v>
      </c>
      <c r="K46" s="988" t="s">
        <v>198</v>
      </c>
      <c r="L46" s="988" t="s">
        <v>198</v>
      </c>
      <c r="M46" s="992" t="s">
        <v>198</v>
      </c>
    </row>
    <row r="47" spans="2:13" ht="27.75" customHeight="1">
      <c r="B47" s="893"/>
      <c r="C47" s="907"/>
      <c r="D47" s="971"/>
      <c r="E47" s="975" t="s">
        <v>78</v>
      </c>
      <c r="F47" s="978"/>
      <c r="G47" s="978"/>
      <c r="H47" s="981"/>
      <c r="I47" s="984" t="s">
        <v>198</v>
      </c>
      <c r="J47" s="988" t="s">
        <v>198</v>
      </c>
      <c r="K47" s="988" t="s">
        <v>198</v>
      </c>
      <c r="L47" s="988" t="s">
        <v>198</v>
      </c>
      <c r="M47" s="992" t="s">
        <v>198</v>
      </c>
    </row>
    <row r="48" spans="2:13" ht="27.75" customHeight="1">
      <c r="B48" s="893"/>
      <c r="C48" s="907"/>
      <c r="D48" s="917"/>
      <c r="E48" s="974" t="s">
        <v>84</v>
      </c>
      <c r="F48" s="974"/>
      <c r="G48" s="974"/>
      <c r="H48" s="980"/>
      <c r="I48" s="984" t="s">
        <v>198</v>
      </c>
      <c r="J48" s="988" t="s">
        <v>198</v>
      </c>
      <c r="K48" s="988" t="s">
        <v>198</v>
      </c>
      <c r="L48" s="988" t="s">
        <v>198</v>
      </c>
      <c r="M48" s="992" t="s">
        <v>198</v>
      </c>
    </row>
    <row r="49" spans="2:13" ht="27.75" customHeight="1">
      <c r="B49" s="894"/>
      <c r="C49" s="908"/>
      <c r="D49" s="917"/>
      <c r="E49" s="974" t="s">
        <v>88</v>
      </c>
      <c r="F49" s="974"/>
      <c r="G49" s="974"/>
      <c r="H49" s="980"/>
      <c r="I49" s="984" t="s">
        <v>198</v>
      </c>
      <c r="J49" s="988" t="s">
        <v>198</v>
      </c>
      <c r="K49" s="988" t="s">
        <v>198</v>
      </c>
      <c r="L49" s="988" t="s">
        <v>198</v>
      </c>
      <c r="M49" s="992" t="s">
        <v>198</v>
      </c>
    </row>
    <row r="50" spans="2:13" ht="27.75" customHeight="1">
      <c r="B50" s="968" t="s">
        <v>90</v>
      </c>
      <c r="C50" s="970"/>
      <c r="D50" s="972"/>
      <c r="E50" s="974" t="s">
        <v>91</v>
      </c>
      <c r="F50" s="974"/>
      <c r="G50" s="974"/>
      <c r="H50" s="980"/>
      <c r="I50" s="984">
        <v>4866</v>
      </c>
      <c r="J50" s="988">
        <v>5067</v>
      </c>
      <c r="K50" s="988">
        <v>5583</v>
      </c>
      <c r="L50" s="988">
        <v>5510</v>
      </c>
      <c r="M50" s="992">
        <v>5340</v>
      </c>
    </row>
    <row r="51" spans="2:13" ht="27.75" customHeight="1">
      <c r="B51" s="893"/>
      <c r="C51" s="907"/>
      <c r="D51" s="917"/>
      <c r="E51" s="974" t="s">
        <v>93</v>
      </c>
      <c r="F51" s="974"/>
      <c r="G51" s="974"/>
      <c r="H51" s="980"/>
      <c r="I51" s="984">
        <v>1291</v>
      </c>
      <c r="J51" s="988">
        <v>1352</v>
      </c>
      <c r="K51" s="988">
        <v>1100</v>
      </c>
      <c r="L51" s="988">
        <v>961</v>
      </c>
      <c r="M51" s="992">
        <v>862</v>
      </c>
    </row>
    <row r="52" spans="2:13" ht="27.75" customHeight="1">
      <c r="B52" s="894"/>
      <c r="C52" s="908"/>
      <c r="D52" s="917"/>
      <c r="E52" s="974" t="s">
        <v>45</v>
      </c>
      <c r="F52" s="974"/>
      <c r="G52" s="974"/>
      <c r="H52" s="980"/>
      <c r="I52" s="984">
        <v>15703</v>
      </c>
      <c r="J52" s="988">
        <v>15449</v>
      </c>
      <c r="K52" s="988">
        <v>15469</v>
      </c>
      <c r="L52" s="988">
        <v>15490</v>
      </c>
      <c r="M52" s="992">
        <v>15000</v>
      </c>
    </row>
    <row r="53" spans="2:13" ht="27.75" customHeight="1">
      <c r="B53" s="896" t="s">
        <v>50</v>
      </c>
      <c r="C53" s="910"/>
      <c r="D53" s="919"/>
      <c r="E53" s="976" t="s">
        <v>97</v>
      </c>
      <c r="F53" s="976"/>
      <c r="G53" s="976"/>
      <c r="H53" s="982"/>
      <c r="I53" s="985">
        <v>6826</v>
      </c>
      <c r="J53" s="989">
        <v>5543</v>
      </c>
      <c r="K53" s="989">
        <v>4766</v>
      </c>
      <c r="L53" s="989">
        <v>5682</v>
      </c>
      <c r="M53" s="993">
        <v>5698</v>
      </c>
    </row>
    <row r="54" spans="2:13" ht="27.75" customHeight="1">
      <c r="B54" s="969"/>
      <c r="C54" s="868"/>
      <c r="D54" s="868"/>
      <c r="E54" s="977"/>
      <c r="F54" s="977"/>
      <c r="G54" s="977"/>
      <c r="H54" s="977"/>
      <c r="I54" s="986"/>
      <c r="J54" s="986"/>
      <c r="K54" s="986"/>
      <c r="L54" s="986"/>
      <c r="M54" s="986"/>
    </row>
    <row r="55" spans="2:13"/>
  </sheetData>
  <sheetProtection algorithmName="SHA-512" hashValue="ZudGylcH04GPpIrvQX6kVR7XzZZf7+xceiURJlB/q90eHFL+/BG0q12IxASsQRZIFthPpkLRRLgz61D2CeJ/TA==" saltValue="6mOehdBN+ZtrlToYdgaV9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18</v>
      </c>
      <c r="F54" s="1016" t="s">
        <v>536</v>
      </c>
      <c r="G54" s="1016" t="s">
        <v>537</v>
      </c>
      <c r="H54" s="1024" t="s">
        <v>254</v>
      </c>
    </row>
    <row r="55" spans="2:8" ht="52.5" customHeight="1">
      <c r="B55" s="995"/>
      <c r="C55" s="1001" t="s">
        <v>101</v>
      </c>
      <c r="D55" s="1001"/>
      <c r="E55" s="1010"/>
      <c r="F55" s="1017">
        <v>2410</v>
      </c>
      <c r="G55" s="1017">
        <v>2112</v>
      </c>
      <c r="H55" s="1025">
        <v>1971</v>
      </c>
    </row>
    <row r="56" spans="2:8" ht="52.5" customHeight="1">
      <c r="B56" s="996"/>
      <c r="C56" s="1002" t="s">
        <v>104</v>
      </c>
      <c r="D56" s="1002"/>
      <c r="E56" s="1011"/>
      <c r="F56" s="1018">
        <v>1317</v>
      </c>
      <c r="G56" s="1018">
        <v>1327</v>
      </c>
      <c r="H56" s="1026">
        <v>1346</v>
      </c>
    </row>
    <row r="57" spans="2:8" ht="53.25" customHeight="1">
      <c r="B57" s="996"/>
      <c r="C57" s="1003" t="s">
        <v>68</v>
      </c>
      <c r="D57" s="1003"/>
      <c r="E57" s="1012"/>
      <c r="F57" s="1019">
        <v>1730</v>
      </c>
      <c r="G57" s="1019">
        <v>1969</v>
      </c>
      <c r="H57" s="1027">
        <v>1916</v>
      </c>
    </row>
    <row r="58" spans="2:8" ht="45.75" customHeight="1">
      <c r="B58" s="997"/>
      <c r="C58" s="1004" t="s">
        <v>472</v>
      </c>
      <c r="D58" s="1007"/>
      <c r="E58" s="1013"/>
      <c r="F58" s="1020">
        <v>348</v>
      </c>
      <c r="G58" s="1020">
        <v>657</v>
      </c>
      <c r="H58" s="1028">
        <v>922</v>
      </c>
    </row>
    <row r="59" spans="2:8" ht="45.75" customHeight="1">
      <c r="B59" s="997"/>
      <c r="C59" s="1004" t="s">
        <v>546</v>
      </c>
      <c r="D59" s="1007"/>
      <c r="E59" s="1013"/>
      <c r="F59" s="1020">
        <v>806</v>
      </c>
      <c r="G59" s="1020">
        <v>906</v>
      </c>
      <c r="H59" s="1028">
        <v>706</v>
      </c>
    </row>
    <row r="60" spans="2:8" ht="45.75" customHeight="1">
      <c r="B60" s="997"/>
      <c r="C60" s="1004" t="s">
        <v>348</v>
      </c>
      <c r="D60" s="1007"/>
      <c r="E60" s="1013"/>
      <c r="F60" s="1020">
        <v>344</v>
      </c>
      <c r="G60" s="1020">
        <v>193</v>
      </c>
      <c r="H60" s="1028">
        <v>98</v>
      </c>
    </row>
    <row r="61" spans="2:8" ht="45.75" customHeight="1">
      <c r="B61" s="997"/>
      <c r="C61" s="1004" t="s">
        <v>547</v>
      </c>
      <c r="D61" s="1007"/>
      <c r="E61" s="1013"/>
      <c r="F61" s="1020">
        <v>91</v>
      </c>
      <c r="G61" s="1020">
        <v>91</v>
      </c>
      <c r="H61" s="1028">
        <v>91</v>
      </c>
    </row>
    <row r="62" spans="2:8" ht="45.75" customHeight="1">
      <c r="B62" s="998"/>
      <c r="C62" s="1005" t="s">
        <v>548</v>
      </c>
      <c r="D62" s="1008"/>
      <c r="E62" s="1014"/>
      <c r="F62" s="1021">
        <v>42</v>
      </c>
      <c r="G62" s="1021">
        <v>42</v>
      </c>
      <c r="H62" s="1029">
        <v>33</v>
      </c>
    </row>
    <row r="63" spans="2:8" ht="52.5" customHeight="1">
      <c r="B63" s="999"/>
      <c r="C63" s="1006" t="s">
        <v>106</v>
      </c>
      <c r="D63" s="1006"/>
      <c r="E63" s="1015"/>
      <c r="F63" s="1022">
        <v>5458</v>
      </c>
      <c r="G63" s="1022">
        <v>5409</v>
      </c>
      <c r="H63" s="1030">
        <v>5234</v>
      </c>
    </row>
    <row r="64" spans="2:8"/>
  </sheetData>
  <sheetProtection algorithmName="SHA-512" hashValue="3frkJVS0eElXQFB1ZO7delgqwBOT8RQVMkw+CBJ+hqumJ0t4+2nG9P1uvg6vMTp/gulTHP2+jBdEpkayylPfHA==" saltValue="YjkJKWpO5LK6lO8egJ+8x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552</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553</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291</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168</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534</v>
      </c>
      <c r="BQ50" s="1065"/>
      <c r="BR50" s="1065"/>
      <c r="BS50" s="1065"/>
      <c r="BT50" s="1065"/>
      <c r="BU50" s="1065"/>
      <c r="BV50" s="1065"/>
      <c r="BW50" s="1065"/>
      <c r="BX50" s="1065" t="s">
        <v>535</v>
      </c>
      <c r="BY50" s="1065"/>
      <c r="BZ50" s="1065"/>
      <c r="CA50" s="1065"/>
      <c r="CB50" s="1065"/>
      <c r="CC50" s="1065"/>
      <c r="CD50" s="1065"/>
      <c r="CE50" s="1065"/>
      <c r="CF50" s="1065" t="s">
        <v>536</v>
      </c>
      <c r="CG50" s="1065"/>
      <c r="CH50" s="1065"/>
      <c r="CI50" s="1065"/>
      <c r="CJ50" s="1065"/>
      <c r="CK50" s="1065"/>
      <c r="CL50" s="1065"/>
      <c r="CM50" s="1065"/>
      <c r="CN50" s="1065" t="s">
        <v>537</v>
      </c>
      <c r="CO50" s="1065"/>
      <c r="CP50" s="1065"/>
      <c r="CQ50" s="1065"/>
      <c r="CR50" s="1065"/>
      <c r="CS50" s="1065"/>
      <c r="CT50" s="1065"/>
      <c r="CU50" s="1065"/>
      <c r="CV50" s="1065" t="s">
        <v>254</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554</v>
      </c>
      <c r="AO51" s="1064"/>
      <c r="AP51" s="1064"/>
      <c r="AQ51" s="1064"/>
      <c r="AR51" s="1064"/>
      <c r="AS51" s="1064"/>
      <c r="AT51" s="1064"/>
      <c r="AU51" s="1064"/>
      <c r="AV51" s="1064"/>
      <c r="AW51" s="1064"/>
      <c r="AX51" s="1064"/>
      <c r="AY51" s="1064"/>
      <c r="AZ51" s="1064"/>
      <c r="BA51" s="1064"/>
      <c r="BB51" s="1064" t="s">
        <v>555</v>
      </c>
      <c r="BC51" s="1064"/>
      <c r="BD51" s="1064"/>
      <c r="BE51" s="1064"/>
      <c r="BF51" s="1064"/>
      <c r="BG51" s="1064"/>
      <c r="BH51" s="1064"/>
      <c r="BI51" s="1064"/>
      <c r="BJ51" s="1064"/>
      <c r="BK51" s="1064"/>
      <c r="BL51" s="1064"/>
      <c r="BM51" s="1064"/>
      <c r="BN51" s="1064"/>
      <c r="BO51" s="1064"/>
      <c r="BP51" s="1069">
        <v>74.7</v>
      </c>
      <c r="BQ51" s="1069"/>
      <c r="BR51" s="1069"/>
      <c r="BS51" s="1069"/>
      <c r="BT51" s="1069"/>
      <c r="BU51" s="1069"/>
      <c r="BV51" s="1069"/>
      <c r="BW51" s="1069"/>
      <c r="BX51" s="1069">
        <v>59.4</v>
      </c>
      <c r="BY51" s="1069"/>
      <c r="BZ51" s="1069"/>
      <c r="CA51" s="1069"/>
      <c r="CB51" s="1069"/>
      <c r="CC51" s="1069"/>
      <c r="CD51" s="1069"/>
      <c r="CE51" s="1069"/>
      <c r="CF51" s="1069">
        <v>48.7</v>
      </c>
      <c r="CG51" s="1069"/>
      <c r="CH51" s="1069"/>
      <c r="CI51" s="1069"/>
      <c r="CJ51" s="1069"/>
      <c r="CK51" s="1069"/>
      <c r="CL51" s="1069"/>
      <c r="CM51" s="1069"/>
      <c r="CN51" s="1069">
        <v>58.9</v>
      </c>
      <c r="CO51" s="1069"/>
      <c r="CP51" s="1069"/>
      <c r="CQ51" s="1069"/>
      <c r="CR51" s="1069"/>
      <c r="CS51" s="1069"/>
      <c r="CT51" s="1069"/>
      <c r="CU51" s="1069"/>
      <c r="CV51" s="1069">
        <v>58.8</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556</v>
      </c>
      <c r="BC53" s="1064"/>
      <c r="BD53" s="1064"/>
      <c r="BE53" s="1064"/>
      <c r="BF53" s="1064"/>
      <c r="BG53" s="1064"/>
      <c r="BH53" s="1064"/>
      <c r="BI53" s="1064"/>
      <c r="BJ53" s="1064"/>
      <c r="BK53" s="1064"/>
      <c r="BL53" s="1064"/>
      <c r="BM53" s="1064"/>
      <c r="BN53" s="1064"/>
      <c r="BO53" s="1064"/>
      <c r="BP53" s="1069">
        <v>58.9</v>
      </c>
      <c r="BQ53" s="1069"/>
      <c r="BR53" s="1069"/>
      <c r="BS53" s="1069"/>
      <c r="BT53" s="1069"/>
      <c r="BU53" s="1069"/>
      <c r="BV53" s="1069"/>
      <c r="BW53" s="1069"/>
      <c r="BX53" s="1069">
        <v>59.6</v>
      </c>
      <c r="BY53" s="1069"/>
      <c r="BZ53" s="1069"/>
      <c r="CA53" s="1069"/>
      <c r="CB53" s="1069"/>
      <c r="CC53" s="1069"/>
      <c r="CD53" s="1069"/>
      <c r="CE53" s="1069"/>
      <c r="CF53" s="1069">
        <v>61.3</v>
      </c>
      <c r="CG53" s="1069"/>
      <c r="CH53" s="1069"/>
      <c r="CI53" s="1069"/>
      <c r="CJ53" s="1069"/>
      <c r="CK53" s="1069"/>
      <c r="CL53" s="1069"/>
      <c r="CM53" s="1069"/>
      <c r="CN53" s="1069">
        <v>62.2</v>
      </c>
      <c r="CO53" s="1069"/>
      <c r="CP53" s="1069"/>
      <c r="CQ53" s="1069"/>
      <c r="CR53" s="1069"/>
      <c r="CS53" s="1069"/>
      <c r="CT53" s="1069"/>
      <c r="CU53" s="1069"/>
      <c r="CV53" s="1069">
        <v>59.4</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522</v>
      </c>
      <c r="AO55" s="1065"/>
      <c r="AP55" s="1065"/>
      <c r="AQ55" s="1065"/>
      <c r="AR55" s="1065"/>
      <c r="AS55" s="1065"/>
      <c r="AT55" s="1065"/>
      <c r="AU55" s="1065"/>
      <c r="AV55" s="1065"/>
      <c r="AW55" s="1065"/>
      <c r="AX55" s="1065"/>
      <c r="AY55" s="1065"/>
      <c r="AZ55" s="1065"/>
      <c r="BA55" s="1065"/>
      <c r="BB55" s="1064" t="s">
        <v>555</v>
      </c>
      <c r="BC55" s="1064"/>
      <c r="BD55" s="1064"/>
      <c r="BE55" s="1064"/>
      <c r="BF55" s="1064"/>
      <c r="BG55" s="1064"/>
      <c r="BH55" s="1064"/>
      <c r="BI55" s="1064"/>
      <c r="BJ55" s="1064"/>
      <c r="BK55" s="1064"/>
      <c r="BL55" s="1064"/>
      <c r="BM55" s="1064"/>
      <c r="BN55" s="1064"/>
      <c r="BO55" s="1064"/>
      <c r="BP55" s="1069">
        <v>49.1</v>
      </c>
      <c r="BQ55" s="1069"/>
      <c r="BR55" s="1069"/>
      <c r="BS55" s="1069"/>
      <c r="BT55" s="1069"/>
      <c r="BU55" s="1069"/>
      <c r="BV55" s="1069"/>
      <c r="BW55" s="1069"/>
      <c r="BX55" s="1069">
        <v>41.5</v>
      </c>
      <c r="BY55" s="1069"/>
      <c r="BZ55" s="1069"/>
      <c r="CA55" s="1069"/>
      <c r="CB55" s="1069"/>
      <c r="CC55" s="1069"/>
      <c r="CD55" s="1069"/>
      <c r="CE55" s="1069"/>
      <c r="CF55" s="1069">
        <v>23</v>
      </c>
      <c r="CG55" s="1069"/>
      <c r="CH55" s="1069"/>
      <c r="CI55" s="1069"/>
      <c r="CJ55" s="1069"/>
      <c r="CK55" s="1069"/>
      <c r="CL55" s="1069"/>
      <c r="CM55" s="1069"/>
      <c r="CN55" s="1069">
        <v>15.5</v>
      </c>
      <c r="CO55" s="1069"/>
      <c r="CP55" s="1069"/>
      <c r="CQ55" s="1069"/>
      <c r="CR55" s="1069"/>
      <c r="CS55" s="1069"/>
      <c r="CT55" s="1069"/>
      <c r="CU55" s="1069"/>
      <c r="CV55" s="1069">
        <v>13</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556</v>
      </c>
      <c r="BC57" s="1064"/>
      <c r="BD57" s="1064"/>
      <c r="BE57" s="1064"/>
      <c r="BF57" s="1064"/>
      <c r="BG57" s="1064"/>
      <c r="BH57" s="1064"/>
      <c r="BI57" s="1064"/>
      <c r="BJ57" s="1064"/>
      <c r="BK57" s="1064"/>
      <c r="BL57" s="1064"/>
      <c r="BM57" s="1064"/>
      <c r="BN57" s="1064"/>
      <c r="BO57" s="1064"/>
      <c r="BP57" s="1069">
        <v>61</v>
      </c>
      <c r="BQ57" s="1069"/>
      <c r="BR57" s="1069"/>
      <c r="BS57" s="1069"/>
      <c r="BT57" s="1069"/>
      <c r="BU57" s="1069"/>
      <c r="BV57" s="1069"/>
      <c r="BW57" s="1069"/>
      <c r="BX57" s="1069">
        <v>61.7</v>
      </c>
      <c r="BY57" s="1069"/>
      <c r="BZ57" s="1069"/>
      <c r="CA57" s="1069"/>
      <c r="CB57" s="1069"/>
      <c r="CC57" s="1069"/>
      <c r="CD57" s="1069"/>
      <c r="CE57" s="1069"/>
      <c r="CF57" s="1069">
        <v>62.8</v>
      </c>
      <c r="CG57" s="1069"/>
      <c r="CH57" s="1069"/>
      <c r="CI57" s="1069"/>
      <c r="CJ57" s="1069"/>
      <c r="CK57" s="1069"/>
      <c r="CL57" s="1069"/>
      <c r="CM57" s="1069"/>
      <c r="CN57" s="1069">
        <v>64</v>
      </c>
      <c r="CO57" s="1069"/>
      <c r="CP57" s="1069"/>
      <c r="CQ57" s="1069"/>
      <c r="CR57" s="1069"/>
      <c r="CS57" s="1069"/>
      <c r="CT57" s="1069"/>
      <c r="CU57" s="1069"/>
      <c r="CV57" s="1069">
        <v>64.599999999999994</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328</v>
      </c>
    </row>
    <row r="64" spans="1:109">
      <c r="B64" s="728"/>
      <c r="G64" s="1040"/>
      <c r="N64" s="1059"/>
      <c r="AM64" s="1040"/>
      <c r="AN64" s="1040" t="s">
        <v>553</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410</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168</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534</v>
      </c>
      <c r="BQ72" s="1065"/>
      <c r="BR72" s="1065"/>
      <c r="BS72" s="1065"/>
      <c r="BT72" s="1065"/>
      <c r="BU72" s="1065"/>
      <c r="BV72" s="1065"/>
      <c r="BW72" s="1065"/>
      <c r="BX72" s="1065" t="s">
        <v>535</v>
      </c>
      <c r="BY72" s="1065"/>
      <c r="BZ72" s="1065"/>
      <c r="CA72" s="1065"/>
      <c r="CB72" s="1065"/>
      <c r="CC72" s="1065"/>
      <c r="CD72" s="1065"/>
      <c r="CE72" s="1065"/>
      <c r="CF72" s="1065" t="s">
        <v>536</v>
      </c>
      <c r="CG72" s="1065"/>
      <c r="CH72" s="1065"/>
      <c r="CI72" s="1065"/>
      <c r="CJ72" s="1065"/>
      <c r="CK72" s="1065"/>
      <c r="CL72" s="1065"/>
      <c r="CM72" s="1065"/>
      <c r="CN72" s="1065" t="s">
        <v>537</v>
      </c>
      <c r="CO72" s="1065"/>
      <c r="CP72" s="1065"/>
      <c r="CQ72" s="1065"/>
      <c r="CR72" s="1065"/>
      <c r="CS72" s="1065"/>
      <c r="CT72" s="1065"/>
      <c r="CU72" s="1065"/>
      <c r="CV72" s="1065" t="s">
        <v>254</v>
      </c>
      <c r="CW72" s="1065"/>
      <c r="CX72" s="1065"/>
      <c r="CY72" s="1065"/>
      <c r="CZ72" s="1065"/>
      <c r="DA72" s="1065"/>
      <c r="DB72" s="1065"/>
      <c r="DC72" s="1065"/>
    </row>
    <row r="73" spans="2:107">
      <c r="B73" s="728"/>
      <c r="G73" s="1042"/>
      <c r="H73" s="1042"/>
      <c r="I73" s="1042"/>
      <c r="J73" s="1042"/>
      <c r="K73" s="1052"/>
      <c r="L73" s="1052"/>
      <c r="M73" s="1052"/>
      <c r="N73" s="1052"/>
      <c r="AM73" s="1044"/>
      <c r="AN73" s="1064" t="s">
        <v>554</v>
      </c>
      <c r="AO73" s="1064"/>
      <c r="AP73" s="1064"/>
      <c r="AQ73" s="1064"/>
      <c r="AR73" s="1064"/>
      <c r="AS73" s="1064"/>
      <c r="AT73" s="1064"/>
      <c r="AU73" s="1064"/>
      <c r="AV73" s="1064"/>
      <c r="AW73" s="1064"/>
      <c r="AX73" s="1064"/>
      <c r="AY73" s="1064"/>
      <c r="AZ73" s="1064"/>
      <c r="BA73" s="1064"/>
      <c r="BB73" s="1064" t="s">
        <v>555</v>
      </c>
      <c r="BC73" s="1064"/>
      <c r="BD73" s="1064"/>
      <c r="BE73" s="1064"/>
      <c r="BF73" s="1064"/>
      <c r="BG73" s="1064"/>
      <c r="BH73" s="1064"/>
      <c r="BI73" s="1064"/>
      <c r="BJ73" s="1064"/>
      <c r="BK73" s="1064"/>
      <c r="BL73" s="1064"/>
      <c r="BM73" s="1064"/>
      <c r="BN73" s="1064"/>
      <c r="BO73" s="1064"/>
      <c r="BP73" s="1069">
        <v>74.7</v>
      </c>
      <c r="BQ73" s="1069"/>
      <c r="BR73" s="1069"/>
      <c r="BS73" s="1069"/>
      <c r="BT73" s="1069"/>
      <c r="BU73" s="1069"/>
      <c r="BV73" s="1069"/>
      <c r="BW73" s="1069"/>
      <c r="BX73" s="1069">
        <v>59.4</v>
      </c>
      <c r="BY73" s="1069"/>
      <c r="BZ73" s="1069"/>
      <c r="CA73" s="1069"/>
      <c r="CB73" s="1069"/>
      <c r="CC73" s="1069"/>
      <c r="CD73" s="1069"/>
      <c r="CE73" s="1069"/>
      <c r="CF73" s="1069">
        <v>48.7</v>
      </c>
      <c r="CG73" s="1069"/>
      <c r="CH73" s="1069"/>
      <c r="CI73" s="1069"/>
      <c r="CJ73" s="1069"/>
      <c r="CK73" s="1069"/>
      <c r="CL73" s="1069"/>
      <c r="CM73" s="1069"/>
      <c r="CN73" s="1069">
        <v>58.9</v>
      </c>
      <c r="CO73" s="1069"/>
      <c r="CP73" s="1069"/>
      <c r="CQ73" s="1069"/>
      <c r="CR73" s="1069"/>
      <c r="CS73" s="1069"/>
      <c r="CT73" s="1069"/>
      <c r="CU73" s="1069"/>
      <c r="CV73" s="1069">
        <v>58.8</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418</v>
      </c>
      <c r="BC75" s="1064"/>
      <c r="BD75" s="1064"/>
      <c r="BE75" s="1064"/>
      <c r="BF75" s="1064"/>
      <c r="BG75" s="1064"/>
      <c r="BH75" s="1064"/>
      <c r="BI75" s="1064"/>
      <c r="BJ75" s="1064"/>
      <c r="BK75" s="1064"/>
      <c r="BL75" s="1064"/>
      <c r="BM75" s="1064"/>
      <c r="BN75" s="1064"/>
      <c r="BO75" s="1064"/>
      <c r="BP75" s="1069">
        <v>10.1</v>
      </c>
      <c r="BQ75" s="1069"/>
      <c r="BR75" s="1069"/>
      <c r="BS75" s="1069"/>
      <c r="BT75" s="1069"/>
      <c r="BU75" s="1069"/>
      <c r="BV75" s="1069"/>
      <c r="BW75" s="1069"/>
      <c r="BX75" s="1069">
        <v>10</v>
      </c>
      <c r="BY75" s="1069"/>
      <c r="BZ75" s="1069"/>
      <c r="CA75" s="1069"/>
      <c r="CB75" s="1069"/>
      <c r="CC75" s="1069"/>
      <c r="CD75" s="1069"/>
      <c r="CE75" s="1069"/>
      <c r="CF75" s="1069">
        <v>10.1</v>
      </c>
      <c r="CG75" s="1069"/>
      <c r="CH75" s="1069"/>
      <c r="CI75" s="1069"/>
      <c r="CJ75" s="1069"/>
      <c r="CK75" s="1069"/>
      <c r="CL75" s="1069"/>
      <c r="CM75" s="1069"/>
      <c r="CN75" s="1069">
        <v>9.6999999999999993</v>
      </c>
      <c r="CO75" s="1069"/>
      <c r="CP75" s="1069"/>
      <c r="CQ75" s="1069"/>
      <c r="CR75" s="1069"/>
      <c r="CS75" s="1069"/>
      <c r="CT75" s="1069"/>
      <c r="CU75" s="1069"/>
      <c r="CV75" s="1069">
        <v>9.3000000000000007</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522</v>
      </c>
      <c r="AO77" s="1065"/>
      <c r="AP77" s="1065"/>
      <c r="AQ77" s="1065"/>
      <c r="AR77" s="1065"/>
      <c r="AS77" s="1065"/>
      <c r="AT77" s="1065"/>
      <c r="AU77" s="1065"/>
      <c r="AV77" s="1065"/>
      <c r="AW77" s="1065"/>
      <c r="AX77" s="1065"/>
      <c r="AY77" s="1065"/>
      <c r="AZ77" s="1065"/>
      <c r="BA77" s="1065"/>
      <c r="BB77" s="1064" t="s">
        <v>555</v>
      </c>
      <c r="BC77" s="1064"/>
      <c r="BD77" s="1064"/>
      <c r="BE77" s="1064"/>
      <c r="BF77" s="1064"/>
      <c r="BG77" s="1064"/>
      <c r="BH77" s="1064"/>
      <c r="BI77" s="1064"/>
      <c r="BJ77" s="1064"/>
      <c r="BK77" s="1064"/>
      <c r="BL77" s="1064"/>
      <c r="BM77" s="1064"/>
      <c r="BN77" s="1064"/>
      <c r="BO77" s="1064"/>
      <c r="BP77" s="1069">
        <v>49.1</v>
      </c>
      <c r="BQ77" s="1069"/>
      <c r="BR77" s="1069"/>
      <c r="BS77" s="1069"/>
      <c r="BT77" s="1069"/>
      <c r="BU77" s="1069"/>
      <c r="BV77" s="1069"/>
      <c r="BW77" s="1069"/>
      <c r="BX77" s="1069">
        <v>41.5</v>
      </c>
      <c r="BY77" s="1069"/>
      <c r="BZ77" s="1069"/>
      <c r="CA77" s="1069"/>
      <c r="CB77" s="1069"/>
      <c r="CC77" s="1069"/>
      <c r="CD77" s="1069"/>
      <c r="CE77" s="1069"/>
      <c r="CF77" s="1069">
        <v>23</v>
      </c>
      <c r="CG77" s="1069"/>
      <c r="CH77" s="1069"/>
      <c r="CI77" s="1069"/>
      <c r="CJ77" s="1069"/>
      <c r="CK77" s="1069"/>
      <c r="CL77" s="1069"/>
      <c r="CM77" s="1069"/>
      <c r="CN77" s="1069">
        <v>15.5</v>
      </c>
      <c r="CO77" s="1069"/>
      <c r="CP77" s="1069"/>
      <c r="CQ77" s="1069"/>
      <c r="CR77" s="1069"/>
      <c r="CS77" s="1069"/>
      <c r="CT77" s="1069"/>
      <c r="CU77" s="1069"/>
      <c r="CV77" s="1069">
        <v>13</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418</v>
      </c>
      <c r="BC79" s="1064"/>
      <c r="BD79" s="1064"/>
      <c r="BE79" s="1064"/>
      <c r="BF79" s="1064"/>
      <c r="BG79" s="1064"/>
      <c r="BH79" s="1064"/>
      <c r="BI79" s="1064"/>
      <c r="BJ79" s="1064"/>
      <c r="BK79" s="1064"/>
      <c r="BL79" s="1064"/>
      <c r="BM79" s="1064"/>
      <c r="BN79" s="1064"/>
      <c r="BO79" s="1064"/>
      <c r="BP79" s="1069">
        <v>9.5</v>
      </c>
      <c r="BQ79" s="1069"/>
      <c r="BR79" s="1069"/>
      <c r="BS79" s="1069"/>
      <c r="BT79" s="1069"/>
      <c r="BU79" s="1069"/>
      <c r="BV79" s="1069"/>
      <c r="BW79" s="1069"/>
      <c r="BX79" s="1069">
        <v>9.1999999999999993</v>
      </c>
      <c r="BY79" s="1069"/>
      <c r="BZ79" s="1069"/>
      <c r="CA79" s="1069"/>
      <c r="CB79" s="1069"/>
      <c r="CC79" s="1069"/>
      <c r="CD79" s="1069"/>
      <c r="CE79" s="1069"/>
      <c r="CF79" s="1069">
        <v>8.1999999999999993</v>
      </c>
      <c r="CG79" s="1069"/>
      <c r="CH79" s="1069"/>
      <c r="CI79" s="1069"/>
      <c r="CJ79" s="1069"/>
      <c r="CK79" s="1069"/>
      <c r="CL79" s="1069"/>
      <c r="CM79" s="1069"/>
      <c r="CN79" s="1069">
        <v>8</v>
      </c>
      <c r="CO79" s="1069"/>
      <c r="CP79" s="1069"/>
      <c r="CQ79" s="1069"/>
      <c r="CR79" s="1069"/>
      <c r="CS79" s="1069"/>
      <c r="CT79" s="1069"/>
      <c r="CU79" s="1069"/>
      <c r="CV79" s="1069">
        <v>8.1999999999999993</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Iy2E9BByPAB+Ixr8zKt8TW5lDmyqh+UGOo38MvZ8Qb1yRYN+mIJaKSzPO/iGB4X2/y8O4jqBVwjwrWEWIjB4sw==" saltValue="zf15D2XAa+0bytBJKRBrN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8" scale="74" fitToWidth="1" fitToHeight="1" orientation="landscape" usePrinterDefaults="1"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Mrifd65jGhXWSdD3FTa+sPo2TXc6tIQvnmT/08U8ZDJxt3uHovJ5f/gM+fiem4PsdWVecZPoQ9lq3iJ9+Kxo3w==" saltValue="7OO7F9w3Z+aPytM7NFRsmw==" spinCount="100000" sheet="1" objects="1" scenarios="1"/>
  <phoneticPr fontId="32"/>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90" zoomScaleNormal="9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YmsaBAj4u50NO8bdG6yZvtwdKCQjBooAIl1AI2P0VpykfY1ebRHpoLeXr1u4xLY2sZEMYRHM/sVsDWbQ8U9qZw==" saltValue="UQaey6nxdqguCQdpGL+oRA==" spinCount="100000" sheet="1" objects="1" scenarios="1"/>
  <phoneticPr fontId="32"/>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80</v>
      </c>
      <c r="E2" s="794"/>
      <c r="F2" s="1091" t="s">
        <v>533</v>
      </c>
      <c r="G2" s="818"/>
      <c r="H2" s="828"/>
    </row>
    <row r="3" spans="1:8">
      <c r="A3" s="782" t="s">
        <v>530</v>
      </c>
      <c r="B3" s="767"/>
      <c r="C3" s="1084"/>
      <c r="D3" s="1087">
        <v>102853</v>
      </c>
      <c r="E3" s="1089"/>
      <c r="F3" s="1092">
        <v>94081</v>
      </c>
      <c r="G3" s="1094"/>
      <c r="H3" s="1097"/>
    </row>
    <row r="4" spans="1:8">
      <c r="A4" s="754"/>
      <c r="B4" s="766"/>
      <c r="C4" s="1085"/>
      <c r="D4" s="1088">
        <v>68050</v>
      </c>
      <c r="E4" s="1090"/>
      <c r="F4" s="1093">
        <v>48949</v>
      </c>
      <c r="G4" s="1095"/>
      <c r="H4" s="1098"/>
    </row>
    <row r="5" spans="1:8">
      <c r="A5" s="782" t="s">
        <v>488</v>
      </c>
      <c r="B5" s="767"/>
      <c r="C5" s="1084"/>
      <c r="D5" s="1087">
        <v>84068</v>
      </c>
      <c r="E5" s="1089"/>
      <c r="F5" s="1092">
        <v>92632</v>
      </c>
      <c r="G5" s="1094"/>
      <c r="H5" s="1097"/>
    </row>
    <row r="6" spans="1:8">
      <c r="A6" s="754"/>
      <c r="B6" s="766"/>
      <c r="C6" s="1085"/>
      <c r="D6" s="1088">
        <v>47383</v>
      </c>
      <c r="E6" s="1090"/>
      <c r="F6" s="1093">
        <v>47978</v>
      </c>
      <c r="G6" s="1095"/>
      <c r="H6" s="1098"/>
    </row>
    <row r="7" spans="1:8">
      <c r="A7" s="782" t="s">
        <v>318</v>
      </c>
      <c r="B7" s="767"/>
      <c r="C7" s="1084"/>
      <c r="D7" s="1087">
        <v>113101</v>
      </c>
      <c r="E7" s="1089"/>
      <c r="F7" s="1092">
        <v>71279</v>
      </c>
      <c r="G7" s="1094"/>
      <c r="H7" s="1097"/>
    </row>
    <row r="8" spans="1:8">
      <c r="A8" s="754"/>
      <c r="B8" s="766"/>
      <c r="C8" s="1085"/>
      <c r="D8" s="1088">
        <v>52323</v>
      </c>
      <c r="E8" s="1090"/>
      <c r="F8" s="1093">
        <v>36731</v>
      </c>
      <c r="G8" s="1095"/>
      <c r="H8" s="1098"/>
    </row>
    <row r="9" spans="1:8">
      <c r="A9" s="782" t="s">
        <v>138</v>
      </c>
      <c r="B9" s="767"/>
      <c r="C9" s="1084"/>
      <c r="D9" s="1087">
        <v>228404</v>
      </c>
      <c r="E9" s="1089"/>
      <c r="F9" s="1092">
        <v>74994</v>
      </c>
      <c r="G9" s="1094"/>
      <c r="H9" s="1097"/>
    </row>
    <row r="10" spans="1:8">
      <c r="A10" s="754"/>
      <c r="B10" s="766"/>
      <c r="C10" s="1085"/>
      <c r="D10" s="1088">
        <v>48811</v>
      </c>
      <c r="E10" s="1090"/>
      <c r="F10" s="1093">
        <v>36188</v>
      </c>
      <c r="G10" s="1095"/>
      <c r="H10" s="1098"/>
    </row>
    <row r="11" spans="1:8">
      <c r="A11" s="782" t="s">
        <v>531</v>
      </c>
      <c r="B11" s="767"/>
      <c r="C11" s="1084"/>
      <c r="D11" s="1087">
        <v>107618</v>
      </c>
      <c r="E11" s="1089"/>
      <c r="F11" s="1092">
        <v>71849</v>
      </c>
      <c r="G11" s="1094"/>
      <c r="H11" s="1097"/>
    </row>
    <row r="12" spans="1:8">
      <c r="A12" s="754"/>
      <c r="B12" s="766"/>
      <c r="C12" s="1086"/>
      <c r="D12" s="1088">
        <v>51122</v>
      </c>
      <c r="E12" s="1090"/>
      <c r="F12" s="1093">
        <v>36144</v>
      </c>
      <c r="G12" s="1095"/>
      <c r="H12" s="1098"/>
    </row>
    <row r="13" spans="1:8">
      <c r="A13" s="782"/>
      <c r="B13" s="767"/>
      <c r="C13" s="1084"/>
      <c r="D13" s="1087">
        <v>127209</v>
      </c>
      <c r="E13" s="1089"/>
      <c r="F13" s="1092">
        <v>80967</v>
      </c>
      <c r="G13" s="1096"/>
      <c r="H13" s="1097"/>
    </row>
    <row r="14" spans="1:8">
      <c r="A14" s="754"/>
      <c r="B14" s="766"/>
      <c r="C14" s="1085"/>
      <c r="D14" s="1088">
        <v>53538</v>
      </c>
      <c r="E14" s="1090"/>
      <c r="F14" s="1093">
        <v>41198</v>
      </c>
      <c r="G14" s="1095"/>
      <c r="H14" s="1098"/>
    </row>
    <row r="17" spans="1:11">
      <c r="A17" s="1076" t="s">
        <v>25</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86</v>
      </c>
      <c r="B19" s="1077">
        <f>ROUND(VALUE(SUBSTITUTE(実質収支比率等に係る経年分析!F$48,"▲","-")),2)</f>
        <v>5.93</v>
      </c>
      <c r="C19" s="1077">
        <f>ROUND(VALUE(SUBSTITUTE(実質収支比率等に係る経年分析!G$48,"▲","-")),2)</f>
        <v>6.29</v>
      </c>
      <c r="D19" s="1077">
        <f>ROUND(VALUE(SUBSTITUTE(実質収支比率等に係る経年分析!H$48,"▲","-")),2)</f>
        <v>6.09</v>
      </c>
      <c r="E19" s="1077">
        <f>ROUND(VALUE(SUBSTITUTE(実質収支比率等に係る経年分析!I$48,"▲","-")),2)</f>
        <v>7.41</v>
      </c>
      <c r="F19" s="1077">
        <f>ROUND(VALUE(SUBSTITUTE(実質収支比率等に係る経年分析!J$48,"▲","-")),2)</f>
        <v>8.2100000000000009</v>
      </c>
    </row>
    <row r="20" spans="1:11">
      <c r="A20" s="1077" t="s">
        <v>39</v>
      </c>
      <c r="B20" s="1077">
        <f>ROUND(VALUE(SUBSTITUTE(実質収支比率等に係る経年分析!F$47,"▲","-")),2)</f>
        <v>20.239999999999998</v>
      </c>
      <c r="C20" s="1077">
        <f>ROUND(VALUE(SUBSTITUTE(実質収支比率等に係る経年分析!G$47,"▲","-")),2)</f>
        <v>20.49</v>
      </c>
      <c r="D20" s="1077">
        <f>ROUND(VALUE(SUBSTITUTE(実質収支比率等に係る経年分析!H$47,"▲","-")),2)</f>
        <v>21.84</v>
      </c>
      <c r="E20" s="1077">
        <f>ROUND(VALUE(SUBSTITUTE(実質収支比率等に係る経年分析!I$47,"▲","-")),2)</f>
        <v>19.46</v>
      </c>
      <c r="F20" s="1077">
        <f>ROUND(VALUE(SUBSTITUTE(実質収支比率等に係る経年分析!J$47,"▲","-")),2)</f>
        <v>18.100000000000001</v>
      </c>
    </row>
    <row r="21" spans="1:11">
      <c r="A21" s="1077" t="s">
        <v>109</v>
      </c>
      <c r="B21" s="1077">
        <f>IF(ISNUMBER(VALUE(SUBSTITUTE(実質収支比率等に係る経年分析!F$49,"▲","-"))),ROUND(VALUE(SUBSTITUTE(実質収支比率等に係る経年分析!F$49,"▲","-")),2),NA())</f>
        <v>-4.16</v>
      </c>
      <c r="C21" s="1077">
        <f>IF(ISNUMBER(VALUE(SUBSTITUTE(実質収支比率等に係る経年分析!G$49,"▲","-"))),ROUND(VALUE(SUBSTITUTE(実質収支比率等に係る経年分析!G$49,"▲","-")),2),NA())</f>
        <v>-2.11</v>
      </c>
      <c r="D21" s="1077">
        <f>IF(ISNUMBER(VALUE(SUBSTITUTE(実質収支比率等に係る経年分析!H$49,"▲","-"))),ROUND(VALUE(SUBSTITUTE(実質収支比率等に係る経年分析!H$49,"▲","-")),2),NA())</f>
        <v>-0.88</v>
      </c>
      <c r="E21" s="1077">
        <f>IF(ISNUMBER(VALUE(SUBSTITUTE(実質収支比率等に係る経年分析!I$49,"▲","-"))),ROUND(VALUE(SUBSTITUTE(実質収支比率等に係る経年分析!I$49,"▲","-")),2),NA())</f>
        <v>-4.62</v>
      </c>
      <c r="F21" s="1077">
        <f>IF(ISNUMBER(VALUE(SUBSTITUTE(実質収支比率等に係る経年分析!J$49,"▲","-"))),ROUND(VALUE(SUBSTITUTE(実質収支比率等に係る経年分析!J$49,"▲","-")),2),NA())</f>
        <v>-4.18</v>
      </c>
    </row>
    <row r="24" spans="1:11">
      <c r="A24" s="1076" t="s">
        <v>98</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111</v>
      </c>
      <c r="C26" s="1078" t="s">
        <v>66</v>
      </c>
      <c r="D26" s="1078" t="s">
        <v>111</v>
      </c>
      <c r="E26" s="1078" t="s">
        <v>66</v>
      </c>
      <c r="F26" s="1078" t="s">
        <v>111</v>
      </c>
      <c r="G26" s="1078" t="s">
        <v>66</v>
      </c>
      <c r="H26" s="1078" t="s">
        <v>111</v>
      </c>
      <c r="I26" s="1078" t="s">
        <v>66</v>
      </c>
      <c r="J26" s="1078" t="s">
        <v>111</v>
      </c>
      <c r="K26" s="1078" t="s">
        <v>66</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0.52</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三沢市食肉処理センター特別会計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1.08</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1.48</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0.88</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0.28000000000000003</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0.13</v>
      </c>
    </row>
    <row r="30" spans="1:11">
      <c r="A30" s="1078" t="str">
        <f>IF('連結実質赤字比率に係る赤字・黒字の構成分析'!C$40="",NA(),'連結実質赤字比率に係る赤字・黒字の構成分析'!C$40)</f>
        <v>三沢市後期高齢者医療特別会計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1.e-002</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8.e-002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6.e-002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0.17</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0.18</v>
      </c>
    </row>
    <row r="31" spans="1:11">
      <c r="A31" s="1078" t="str">
        <f>IF('連結実質赤字比率に係る赤字・黒字の構成分析'!C$39="",NA(),'連結実質赤字比率に係る赤字・黒字の構成分析'!C$39)</f>
        <v>三沢市国民健康保険特別会計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0.83</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0.45</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0.65</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1.25</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0.74</v>
      </c>
    </row>
    <row r="32" spans="1:11">
      <c r="A32" s="1078" t="str">
        <f>IF('連結実質赤字比率に係る赤字・黒字の構成分析'!C$38="",NA(),'連結実質赤字比率に係る赤字・黒字の構成分析'!C$38)</f>
        <v>三沢市下水道事業会計</v>
      </c>
      <c r="B32" s="1078" t="e">
        <f>IF(ROUND(VALUE(SUBSTITUTE('連結実質赤字比率に係る赤字・黒字の構成分析'!F$38,"▲","-")),2)&lt;0,ABS(ROUND(VALUE(SUBSTITUTE('連結実質赤字比率に係る赤字・黒字の構成分析'!F$38,"▲","-")),2)),NA())</f>
        <v>#VALUE!</v>
      </c>
      <c r="C32" s="1078" t="e">
        <f>IF(ROUND(VALUE(SUBSTITUTE('連結実質赤字比率に係る赤字・黒字の構成分析'!F$38,"▲","-")),2)&gt;=0,ABS(ROUND(VALUE(SUBSTITUTE('連結実質赤字比率に係る赤字・黒字の構成分析'!F$38,"▲","-")),2)),NA())</f>
        <v>#VALUE!</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0.57999999999999996</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0.99</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0.99</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1.0900000000000001</v>
      </c>
    </row>
    <row r="33" spans="1:16">
      <c r="A33" s="1078" t="str">
        <f>IF('連結実質赤字比率に係る赤字・黒字の構成分析'!C$37="",NA(),'連結実質赤字比率に係る赤字・黒字の構成分析'!C$37)</f>
        <v>三沢市介護保険特別会計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0.77</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0.6</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1.01</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0.89</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1.1200000000000001</v>
      </c>
    </row>
    <row r="34" spans="1:16">
      <c r="A34" s="1078" t="str">
        <f>IF('連結実質赤字比率に係る赤字・黒字の構成分析'!C$36="",NA(),'連結実質赤字比率に係る赤字・黒字の構成分析'!C$36)</f>
        <v>三沢市水道事業会計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6.25</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6.27</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5.77</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6.27</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6.72</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5.93</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6.28</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6.09</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7.41</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8.2100000000000009</v>
      </c>
    </row>
    <row r="36" spans="1:16">
      <c r="A36" s="1078" t="str">
        <f>IF('連結実質赤字比率に係る赤字・黒字の構成分析'!C$34="",NA(),'連結実質赤字比率に係る赤字・黒字の構成分析'!C$34)</f>
        <v>三沢市立三沢病院事業会計</v>
      </c>
      <c r="B36" s="1078">
        <f>IF(ROUND(VALUE(SUBSTITUTE('連結実質赤字比率に係る赤字・黒字の構成分析'!F$34,"▲","-")),2)&lt;0,ABS(ROUND(VALUE(SUBSTITUTE('連結実質赤字比率に係る赤字・黒字の構成分析'!F$34,"▲","-")),2)),NA())</f>
        <v>5.87</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3.35</v>
      </c>
      <c r="E36" s="1078" t="e">
        <f>IF(ROUND(VALUE(SUBSTITUTE('連結実質赤字比率に係る赤字・黒字の構成分析'!G$34,"▲","-")),2)&gt;=0,ABS(ROUND(VALUE(SUBSTITUTE('連結実質赤字比率に係る赤字・黒字の構成分析'!G$34,"▲","-")),2)),NA())</f>
        <v>#N/A</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1.23</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2.81</v>
      </c>
      <c r="J36" s="1078">
        <f>IF(ROUND(VALUE(SUBSTITUTE('連結実質赤字比率に係る赤字・黒字の構成分析'!J$34,"▲","-")),2)&lt;0,ABS(ROUND(VALUE(SUBSTITUTE('連結実質赤字比率に係る赤字・黒字の構成分析'!J$34,"▲","-")),2)),NA())</f>
        <v>5.57</v>
      </c>
      <c r="K36" s="1078" t="e">
        <f>IF(ROUND(VALUE(SUBSTITUTE('連結実質赤字比率に係る赤字・黒字の構成分析'!J$34,"▲","-")),2)&gt;=0,ABS(ROUND(VALUE(SUBSTITUTE('連結実質赤字比率に係る赤字・黒字の構成分析'!J$34,"▲","-")),2)),NA())</f>
        <v>#N/A</v>
      </c>
    </row>
    <row r="39" spans="1:16">
      <c r="A39" s="1076" t="s">
        <v>16</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112</v>
      </c>
      <c r="C41" s="1079"/>
      <c r="D41" s="1079" t="s">
        <v>114</v>
      </c>
      <c r="E41" s="1079" t="s">
        <v>112</v>
      </c>
      <c r="F41" s="1079"/>
      <c r="G41" s="1079" t="s">
        <v>114</v>
      </c>
      <c r="H41" s="1079" t="s">
        <v>112</v>
      </c>
      <c r="I41" s="1079"/>
      <c r="J41" s="1079" t="s">
        <v>114</v>
      </c>
      <c r="K41" s="1079" t="s">
        <v>112</v>
      </c>
      <c r="L41" s="1079"/>
      <c r="M41" s="1079" t="s">
        <v>114</v>
      </c>
      <c r="N41" s="1079" t="s">
        <v>112</v>
      </c>
      <c r="O41" s="1079"/>
      <c r="P41" s="1079" t="s">
        <v>114</v>
      </c>
    </row>
    <row r="42" spans="1:16">
      <c r="A42" s="1079" t="s">
        <v>115</v>
      </c>
      <c r="B42" s="1079"/>
      <c r="C42" s="1079"/>
      <c r="D42" s="1079">
        <f>'実質公債費比率（分子）の構造'!K$52</f>
        <v>1425</v>
      </c>
      <c r="E42" s="1079"/>
      <c r="F42" s="1079"/>
      <c r="G42" s="1079">
        <f>'実質公債費比率（分子）の構造'!L$52</f>
        <v>1394</v>
      </c>
      <c r="H42" s="1079"/>
      <c r="I42" s="1079"/>
      <c r="J42" s="1079">
        <f>'実質公債費比率（分子）の構造'!M$52</f>
        <v>1337</v>
      </c>
      <c r="K42" s="1079"/>
      <c r="L42" s="1079"/>
      <c r="M42" s="1079">
        <f>'実質公債費比率（分子）の構造'!N$52</f>
        <v>1323</v>
      </c>
      <c r="N42" s="1079"/>
      <c r="O42" s="1079"/>
      <c r="P42" s="1079">
        <f>'実質公債費比率（分子）の構造'!O$52</f>
        <v>1305</v>
      </c>
    </row>
    <row r="43" spans="1:16">
      <c r="A43" s="1079" t="s">
        <v>43</v>
      </c>
      <c r="B43" s="1079" t="str">
        <f>'実質公債費比率（分子）の構造'!K$51</f>
        <v>-</v>
      </c>
      <c r="C43" s="1079"/>
      <c r="D43" s="1079"/>
      <c r="E43" s="1079">
        <f>'実質公債費比率（分子）の構造'!L$51</f>
        <v>0</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f>'実質公債費比率（分子）の構造'!K$50</f>
        <v>1</v>
      </c>
      <c r="C44" s="1079"/>
      <c r="D44" s="1079"/>
      <c r="E44" s="1079">
        <f>'実質公債費比率（分子）の構造'!L$50</f>
        <v>0</v>
      </c>
      <c r="F44" s="1079"/>
      <c r="G44" s="1079"/>
      <c r="H44" s="1079">
        <f>'実質公債費比率（分子）の構造'!M$50</f>
        <v>0</v>
      </c>
      <c r="I44" s="1079"/>
      <c r="J44" s="1079"/>
      <c r="K44" s="1079">
        <f>'実質公債費比率（分子）の構造'!N$50</f>
        <v>0</v>
      </c>
      <c r="L44" s="1079"/>
      <c r="M44" s="1079"/>
      <c r="N44" s="1079">
        <f>'実質公債費比率（分子）の構造'!O$50</f>
        <v>0</v>
      </c>
      <c r="O44" s="1079"/>
      <c r="P44" s="1079"/>
    </row>
    <row r="45" spans="1:16">
      <c r="A45" s="1079" t="s">
        <v>0</v>
      </c>
      <c r="B45" s="1079">
        <f>'実質公債費比率（分子）の構造'!K$49</f>
        <v>5</v>
      </c>
      <c r="C45" s="1079"/>
      <c r="D45" s="1079"/>
      <c r="E45" s="1079">
        <f>'実質公債費比率（分子）の構造'!L$49</f>
        <v>9</v>
      </c>
      <c r="F45" s="1079"/>
      <c r="G45" s="1079"/>
      <c r="H45" s="1079">
        <f>'実質公債費比率（分子）の構造'!M$49</f>
        <v>9</v>
      </c>
      <c r="I45" s="1079"/>
      <c r="J45" s="1079"/>
      <c r="K45" s="1079">
        <f>'実質公債費比率（分子）の構造'!N$49</f>
        <v>9</v>
      </c>
      <c r="L45" s="1079"/>
      <c r="M45" s="1079"/>
      <c r="N45" s="1079">
        <f>'実質公債費比率（分子）の構造'!O$49</f>
        <v>9</v>
      </c>
      <c r="O45" s="1079"/>
      <c r="P45" s="1079"/>
    </row>
    <row r="46" spans="1:16">
      <c r="A46" s="1079" t="s">
        <v>36</v>
      </c>
      <c r="B46" s="1079">
        <f>'実質公債費比率（分子）の構造'!K$48</f>
        <v>894</v>
      </c>
      <c r="C46" s="1079"/>
      <c r="D46" s="1079"/>
      <c r="E46" s="1079">
        <f>'実質公債費比率（分子）の構造'!L$48</f>
        <v>833</v>
      </c>
      <c r="F46" s="1079"/>
      <c r="G46" s="1079"/>
      <c r="H46" s="1079">
        <f>'実質公債費比率（分子）の構造'!M$48</f>
        <v>794</v>
      </c>
      <c r="I46" s="1079"/>
      <c r="J46" s="1079"/>
      <c r="K46" s="1079">
        <f>'実質公債費比率（分子）の構造'!N$48</f>
        <v>745</v>
      </c>
      <c r="L46" s="1079"/>
      <c r="M46" s="1079"/>
      <c r="N46" s="1079">
        <f>'実質公債費比率（分子）の構造'!O$48</f>
        <v>732</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31</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24</v>
      </c>
      <c r="B49" s="1079">
        <f>'実質公債費比率（分子）の構造'!K$45</f>
        <v>1475</v>
      </c>
      <c r="C49" s="1079"/>
      <c r="D49" s="1079"/>
      <c r="E49" s="1079">
        <f>'実質公債費比率（分子）の構造'!L$45</f>
        <v>1507</v>
      </c>
      <c r="F49" s="1079"/>
      <c r="G49" s="1079"/>
      <c r="H49" s="1079">
        <f>'実質公債費比率（分子）の構造'!M$45</f>
        <v>1503</v>
      </c>
      <c r="I49" s="1079"/>
      <c r="J49" s="1079"/>
      <c r="K49" s="1079">
        <f>'実質公債費比率（分子）の構造'!N$45</f>
        <v>1448</v>
      </c>
      <c r="L49" s="1079"/>
      <c r="M49" s="1079"/>
      <c r="N49" s="1079">
        <f>'実質公債費比率（分子）の構造'!O$45</f>
        <v>1433</v>
      </c>
      <c r="O49" s="1079"/>
      <c r="P49" s="1079"/>
    </row>
    <row r="50" spans="1:16">
      <c r="A50" s="1079" t="s">
        <v>53</v>
      </c>
      <c r="B50" s="1079" t="e">
        <f>NA()</f>
        <v>#N/A</v>
      </c>
      <c r="C50" s="1079">
        <f>IF(ISNUMBER('実質公債費比率（分子）の構造'!K$53),'実質公債費比率（分子）の構造'!K$53,NA())</f>
        <v>950</v>
      </c>
      <c r="D50" s="1079" t="e">
        <f>NA()</f>
        <v>#N/A</v>
      </c>
      <c r="E50" s="1079" t="e">
        <f>NA()</f>
        <v>#N/A</v>
      </c>
      <c r="F50" s="1079">
        <f>IF(ISNUMBER('実質公債費比率（分子）の構造'!L$53),'実質公債費比率（分子）の構造'!L$53,NA())</f>
        <v>955</v>
      </c>
      <c r="G50" s="1079" t="e">
        <f>NA()</f>
        <v>#N/A</v>
      </c>
      <c r="H50" s="1079" t="e">
        <f>NA()</f>
        <v>#N/A</v>
      </c>
      <c r="I50" s="1079">
        <f>IF(ISNUMBER('実質公債費比率（分子）の構造'!M$53),'実質公債費比率（分子）の構造'!M$53,NA())</f>
        <v>969</v>
      </c>
      <c r="J50" s="1079" t="e">
        <f>NA()</f>
        <v>#N/A</v>
      </c>
      <c r="K50" s="1079" t="e">
        <f>NA()</f>
        <v>#N/A</v>
      </c>
      <c r="L50" s="1079">
        <f>IF(ISNUMBER('実質公債費比率（分子）の構造'!N$53),'実質公債費比率（分子）の構造'!N$53,NA())</f>
        <v>879</v>
      </c>
      <c r="M50" s="1079" t="e">
        <f>NA()</f>
        <v>#N/A</v>
      </c>
      <c r="N50" s="1079" t="e">
        <f>NA()</f>
        <v>#N/A</v>
      </c>
      <c r="O50" s="1079">
        <f>IF(ISNUMBER('実質公債費比率（分子）の構造'!O$53),'実質公債費比率（分子）の構造'!O$53,NA())</f>
        <v>869</v>
      </c>
      <c r="P50" s="1079" t="e">
        <f>NA()</f>
        <v>#N/A</v>
      </c>
    </row>
    <row r="53" spans="1:16">
      <c r="A53" s="1076" t="s">
        <v>118</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121</v>
      </c>
      <c r="C55" s="1078"/>
      <c r="D55" s="1078" t="s">
        <v>124</v>
      </c>
      <c r="E55" s="1078" t="s">
        <v>121</v>
      </c>
      <c r="F55" s="1078"/>
      <c r="G55" s="1078" t="s">
        <v>124</v>
      </c>
      <c r="H55" s="1078" t="s">
        <v>121</v>
      </c>
      <c r="I55" s="1078"/>
      <c r="J55" s="1078" t="s">
        <v>124</v>
      </c>
      <c r="K55" s="1078" t="s">
        <v>121</v>
      </c>
      <c r="L55" s="1078"/>
      <c r="M55" s="1078" t="s">
        <v>124</v>
      </c>
      <c r="N55" s="1078" t="s">
        <v>121</v>
      </c>
      <c r="O55" s="1078"/>
      <c r="P55" s="1078" t="s">
        <v>124</v>
      </c>
    </row>
    <row r="56" spans="1:16">
      <c r="A56" s="1078" t="s">
        <v>45</v>
      </c>
      <c r="B56" s="1078"/>
      <c r="C56" s="1078"/>
      <c r="D56" s="1078">
        <f>'将来負担比率（分子）の構造'!I$52</f>
        <v>15703</v>
      </c>
      <c r="E56" s="1078"/>
      <c r="F56" s="1078"/>
      <c r="G56" s="1078">
        <f>'将来負担比率（分子）の構造'!J$52</f>
        <v>15449</v>
      </c>
      <c r="H56" s="1078"/>
      <c r="I56" s="1078"/>
      <c r="J56" s="1078">
        <f>'将来負担比率（分子）の構造'!K$52</f>
        <v>15469</v>
      </c>
      <c r="K56" s="1078"/>
      <c r="L56" s="1078"/>
      <c r="M56" s="1078">
        <f>'将来負担比率（分子）の構造'!L$52</f>
        <v>15490</v>
      </c>
      <c r="N56" s="1078"/>
      <c r="O56" s="1078"/>
      <c r="P56" s="1078">
        <f>'将来負担比率（分子）の構造'!M$52</f>
        <v>15000</v>
      </c>
    </row>
    <row r="57" spans="1:16">
      <c r="A57" s="1078" t="s">
        <v>93</v>
      </c>
      <c r="B57" s="1078"/>
      <c r="C57" s="1078"/>
      <c r="D57" s="1078">
        <f>'将来負担比率（分子）の構造'!I$51</f>
        <v>1291</v>
      </c>
      <c r="E57" s="1078"/>
      <c r="F57" s="1078"/>
      <c r="G57" s="1078">
        <f>'将来負担比率（分子）の構造'!J$51</f>
        <v>1352</v>
      </c>
      <c r="H57" s="1078"/>
      <c r="I57" s="1078"/>
      <c r="J57" s="1078">
        <f>'将来負担比率（分子）の構造'!K$51</f>
        <v>1100</v>
      </c>
      <c r="K57" s="1078"/>
      <c r="L57" s="1078"/>
      <c r="M57" s="1078">
        <f>'将来負担比率（分子）の構造'!L$51</f>
        <v>961</v>
      </c>
      <c r="N57" s="1078"/>
      <c r="O57" s="1078"/>
      <c r="P57" s="1078">
        <f>'将来負担比率（分子）の構造'!M$51</f>
        <v>862</v>
      </c>
    </row>
    <row r="58" spans="1:16">
      <c r="A58" s="1078" t="s">
        <v>91</v>
      </c>
      <c r="B58" s="1078"/>
      <c r="C58" s="1078"/>
      <c r="D58" s="1078">
        <f>'将来負担比率（分子）の構造'!I$50</f>
        <v>4866</v>
      </c>
      <c r="E58" s="1078"/>
      <c r="F58" s="1078"/>
      <c r="G58" s="1078">
        <f>'将来負担比率（分子）の構造'!J$50</f>
        <v>5067</v>
      </c>
      <c r="H58" s="1078"/>
      <c r="I58" s="1078"/>
      <c r="J58" s="1078">
        <f>'将来負担比率（分子）の構造'!K$50</f>
        <v>5583</v>
      </c>
      <c r="K58" s="1078"/>
      <c r="L58" s="1078"/>
      <c r="M58" s="1078">
        <f>'将来負担比率（分子）の構造'!L$50</f>
        <v>5510</v>
      </c>
      <c r="N58" s="1078"/>
      <c r="O58" s="1078"/>
      <c r="P58" s="1078">
        <f>'将来負担比率（分子）の構造'!M$50</f>
        <v>5340</v>
      </c>
    </row>
    <row r="59" spans="1:16">
      <c r="A59" s="1078" t="s">
        <v>88</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84</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75</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76</v>
      </c>
      <c r="B62" s="1078">
        <f>'将来負担比率（分子）の構造'!I$45</f>
        <v>1562</v>
      </c>
      <c r="C62" s="1078"/>
      <c r="D62" s="1078"/>
      <c r="E62" s="1078">
        <f>'将来負担比率（分子）の構造'!J$45</f>
        <v>1503</v>
      </c>
      <c r="F62" s="1078"/>
      <c r="G62" s="1078"/>
      <c r="H62" s="1078">
        <f>'将来負担比率（分子）の構造'!K$45</f>
        <v>1371</v>
      </c>
      <c r="I62" s="1078"/>
      <c r="J62" s="1078"/>
      <c r="K62" s="1078">
        <f>'将来負担比率（分子）の構造'!L$45</f>
        <v>1326</v>
      </c>
      <c r="L62" s="1078"/>
      <c r="M62" s="1078"/>
      <c r="N62" s="1078">
        <f>'将来負担比率（分子）の構造'!M$45</f>
        <v>1407</v>
      </c>
      <c r="O62" s="1078"/>
      <c r="P62" s="1078"/>
    </row>
    <row r="63" spans="1:16">
      <c r="A63" s="1078" t="s">
        <v>74</v>
      </c>
      <c r="B63" s="1078">
        <f>'将来負担比率（分子）の構造'!I$44</f>
        <v>145</v>
      </c>
      <c r="C63" s="1078"/>
      <c r="D63" s="1078"/>
      <c r="E63" s="1078">
        <f>'将来負担比率（分子）の構造'!J$44</f>
        <v>136</v>
      </c>
      <c r="F63" s="1078"/>
      <c r="G63" s="1078"/>
      <c r="H63" s="1078">
        <f>'将来負担比率（分子）の構造'!K$44</f>
        <v>128</v>
      </c>
      <c r="I63" s="1078"/>
      <c r="J63" s="1078"/>
      <c r="K63" s="1078">
        <f>'将来負担比率（分子）の構造'!L$44</f>
        <v>120</v>
      </c>
      <c r="L63" s="1078"/>
      <c r="M63" s="1078"/>
      <c r="N63" s="1078">
        <f>'将来負担比率（分子）の構造'!M$44</f>
        <v>112</v>
      </c>
      <c r="O63" s="1078"/>
      <c r="P63" s="1078"/>
    </row>
    <row r="64" spans="1:16">
      <c r="A64" s="1078" t="s">
        <v>72</v>
      </c>
      <c r="B64" s="1078">
        <f>'将来負担比率（分子）の構造'!I$43</f>
        <v>11749</v>
      </c>
      <c r="C64" s="1078"/>
      <c r="D64" s="1078"/>
      <c r="E64" s="1078">
        <f>'将来負担比率（分子）の構造'!J$43</f>
        <v>10910</v>
      </c>
      <c r="F64" s="1078"/>
      <c r="G64" s="1078"/>
      <c r="H64" s="1078">
        <f>'将来負担比率（分子）の構造'!K$43</f>
        <v>10713</v>
      </c>
      <c r="I64" s="1078"/>
      <c r="J64" s="1078"/>
      <c r="K64" s="1078">
        <f>'将来負担比率（分子）の構造'!L$43</f>
        <v>9762</v>
      </c>
      <c r="L64" s="1078"/>
      <c r="M64" s="1078"/>
      <c r="N64" s="1078">
        <f>'将来負担比率（分子）の構造'!M$43</f>
        <v>9111</v>
      </c>
      <c r="O64" s="1078"/>
      <c r="P64" s="1078"/>
    </row>
    <row r="65" spans="1:16">
      <c r="A65" s="1078" t="s">
        <v>70</v>
      </c>
      <c r="B65" s="1078">
        <f>'将来負担比率（分子）の構造'!I$42</f>
        <v>0</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58</v>
      </c>
      <c r="B66" s="1078">
        <f>'将来負担比率（分子）の構造'!I$41</f>
        <v>15231</v>
      </c>
      <c r="C66" s="1078"/>
      <c r="D66" s="1078"/>
      <c r="E66" s="1078">
        <f>'将来負担比率（分子）の構造'!J$41</f>
        <v>14861</v>
      </c>
      <c r="F66" s="1078"/>
      <c r="G66" s="1078"/>
      <c r="H66" s="1078">
        <f>'将来負担比率（分子）の構造'!K$41</f>
        <v>14707</v>
      </c>
      <c r="I66" s="1078"/>
      <c r="J66" s="1078"/>
      <c r="K66" s="1078">
        <f>'将来負担比率（分子）の構造'!L$41</f>
        <v>16435</v>
      </c>
      <c r="L66" s="1078"/>
      <c r="M66" s="1078"/>
      <c r="N66" s="1078">
        <f>'将来負担比率（分子）の構造'!M$41</f>
        <v>16271</v>
      </c>
      <c r="O66" s="1078"/>
      <c r="P66" s="1078"/>
    </row>
    <row r="67" spans="1:16">
      <c r="A67" s="1078" t="s">
        <v>97</v>
      </c>
      <c r="B67" s="1078" t="e">
        <f>NA()</f>
        <v>#N/A</v>
      </c>
      <c r="C67" s="1078">
        <f>IF(ISNUMBER('将来負担比率（分子）の構造'!I$53),IF('将来負担比率（分子）の構造'!I$53&lt;0,0,'将来負担比率（分子）の構造'!I$53),NA())</f>
        <v>6826</v>
      </c>
      <c r="D67" s="1078" t="e">
        <f>NA()</f>
        <v>#N/A</v>
      </c>
      <c r="E67" s="1078" t="e">
        <f>NA()</f>
        <v>#N/A</v>
      </c>
      <c r="F67" s="1078">
        <f>IF(ISNUMBER('将来負担比率（分子）の構造'!J$53),IF('将来負担比率（分子）の構造'!J$53&lt;0,0,'将来負担比率（分子）の構造'!J$53),NA())</f>
        <v>5543</v>
      </c>
      <c r="G67" s="1078" t="e">
        <f>NA()</f>
        <v>#N/A</v>
      </c>
      <c r="H67" s="1078" t="e">
        <f>NA()</f>
        <v>#N/A</v>
      </c>
      <c r="I67" s="1078">
        <f>IF(ISNUMBER('将来負担比率（分子）の構造'!K$53),IF('将来負担比率（分子）の構造'!K$53&lt;0,0,'将来負担比率（分子）の構造'!K$53),NA())</f>
        <v>4766</v>
      </c>
      <c r="J67" s="1078" t="e">
        <f>NA()</f>
        <v>#N/A</v>
      </c>
      <c r="K67" s="1078" t="e">
        <f>NA()</f>
        <v>#N/A</v>
      </c>
      <c r="L67" s="1078">
        <f>IF(ISNUMBER('将来負担比率（分子）の構造'!L$53),IF('将来負担比率（分子）の構造'!L$53&lt;0,0,'将来負担比率（分子）の構造'!L$53),NA())</f>
        <v>5682</v>
      </c>
      <c r="M67" s="1078" t="e">
        <f>NA()</f>
        <v>#N/A</v>
      </c>
      <c r="N67" s="1078" t="e">
        <f>NA()</f>
        <v>#N/A</v>
      </c>
      <c r="O67" s="1078">
        <f>IF(ISNUMBER('将来負担比率（分子）の構造'!M$53),IF('将来負担比率（分子）の構造'!M$53&lt;0,0,'将来負担比率（分子）の構造'!M$53),NA())</f>
        <v>5698</v>
      </c>
      <c r="P67" s="1078" t="e">
        <f>NA()</f>
        <v>#N/A</v>
      </c>
    </row>
    <row r="70" spans="1:16">
      <c r="A70" s="1081" t="s">
        <v>125</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126</v>
      </c>
      <c r="B72" s="1082">
        <f>基金残高に係る経年分析!F55</f>
        <v>2410</v>
      </c>
      <c r="C72" s="1082">
        <f>基金残高に係る経年分析!G55</f>
        <v>2112</v>
      </c>
      <c r="D72" s="1082">
        <f>基金残高に係る経年分析!H55</f>
        <v>1971</v>
      </c>
    </row>
    <row r="73" spans="1:16">
      <c r="A73" s="1080" t="s">
        <v>127</v>
      </c>
      <c r="B73" s="1082">
        <f>基金残高に係る経年分析!F56</f>
        <v>1317</v>
      </c>
      <c r="C73" s="1082">
        <f>基金残高に係る経年分析!G56</f>
        <v>1327</v>
      </c>
      <c r="D73" s="1082">
        <f>基金残高に係る経年分析!H56</f>
        <v>1346</v>
      </c>
    </row>
    <row r="74" spans="1:16">
      <c r="A74" s="1080" t="s">
        <v>129</v>
      </c>
      <c r="B74" s="1082">
        <f>基金残高に係る経年分析!F57</f>
        <v>1730</v>
      </c>
      <c r="C74" s="1082">
        <f>基金残高に係る経年分析!G57</f>
        <v>1969</v>
      </c>
      <c r="D74" s="1082">
        <f>基金残高に係る経年分析!H57</f>
        <v>1916</v>
      </c>
    </row>
  </sheetData>
  <sheetProtection algorithmName="SHA-512" hashValue="jen3xE3aa0LsifODWgMiT2fxjbY+JnF2NkKjGA2HYoLpc6w3NbQ5kG+FSJyBi6tbuBQ0cPKwleyqZ0xrhNLkAA==" saltValue="WPvYwCrFynKQrQMpOxZuA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280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309</v>
      </c>
      <c r="AA4" s="139"/>
      <c r="AB4" s="139"/>
      <c r="AC4" s="144"/>
      <c r="AD4" s="182" t="s">
        <v>255</v>
      </c>
      <c r="AE4" s="139"/>
      <c r="AF4" s="139"/>
      <c r="AG4" s="139"/>
      <c r="AH4" s="139"/>
      <c r="AI4" s="139"/>
      <c r="AJ4" s="139"/>
      <c r="AK4" s="144"/>
      <c r="AL4" s="182" t="s">
        <v>309</v>
      </c>
      <c r="AM4" s="139"/>
      <c r="AN4" s="139"/>
      <c r="AO4" s="144"/>
      <c r="AP4" s="298" t="s">
        <v>311</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4905835</v>
      </c>
      <c r="S5" s="276"/>
      <c r="T5" s="276"/>
      <c r="U5" s="276"/>
      <c r="V5" s="276"/>
      <c r="W5" s="276"/>
      <c r="X5" s="276"/>
      <c r="Y5" s="278"/>
      <c r="Z5" s="281">
        <v>19.100000000000001</v>
      </c>
      <c r="AA5" s="281"/>
      <c r="AB5" s="281"/>
      <c r="AC5" s="281"/>
      <c r="AD5" s="286">
        <v>4905835</v>
      </c>
      <c r="AE5" s="286"/>
      <c r="AF5" s="286"/>
      <c r="AG5" s="286"/>
      <c r="AH5" s="286"/>
      <c r="AI5" s="286"/>
      <c r="AJ5" s="286"/>
      <c r="AK5" s="286"/>
      <c r="AL5" s="291">
        <v>37.4</v>
      </c>
      <c r="AM5" s="293"/>
      <c r="AN5" s="293"/>
      <c r="AO5" s="295"/>
      <c r="AP5" s="260" t="s">
        <v>316</v>
      </c>
      <c r="AQ5" s="265"/>
      <c r="AR5" s="265"/>
      <c r="AS5" s="265"/>
      <c r="AT5" s="265"/>
      <c r="AU5" s="265"/>
      <c r="AV5" s="265"/>
      <c r="AW5" s="265"/>
      <c r="AX5" s="265"/>
      <c r="AY5" s="265"/>
      <c r="AZ5" s="265"/>
      <c r="BA5" s="265"/>
      <c r="BB5" s="265"/>
      <c r="BC5" s="265"/>
      <c r="BD5" s="265"/>
      <c r="BE5" s="265"/>
      <c r="BF5" s="268"/>
      <c r="BG5" s="274">
        <v>4905506</v>
      </c>
      <c r="BH5" s="217"/>
      <c r="BI5" s="217"/>
      <c r="BJ5" s="217"/>
      <c r="BK5" s="217"/>
      <c r="BL5" s="217"/>
      <c r="BM5" s="217"/>
      <c r="BN5" s="279"/>
      <c r="BO5" s="282">
        <v>100</v>
      </c>
      <c r="BP5" s="282"/>
      <c r="BQ5" s="282"/>
      <c r="BR5" s="282"/>
      <c r="BS5" s="287">
        <v>63637</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152316</v>
      </c>
      <c r="S6" s="217"/>
      <c r="T6" s="217"/>
      <c r="U6" s="217"/>
      <c r="V6" s="217"/>
      <c r="W6" s="217"/>
      <c r="X6" s="217"/>
      <c r="Y6" s="279"/>
      <c r="Z6" s="282">
        <v>0.6</v>
      </c>
      <c r="AA6" s="282"/>
      <c r="AB6" s="282"/>
      <c r="AC6" s="282"/>
      <c r="AD6" s="287">
        <v>152316</v>
      </c>
      <c r="AE6" s="287"/>
      <c r="AF6" s="287"/>
      <c r="AG6" s="287"/>
      <c r="AH6" s="287"/>
      <c r="AI6" s="287"/>
      <c r="AJ6" s="287"/>
      <c r="AK6" s="287"/>
      <c r="AL6" s="283">
        <v>1.2</v>
      </c>
      <c r="AM6" s="238"/>
      <c r="AN6" s="238"/>
      <c r="AO6" s="296"/>
      <c r="AP6" s="261" t="s">
        <v>105</v>
      </c>
      <c r="AQ6" s="1"/>
      <c r="AR6" s="1"/>
      <c r="AS6" s="1"/>
      <c r="AT6" s="1"/>
      <c r="AU6" s="1"/>
      <c r="AV6" s="1"/>
      <c r="AW6" s="1"/>
      <c r="AX6" s="1"/>
      <c r="AY6" s="1"/>
      <c r="AZ6" s="1"/>
      <c r="BA6" s="1"/>
      <c r="BB6" s="1"/>
      <c r="BC6" s="1"/>
      <c r="BD6" s="1"/>
      <c r="BE6" s="1"/>
      <c r="BF6" s="269"/>
      <c r="BG6" s="274">
        <v>4905506</v>
      </c>
      <c r="BH6" s="217"/>
      <c r="BI6" s="217"/>
      <c r="BJ6" s="217"/>
      <c r="BK6" s="217"/>
      <c r="BL6" s="217"/>
      <c r="BM6" s="217"/>
      <c r="BN6" s="279"/>
      <c r="BO6" s="282">
        <v>100</v>
      </c>
      <c r="BP6" s="282"/>
      <c r="BQ6" s="282"/>
      <c r="BR6" s="282"/>
      <c r="BS6" s="287">
        <v>63637</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199785</v>
      </c>
      <c r="CS6" s="217"/>
      <c r="CT6" s="217"/>
      <c r="CU6" s="217"/>
      <c r="CV6" s="217"/>
      <c r="CW6" s="217"/>
      <c r="CX6" s="217"/>
      <c r="CY6" s="279"/>
      <c r="CZ6" s="291">
        <v>0.8</v>
      </c>
      <c r="DA6" s="293"/>
      <c r="DB6" s="293"/>
      <c r="DC6" s="337"/>
      <c r="DD6" s="288" t="s">
        <v>198</v>
      </c>
      <c r="DE6" s="217"/>
      <c r="DF6" s="217"/>
      <c r="DG6" s="217"/>
      <c r="DH6" s="217"/>
      <c r="DI6" s="217"/>
      <c r="DJ6" s="217"/>
      <c r="DK6" s="217"/>
      <c r="DL6" s="217"/>
      <c r="DM6" s="217"/>
      <c r="DN6" s="217"/>
      <c r="DO6" s="217"/>
      <c r="DP6" s="279"/>
      <c r="DQ6" s="288">
        <v>199785</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2050</v>
      </c>
      <c r="S7" s="217"/>
      <c r="T7" s="217"/>
      <c r="U7" s="217"/>
      <c r="V7" s="217"/>
      <c r="W7" s="217"/>
      <c r="X7" s="217"/>
      <c r="Y7" s="279"/>
      <c r="Z7" s="282">
        <v>0</v>
      </c>
      <c r="AA7" s="282"/>
      <c r="AB7" s="282"/>
      <c r="AC7" s="282"/>
      <c r="AD7" s="287">
        <v>2050</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2364616</v>
      </c>
      <c r="BH7" s="217"/>
      <c r="BI7" s="217"/>
      <c r="BJ7" s="217"/>
      <c r="BK7" s="217"/>
      <c r="BL7" s="217"/>
      <c r="BM7" s="217"/>
      <c r="BN7" s="279"/>
      <c r="BO7" s="282">
        <v>48.2</v>
      </c>
      <c r="BP7" s="282"/>
      <c r="BQ7" s="282"/>
      <c r="BR7" s="282"/>
      <c r="BS7" s="287">
        <v>63637</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2520218</v>
      </c>
      <c r="CS7" s="217"/>
      <c r="CT7" s="217"/>
      <c r="CU7" s="217"/>
      <c r="CV7" s="217"/>
      <c r="CW7" s="217"/>
      <c r="CX7" s="217"/>
      <c r="CY7" s="279"/>
      <c r="CZ7" s="282">
        <v>10.199999999999999</v>
      </c>
      <c r="DA7" s="282"/>
      <c r="DB7" s="282"/>
      <c r="DC7" s="282"/>
      <c r="DD7" s="288">
        <v>120891</v>
      </c>
      <c r="DE7" s="217"/>
      <c r="DF7" s="217"/>
      <c r="DG7" s="217"/>
      <c r="DH7" s="217"/>
      <c r="DI7" s="217"/>
      <c r="DJ7" s="217"/>
      <c r="DK7" s="217"/>
      <c r="DL7" s="217"/>
      <c r="DM7" s="217"/>
      <c r="DN7" s="217"/>
      <c r="DO7" s="217"/>
      <c r="DP7" s="279"/>
      <c r="DQ7" s="288">
        <v>2298457</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15145</v>
      </c>
      <c r="S8" s="217"/>
      <c r="T8" s="217"/>
      <c r="U8" s="217"/>
      <c r="V8" s="217"/>
      <c r="W8" s="217"/>
      <c r="X8" s="217"/>
      <c r="Y8" s="279"/>
      <c r="Z8" s="282">
        <v>0.1</v>
      </c>
      <c r="AA8" s="282"/>
      <c r="AB8" s="282"/>
      <c r="AC8" s="282"/>
      <c r="AD8" s="287">
        <v>15145</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70854</v>
      </c>
      <c r="BH8" s="217"/>
      <c r="BI8" s="217"/>
      <c r="BJ8" s="217"/>
      <c r="BK8" s="217"/>
      <c r="BL8" s="217"/>
      <c r="BM8" s="217"/>
      <c r="BN8" s="279"/>
      <c r="BO8" s="282">
        <v>1.4</v>
      </c>
      <c r="BP8" s="282"/>
      <c r="BQ8" s="282"/>
      <c r="BR8" s="282"/>
      <c r="BS8" s="287" t="s">
        <v>198</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7883704</v>
      </c>
      <c r="CS8" s="217"/>
      <c r="CT8" s="217"/>
      <c r="CU8" s="217"/>
      <c r="CV8" s="217"/>
      <c r="CW8" s="217"/>
      <c r="CX8" s="217"/>
      <c r="CY8" s="279"/>
      <c r="CZ8" s="282">
        <v>32</v>
      </c>
      <c r="DA8" s="282"/>
      <c r="DB8" s="282"/>
      <c r="DC8" s="282"/>
      <c r="DD8" s="288">
        <v>29139</v>
      </c>
      <c r="DE8" s="217"/>
      <c r="DF8" s="217"/>
      <c r="DG8" s="217"/>
      <c r="DH8" s="217"/>
      <c r="DI8" s="217"/>
      <c r="DJ8" s="217"/>
      <c r="DK8" s="217"/>
      <c r="DL8" s="217"/>
      <c r="DM8" s="217"/>
      <c r="DN8" s="217"/>
      <c r="DO8" s="217"/>
      <c r="DP8" s="279"/>
      <c r="DQ8" s="288">
        <v>3800032</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16146</v>
      </c>
      <c r="S9" s="217"/>
      <c r="T9" s="217"/>
      <c r="U9" s="217"/>
      <c r="V9" s="217"/>
      <c r="W9" s="217"/>
      <c r="X9" s="217"/>
      <c r="Y9" s="279"/>
      <c r="Z9" s="282">
        <v>0.1</v>
      </c>
      <c r="AA9" s="282"/>
      <c r="AB9" s="282"/>
      <c r="AC9" s="282"/>
      <c r="AD9" s="287">
        <v>16146</v>
      </c>
      <c r="AE9" s="287"/>
      <c r="AF9" s="287"/>
      <c r="AG9" s="287"/>
      <c r="AH9" s="287"/>
      <c r="AI9" s="287"/>
      <c r="AJ9" s="287"/>
      <c r="AK9" s="287"/>
      <c r="AL9" s="283">
        <v>0.1</v>
      </c>
      <c r="AM9" s="238"/>
      <c r="AN9" s="238"/>
      <c r="AO9" s="296"/>
      <c r="AP9" s="261" t="s">
        <v>335</v>
      </c>
      <c r="AQ9" s="1"/>
      <c r="AR9" s="1"/>
      <c r="AS9" s="1"/>
      <c r="AT9" s="1"/>
      <c r="AU9" s="1"/>
      <c r="AV9" s="1"/>
      <c r="AW9" s="1"/>
      <c r="AX9" s="1"/>
      <c r="AY9" s="1"/>
      <c r="AZ9" s="1"/>
      <c r="BA9" s="1"/>
      <c r="BB9" s="1"/>
      <c r="BC9" s="1"/>
      <c r="BD9" s="1"/>
      <c r="BE9" s="1"/>
      <c r="BF9" s="269"/>
      <c r="BG9" s="274">
        <v>2018381</v>
      </c>
      <c r="BH9" s="217"/>
      <c r="BI9" s="217"/>
      <c r="BJ9" s="217"/>
      <c r="BK9" s="217"/>
      <c r="BL9" s="217"/>
      <c r="BM9" s="217"/>
      <c r="BN9" s="279"/>
      <c r="BO9" s="282">
        <v>41.1</v>
      </c>
      <c r="BP9" s="282"/>
      <c r="BQ9" s="282"/>
      <c r="BR9" s="282"/>
      <c r="BS9" s="287" t="s">
        <v>198</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3732914</v>
      </c>
      <c r="CS9" s="217"/>
      <c r="CT9" s="217"/>
      <c r="CU9" s="217"/>
      <c r="CV9" s="217"/>
      <c r="CW9" s="217"/>
      <c r="CX9" s="217"/>
      <c r="CY9" s="279"/>
      <c r="CZ9" s="282">
        <v>15.1</v>
      </c>
      <c r="DA9" s="282"/>
      <c r="DB9" s="282"/>
      <c r="DC9" s="282"/>
      <c r="DD9" s="288">
        <v>1440287</v>
      </c>
      <c r="DE9" s="217"/>
      <c r="DF9" s="217"/>
      <c r="DG9" s="217"/>
      <c r="DH9" s="217"/>
      <c r="DI9" s="217"/>
      <c r="DJ9" s="217"/>
      <c r="DK9" s="217"/>
      <c r="DL9" s="217"/>
      <c r="DM9" s="217"/>
      <c r="DN9" s="217"/>
      <c r="DO9" s="217"/>
      <c r="DP9" s="279"/>
      <c r="DQ9" s="288">
        <v>2044312</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191</v>
      </c>
      <c r="AQ10" s="1"/>
      <c r="AR10" s="1"/>
      <c r="AS10" s="1"/>
      <c r="AT10" s="1"/>
      <c r="AU10" s="1"/>
      <c r="AV10" s="1"/>
      <c r="AW10" s="1"/>
      <c r="AX10" s="1"/>
      <c r="AY10" s="1"/>
      <c r="AZ10" s="1"/>
      <c r="BA10" s="1"/>
      <c r="BB10" s="1"/>
      <c r="BC10" s="1"/>
      <c r="BD10" s="1"/>
      <c r="BE10" s="1"/>
      <c r="BF10" s="269"/>
      <c r="BG10" s="274">
        <v>119850</v>
      </c>
      <c r="BH10" s="217"/>
      <c r="BI10" s="217"/>
      <c r="BJ10" s="217"/>
      <c r="BK10" s="217"/>
      <c r="BL10" s="217"/>
      <c r="BM10" s="217"/>
      <c r="BN10" s="279"/>
      <c r="BO10" s="282">
        <v>2.4</v>
      </c>
      <c r="BP10" s="282"/>
      <c r="BQ10" s="282"/>
      <c r="BR10" s="282"/>
      <c r="BS10" s="287">
        <v>19946</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43380</v>
      </c>
      <c r="CS10" s="217"/>
      <c r="CT10" s="217"/>
      <c r="CU10" s="217"/>
      <c r="CV10" s="217"/>
      <c r="CW10" s="217"/>
      <c r="CX10" s="217"/>
      <c r="CY10" s="279"/>
      <c r="CZ10" s="282">
        <v>0.2</v>
      </c>
      <c r="DA10" s="282"/>
      <c r="DB10" s="282"/>
      <c r="DC10" s="282"/>
      <c r="DD10" s="288" t="s">
        <v>198</v>
      </c>
      <c r="DE10" s="217"/>
      <c r="DF10" s="217"/>
      <c r="DG10" s="217"/>
      <c r="DH10" s="217"/>
      <c r="DI10" s="217"/>
      <c r="DJ10" s="217"/>
      <c r="DK10" s="217"/>
      <c r="DL10" s="217"/>
      <c r="DM10" s="217"/>
      <c r="DN10" s="217"/>
      <c r="DO10" s="217"/>
      <c r="DP10" s="279"/>
      <c r="DQ10" s="288">
        <v>40180</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1009634</v>
      </c>
      <c r="S11" s="217"/>
      <c r="T11" s="217"/>
      <c r="U11" s="217"/>
      <c r="V11" s="217"/>
      <c r="W11" s="217"/>
      <c r="X11" s="217"/>
      <c r="Y11" s="279"/>
      <c r="Z11" s="283">
        <v>3.9</v>
      </c>
      <c r="AA11" s="238"/>
      <c r="AB11" s="238"/>
      <c r="AC11" s="285"/>
      <c r="AD11" s="288">
        <v>1009634</v>
      </c>
      <c r="AE11" s="217"/>
      <c r="AF11" s="217"/>
      <c r="AG11" s="217"/>
      <c r="AH11" s="217"/>
      <c r="AI11" s="217"/>
      <c r="AJ11" s="217"/>
      <c r="AK11" s="279"/>
      <c r="AL11" s="283">
        <v>7.7</v>
      </c>
      <c r="AM11" s="238"/>
      <c r="AN11" s="238"/>
      <c r="AO11" s="296"/>
      <c r="AP11" s="261" t="s">
        <v>339</v>
      </c>
      <c r="AQ11" s="1"/>
      <c r="AR11" s="1"/>
      <c r="AS11" s="1"/>
      <c r="AT11" s="1"/>
      <c r="AU11" s="1"/>
      <c r="AV11" s="1"/>
      <c r="AW11" s="1"/>
      <c r="AX11" s="1"/>
      <c r="AY11" s="1"/>
      <c r="AZ11" s="1"/>
      <c r="BA11" s="1"/>
      <c r="BB11" s="1"/>
      <c r="BC11" s="1"/>
      <c r="BD11" s="1"/>
      <c r="BE11" s="1"/>
      <c r="BF11" s="269"/>
      <c r="BG11" s="274">
        <v>155531</v>
      </c>
      <c r="BH11" s="217"/>
      <c r="BI11" s="217"/>
      <c r="BJ11" s="217"/>
      <c r="BK11" s="217"/>
      <c r="BL11" s="217"/>
      <c r="BM11" s="217"/>
      <c r="BN11" s="279"/>
      <c r="BO11" s="282">
        <v>3.2</v>
      </c>
      <c r="BP11" s="282"/>
      <c r="BQ11" s="282"/>
      <c r="BR11" s="282"/>
      <c r="BS11" s="287">
        <v>43691</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688574</v>
      </c>
      <c r="CS11" s="217"/>
      <c r="CT11" s="217"/>
      <c r="CU11" s="217"/>
      <c r="CV11" s="217"/>
      <c r="CW11" s="217"/>
      <c r="CX11" s="217"/>
      <c r="CY11" s="279"/>
      <c r="CZ11" s="282">
        <v>2.8</v>
      </c>
      <c r="DA11" s="282"/>
      <c r="DB11" s="282"/>
      <c r="DC11" s="282"/>
      <c r="DD11" s="288">
        <v>121886</v>
      </c>
      <c r="DE11" s="217"/>
      <c r="DF11" s="217"/>
      <c r="DG11" s="217"/>
      <c r="DH11" s="217"/>
      <c r="DI11" s="217"/>
      <c r="DJ11" s="217"/>
      <c r="DK11" s="217"/>
      <c r="DL11" s="217"/>
      <c r="DM11" s="217"/>
      <c r="DN11" s="217"/>
      <c r="DO11" s="217"/>
      <c r="DP11" s="279"/>
      <c r="DQ11" s="288">
        <v>581136</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343</v>
      </c>
      <c r="AQ12" s="1"/>
      <c r="AR12" s="1"/>
      <c r="AS12" s="1"/>
      <c r="AT12" s="1"/>
      <c r="AU12" s="1"/>
      <c r="AV12" s="1"/>
      <c r="AW12" s="1"/>
      <c r="AX12" s="1"/>
      <c r="AY12" s="1"/>
      <c r="AZ12" s="1"/>
      <c r="BA12" s="1"/>
      <c r="BB12" s="1"/>
      <c r="BC12" s="1"/>
      <c r="BD12" s="1"/>
      <c r="BE12" s="1"/>
      <c r="BF12" s="269"/>
      <c r="BG12" s="274">
        <v>2024166</v>
      </c>
      <c r="BH12" s="217"/>
      <c r="BI12" s="217"/>
      <c r="BJ12" s="217"/>
      <c r="BK12" s="217"/>
      <c r="BL12" s="217"/>
      <c r="BM12" s="217"/>
      <c r="BN12" s="279"/>
      <c r="BO12" s="282">
        <v>41.3</v>
      </c>
      <c r="BP12" s="282"/>
      <c r="BQ12" s="282"/>
      <c r="BR12" s="282"/>
      <c r="BS12" s="287" t="s">
        <v>198</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779413</v>
      </c>
      <c r="CS12" s="217"/>
      <c r="CT12" s="217"/>
      <c r="CU12" s="217"/>
      <c r="CV12" s="217"/>
      <c r="CW12" s="217"/>
      <c r="CX12" s="217"/>
      <c r="CY12" s="279"/>
      <c r="CZ12" s="282">
        <v>3.2</v>
      </c>
      <c r="DA12" s="282"/>
      <c r="DB12" s="282"/>
      <c r="DC12" s="282"/>
      <c r="DD12" s="288">
        <v>8536</v>
      </c>
      <c r="DE12" s="217"/>
      <c r="DF12" s="217"/>
      <c r="DG12" s="217"/>
      <c r="DH12" s="217"/>
      <c r="DI12" s="217"/>
      <c r="DJ12" s="217"/>
      <c r="DK12" s="217"/>
      <c r="DL12" s="217"/>
      <c r="DM12" s="217"/>
      <c r="DN12" s="217"/>
      <c r="DO12" s="217"/>
      <c r="DP12" s="279"/>
      <c r="DQ12" s="288">
        <v>574449</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345</v>
      </c>
      <c r="AQ13" s="1"/>
      <c r="AR13" s="1"/>
      <c r="AS13" s="1"/>
      <c r="AT13" s="1"/>
      <c r="AU13" s="1"/>
      <c r="AV13" s="1"/>
      <c r="AW13" s="1"/>
      <c r="AX13" s="1"/>
      <c r="AY13" s="1"/>
      <c r="AZ13" s="1"/>
      <c r="BA13" s="1"/>
      <c r="BB13" s="1"/>
      <c r="BC13" s="1"/>
      <c r="BD13" s="1"/>
      <c r="BE13" s="1"/>
      <c r="BF13" s="269"/>
      <c r="BG13" s="274">
        <v>1997630</v>
      </c>
      <c r="BH13" s="217"/>
      <c r="BI13" s="217"/>
      <c r="BJ13" s="217"/>
      <c r="BK13" s="217"/>
      <c r="BL13" s="217"/>
      <c r="BM13" s="217"/>
      <c r="BN13" s="279"/>
      <c r="BO13" s="282">
        <v>40.700000000000003</v>
      </c>
      <c r="BP13" s="282"/>
      <c r="BQ13" s="282"/>
      <c r="BR13" s="282"/>
      <c r="BS13" s="287" t="s">
        <v>198</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2490886</v>
      </c>
      <c r="CS13" s="217"/>
      <c r="CT13" s="217"/>
      <c r="CU13" s="217"/>
      <c r="CV13" s="217"/>
      <c r="CW13" s="217"/>
      <c r="CX13" s="217"/>
      <c r="CY13" s="279"/>
      <c r="CZ13" s="282">
        <v>10.1</v>
      </c>
      <c r="DA13" s="282"/>
      <c r="DB13" s="282"/>
      <c r="DC13" s="282"/>
      <c r="DD13" s="288">
        <v>1296475</v>
      </c>
      <c r="DE13" s="217"/>
      <c r="DF13" s="217"/>
      <c r="DG13" s="217"/>
      <c r="DH13" s="217"/>
      <c r="DI13" s="217"/>
      <c r="DJ13" s="217"/>
      <c r="DK13" s="217"/>
      <c r="DL13" s="217"/>
      <c r="DM13" s="217"/>
      <c r="DN13" s="217"/>
      <c r="DO13" s="217"/>
      <c r="DP13" s="279"/>
      <c r="DQ13" s="288">
        <v>1869813</v>
      </c>
      <c r="DR13" s="217"/>
      <c r="DS13" s="217"/>
      <c r="DT13" s="217"/>
      <c r="DU13" s="217"/>
      <c r="DV13" s="217"/>
      <c r="DW13" s="217"/>
      <c r="DX13" s="217"/>
      <c r="DY13" s="217"/>
      <c r="DZ13" s="217"/>
      <c r="EA13" s="217"/>
      <c r="EB13" s="217"/>
      <c r="EC13" s="326"/>
    </row>
    <row r="14" spans="2:143" ht="11.25" customHeight="1">
      <c r="B14" s="261" t="s">
        <v>349</v>
      </c>
      <c r="C14" s="1"/>
      <c r="D14" s="1"/>
      <c r="E14" s="1"/>
      <c r="F14" s="1"/>
      <c r="G14" s="1"/>
      <c r="H14" s="1"/>
      <c r="I14" s="1"/>
      <c r="J14" s="1"/>
      <c r="K14" s="1"/>
      <c r="L14" s="1"/>
      <c r="M14" s="1"/>
      <c r="N14" s="1"/>
      <c r="O14" s="1"/>
      <c r="P14" s="1"/>
      <c r="Q14" s="269"/>
      <c r="R14" s="274">
        <v>832</v>
      </c>
      <c r="S14" s="217"/>
      <c r="T14" s="217"/>
      <c r="U14" s="217"/>
      <c r="V14" s="217"/>
      <c r="W14" s="217"/>
      <c r="X14" s="217"/>
      <c r="Y14" s="279"/>
      <c r="Z14" s="282">
        <v>0</v>
      </c>
      <c r="AA14" s="282"/>
      <c r="AB14" s="282"/>
      <c r="AC14" s="282"/>
      <c r="AD14" s="287">
        <v>832</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139583</v>
      </c>
      <c r="BH14" s="217"/>
      <c r="BI14" s="217"/>
      <c r="BJ14" s="217"/>
      <c r="BK14" s="217"/>
      <c r="BL14" s="217"/>
      <c r="BM14" s="217"/>
      <c r="BN14" s="279"/>
      <c r="BO14" s="282">
        <v>2.8</v>
      </c>
      <c r="BP14" s="282"/>
      <c r="BQ14" s="282"/>
      <c r="BR14" s="282"/>
      <c r="BS14" s="287" t="s">
        <v>198</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1260572</v>
      </c>
      <c r="CS14" s="217"/>
      <c r="CT14" s="217"/>
      <c r="CU14" s="217"/>
      <c r="CV14" s="217"/>
      <c r="CW14" s="217"/>
      <c r="CX14" s="217"/>
      <c r="CY14" s="279"/>
      <c r="CZ14" s="282">
        <v>5.0999999999999996</v>
      </c>
      <c r="DA14" s="282"/>
      <c r="DB14" s="282"/>
      <c r="DC14" s="282"/>
      <c r="DD14" s="288">
        <v>305488</v>
      </c>
      <c r="DE14" s="217"/>
      <c r="DF14" s="217"/>
      <c r="DG14" s="217"/>
      <c r="DH14" s="217"/>
      <c r="DI14" s="217"/>
      <c r="DJ14" s="217"/>
      <c r="DK14" s="217"/>
      <c r="DL14" s="217"/>
      <c r="DM14" s="217"/>
      <c r="DN14" s="217"/>
      <c r="DO14" s="217"/>
      <c r="DP14" s="279"/>
      <c r="DQ14" s="288">
        <v>884715</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351</v>
      </c>
      <c r="AQ15" s="1"/>
      <c r="AR15" s="1"/>
      <c r="AS15" s="1"/>
      <c r="AT15" s="1"/>
      <c r="AU15" s="1"/>
      <c r="AV15" s="1"/>
      <c r="AW15" s="1"/>
      <c r="AX15" s="1"/>
      <c r="AY15" s="1"/>
      <c r="AZ15" s="1"/>
      <c r="BA15" s="1"/>
      <c r="BB15" s="1"/>
      <c r="BC15" s="1"/>
      <c r="BD15" s="1"/>
      <c r="BE15" s="1"/>
      <c r="BF15" s="269"/>
      <c r="BG15" s="274">
        <v>377141</v>
      </c>
      <c r="BH15" s="217"/>
      <c r="BI15" s="217"/>
      <c r="BJ15" s="217"/>
      <c r="BK15" s="217"/>
      <c r="BL15" s="217"/>
      <c r="BM15" s="217"/>
      <c r="BN15" s="279"/>
      <c r="BO15" s="282">
        <v>7.7</v>
      </c>
      <c r="BP15" s="282"/>
      <c r="BQ15" s="282"/>
      <c r="BR15" s="282"/>
      <c r="BS15" s="287" t="s">
        <v>198</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3634585</v>
      </c>
      <c r="CS15" s="217"/>
      <c r="CT15" s="217"/>
      <c r="CU15" s="217"/>
      <c r="CV15" s="217"/>
      <c r="CW15" s="217"/>
      <c r="CX15" s="217"/>
      <c r="CY15" s="279"/>
      <c r="CZ15" s="282">
        <v>14.7</v>
      </c>
      <c r="DA15" s="282"/>
      <c r="DB15" s="282"/>
      <c r="DC15" s="282"/>
      <c r="DD15" s="288">
        <v>755914</v>
      </c>
      <c r="DE15" s="217"/>
      <c r="DF15" s="217"/>
      <c r="DG15" s="217"/>
      <c r="DH15" s="217"/>
      <c r="DI15" s="217"/>
      <c r="DJ15" s="217"/>
      <c r="DK15" s="217"/>
      <c r="DL15" s="217"/>
      <c r="DM15" s="217"/>
      <c r="DN15" s="217"/>
      <c r="DO15" s="217"/>
      <c r="DP15" s="279"/>
      <c r="DQ15" s="288">
        <v>2598786</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14445</v>
      </c>
      <c r="S16" s="217"/>
      <c r="T16" s="217"/>
      <c r="U16" s="217"/>
      <c r="V16" s="217"/>
      <c r="W16" s="217"/>
      <c r="X16" s="217"/>
      <c r="Y16" s="279"/>
      <c r="Z16" s="282">
        <v>0.1</v>
      </c>
      <c r="AA16" s="282"/>
      <c r="AB16" s="282"/>
      <c r="AC16" s="282"/>
      <c r="AD16" s="287">
        <v>14445</v>
      </c>
      <c r="AE16" s="287"/>
      <c r="AF16" s="287"/>
      <c r="AG16" s="287"/>
      <c r="AH16" s="287"/>
      <c r="AI16" s="287"/>
      <c r="AJ16" s="287"/>
      <c r="AK16" s="287"/>
      <c r="AL16" s="283">
        <v>0.1</v>
      </c>
      <c r="AM16" s="238"/>
      <c r="AN16" s="238"/>
      <c r="AO16" s="296"/>
      <c r="AP16" s="261" t="s">
        <v>356</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198</v>
      </c>
      <c r="CS16" s="217"/>
      <c r="CT16" s="217"/>
      <c r="CU16" s="217"/>
      <c r="CV16" s="217"/>
      <c r="CW16" s="217"/>
      <c r="CX16" s="217"/>
      <c r="CY16" s="279"/>
      <c r="CZ16" s="282" t="s">
        <v>198</v>
      </c>
      <c r="DA16" s="282"/>
      <c r="DB16" s="282"/>
      <c r="DC16" s="282"/>
      <c r="DD16" s="288" t="s">
        <v>198</v>
      </c>
      <c r="DE16" s="217"/>
      <c r="DF16" s="217"/>
      <c r="DG16" s="217"/>
      <c r="DH16" s="217"/>
      <c r="DI16" s="217"/>
      <c r="DJ16" s="217"/>
      <c r="DK16" s="217"/>
      <c r="DL16" s="217"/>
      <c r="DM16" s="217"/>
      <c r="DN16" s="217"/>
      <c r="DO16" s="217"/>
      <c r="DP16" s="279"/>
      <c r="DQ16" s="288" t="s">
        <v>198</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72696</v>
      </c>
      <c r="S17" s="217"/>
      <c r="T17" s="217"/>
      <c r="U17" s="217"/>
      <c r="V17" s="217"/>
      <c r="W17" s="217"/>
      <c r="X17" s="217"/>
      <c r="Y17" s="279"/>
      <c r="Z17" s="282">
        <v>0.3</v>
      </c>
      <c r="AA17" s="282"/>
      <c r="AB17" s="282"/>
      <c r="AC17" s="282"/>
      <c r="AD17" s="287">
        <v>72696</v>
      </c>
      <c r="AE17" s="287"/>
      <c r="AF17" s="287"/>
      <c r="AG17" s="287"/>
      <c r="AH17" s="287"/>
      <c r="AI17" s="287"/>
      <c r="AJ17" s="287"/>
      <c r="AK17" s="287"/>
      <c r="AL17" s="283">
        <v>0.6</v>
      </c>
      <c r="AM17" s="238"/>
      <c r="AN17" s="238"/>
      <c r="AO17" s="296"/>
      <c r="AP17" s="261" t="s">
        <v>359</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1432612</v>
      </c>
      <c r="CS17" s="217"/>
      <c r="CT17" s="217"/>
      <c r="CU17" s="217"/>
      <c r="CV17" s="217"/>
      <c r="CW17" s="217"/>
      <c r="CX17" s="217"/>
      <c r="CY17" s="279"/>
      <c r="CZ17" s="282">
        <v>5.8</v>
      </c>
      <c r="DA17" s="282"/>
      <c r="DB17" s="282"/>
      <c r="DC17" s="282"/>
      <c r="DD17" s="288" t="s">
        <v>198</v>
      </c>
      <c r="DE17" s="217"/>
      <c r="DF17" s="217"/>
      <c r="DG17" s="217"/>
      <c r="DH17" s="217"/>
      <c r="DI17" s="217"/>
      <c r="DJ17" s="217"/>
      <c r="DK17" s="217"/>
      <c r="DL17" s="217"/>
      <c r="DM17" s="217"/>
      <c r="DN17" s="217"/>
      <c r="DO17" s="217"/>
      <c r="DP17" s="279"/>
      <c r="DQ17" s="288">
        <v>1328674</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30339</v>
      </c>
      <c r="S18" s="217"/>
      <c r="T18" s="217"/>
      <c r="U18" s="217"/>
      <c r="V18" s="217"/>
      <c r="W18" s="217"/>
      <c r="X18" s="217"/>
      <c r="Y18" s="279"/>
      <c r="Z18" s="282">
        <v>0.1</v>
      </c>
      <c r="AA18" s="282"/>
      <c r="AB18" s="282"/>
      <c r="AC18" s="282"/>
      <c r="AD18" s="287">
        <v>30339</v>
      </c>
      <c r="AE18" s="287"/>
      <c r="AF18" s="287"/>
      <c r="AG18" s="287"/>
      <c r="AH18" s="287"/>
      <c r="AI18" s="287"/>
      <c r="AJ18" s="287"/>
      <c r="AK18" s="287"/>
      <c r="AL18" s="283">
        <v>0.2</v>
      </c>
      <c r="AM18" s="238"/>
      <c r="AN18" s="238"/>
      <c r="AO18" s="296"/>
      <c r="AP18" s="261" t="s">
        <v>99</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26800</v>
      </c>
      <c r="S19" s="217"/>
      <c r="T19" s="217"/>
      <c r="U19" s="217"/>
      <c r="V19" s="217"/>
      <c r="W19" s="217"/>
      <c r="X19" s="217"/>
      <c r="Y19" s="279"/>
      <c r="Z19" s="282">
        <v>0.1</v>
      </c>
      <c r="AA19" s="282"/>
      <c r="AB19" s="282"/>
      <c r="AC19" s="282"/>
      <c r="AD19" s="287">
        <v>26800</v>
      </c>
      <c r="AE19" s="287"/>
      <c r="AF19" s="287"/>
      <c r="AG19" s="287"/>
      <c r="AH19" s="287"/>
      <c r="AI19" s="287"/>
      <c r="AJ19" s="287"/>
      <c r="AK19" s="287"/>
      <c r="AL19" s="283">
        <v>0.2</v>
      </c>
      <c r="AM19" s="238"/>
      <c r="AN19" s="238"/>
      <c r="AO19" s="296"/>
      <c r="AP19" s="261" t="s">
        <v>252</v>
      </c>
      <c r="AQ19" s="1"/>
      <c r="AR19" s="1"/>
      <c r="AS19" s="1"/>
      <c r="AT19" s="1"/>
      <c r="AU19" s="1"/>
      <c r="AV19" s="1"/>
      <c r="AW19" s="1"/>
      <c r="AX19" s="1"/>
      <c r="AY19" s="1"/>
      <c r="AZ19" s="1"/>
      <c r="BA19" s="1"/>
      <c r="BB19" s="1"/>
      <c r="BC19" s="1"/>
      <c r="BD19" s="1"/>
      <c r="BE19" s="1"/>
      <c r="BF19" s="269"/>
      <c r="BG19" s="274">
        <v>329</v>
      </c>
      <c r="BH19" s="217"/>
      <c r="BI19" s="217"/>
      <c r="BJ19" s="217"/>
      <c r="BK19" s="217"/>
      <c r="BL19" s="217"/>
      <c r="BM19" s="217"/>
      <c r="BN19" s="279"/>
      <c r="BO19" s="282">
        <v>0</v>
      </c>
      <c r="BP19" s="282"/>
      <c r="BQ19" s="282"/>
      <c r="BR19" s="282"/>
      <c r="BS19" s="287" t="s">
        <v>198</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3539</v>
      </c>
      <c r="S20" s="217"/>
      <c r="T20" s="217"/>
      <c r="U20" s="217"/>
      <c r="V20" s="217"/>
      <c r="W20" s="217"/>
      <c r="X20" s="217"/>
      <c r="Y20" s="279"/>
      <c r="Z20" s="282">
        <v>0</v>
      </c>
      <c r="AA20" s="282"/>
      <c r="AB20" s="282"/>
      <c r="AC20" s="282"/>
      <c r="AD20" s="287">
        <v>3539</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329</v>
      </c>
      <c r="BH20" s="217"/>
      <c r="BI20" s="217"/>
      <c r="BJ20" s="217"/>
      <c r="BK20" s="217"/>
      <c r="BL20" s="217"/>
      <c r="BM20" s="217"/>
      <c r="BN20" s="279"/>
      <c r="BO20" s="282">
        <v>0</v>
      </c>
      <c r="BP20" s="282"/>
      <c r="BQ20" s="282"/>
      <c r="BR20" s="282"/>
      <c r="BS20" s="287" t="s">
        <v>198</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24666643</v>
      </c>
      <c r="CS20" s="217"/>
      <c r="CT20" s="217"/>
      <c r="CU20" s="217"/>
      <c r="CV20" s="217"/>
      <c r="CW20" s="217"/>
      <c r="CX20" s="217"/>
      <c r="CY20" s="279"/>
      <c r="CZ20" s="282">
        <v>100</v>
      </c>
      <c r="DA20" s="282"/>
      <c r="DB20" s="282"/>
      <c r="DC20" s="282"/>
      <c r="DD20" s="288">
        <v>4078616</v>
      </c>
      <c r="DE20" s="217"/>
      <c r="DF20" s="217"/>
      <c r="DG20" s="217"/>
      <c r="DH20" s="217"/>
      <c r="DI20" s="217"/>
      <c r="DJ20" s="217"/>
      <c r="DK20" s="217"/>
      <c r="DL20" s="217"/>
      <c r="DM20" s="217"/>
      <c r="DN20" s="217"/>
      <c r="DO20" s="217"/>
      <c r="DP20" s="279"/>
      <c r="DQ20" s="288">
        <v>16220339</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5515751</v>
      </c>
      <c r="S21" s="217"/>
      <c r="T21" s="217"/>
      <c r="U21" s="217"/>
      <c r="V21" s="217"/>
      <c r="W21" s="217"/>
      <c r="X21" s="217"/>
      <c r="Y21" s="279"/>
      <c r="Z21" s="282">
        <v>21.5</v>
      </c>
      <c r="AA21" s="282"/>
      <c r="AB21" s="282"/>
      <c r="AC21" s="282"/>
      <c r="AD21" s="287">
        <v>4683649</v>
      </c>
      <c r="AE21" s="287"/>
      <c r="AF21" s="287"/>
      <c r="AG21" s="287"/>
      <c r="AH21" s="287"/>
      <c r="AI21" s="287"/>
      <c r="AJ21" s="287"/>
      <c r="AK21" s="287"/>
      <c r="AL21" s="283">
        <v>35.700000000000003</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329</v>
      </c>
      <c r="BH21" s="217"/>
      <c r="BI21" s="217"/>
      <c r="BJ21" s="217"/>
      <c r="BK21" s="217"/>
      <c r="BL21" s="217"/>
      <c r="BM21" s="217"/>
      <c r="BN21" s="279"/>
      <c r="BO21" s="282">
        <v>0</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4683649</v>
      </c>
      <c r="S22" s="217"/>
      <c r="T22" s="217"/>
      <c r="U22" s="217"/>
      <c r="V22" s="217"/>
      <c r="W22" s="217"/>
      <c r="X22" s="217"/>
      <c r="Y22" s="279"/>
      <c r="Z22" s="282">
        <v>18.2</v>
      </c>
      <c r="AA22" s="282"/>
      <c r="AB22" s="282"/>
      <c r="AC22" s="282"/>
      <c r="AD22" s="287">
        <v>4683649</v>
      </c>
      <c r="AE22" s="287"/>
      <c r="AF22" s="287"/>
      <c r="AG22" s="287"/>
      <c r="AH22" s="287"/>
      <c r="AI22" s="287"/>
      <c r="AJ22" s="287"/>
      <c r="AK22" s="287"/>
      <c r="AL22" s="283">
        <v>35.700000000000003</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802912</v>
      </c>
      <c r="S23" s="217"/>
      <c r="T23" s="217"/>
      <c r="U23" s="217"/>
      <c r="V23" s="217"/>
      <c r="W23" s="217"/>
      <c r="X23" s="217"/>
      <c r="Y23" s="279"/>
      <c r="Z23" s="282">
        <v>3.1</v>
      </c>
      <c r="AA23" s="282"/>
      <c r="AB23" s="282"/>
      <c r="AC23" s="282"/>
      <c r="AD23" s="287" t="s">
        <v>198</v>
      </c>
      <c r="AE23" s="287"/>
      <c r="AF23" s="287"/>
      <c r="AG23" s="287"/>
      <c r="AH23" s="287"/>
      <c r="AI23" s="287"/>
      <c r="AJ23" s="287"/>
      <c r="AK23" s="287"/>
      <c r="AL23" s="283" t="s">
        <v>198</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297</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v>29190</v>
      </c>
      <c r="S24" s="217"/>
      <c r="T24" s="217"/>
      <c r="U24" s="217"/>
      <c r="V24" s="217"/>
      <c r="W24" s="217"/>
      <c r="X24" s="217"/>
      <c r="Y24" s="279"/>
      <c r="Z24" s="282">
        <v>0.1</v>
      </c>
      <c r="AA24" s="282"/>
      <c r="AB24" s="282"/>
      <c r="AC24" s="282"/>
      <c r="AD24" s="287" t="s">
        <v>198</v>
      </c>
      <c r="AE24" s="287"/>
      <c r="AF24" s="287"/>
      <c r="AG24" s="287"/>
      <c r="AH24" s="287"/>
      <c r="AI24" s="287"/>
      <c r="AJ24" s="287"/>
      <c r="AK24" s="287"/>
      <c r="AL24" s="283" t="s">
        <v>198</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10885224</v>
      </c>
      <c r="CS24" s="276"/>
      <c r="CT24" s="276"/>
      <c r="CU24" s="276"/>
      <c r="CV24" s="276"/>
      <c r="CW24" s="276"/>
      <c r="CX24" s="276"/>
      <c r="CY24" s="278"/>
      <c r="CZ24" s="291">
        <v>44.1</v>
      </c>
      <c r="DA24" s="293"/>
      <c r="DB24" s="293"/>
      <c r="DC24" s="337"/>
      <c r="DD24" s="341">
        <v>6619849</v>
      </c>
      <c r="DE24" s="276"/>
      <c r="DF24" s="276"/>
      <c r="DG24" s="276"/>
      <c r="DH24" s="276"/>
      <c r="DI24" s="276"/>
      <c r="DJ24" s="276"/>
      <c r="DK24" s="278"/>
      <c r="DL24" s="341">
        <v>5990085</v>
      </c>
      <c r="DM24" s="276"/>
      <c r="DN24" s="276"/>
      <c r="DO24" s="276"/>
      <c r="DP24" s="276"/>
      <c r="DQ24" s="276"/>
      <c r="DR24" s="276"/>
      <c r="DS24" s="276"/>
      <c r="DT24" s="276"/>
      <c r="DU24" s="276"/>
      <c r="DV24" s="278"/>
      <c r="DW24" s="291">
        <v>45.3</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11735189</v>
      </c>
      <c r="S25" s="217"/>
      <c r="T25" s="217"/>
      <c r="U25" s="217"/>
      <c r="V25" s="217"/>
      <c r="W25" s="217"/>
      <c r="X25" s="217"/>
      <c r="Y25" s="279"/>
      <c r="Z25" s="282">
        <v>45.6</v>
      </c>
      <c r="AA25" s="282"/>
      <c r="AB25" s="282"/>
      <c r="AC25" s="282"/>
      <c r="AD25" s="287">
        <v>10903087</v>
      </c>
      <c r="AE25" s="287"/>
      <c r="AF25" s="287"/>
      <c r="AG25" s="287"/>
      <c r="AH25" s="287"/>
      <c r="AI25" s="287"/>
      <c r="AJ25" s="287"/>
      <c r="AK25" s="287"/>
      <c r="AL25" s="283">
        <v>83</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3672660</v>
      </c>
      <c r="CS25" s="313"/>
      <c r="CT25" s="313"/>
      <c r="CU25" s="313"/>
      <c r="CV25" s="313"/>
      <c r="CW25" s="313"/>
      <c r="CX25" s="313"/>
      <c r="CY25" s="332"/>
      <c r="CZ25" s="283">
        <v>14.9</v>
      </c>
      <c r="DA25" s="335"/>
      <c r="DB25" s="335"/>
      <c r="DC25" s="338"/>
      <c r="DD25" s="288">
        <v>3320982</v>
      </c>
      <c r="DE25" s="313"/>
      <c r="DF25" s="313"/>
      <c r="DG25" s="313"/>
      <c r="DH25" s="313"/>
      <c r="DI25" s="313"/>
      <c r="DJ25" s="313"/>
      <c r="DK25" s="332"/>
      <c r="DL25" s="288">
        <v>3293481</v>
      </c>
      <c r="DM25" s="313"/>
      <c r="DN25" s="313"/>
      <c r="DO25" s="313"/>
      <c r="DP25" s="313"/>
      <c r="DQ25" s="313"/>
      <c r="DR25" s="313"/>
      <c r="DS25" s="313"/>
      <c r="DT25" s="313"/>
      <c r="DU25" s="313"/>
      <c r="DV25" s="332"/>
      <c r="DW25" s="283">
        <v>24.9</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4862</v>
      </c>
      <c r="S26" s="217"/>
      <c r="T26" s="217"/>
      <c r="U26" s="217"/>
      <c r="V26" s="217"/>
      <c r="W26" s="217"/>
      <c r="X26" s="217"/>
      <c r="Y26" s="279"/>
      <c r="Z26" s="282">
        <v>0</v>
      </c>
      <c r="AA26" s="282"/>
      <c r="AB26" s="282"/>
      <c r="AC26" s="282"/>
      <c r="AD26" s="287">
        <v>4862</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2440215</v>
      </c>
      <c r="CS26" s="217"/>
      <c r="CT26" s="217"/>
      <c r="CU26" s="217"/>
      <c r="CV26" s="217"/>
      <c r="CW26" s="217"/>
      <c r="CX26" s="217"/>
      <c r="CY26" s="279"/>
      <c r="CZ26" s="283">
        <v>9.9</v>
      </c>
      <c r="DA26" s="335"/>
      <c r="DB26" s="335"/>
      <c r="DC26" s="338"/>
      <c r="DD26" s="288">
        <v>2156140</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46490</v>
      </c>
      <c r="S27" s="217"/>
      <c r="T27" s="217"/>
      <c r="U27" s="217"/>
      <c r="V27" s="217"/>
      <c r="W27" s="217"/>
      <c r="X27" s="217"/>
      <c r="Y27" s="279"/>
      <c r="Z27" s="282">
        <v>0.2</v>
      </c>
      <c r="AA27" s="282"/>
      <c r="AB27" s="282"/>
      <c r="AC27" s="282"/>
      <c r="AD27" s="287" t="s">
        <v>198</v>
      </c>
      <c r="AE27" s="287"/>
      <c r="AF27" s="287"/>
      <c r="AG27" s="287"/>
      <c r="AH27" s="287"/>
      <c r="AI27" s="287"/>
      <c r="AJ27" s="287"/>
      <c r="AK27" s="287"/>
      <c r="AL27" s="283" t="s">
        <v>198</v>
      </c>
      <c r="AM27" s="238"/>
      <c r="AN27" s="238"/>
      <c r="AO27" s="296"/>
      <c r="AP27" s="261" t="s">
        <v>392</v>
      </c>
      <c r="AQ27" s="1"/>
      <c r="AR27" s="1"/>
      <c r="AS27" s="1"/>
      <c r="AT27" s="1"/>
      <c r="AU27" s="1"/>
      <c r="AV27" s="1"/>
      <c r="AW27" s="1"/>
      <c r="AX27" s="1"/>
      <c r="AY27" s="1"/>
      <c r="AZ27" s="1"/>
      <c r="BA27" s="1"/>
      <c r="BB27" s="1"/>
      <c r="BC27" s="1"/>
      <c r="BD27" s="1"/>
      <c r="BE27" s="1"/>
      <c r="BF27" s="269"/>
      <c r="BG27" s="274">
        <v>4905835</v>
      </c>
      <c r="BH27" s="217"/>
      <c r="BI27" s="217"/>
      <c r="BJ27" s="217"/>
      <c r="BK27" s="217"/>
      <c r="BL27" s="217"/>
      <c r="BM27" s="217"/>
      <c r="BN27" s="279"/>
      <c r="BO27" s="282">
        <v>100</v>
      </c>
      <c r="BP27" s="282"/>
      <c r="BQ27" s="282"/>
      <c r="BR27" s="282"/>
      <c r="BS27" s="287">
        <v>63637</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5779952</v>
      </c>
      <c r="CS27" s="313"/>
      <c r="CT27" s="313"/>
      <c r="CU27" s="313"/>
      <c r="CV27" s="313"/>
      <c r="CW27" s="313"/>
      <c r="CX27" s="313"/>
      <c r="CY27" s="332"/>
      <c r="CZ27" s="283">
        <v>23.4</v>
      </c>
      <c r="DA27" s="335"/>
      <c r="DB27" s="335"/>
      <c r="DC27" s="338"/>
      <c r="DD27" s="288">
        <v>1970193</v>
      </c>
      <c r="DE27" s="313"/>
      <c r="DF27" s="313"/>
      <c r="DG27" s="313"/>
      <c r="DH27" s="313"/>
      <c r="DI27" s="313"/>
      <c r="DJ27" s="313"/>
      <c r="DK27" s="332"/>
      <c r="DL27" s="288">
        <v>1367930</v>
      </c>
      <c r="DM27" s="313"/>
      <c r="DN27" s="313"/>
      <c r="DO27" s="313"/>
      <c r="DP27" s="313"/>
      <c r="DQ27" s="313"/>
      <c r="DR27" s="313"/>
      <c r="DS27" s="313"/>
      <c r="DT27" s="313"/>
      <c r="DU27" s="313"/>
      <c r="DV27" s="332"/>
      <c r="DW27" s="283">
        <v>10.4</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139127</v>
      </c>
      <c r="S28" s="217"/>
      <c r="T28" s="217"/>
      <c r="U28" s="217"/>
      <c r="V28" s="217"/>
      <c r="W28" s="217"/>
      <c r="X28" s="217"/>
      <c r="Y28" s="279"/>
      <c r="Z28" s="282">
        <v>0.5</v>
      </c>
      <c r="AA28" s="282"/>
      <c r="AB28" s="282"/>
      <c r="AC28" s="282"/>
      <c r="AD28" s="287">
        <v>23416</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1432612</v>
      </c>
      <c r="CS28" s="217"/>
      <c r="CT28" s="217"/>
      <c r="CU28" s="217"/>
      <c r="CV28" s="217"/>
      <c r="CW28" s="217"/>
      <c r="CX28" s="217"/>
      <c r="CY28" s="279"/>
      <c r="CZ28" s="283">
        <v>5.8</v>
      </c>
      <c r="DA28" s="335"/>
      <c r="DB28" s="335"/>
      <c r="DC28" s="338"/>
      <c r="DD28" s="288">
        <v>1328674</v>
      </c>
      <c r="DE28" s="217"/>
      <c r="DF28" s="217"/>
      <c r="DG28" s="217"/>
      <c r="DH28" s="217"/>
      <c r="DI28" s="217"/>
      <c r="DJ28" s="217"/>
      <c r="DK28" s="279"/>
      <c r="DL28" s="288">
        <v>1328674</v>
      </c>
      <c r="DM28" s="217"/>
      <c r="DN28" s="217"/>
      <c r="DO28" s="217"/>
      <c r="DP28" s="217"/>
      <c r="DQ28" s="217"/>
      <c r="DR28" s="217"/>
      <c r="DS28" s="217"/>
      <c r="DT28" s="217"/>
      <c r="DU28" s="217"/>
      <c r="DV28" s="279"/>
      <c r="DW28" s="283">
        <v>10.1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85839</v>
      </c>
      <c r="S29" s="217"/>
      <c r="T29" s="217"/>
      <c r="U29" s="217"/>
      <c r="V29" s="217"/>
      <c r="W29" s="217"/>
      <c r="X29" s="217"/>
      <c r="Y29" s="279"/>
      <c r="Z29" s="282">
        <v>0.3</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24</v>
      </c>
      <c r="CG29" s="1"/>
      <c r="CH29" s="1"/>
      <c r="CI29" s="1"/>
      <c r="CJ29" s="1"/>
      <c r="CK29" s="1"/>
      <c r="CL29" s="1"/>
      <c r="CM29" s="1"/>
      <c r="CN29" s="1"/>
      <c r="CO29" s="1"/>
      <c r="CP29" s="1"/>
      <c r="CQ29" s="269"/>
      <c r="CR29" s="274">
        <v>1432612</v>
      </c>
      <c r="CS29" s="313"/>
      <c r="CT29" s="313"/>
      <c r="CU29" s="313"/>
      <c r="CV29" s="313"/>
      <c r="CW29" s="313"/>
      <c r="CX29" s="313"/>
      <c r="CY29" s="332"/>
      <c r="CZ29" s="283">
        <v>5.8</v>
      </c>
      <c r="DA29" s="335"/>
      <c r="DB29" s="335"/>
      <c r="DC29" s="338"/>
      <c r="DD29" s="288">
        <v>1328674</v>
      </c>
      <c r="DE29" s="313"/>
      <c r="DF29" s="313"/>
      <c r="DG29" s="313"/>
      <c r="DH29" s="313"/>
      <c r="DI29" s="313"/>
      <c r="DJ29" s="313"/>
      <c r="DK29" s="332"/>
      <c r="DL29" s="288">
        <v>1328674</v>
      </c>
      <c r="DM29" s="313"/>
      <c r="DN29" s="313"/>
      <c r="DO29" s="313"/>
      <c r="DP29" s="313"/>
      <c r="DQ29" s="313"/>
      <c r="DR29" s="313"/>
      <c r="DS29" s="313"/>
      <c r="DT29" s="313"/>
      <c r="DU29" s="313"/>
      <c r="DV29" s="332"/>
      <c r="DW29" s="283">
        <v>10.1</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5960621</v>
      </c>
      <c r="S30" s="217"/>
      <c r="T30" s="217"/>
      <c r="U30" s="217"/>
      <c r="V30" s="217"/>
      <c r="W30" s="217"/>
      <c r="X30" s="217"/>
      <c r="Y30" s="279"/>
      <c r="Z30" s="282">
        <v>23.2</v>
      </c>
      <c r="AA30" s="282"/>
      <c r="AB30" s="282"/>
      <c r="AC30" s="282"/>
      <c r="AD30" s="287" t="s">
        <v>198</v>
      </c>
      <c r="AE30" s="287"/>
      <c r="AF30" s="287"/>
      <c r="AG30" s="287"/>
      <c r="AH30" s="287"/>
      <c r="AI30" s="287"/>
      <c r="AJ30" s="287"/>
      <c r="AK30" s="287"/>
      <c r="AL30" s="283" t="s">
        <v>198</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1384027</v>
      </c>
      <c r="CS30" s="217"/>
      <c r="CT30" s="217"/>
      <c r="CU30" s="217"/>
      <c r="CV30" s="217"/>
      <c r="CW30" s="217"/>
      <c r="CX30" s="217"/>
      <c r="CY30" s="279"/>
      <c r="CZ30" s="283">
        <v>5.6</v>
      </c>
      <c r="DA30" s="335"/>
      <c r="DB30" s="335"/>
      <c r="DC30" s="338"/>
      <c r="DD30" s="288">
        <v>1280089</v>
      </c>
      <c r="DE30" s="217"/>
      <c r="DF30" s="217"/>
      <c r="DG30" s="217"/>
      <c r="DH30" s="217"/>
      <c r="DI30" s="217"/>
      <c r="DJ30" s="217"/>
      <c r="DK30" s="279"/>
      <c r="DL30" s="288">
        <v>1280089</v>
      </c>
      <c r="DM30" s="217"/>
      <c r="DN30" s="217"/>
      <c r="DO30" s="217"/>
      <c r="DP30" s="217"/>
      <c r="DQ30" s="217"/>
      <c r="DR30" s="217"/>
      <c r="DS30" s="217"/>
      <c r="DT30" s="217"/>
      <c r="DU30" s="217"/>
      <c r="DV30" s="279"/>
      <c r="DW30" s="283">
        <v>9.6999999999999993</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2173783</v>
      </c>
      <c r="S31" s="217"/>
      <c r="T31" s="217"/>
      <c r="U31" s="217"/>
      <c r="V31" s="217"/>
      <c r="W31" s="217"/>
      <c r="X31" s="217"/>
      <c r="Y31" s="279"/>
      <c r="Z31" s="282">
        <v>8.5</v>
      </c>
      <c r="AA31" s="282"/>
      <c r="AB31" s="282"/>
      <c r="AC31" s="282"/>
      <c r="AD31" s="287">
        <v>2173783</v>
      </c>
      <c r="AE31" s="287"/>
      <c r="AF31" s="287"/>
      <c r="AG31" s="287"/>
      <c r="AH31" s="287"/>
      <c r="AI31" s="287"/>
      <c r="AJ31" s="287"/>
      <c r="AK31" s="287"/>
      <c r="AL31" s="283">
        <v>16.600000000000001</v>
      </c>
      <c r="AM31" s="238"/>
      <c r="AN31" s="238"/>
      <c r="AO31" s="296"/>
      <c r="AP31" s="163" t="s">
        <v>4</v>
      </c>
      <c r="AQ31" s="178"/>
      <c r="AR31" s="178"/>
      <c r="AS31" s="178"/>
      <c r="AT31" s="306" t="s">
        <v>398</v>
      </c>
      <c r="AU31" s="265"/>
      <c r="AV31" s="265"/>
      <c r="AW31" s="265"/>
      <c r="AX31" s="260" t="s">
        <v>272</v>
      </c>
      <c r="AY31" s="265"/>
      <c r="AZ31" s="265"/>
      <c r="BA31" s="265"/>
      <c r="BB31" s="265"/>
      <c r="BC31" s="265"/>
      <c r="BD31" s="265"/>
      <c r="BE31" s="265"/>
      <c r="BF31" s="268"/>
      <c r="BG31" s="318">
        <v>98.9</v>
      </c>
      <c r="BH31" s="322"/>
      <c r="BI31" s="322"/>
      <c r="BJ31" s="322"/>
      <c r="BK31" s="322"/>
      <c r="BL31" s="322"/>
      <c r="BM31" s="293">
        <v>97.2</v>
      </c>
      <c r="BN31" s="322"/>
      <c r="BO31" s="322"/>
      <c r="BP31" s="322"/>
      <c r="BQ31" s="324"/>
      <c r="BR31" s="318">
        <v>99</v>
      </c>
      <c r="BS31" s="322"/>
      <c r="BT31" s="322"/>
      <c r="BU31" s="322"/>
      <c r="BV31" s="322"/>
      <c r="BW31" s="322"/>
      <c r="BX31" s="293">
        <v>97.4</v>
      </c>
      <c r="BY31" s="322"/>
      <c r="BZ31" s="322"/>
      <c r="CA31" s="322"/>
      <c r="CB31" s="324"/>
      <c r="CD31" s="134"/>
      <c r="CE31" s="42"/>
      <c r="CF31" s="261" t="s">
        <v>312</v>
      </c>
      <c r="CG31" s="1"/>
      <c r="CH31" s="1"/>
      <c r="CI31" s="1"/>
      <c r="CJ31" s="1"/>
      <c r="CK31" s="1"/>
      <c r="CL31" s="1"/>
      <c r="CM31" s="1"/>
      <c r="CN31" s="1"/>
      <c r="CO31" s="1"/>
      <c r="CP31" s="1"/>
      <c r="CQ31" s="269"/>
      <c r="CR31" s="274">
        <v>48585</v>
      </c>
      <c r="CS31" s="313"/>
      <c r="CT31" s="313"/>
      <c r="CU31" s="313"/>
      <c r="CV31" s="313"/>
      <c r="CW31" s="313"/>
      <c r="CX31" s="313"/>
      <c r="CY31" s="332"/>
      <c r="CZ31" s="283">
        <v>0.2</v>
      </c>
      <c r="DA31" s="335"/>
      <c r="DB31" s="335"/>
      <c r="DC31" s="338"/>
      <c r="DD31" s="288">
        <v>48585</v>
      </c>
      <c r="DE31" s="313"/>
      <c r="DF31" s="313"/>
      <c r="DG31" s="313"/>
      <c r="DH31" s="313"/>
      <c r="DI31" s="313"/>
      <c r="DJ31" s="313"/>
      <c r="DK31" s="332"/>
      <c r="DL31" s="288">
        <v>48585</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2084901</v>
      </c>
      <c r="S32" s="217"/>
      <c r="T32" s="217"/>
      <c r="U32" s="217"/>
      <c r="V32" s="217"/>
      <c r="W32" s="217"/>
      <c r="X32" s="217"/>
      <c r="Y32" s="279"/>
      <c r="Z32" s="282">
        <v>8.1</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245</v>
      </c>
      <c r="AX32" s="261" t="s">
        <v>376</v>
      </c>
      <c r="AY32" s="1"/>
      <c r="AZ32" s="1"/>
      <c r="BA32" s="1"/>
      <c r="BB32" s="1"/>
      <c r="BC32" s="1"/>
      <c r="BD32" s="1"/>
      <c r="BE32" s="1"/>
      <c r="BF32" s="269"/>
      <c r="BG32" s="319">
        <v>98.6</v>
      </c>
      <c r="BH32" s="313"/>
      <c r="BI32" s="313"/>
      <c r="BJ32" s="313"/>
      <c r="BK32" s="313"/>
      <c r="BL32" s="313"/>
      <c r="BM32" s="238">
        <v>96.9</v>
      </c>
      <c r="BN32" s="313"/>
      <c r="BO32" s="313"/>
      <c r="BP32" s="313"/>
      <c r="BQ32" s="316"/>
      <c r="BR32" s="319">
        <v>98.8</v>
      </c>
      <c r="BS32" s="313"/>
      <c r="BT32" s="313"/>
      <c r="BU32" s="313"/>
      <c r="BV32" s="313"/>
      <c r="BW32" s="313"/>
      <c r="BX32" s="238">
        <v>97.3</v>
      </c>
      <c r="BY32" s="313"/>
      <c r="BZ32" s="313"/>
      <c r="CA32" s="313"/>
      <c r="CB32" s="316"/>
      <c r="CD32" s="135"/>
      <c r="CE32" s="142"/>
      <c r="CF32" s="261" t="s">
        <v>400</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48547</v>
      </c>
      <c r="S33" s="217"/>
      <c r="T33" s="217"/>
      <c r="U33" s="217"/>
      <c r="V33" s="217"/>
      <c r="W33" s="217"/>
      <c r="X33" s="217"/>
      <c r="Y33" s="279"/>
      <c r="Z33" s="282">
        <v>0.2</v>
      </c>
      <c r="AA33" s="282"/>
      <c r="AB33" s="282"/>
      <c r="AC33" s="282"/>
      <c r="AD33" s="287">
        <v>14360</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v>
      </c>
      <c r="BH33" s="312"/>
      <c r="BI33" s="312"/>
      <c r="BJ33" s="312"/>
      <c r="BK33" s="312"/>
      <c r="BL33" s="312"/>
      <c r="BM33" s="294">
        <v>97.1</v>
      </c>
      <c r="BN33" s="312"/>
      <c r="BO33" s="312"/>
      <c r="BP33" s="312"/>
      <c r="BQ33" s="317"/>
      <c r="BR33" s="320">
        <v>99.2</v>
      </c>
      <c r="BS33" s="312"/>
      <c r="BT33" s="312"/>
      <c r="BU33" s="312"/>
      <c r="BV33" s="312"/>
      <c r="BW33" s="312"/>
      <c r="BX33" s="294">
        <v>97.1</v>
      </c>
      <c r="BY33" s="312"/>
      <c r="BZ33" s="312"/>
      <c r="CA33" s="312"/>
      <c r="CB33" s="317"/>
      <c r="CD33" s="261" t="s">
        <v>402</v>
      </c>
      <c r="CE33" s="1"/>
      <c r="CF33" s="1"/>
      <c r="CG33" s="1"/>
      <c r="CH33" s="1"/>
      <c r="CI33" s="1"/>
      <c r="CJ33" s="1"/>
      <c r="CK33" s="1"/>
      <c r="CL33" s="1"/>
      <c r="CM33" s="1"/>
      <c r="CN33" s="1"/>
      <c r="CO33" s="1"/>
      <c r="CP33" s="1"/>
      <c r="CQ33" s="269"/>
      <c r="CR33" s="274">
        <v>9702803</v>
      </c>
      <c r="CS33" s="313"/>
      <c r="CT33" s="313"/>
      <c r="CU33" s="313"/>
      <c r="CV33" s="313"/>
      <c r="CW33" s="313"/>
      <c r="CX33" s="313"/>
      <c r="CY33" s="332"/>
      <c r="CZ33" s="283">
        <v>39.299999999999997</v>
      </c>
      <c r="DA33" s="335"/>
      <c r="DB33" s="335"/>
      <c r="DC33" s="338"/>
      <c r="DD33" s="288">
        <v>8156525</v>
      </c>
      <c r="DE33" s="313"/>
      <c r="DF33" s="313"/>
      <c r="DG33" s="313"/>
      <c r="DH33" s="313"/>
      <c r="DI33" s="313"/>
      <c r="DJ33" s="313"/>
      <c r="DK33" s="332"/>
      <c r="DL33" s="288">
        <v>5999333</v>
      </c>
      <c r="DM33" s="313"/>
      <c r="DN33" s="313"/>
      <c r="DO33" s="313"/>
      <c r="DP33" s="313"/>
      <c r="DQ33" s="313"/>
      <c r="DR33" s="313"/>
      <c r="DS33" s="313"/>
      <c r="DT33" s="313"/>
      <c r="DU33" s="313"/>
      <c r="DV33" s="332"/>
      <c r="DW33" s="283">
        <v>45.4</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22177</v>
      </c>
      <c r="S34" s="217"/>
      <c r="T34" s="217"/>
      <c r="U34" s="217"/>
      <c r="V34" s="217"/>
      <c r="W34" s="217"/>
      <c r="X34" s="217"/>
      <c r="Y34" s="279"/>
      <c r="Z34" s="282">
        <v>0.1</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405</v>
      </c>
      <c r="CE34" s="1"/>
      <c r="CF34" s="1"/>
      <c r="CG34" s="1"/>
      <c r="CH34" s="1"/>
      <c r="CI34" s="1"/>
      <c r="CJ34" s="1"/>
      <c r="CK34" s="1"/>
      <c r="CL34" s="1"/>
      <c r="CM34" s="1"/>
      <c r="CN34" s="1"/>
      <c r="CO34" s="1"/>
      <c r="CP34" s="1"/>
      <c r="CQ34" s="269"/>
      <c r="CR34" s="274">
        <v>4096397</v>
      </c>
      <c r="CS34" s="217"/>
      <c r="CT34" s="217"/>
      <c r="CU34" s="217"/>
      <c r="CV34" s="217"/>
      <c r="CW34" s="217"/>
      <c r="CX34" s="217"/>
      <c r="CY34" s="279"/>
      <c r="CZ34" s="283">
        <v>16.600000000000001</v>
      </c>
      <c r="DA34" s="335"/>
      <c r="DB34" s="335"/>
      <c r="DC34" s="338"/>
      <c r="DD34" s="288">
        <v>3379451</v>
      </c>
      <c r="DE34" s="217"/>
      <c r="DF34" s="217"/>
      <c r="DG34" s="217"/>
      <c r="DH34" s="217"/>
      <c r="DI34" s="217"/>
      <c r="DJ34" s="217"/>
      <c r="DK34" s="279"/>
      <c r="DL34" s="288">
        <v>3009916</v>
      </c>
      <c r="DM34" s="217"/>
      <c r="DN34" s="217"/>
      <c r="DO34" s="217"/>
      <c r="DP34" s="217"/>
      <c r="DQ34" s="217"/>
      <c r="DR34" s="217"/>
      <c r="DS34" s="217"/>
      <c r="DT34" s="217"/>
      <c r="DU34" s="217"/>
      <c r="DV34" s="279"/>
      <c r="DW34" s="283">
        <v>22.8</v>
      </c>
      <c r="DX34" s="335"/>
      <c r="DY34" s="335"/>
      <c r="DZ34" s="335"/>
      <c r="EA34" s="335"/>
      <c r="EB34" s="335"/>
      <c r="EC34" s="360"/>
    </row>
    <row r="35" spans="2:133" ht="11.25" customHeight="1">
      <c r="B35" s="261" t="s">
        <v>407</v>
      </c>
      <c r="C35" s="1"/>
      <c r="D35" s="1"/>
      <c r="E35" s="1"/>
      <c r="F35" s="1"/>
      <c r="G35" s="1"/>
      <c r="H35" s="1"/>
      <c r="I35" s="1"/>
      <c r="J35" s="1"/>
      <c r="K35" s="1"/>
      <c r="L35" s="1"/>
      <c r="M35" s="1"/>
      <c r="N35" s="1"/>
      <c r="O35" s="1"/>
      <c r="P35" s="1"/>
      <c r="Q35" s="269"/>
      <c r="R35" s="274">
        <v>1204777</v>
      </c>
      <c r="S35" s="217"/>
      <c r="T35" s="217"/>
      <c r="U35" s="217"/>
      <c r="V35" s="217"/>
      <c r="W35" s="217"/>
      <c r="X35" s="217"/>
      <c r="Y35" s="279"/>
      <c r="Z35" s="282">
        <v>4.7</v>
      </c>
      <c r="AA35" s="282"/>
      <c r="AB35" s="282"/>
      <c r="AC35" s="282"/>
      <c r="AD35" s="287" t="s">
        <v>198</v>
      </c>
      <c r="AE35" s="287"/>
      <c r="AF35" s="287"/>
      <c r="AG35" s="287"/>
      <c r="AH35" s="287"/>
      <c r="AI35" s="287"/>
      <c r="AJ35" s="287"/>
      <c r="AK35" s="287"/>
      <c r="AL35" s="283" t="s">
        <v>198</v>
      </c>
      <c r="AM35" s="238"/>
      <c r="AN35" s="238"/>
      <c r="AO35" s="296"/>
      <c r="AP35" s="95"/>
      <c r="AQ35" s="182" t="s">
        <v>408</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411</v>
      </c>
      <c r="CE35" s="1"/>
      <c r="CF35" s="1"/>
      <c r="CG35" s="1"/>
      <c r="CH35" s="1"/>
      <c r="CI35" s="1"/>
      <c r="CJ35" s="1"/>
      <c r="CK35" s="1"/>
      <c r="CL35" s="1"/>
      <c r="CM35" s="1"/>
      <c r="CN35" s="1"/>
      <c r="CO35" s="1"/>
      <c r="CP35" s="1"/>
      <c r="CQ35" s="269"/>
      <c r="CR35" s="274">
        <v>381871</v>
      </c>
      <c r="CS35" s="313"/>
      <c r="CT35" s="313"/>
      <c r="CU35" s="313"/>
      <c r="CV35" s="313"/>
      <c r="CW35" s="313"/>
      <c r="CX35" s="313"/>
      <c r="CY35" s="332"/>
      <c r="CZ35" s="283">
        <v>1.5</v>
      </c>
      <c r="DA35" s="335"/>
      <c r="DB35" s="335"/>
      <c r="DC35" s="338"/>
      <c r="DD35" s="288">
        <v>363061</v>
      </c>
      <c r="DE35" s="313"/>
      <c r="DF35" s="313"/>
      <c r="DG35" s="313"/>
      <c r="DH35" s="313"/>
      <c r="DI35" s="313"/>
      <c r="DJ35" s="313"/>
      <c r="DK35" s="332"/>
      <c r="DL35" s="288">
        <v>211957</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428786</v>
      </c>
      <c r="S36" s="217"/>
      <c r="T36" s="217"/>
      <c r="U36" s="217"/>
      <c r="V36" s="217"/>
      <c r="W36" s="217"/>
      <c r="X36" s="217"/>
      <c r="Y36" s="279"/>
      <c r="Z36" s="282">
        <v>1.7</v>
      </c>
      <c r="AA36" s="282"/>
      <c r="AB36" s="282"/>
      <c r="AC36" s="282"/>
      <c r="AD36" s="287" t="s">
        <v>198</v>
      </c>
      <c r="AE36" s="287"/>
      <c r="AF36" s="287"/>
      <c r="AG36" s="287"/>
      <c r="AH36" s="287"/>
      <c r="AI36" s="287"/>
      <c r="AJ36" s="287"/>
      <c r="AK36" s="287"/>
      <c r="AL36" s="283" t="s">
        <v>198</v>
      </c>
      <c r="AM36" s="238"/>
      <c r="AN36" s="238"/>
      <c r="AO36" s="296"/>
      <c r="AP36" s="95"/>
      <c r="AQ36" s="301" t="s">
        <v>392</v>
      </c>
      <c r="AR36" s="304"/>
      <c r="AS36" s="304"/>
      <c r="AT36" s="304"/>
      <c r="AU36" s="304"/>
      <c r="AV36" s="304"/>
      <c r="AW36" s="304"/>
      <c r="AX36" s="304"/>
      <c r="AY36" s="309"/>
      <c r="AZ36" s="273">
        <v>2969322</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81554</v>
      </c>
      <c r="BW36" s="276"/>
      <c r="BX36" s="276"/>
      <c r="BY36" s="276"/>
      <c r="BZ36" s="276"/>
      <c r="CA36" s="276"/>
      <c r="CB36" s="315"/>
      <c r="CD36" s="261" t="s">
        <v>28</v>
      </c>
      <c r="CE36" s="1"/>
      <c r="CF36" s="1"/>
      <c r="CG36" s="1"/>
      <c r="CH36" s="1"/>
      <c r="CI36" s="1"/>
      <c r="CJ36" s="1"/>
      <c r="CK36" s="1"/>
      <c r="CL36" s="1"/>
      <c r="CM36" s="1"/>
      <c r="CN36" s="1"/>
      <c r="CO36" s="1"/>
      <c r="CP36" s="1"/>
      <c r="CQ36" s="269"/>
      <c r="CR36" s="274">
        <v>2790111</v>
      </c>
      <c r="CS36" s="217"/>
      <c r="CT36" s="217"/>
      <c r="CU36" s="217"/>
      <c r="CV36" s="217"/>
      <c r="CW36" s="217"/>
      <c r="CX36" s="217"/>
      <c r="CY36" s="279"/>
      <c r="CZ36" s="283">
        <v>11.3</v>
      </c>
      <c r="DA36" s="335"/>
      <c r="DB36" s="335"/>
      <c r="DC36" s="338"/>
      <c r="DD36" s="288">
        <v>2498254</v>
      </c>
      <c r="DE36" s="217"/>
      <c r="DF36" s="217"/>
      <c r="DG36" s="217"/>
      <c r="DH36" s="217"/>
      <c r="DI36" s="217"/>
      <c r="DJ36" s="217"/>
      <c r="DK36" s="279"/>
      <c r="DL36" s="288">
        <v>1609267</v>
      </c>
      <c r="DM36" s="217"/>
      <c r="DN36" s="217"/>
      <c r="DO36" s="217"/>
      <c r="DP36" s="217"/>
      <c r="DQ36" s="217"/>
      <c r="DR36" s="217"/>
      <c r="DS36" s="217"/>
      <c r="DT36" s="217"/>
      <c r="DU36" s="217"/>
      <c r="DV36" s="279"/>
      <c r="DW36" s="283">
        <v>12.2</v>
      </c>
      <c r="DX36" s="335"/>
      <c r="DY36" s="335"/>
      <c r="DZ36" s="335"/>
      <c r="EA36" s="335"/>
      <c r="EB36" s="335"/>
      <c r="EC36" s="360"/>
    </row>
    <row r="37" spans="2:133" ht="11.25" customHeight="1">
      <c r="B37" s="261" t="s">
        <v>403</v>
      </c>
      <c r="C37" s="1"/>
      <c r="D37" s="1"/>
      <c r="E37" s="1"/>
      <c r="F37" s="1"/>
      <c r="G37" s="1"/>
      <c r="H37" s="1"/>
      <c r="I37" s="1"/>
      <c r="J37" s="1"/>
      <c r="K37" s="1"/>
      <c r="L37" s="1"/>
      <c r="M37" s="1"/>
      <c r="N37" s="1"/>
      <c r="O37" s="1"/>
      <c r="P37" s="1"/>
      <c r="Q37" s="269"/>
      <c r="R37" s="274">
        <v>556142</v>
      </c>
      <c r="S37" s="217"/>
      <c r="T37" s="217"/>
      <c r="U37" s="217"/>
      <c r="V37" s="217"/>
      <c r="W37" s="217"/>
      <c r="X37" s="217"/>
      <c r="Y37" s="279"/>
      <c r="Z37" s="282">
        <v>2.2000000000000002</v>
      </c>
      <c r="AA37" s="282"/>
      <c r="AB37" s="282"/>
      <c r="AC37" s="282"/>
      <c r="AD37" s="287">
        <v>11178</v>
      </c>
      <c r="AE37" s="287"/>
      <c r="AF37" s="287"/>
      <c r="AG37" s="287"/>
      <c r="AH37" s="287"/>
      <c r="AI37" s="287"/>
      <c r="AJ37" s="287"/>
      <c r="AK37" s="287"/>
      <c r="AL37" s="283">
        <v>0.1</v>
      </c>
      <c r="AM37" s="238"/>
      <c r="AN37" s="238"/>
      <c r="AO37" s="296"/>
      <c r="AQ37" s="302" t="s">
        <v>416</v>
      </c>
      <c r="AR37" s="111"/>
      <c r="AS37" s="111"/>
      <c r="AT37" s="111"/>
      <c r="AU37" s="111"/>
      <c r="AV37" s="111"/>
      <c r="AW37" s="111"/>
      <c r="AX37" s="111"/>
      <c r="AY37" s="310"/>
      <c r="AZ37" s="274">
        <v>797701</v>
      </c>
      <c r="BA37" s="217"/>
      <c r="BB37" s="217"/>
      <c r="BC37" s="217"/>
      <c r="BD37" s="313"/>
      <c r="BE37" s="313"/>
      <c r="BF37" s="316"/>
      <c r="BG37" s="261" t="s">
        <v>419</v>
      </c>
      <c r="BH37" s="1"/>
      <c r="BI37" s="1"/>
      <c r="BJ37" s="1"/>
      <c r="BK37" s="1"/>
      <c r="BL37" s="1"/>
      <c r="BM37" s="1"/>
      <c r="BN37" s="1"/>
      <c r="BO37" s="1"/>
      <c r="BP37" s="1"/>
      <c r="BQ37" s="1"/>
      <c r="BR37" s="1"/>
      <c r="BS37" s="1"/>
      <c r="BT37" s="1"/>
      <c r="BU37" s="269"/>
      <c r="BV37" s="274">
        <v>52363</v>
      </c>
      <c r="BW37" s="217"/>
      <c r="BX37" s="217"/>
      <c r="BY37" s="217"/>
      <c r="BZ37" s="217"/>
      <c r="CA37" s="217"/>
      <c r="CB37" s="326"/>
      <c r="CD37" s="261" t="s">
        <v>163</v>
      </c>
      <c r="CE37" s="1"/>
      <c r="CF37" s="1"/>
      <c r="CG37" s="1"/>
      <c r="CH37" s="1"/>
      <c r="CI37" s="1"/>
      <c r="CJ37" s="1"/>
      <c r="CK37" s="1"/>
      <c r="CL37" s="1"/>
      <c r="CM37" s="1"/>
      <c r="CN37" s="1"/>
      <c r="CO37" s="1"/>
      <c r="CP37" s="1"/>
      <c r="CQ37" s="269"/>
      <c r="CR37" s="274">
        <v>55406</v>
      </c>
      <c r="CS37" s="313"/>
      <c r="CT37" s="313"/>
      <c r="CU37" s="313"/>
      <c r="CV37" s="313"/>
      <c r="CW37" s="313"/>
      <c r="CX37" s="313"/>
      <c r="CY37" s="332"/>
      <c r="CZ37" s="283">
        <v>0.2</v>
      </c>
      <c r="DA37" s="335"/>
      <c r="DB37" s="335"/>
      <c r="DC37" s="338"/>
      <c r="DD37" s="288">
        <v>54405</v>
      </c>
      <c r="DE37" s="313"/>
      <c r="DF37" s="313"/>
      <c r="DG37" s="313"/>
      <c r="DH37" s="313"/>
      <c r="DI37" s="313"/>
      <c r="DJ37" s="313"/>
      <c r="DK37" s="332"/>
      <c r="DL37" s="288">
        <v>54398</v>
      </c>
      <c r="DM37" s="313"/>
      <c r="DN37" s="313"/>
      <c r="DO37" s="313"/>
      <c r="DP37" s="313"/>
      <c r="DQ37" s="313"/>
      <c r="DR37" s="313"/>
      <c r="DS37" s="313"/>
      <c r="DT37" s="313"/>
      <c r="DU37" s="313"/>
      <c r="DV37" s="332"/>
      <c r="DW37" s="283">
        <v>0.4</v>
      </c>
      <c r="DX37" s="335"/>
      <c r="DY37" s="335"/>
      <c r="DZ37" s="335"/>
      <c r="EA37" s="335"/>
      <c r="EB37" s="335"/>
      <c r="EC37" s="360"/>
    </row>
    <row r="38" spans="2:133" ht="11.25" customHeight="1">
      <c r="B38" s="261" t="s">
        <v>421</v>
      </c>
      <c r="C38" s="1"/>
      <c r="D38" s="1"/>
      <c r="E38" s="1"/>
      <c r="F38" s="1"/>
      <c r="G38" s="1"/>
      <c r="H38" s="1"/>
      <c r="I38" s="1"/>
      <c r="J38" s="1"/>
      <c r="K38" s="1"/>
      <c r="L38" s="1"/>
      <c r="M38" s="1"/>
      <c r="N38" s="1"/>
      <c r="O38" s="1"/>
      <c r="P38" s="1"/>
      <c r="Q38" s="269"/>
      <c r="R38" s="274">
        <v>1219901</v>
      </c>
      <c r="S38" s="217"/>
      <c r="T38" s="217"/>
      <c r="U38" s="217"/>
      <c r="V38" s="217"/>
      <c r="W38" s="217"/>
      <c r="X38" s="217"/>
      <c r="Y38" s="279"/>
      <c r="Z38" s="282">
        <v>4.7</v>
      </c>
      <c r="AA38" s="282"/>
      <c r="AB38" s="282"/>
      <c r="AC38" s="282"/>
      <c r="AD38" s="287" t="s">
        <v>198</v>
      </c>
      <c r="AE38" s="287"/>
      <c r="AF38" s="287"/>
      <c r="AG38" s="287"/>
      <c r="AH38" s="287"/>
      <c r="AI38" s="287"/>
      <c r="AJ38" s="287"/>
      <c r="AK38" s="287"/>
      <c r="AL38" s="283" t="s">
        <v>198</v>
      </c>
      <c r="AM38" s="238"/>
      <c r="AN38" s="238"/>
      <c r="AO38" s="296"/>
      <c r="AQ38" s="302" t="s">
        <v>422</v>
      </c>
      <c r="AR38" s="111"/>
      <c r="AS38" s="111"/>
      <c r="AT38" s="111"/>
      <c r="AU38" s="111"/>
      <c r="AV38" s="111"/>
      <c r="AW38" s="111"/>
      <c r="AX38" s="111"/>
      <c r="AY38" s="310"/>
      <c r="AZ38" s="274">
        <v>705472</v>
      </c>
      <c r="BA38" s="217"/>
      <c r="BB38" s="217"/>
      <c r="BC38" s="217"/>
      <c r="BD38" s="313"/>
      <c r="BE38" s="313"/>
      <c r="BF38" s="316"/>
      <c r="BG38" s="261" t="s">
        <v>423</v>
      </c>
      <c r="BH38" s="1"/>
      <c r="BI38" s="1"/>
      <c r="BJ38" s="1"/>
      <c r="BK38" s="1"/>
      <c r="BL38" s="1"/>
      <c r="BM38" s="1"/>
      <c r="BN38" s="1"/>
      <c r="BO38" s="1"/>
      <c r="BP38" s="1"/>
      <c r="BQ38" s="1"/>
      <c r="BR38" s="1"/>
      <c r="BS38" s="1"/>
      <c r="BT38" s="1"/>
      <c r="BU38" s="269"/>
      <c r="BV38" s="274">
        <v>4800</v>
      </c>
      <c r="BW38" s="217"/>
      <c r="BX38" s="217"/>
      <c r="BY38" s="217"/>
      <c r="BZ38" s="217"/>
      <c r="CA38" s="217"/>
      <c r="CB38" s="326"/>
      <c r="CD38" s="261" t="s">
        <v>425</v>
      </c>
      <c r="CE38" s="1"/>
      <c r="CF38" s="1"/>
      <c r="CG38" s="1"/>
      <c r="CH38" s="1"/>
      <c r="CI38" s="1"/>
      <c r="CJ38" s="1"/>
      <c r="CK38" s="1"/>
      <c r="CL38" s="1"/>
      <c r="CM38" s="1"/>
      <c r="CN38" s="1"/>
      <c r="CO38" s="1"/>
      <c r="CP38" s="1"/>
      <c r="CQ38" s="269"/>
      <c r="CR38" s="274">
        <v>1375013</v>
      </c>
      <c r="CS38" s="217"/>
      <c r="CT38" s="217"/>
      <c r="CU38" s="217"/>
      <c r="CV38" s="217"/>
      <c r="CW38" s="217"/>
      <c r="CX38" s="217"/>
      <c r="CY38" s="279"/>
      <c r="CZ38" s="283">
        <v>5.6</v>
      </c>
      <c r="DA38" s="335"/>
      <c r="DB38" s="335"/>
      <c r="DC38" s="338"/>
      <c r="DD38" s="288">
        <v>1071502</v>
      </c>
      <c r="DE38" s="217"/>
      <c r="DF38" s="217"/>
      <c r="DG38" s="217"/>
      <c r="DH38" s="217"/>
      <c r="DI38" s="217"/>
      <c r="DJ38" s="217"/>
      <c r="DK38" s="279"/>
      <c r="DL38" s="288">
        <v>1033497</v>
      </c>
      <c r="DM38" s="217"/>
      <c r="DN38" s="217"/>
      <c r="DO38" s="217"/>
      <c r="DP38" s="217"/>
      <c r="DQ38" s="217"/>
      <c r="DR38" s="217"/>
      <c r="DS38" s="217"/>
      <c r="DT38" s="217"/>
      <c r="DU38" s="217"/>
      <c r="DV38" s="279"/>
      <c r="DW38" s="283">
        <v>7.8</v>
      </c>
      <c r="DX38" s="335"/>
      <c r="DY38" s="335"/>
      <c r="DZ38" s="335"/>
      <c r="EA38" s="335"/>
      <c r="EB38" s="335"/>
      <c r="EC38" s="360"/>
    </row>
    <row r="39" spans="2:133" ht="11.25" customHeight="1">
      <c r="B39" s="261" t="s">
        <v>426</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304</v>
      </c>
      <c r="AR39" s="111"/>
      <c r="AS39" s="111"/>
      <c r="AT39" s="111"/>
      <c r="AU39" s="111"/>
      <c r="AV39" s="111"/>
      <c r="AW39" s="111"/>
      <c r="AX39" s="111"/>
      <c r="AY39" s="310"/>
      <c r="AZ39" s="274">
        <v>91136</v>
      </c>
      <c r="BA39" s="217"/>
      <c r="BB39" s="217"/>
      <c r="BC39" s="217"/>
      <c r="BD39" s="313"/>
      <c r="BE39" s="313"/>
      <c r="BF39" s="316"/>
      <c r="BG39" s="261" t="s">
        <v>334</v>
      </c>
      <c r="BH39" s="1"/>
      <c r="BI39" s="1"/>
      <c r="BJ39" s="1"/>
      <c r="BK39" s="1"/>
      <c r="BL39" s="1"/>
      <c r="BM39" s="1"/>
      <c r="BN39" s="1"/>
      <c r="BO39" s="1"/>
      <c r="BP39" s="1"/>
      <c r="BQ39" s="1"/>
      <c r="BR39" s="1"/>
      <c r="BS39" s="1"/>
      <c r="BT39" s="1"/>
      <c r="BU39" s="269"/>
      <c r="BV39" s="274">
        <v>7152</v>
      </c>
      <c r="BW39" s="217"/>
      <c r="BX39" s="217"/>
      <c r="BY39" s="217"/>
      <c r="BZ39" s="217"/>
      <c r="CA39" s="217"/>
      <c r="CB39" s="326"/>
      <c r="CD39" s="261" t="s">
        <v>427</v>
      </c>
      <c r="CE39" s="1"/>
      <c r="CF39" s="1"/>
      <c r="CG39" s="1"/>
      <c r="CH39" s="1"/>
      <c r="CI39" s="1"/>
      <c r="CJ39" s="1"/>
      <c r="CK39" s="1"/>
      <c r="CL39" s="1"/>
      <c r="CM39" s="1"/>
      <c r="CN39" s="1"/>
      <c r="CO39" s="1"/>
      <c r="CP39" s="1"/>
      <c r="CQ39" s="269"/>
      <c r="CR39" s="274">
        <v>587284</v>
      </c>
      <c r="CS39" s="313"/>
      <c r="CT39" s="313"/>
      <c r="CU39" s="313"/>
      <c r="CV39" s="313"/>
      <c r="CW39" s="313"/>
      <c r="CX39" s="313"/>
      <c r="CY39" s="332"/>
      <c r="CZ39" s="283">
        <v>2.4</v>
      </c>
      <c r="DA39" s="335"/>
      <c r="DB39" s="335"/>
      <c r="DC39" s="338"/>
      <c r="DD39" s="288">
        <v>578000</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431</v>
      </c>
      <c r="C40" s="1"/>
      <c r="D40" s="1"/>
      <c r="E40" s="1"/>
      <c r="F40" s="1"/>
      <c r="G40" s="1"/>
      <c r="H40" s="1"/>
      <c r="I40" s="1"/>
      <c r="J40" s="1"/>
      <c r="K40" s="1"/>
      <c r="L40" s="1"/>
      <c r="M40" s="1"/>
      <c r="N40" s="1"/>
      <c r="O40" s="1"/>
      <c r="P40" s="1"/>
      <c r="Q40" s="269"/>
      <c r="R40" s="274">
        <v>78901</v>
      </c>
      <c r="S40" s="217"/>
      <c r="T40" s="217"/>
      <c r="U40" s="217"/>
      <c r="V40" s="217"/>
      <c r="W40" s="217"/>
      <c r="X40" s="217"/>
      <c r="Y40" s="279"/>
      <c r="Z40" s="282">
        <v>0.3</v>
      </c>
      <c r="AA40" s="282"/>
      <c r="AB40" s="282"/>
      <c r="AC40" s="282"/>
      <c r="AD40" s="287" t="s">
        <v>198</v>
      </c>
      <c r="AE40" s="287"/>
      <c r="AF40" s="287"/>
      <c r="AG40" s="287"/>
      <c r="AH40" s="287"/>
      <c r="AI40" s="287"/>
      <c r="AJ40" s="287"/>
      <c r="AK40" s="287"/>
      <c r="AL40" s="283" t="s">
        <v>198</v>
      </c>
      <c r="AM40" s="238"/>
      <c r="AN40" s="238"/>
      <c r="AO40" s="296"/>
      <c r="AQ40" s="302" t="s">
        <v>433</v>
      </c>
      <c r="AR40" s="111"/>
      <c r="AS40" s="111"/>
      <c r="AT40" s="111"/>
      <c r="AU40" s="111"/>
      <c r="AV40" s="111"/>
      <c r="AW40" s="111"/>
      <c r="AX40" s="111"/>
      <c r="AY40" s="310"/>
      <c r="AZ40" s="274" t="s">
        <v>198</v>
      </c>
      <c r="BA40" s="217"/>
      <c r="BB40" s="217"/>
      <c r="BC40" s="217"/>
      <c r="BD40" s="313"/>
      <c r="BE40" s="313"/>
      <c r="BF40" s="316"/>
      <c r="BG40" s="299" t="s">
        <v>434</v>
      </c>
      <c r="BH40" s="29"/>
      <c r="BI40" s="29"/>
      <c r="BJ40" s="29"/>
      <c r="BK40" s="29"/>
      <c r="BL40" s="29"/>
      <c r="BM40" s="1" t="s">
        <v>435</v>
      </c>
      <c r="BN40" s="1"/>
      <c r="BO40" s="1"/>
      <c r="BP40" s="1"/>
      <c r="BQ40" s="1"/>
      <c r="BR40" s="1"/>
      <c r="BS40" s="1"/>
      <c r="BT40" s="1"/>
      <c r="BU40" s="269"/>
      <c r="BV40" s="274">
        <v>107</v>
      </c>
      <c r="BW40" s="217"/>
      <c r="BX40" s="217"/>
      <c r="BY40" s="217"/>
      <c r="BZ40" s="217"/>
      <c r="CA40" s="217"/>
      <c r="CB40" s="326"/>
      <c r="CD40" s="261" t="s">
        <v>373</v>
      </c>
      <c r="CE40" s="1"/>
      <c r="CF40" s="1"/>
      <c r="CG40" s="1"/>
      <c r="CH40" s="1"/>
      <c r="CI40" s="1"/>
      <c r="CJ40" s="1"/>
      <c r="CK40" s="1"/>
      <c r="CL40" s="1"/>
      <c r="CM40" s="1"/>
      <c r="CN40" s="1"/>
      <c r="CO40" s="1"/>
      <c r="CP40" s="1"/>
      <c r="CQ40" s="269"/>
      <c r="CR40" s="274">
        <v>472127</v>
      </c>
      <c r="CS40" s="217"/>
      <c r="CT40" s="217"/>
      <c r="CU40" s="217"/>
      <c r="CV40" s="217"/>
      <c r="CW40" s="217"/>
      <c r="CX40" s="217"/>
      <c r="CY40" s="279"/>
      <c r="CZ40" s="283">
        <v>1.9</v>
      </c>
      <c r="DA40" s="335"/>
      <c r="DB40" s="335"/>
      <c r="DC40" s="338"/>
      <c r="DD40" s="288">
        <v>266257</v>
      </c>
      <c r="DE40" s="217"/>
      <c r="DF40" s="217"/>
      <c r="DG40" s="217"/>
      <c r="DH40" s="217"/>
      <c r="DI40" s="217"/>
      <c r="DJ40" s="217"/>
      <c r="DK40" s="279"/>
      <c r="DL40" s="288">
        <v>134696</v>
      </c>
      <c r="DM40" s="217"/>
      <c r="DN40" s="217"/>
      <c r="DO40" s="217"/>
      <c r="DP40" s="217"/>
      <c r="DQ40" s="217"/>
      <c r="DR40" s="217"/>
      <c r="DS40" s="217"/>
      <c r="DT40" s="217"/>
      <c r="DU40" s="217"/>
      <c r="DV40" s="279"/>
      <c r="DW40" s="283">
        <v>1</v>
      </c>
      <c r="DX40" s="335"/>
      <c r="DY40" s="335"/>
      <c r="DZ40" s="335"/>
      <c r="EA40" s="335"/>
      <c r="EB40" s="335"/>
      <c r="EC40" s="360"/>
    </row>
    <row r="41" spans="2:133" ht="11.25" customHeight="1">
      <c r="B41" s="263" t="s">
        <v>432</v>
      </c>
      <c r="C41" s="267"/>
      <c r="D41" s="267"/>
      <c r="E41" s="267"/>
      <c r="F41" s="267"/>
      <c r="G41" s="267"/>
      <c r="H41" s="267"/>
      <c r="I41" s="267"/>
      <c r="J41" s="267"/>
      <c r="K41" s="267"/>
      <c r="L41" s="267"/>
      <c r="M41" s="267"/>
      <c r="N41" s="267"/>
      <c r="O41" s="267"/>
      <c r="P41" s="267"/>
      <c r="Q41" s="271"/>
      <c r="R41" s="275">
        <v>25711142</v>
      </c>
      <c r="S41" s="277"/>
      <c r="T41" s="277"/>
      <c r="U41" s="277"/>
      <c r="V41" s="277"/>
      <c r="W41" s="277"/>
      <c r="X41" s="277"/>
      <c r="Y41" s="280"/>
      <c r="Z41" s="284">
        <v>100</v>
      </c>
      <c r="AA41" s="284"/>
      <c r="AB41" s="284"/>
      <c r="AC41" s="284"/>
      <c r="AD41" s="289">
        <v>13130686</v>
      </c>
      <c r="AE41" s="289"/>
      <c r="AF41" s="289"/>
      <c r="AG41" s="289"/>
      <c r="AH41" s="289"/>
      <c r="AI41" s="289"/>
      <c r="AJ41" s="289"/>
      <c r="AK41" s="289"/>
      <c r="AL41" s="292">
        <v>100</v>
      </c>
      <c r="AM41" s="294"/>
      <c r="AN41" s="294"/>
      <c r="AO41" s="297"/>
      <c r="AQ41" s="302" t="s">
        <v>436</v>
      </c>
      <c r="AR41" s="111"/>
      <c r="AS41" s="111"/>
      <c r="AT41" s="111"/>
      <c r="AU41" s="111"/>
      <c r="AV41" s="111"/>
      <c r="AW41" s="111"/>
      <c r="AX41" s="111"/>
      <c r="AY41" s="310"/>
      <c r="AZ41" s="274">
        <v>363866</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198</v>
      </c>
      <c r="BW41" s="217"/>
      <c r="BX41" s="217"/>
      <c r="BY41" s="217"/>
      <c r="BZ41" s="217"/>
      <c r="CA41" s="217"/>
      <c r="CB41" s="326"/>
      <c r="CD41" s="261" t="s">
        <v>283</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437</v>
      </c>
      <c r="AR42" s="305"/>
      <c r="AS42" s="305"/>
      <c r="AT42" s="305"/>
      <c r="AU42" s="305"/>
      <c r="AV42" s="305"/>
      <c r="AW42" s="305"/>
      <c r="AX42" s="305"/>
      <c r="AY42" s="311"/>
      <c r="AZ42" s="275">
        <v>1011147</v>
      </c>
      <c r="BA42" s="277"/>
      <c r="BB42" s="277"/>
      <c r="BC42" s="277"/>
      <c r="BD42" s="312"/>
      <c r="BE42" s="312"/>
      <c r="BF42" s="317"/>
      <c r="BG42" s="177"/>
      <c r="BH42" s="179"/>
      <c r="BI42" s="179"/>
      <c r="BJ42" s="179"/>
      <c r="BK42" s="179"/>
      <c r="BL42" s="179"/>
      <c r="BM42" s="267" t="s">
        <v>438</v>
      </c>
      <c r="BN42" s="267"/>
      <c r="BO42" s="267"/>
      <c r="BP42" s="267"/>
      <c r="BQ42" s="267"/>
      <c r="BR42" s="267"/>
      <c r="BS42" s="267"/>
      <c r="BT42" s="267"/>
      <c r="BU42" s="271"/>
      <c r="BV42" s="275">
        <v>339</v>
      </c>
      <c r="BW42" s="277"/>
      <c r="BX42" s="277"/>
      <c r="BY42" s="277"/>
      <c r="BZ42" s="277"/>
      <c r="CA42" s="277"/>
      <c r="CB42" s="327"/>
      <c r="CD42" s="261" t="s">
        <v>144</v>
      </c>
      <c r="CE42" s="1"/>
      <c r="CF42" s="1"/>
      <c r="CG42" s="1"/>
      <c r="CH42" s="1"/>
      <c r="CI42" s="1"/>
      <c r="CJ42" s="1"/>
      <c r="CK42" s="1"/>
      <c r="CL42" s="1"/>
      <c r="CM42" s="1"/>
      <c r="CN42" s="1"/>
      <c r="CO42" s="1"/>
      <c r="CP42" s="1"/>
      <c r="CQ42" s="269"/>
      <c r="CR42" s="274">
        <v>4078616</v>
      </c>
      <c r="CS42" s="313"/>
      <c r="CT42" s="313"/>
      <c r="CU42" s="313"/>
      <c r="CV42" s="313"/>
      <c r="CW42" s="313"/>
      <c r="CX42" s="313"/>
      <c r="CY42" s="332"/>
      <c r="CZ42" s="283">
        <v>16.5</v>
      </c>
      <c r="DA42" s="335"/>
      <c r="DB42" s="335"/>
      <c r="DC42" s="338"/>
      <c r="DD42" s="288">
        <v>1443965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82</v>
      </c>
      <c r="CE43" s="1"/>
      <c r="CF43" s="1"/>
      <c r="CG43" s="1"/>
      <c r="CH43" s="1"/>
      <c r="CI43" s="1"/>
      <c r="CJ43" s="1"/>
      <c r="CK43" s="1"/>
      <c r="CL43" s="1"/>
      <c r="CM43" s="1"/>
      <c r="CN43" s="1"/>
      <c r="CO43" s="1"/>
      <c r="CP43" s="1"/>
      <c r="CQ43" s="269"/>
      <c r="CR43" s="274">
        <v>68541</v>
      </c>
      <c r="CS43" s="313"/>
      <c r="CT43" s="313"/>
      <c r="CU43" s="313"/>
      <c r="CV43" s="313"/>
      <c r="CW43" s="313"/>
      <c r="CX43" s="313"/>
      <c r="CY43" s="332"/>
      <c r="CZ43" s="283">
        <v>0.3</v>
      </c>
      <c r="DA43" s="335"/>
      <c r="DB43" s="335"/>
      <c r="DC43" s="338"/>
      <c r="DD43" s="288">
        <v>67267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439</v>
      </c>
      <c r="CG44" s="1"/>
      <c r="CH44" s="1"/>
      <c r="CI44" s="1"/>
      <c r="CJ44" s="1"/>
      <c r="CK44" s="1"/>
      <c r="CL44" s="1"/>
      <c r="CM44" s="1"/>
      <c r="CN44" s="1"/>
      <c r="CO44" s="1"/>
      <c r="CP44" s="1"/>
      <c r="CQ44" s="269"/>
      <c r="CR44" s="274">
        <v>4078616</v>
      </c>
      <c r="CS44" s="217"/>
      <c r="CT44" s="217"/>
      <c r="CU44" s="217"/>
      <c r="CV44" s="217"/>
      <c r="CW44" s="217"/>
      <c r="CX44" s="217"/>
      <c r="CY44" s="279"/>
      <c r="CZ44" s="283">
        <v>16.5</v>
      </c>
      <c r="DA44" s="238"/>
      <c r="DB44" s="238"/>
      <c r="DC44" s="285"/>
      <c r="DD44" s="288">
        <v>1443965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440</v>
      </c>
      <c r="CG45" s="1"/>
      <c r="CH45" s="1"/>
      <c r="CI45" s="1"/>
      <c r="CJ45" s="1"/>
      <c r="CK45" s="1"/>
      <c r="CL45" s="1"/>
      <c r="CM45" s="1"/>
      <c r="CN45" s="1"/>
      <c r="CO45" s="1"/>
      <c r="CP45" s="1"/>
      <c r="CQ45" s="269"/>
      <c r="CR45" s="274">
        <v>2086131</v>
      </c>
      <c r="CS45" s="313"/>
      <c r="CT45" s="313"/>
      <c r="CU45" s="313"/>
      <c r="CV45" s="313"/>
      <c r="CW45" s="313"/>
      <c r="CX45" s="313"/>
      <c r="CY45" s="332"/>
      <c r="CZ45" s="283">
        <v>8.5</v>
      </c>
      <c r="DA45" s="335"/>
      <c r="DB45" s="335"/>
      <c r="DC45" s="338"/>
      <c r="DD45" s="288">
        <v>179383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441</v>
      </c>
      <c r="CG46" s="1"/>
      <c r="CH46" s="1"/>
      <c r="CI46" s="1"/>
      <c r="CJ46" s="1"/>
      <c r="CK46" s="1"/>
      <c r="CL46" s="1"/>
      <c r="CM46" s="1"/>
      <c r="CN46" s="1"/>
      <c r="CO46" s="1"/>
      <c r="CP46" s="1"/>
      <c r="CQ46" s="269"/>
      <c r="CR46" s="274">
        <v>1937480</v>
      </c>
      <c r="CS46" s="217"/>
      <c r="CT46" s="217"/>
      <c r="CU46" s="217"/>
      <c r="CV46" s="217"/>
      <c r="CW46" s="217"/>
      <c r="CX46" s="217"/>
      <c r="CY46" s="279"/>
      <c r="CZ46" s="283">
        <v>7.9</v>
      </c>
      <c r="DA46" s="238"/>
      <c r="DB46" s="238"/>
      <c r="DC46" s="285"/>
      <c r="DD46" s="288">
        <v>1257477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442</v>
      </c>
      <c r="CG47" s="1"/>
      <c r="CH47" s="1"/>
      <c r="CI47" s="1"/>
      <c r="CJ47" s="1"/>
      <c r="CK47" s="1"/>
      <c r="CL47" s="1"/>
      <c r="CM47" s="1"/>
      <c r="CN47" s="1"/>
      <c r="CO47" s="1"/>
      <c r="CP47" s="1"/>
      <c r="CQ47" s="269"/>
      <c r="CR47" s="274" t="s">
        <v>198</v>
      </c>
      <c r="CS47" s="313"/>
      <c r="CT47" s="313"/>
      <c r="CU47" s="313"/>
      <c r="CV47" s="313"/>
      <c r="CW47" s="313"/>
      <c r="CX47" s="313"/>
      <c r="CY47" s="332"/>
      <c r="CZ47" s="283" t="s">
        <v>198</v>
      </c>
      <c r="DA47" s="335"/>
      <c r="DB47" s="335"/>
      <c r="DC47" s="338"/>
      <c r="DD47" s="288" t="s">
        <v>198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444</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24666643</v>
      </c>
      <c r="CS49" s="312"/>
      <c r="CT49" s="312"/>
      <c r="CU49" s="312"/>
      <c r="CV49" s="312"/>
      <c r="CW49" s="312"/>
      <c r="CX49" s="312"/>
      <c r="CY49" s="333"/>
      <c r="CZ49" s="292">
        <v>100</v>
      </c>
      <c r="DA49" s="336"/>
      <c r="DB49" s="336"/>
      <c r="DC49" s="339"/>
      <c r="DD49" s="342">
        <v>16220339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q0/FRccf+tEdIcl+HKCUMPwxxrxARAck7Gf8dXNFLbfztJTNN1Q+KBqIiK5xgySpAHUOv4O/BXQSA9MgqRckPA==" saltValue="LtYldBg1QdQVXtwDK70b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280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447</v>
      </c>
      <c r="B5" s="397"/>
      <c r="C5" s="397"/>
      <c r="D5" s="397"/>
      <c r="E5" s="397"/>
      <c r="F5" s="397"/>
      <c r="G5" s="397"/>
      <c r="H5" s="397"/>
      <c r="I5" s="397"/>
      <c r="J5" s="397"/>
      <c r="K5" s="397"/>
      <c r="L5" s="397"/>
      <c r="M5" s="397"/>
      <c r="N5" s="397"/>
      <c r="O5" s="397"/>
      <c r="P5" s="429"/>
      <c r="Q5" s="435" t="s">
        <v>181</v>
      </c>
      <c r="R5" s="447"/>
      <c r="S5" s="447"/>
      <c r="T5" s="447"/>
      <c r="U5" s="458"/>
      <c r="V5" s="435" t="s">
        <v>448</v>
      </c>
      <c r="W5" s="447"/>
      <c r="X5" s="447"/>
      <c r="Y5" s="447"/>
      <c r="Z5" s="458"/>
      <c r="AA5" s="435" t="s">
        <v>449</v>
      </c>
      <c r="AB5" s="447"/>
      <c r="AC5" s="447"/>
      <c r="AD5" s="447"/>
      <c r="AE5" s="447"/>
      <c r="AF5" s="504" t="s">
        <v>178</v>
      </c>
      <c r="AG5" s="447"/>
      <c r="AH5" s="447"/>
      <c r="AI5" s="447"/>
      <c r="AJ5" s="522"/>
      <c r="AK5" s="447" t="s">
        <v>231</v>
      </c>
      <c r="AL5" s="447"/>
      <c r="AM5" s="447"/>
      <c r="AN5" s="447"/>
      <c r="AO5" s="458"/>
      <c r="AP5" s="435" t="s">
        <v>450</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320</v>
      </c>
      <c r="CN5" s="447"/>
      <c r="CO5" s="447"/>
      <c r="CP5" s="447"/>
      <c r="CQ5" s="458"/>
      <c r="CR5" s="435" t="s">
        <v>242</v>
      </c>
      <c r="CS5" s="447"/>
      <c r="CT5" s="447"/>
      <c r="CU5" s="447"/>
      <c r="CV5" s="458"/>
      <c r="CW5" s="435" t="s">
        <v>51</v>
      </c>
      <c r="CX5" s="447"/>
      <c r="CY5" s="447"/>
      <c r="CZ5" s="447"/>
      <c r="DA5" s="458"/>
      <c r="DB5" s="435" t="s">
        <v>414</v>
      </c>
      <c r="DC5" s="447"/>
      <c r="DD5" s="447"/>
      <c r="DE5" s="447"/>
      <c r="DF5" s="458"/>
      <c r="DG5" s="700" t="s">
        <v>239</v>
      </c>
      <c r="DH5" s="703"/>
      <c r="DI5" s="703"/>
      <c r="DJ5" s="703"/>
      <c r="DK5" s="708"/>
      <c r="DL5" s="700" t="s">
        <v>455</v>
      </c>
      <c r="DM5" s="703"/>
      <c r="DN5" s="703"/>
      <c r="DO5" s="703"/>
      <c r="DP5" s="708"/>
      <c r="DQ5" s="435" t="s">
        <v>457</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459</v>
      </c>
      <c r="C7" s="419"/>
      <c r="D7" s="419"/>
      <c r="E7" s="419"/>
      <c r="F7" s="419"/>
      <c r="G7" s="419"/>
      <c r="H7" s="419"/>
      <c r="I7" s="419"/>
      <c r="J7" s="419"/>
      <c r="K7" s="419"/>
      <c r="L7" s="419"/>
      <c r="M7" s="419"/>
      <c r="N7" s="419"/>
      <c r="O7" s="419"/>
      <c r="P7" s="431"/>
      <c r="Q7" s="437">
        <v>25732</v>
      </c>
      <c r="R7" s="449"/>
      <c r="S7" s="449"/>
      <c r="T7" s="449"/>
      <c r="U7" s="449"/>
      <c r="V7" s="449">
        <v>24687</v>
      </c>
      <c r="W7" s="449"/>
      <c r="X7" s="449"/>
      <c r="Y7" s="449"/>
      <c r="Z7" s="449"/>
      <c r="AA7" s="449">
        <v>1044</v>
      </c>
      <c r="AB7" s="449"/>
      <c r="AC7" s="449"/>
      <c r="AD7" s="449"/>
      <c r="AE7" s="492"/>
      <c r="AF7" s="506">
        <v>894</v>
      </c>
      <c r="AG7" s="519"/>
      <c r="AH7" s="519"/>
      <c r="AI7" s="519"/>
      <c r="AJ7" s="524"/>
      <c r="AK7" s="532">
        <v>1175</v>
      </c>
      <c r="AL7" s="449"/>
      <c r="AM7" s="449"/>
      <c r="AN7" s="449"/>
      <c r="AO7" s="449"/>
      <c r="AP7" s="449">
        <v>16271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543</v>
      </c>
      <c r="BT7" s="419"/>
      <c r="BU7" s="419"/>
      <c r="BV7" s="419"/>
      <c r="BW7" s="419"/>
      <c r="BX7" s="419"/>
      <c r="BY7" s="419"/>
      <c r="BZ7" s="419"/>
      <c r="CA7" s="419"/>
      <c r="CB7" s="419"/>
      <c r="CC7" s="419"/>
      <c r="CD7" s="419"/>
      <c r="CE7" s="419"/>
      <c r="CF7" s="419"/>
      <c r="CG7" s="431"/>
      <c r="CH7" s="663">
        <v>-1</v>
      </c>
      <c r="CI7" s="666"/>
      <c r="CJ7" s="666"/>
      <c r="CK7" s="666"/>
      <c r="CL7" s="681"/>
      <c r="CM7" s="663">
        <v>627</v>
      </c>
      <c r="CN7" s="666"/>
      <c r="CO7" s="666"/>
      <c r="CP7" s="666"/>
      <c r="CQ7" s="681"/>
      <c r="CR7" s="663">
        <v>5</v>
      </c>
      <c r="CS7" s="666"/>
      <c r="CT7" s="666"/>
      <c r="CU7" s="666"/>
      <c r="CV7" s="681"/>
      <c r="CW7" s="663" t="s">
        <v>198</v>
      </c>
      <c r="CX7" s="666"/>
      <c r="CY7" s="666"/>
      <c r="CZ7" s="666"/>
      <c r="DA7" s="681"/>
      <c r="DB7" s="663">
        <v>391</v>
      </c>
      <c r="DC7" s="666"/>
      <c r="DD7" s="666"/>
      <c r="DE7" s="666"/>
      <c r="DF7" s="681"/>
      <c r="DG7" s="663" t="s">
        <v>198</v>
      </c>
      <c r="DH7" s="666"/>
      <c r="DI7" s="666"/>
      <c r="DJ7" s="666"/>
      <c r="DK7" s="681"/>
      <c r="DL7" s="663" t="s">
        <v>198</v>
      </c>
      <c r="DM7" s="666"/>
      <c r="DN7" s="666"/>
      <c r="DO7" s="666"/>
      <c r="DP7" s="681"/>
      <c r="DQ7" s="663" t="s">
        <v>198</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480</v>
      </c>
      <c r="BT8" s="420"/>
      <c r="BU8" s="420"/>
      <c r="BV8" s="420"/>
      <c r="BW8" s="420"/>
      <c r="BX8" s="420"/>
      <c r="BY8" s="420"/>
      <c r="BZ8" s="420"/>
      <c r="CA8" s="420"/>
      <c r="CB8" s="420"/>
      <c r="CC8" s="420"/>
      <c r="CD8" s="420"/>
      <c r="CE8" s="420"/>
      <c r="CF8" s="420"/>
      <c r="CG8" s="432"/>
      <c r="CH8" s="444">
        <v>-23</v>
      </c>
      <c r="CI8" s="456"/>
      <c r="CJ8" s="456"/>
      <c r="CK8" s="456"/>
      <c r="CL8" s="682"/>
      <c r="CM8" s="444">
        <v>81</v>
      </c>
      <c r="CN8" s="456"/>
      <c r="CO8" s="456"/>
      <c r="CP8" s="456"/>
      <c r="CQ8" s="682"/>
      <c r="CR8" s="444">
        <v>10</v>
      </c>
      <c r="CS8" s="456"/>
      <c r="CT8" s="456"/>
      <c r="CU8" s="456"/>
      <c r="CV8" s="682"/>
      <c r="CW8" s="444" t="s">
        <v>198</v>
      </c>
      <c r="CX8" s="456"/>
      <c r="CY8" s="456"/>
      <c r="CZ8" s="456"/>
      <c r="DA8" s="682"/>
      <c r="DB8" s="444" t="s">
        <v>198</v>
      </c>
      <c r="DC8" s="456"/>
      <c r="DD8" s="456"/>
      <c r="DE8" s="456"/>
      <c r="DF8" s="682"/>
      <c r="DG8" s="444" t="s">
        <v>198</v>
      </c>
      <c r="DH8" s="456"/>
      <c r="DI8" s="456"/>
      <c r="DJ8" s="456"/>
      <c r="DK8" s="682"/>
      <c r="DL8" s="444" t="s">
        <v>198</v>
      </c>
      <c r="DM8" s="456"/>
      <c r="DN8" s="456"/>
      <c r="DO8" s="456"/>
      <c r="DP8" s="682"/>
      <c r="DQ8" s="444" t="s">
        <v>198</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544</v>
      </c>
      <c r="BT9" s="420"/>
      <c r="BU9" s="420"/>
      <c r="BV9" s="420"/>
      <c r="BW9" s="420"/>
      <c r="BX9" s="420"/>
      <c r="BY9" s="420"/>
      <c r="BZ9" s="420"/>
      <c r="CA9" s="420"/>
      <c r="CB9" s="420"/>
      <c r="CC9" s="420"/>
      <c r="CD9" s="420"/>
      <c r="CE9" s="420"/>
      <c r="CF9" s="420"/>
      <c r="CG9" s="432"/>
      <c r="CH9" s="444">
        <v>-3</v>
      </c>
      <c r="CI9" s="456"/>
      <c r="CJ9" s="456"/>
      <c r="CK9" s="456"/>
      <c r="CL9" s="682"/>
      <c r="CM9" s="444">
        <v>100</v>
      </c>
      <c r="CN9" s="456"/>
      <c r="CO9" s="456"/>
      <c r="CP9" s="456"/>
      <c r="CQ9" s="682"/>
      <c r="CR9" s="444">
        <v>64</v>
      </c>
      <c r="CS9" s="456"/>
      <c r="CT9" s="456"/>
      <c r="CU9" s="456"/>
      <c r="CV9" s="682"/>
      <c r="CW9" s="444" t="s">
        <v>198</v>
      </c>
      <c r="CX9" s="456"/>
      <c r="CY9" s="456"/>
      <c r="CZ9" s="456"/>
      <c r="DA9" s="682"/>
      <c r="DB9" s="444" t="s">
        <v>198</v>
      </c>
      <c r="DC9" s="456"/>
      <c r="DD9" s="456"/>
      <c r="DE9" s="456"/>
      <c r="DF9" s="682"/>
      <c r="DG9" s="444" t="s">
        <v>198</v>
      </c>
      <c r="DH9" s="456"/>
      <c r="DI9" s="456"/>
      <c r="DJ9" s="456"/>
      <c r="DK9" s="682"/>
      <c r="DL9" s="444" t="s">
        <v>198</v>
      </c>
      <c r="DM9" s="456"/>
      <c r="DN9" s="456"/>
      <c r="DO9" s="456"/>
      <c r="DP9" s="682"/>
      <c r="DQ9" s="444" t="s">
        <v>198</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545</v>
      </c>
      <c r="BT10" s="420"/>
      <c r="BU10" s="420"/>
      <c r="BV10" s="420"/>
      <c r="BW10" s="420"/>
      <c r="BX10" s="420"/>
      <c r="BY10" s="420"/>
      <c r="BZ10" s="420"/>
      <c r="CA10" s="420"/>
      <c r="CB10" s="420"/>
      <c r="CC10" s="420"/>
      <c r="CD10" s="420"/>
      <c r="CE10" s="420"/>
      <c r="CF10" s="420"/>
      <c r="CG10" s="432"/>
      <c r="CH10" s="444">
        <v>76</v>
      </c>
      <c r="CI10" s="456"/>
      <c r="CJ10" s="456"/>
      <c r="CK10" s="456"/>
      <c r="CL10" s="682"/>
      <c r="CM10" s="444">
        <v>16</v>
      </c>
      <c r="CN10" s="456"/>
      <c r="CO10" s="456"/>
      <c r="CP10" s="456"/>
      <c r="CQ10" s="682"/>
      <c r="CR10" s="444">
        <v>10</v>
      </c>
      <c r="CS10" s="456"/>
      <c r="CT10" s="456"/>
      <c r="CU10" s="456"/>
      <c r="CV10" s="682"/>
      <c r="CW10" s="444" t="s">
        <v>198</v>
      </c>
      <c r="CX10" s="456"/>
      <c r="CY10" s="456"/>
      <c r="CZ10" s="456"/>
      <c r="DA10" s="682"/>
      <c r="DB10" s="444" t="s">
        <v>198</v>
      </c>
      <c r="DC10" s="456"/>
      <c r="DD10" s="456"/>
      <c r="DE10" s="456"/>
      <c r="DF10" s="682"/>
      <c r="DG10" s="444" t="s">
        <v>198</v>
      </c>
      <c r="DH10" s="456"/>
      <c r="DI10" s="456"/>
      <c r="DJ10" s="456"/>
      <c r="DK10" s="682"/>
      <c r="DL10" s="444" t="s">
        <v>198</v>
      </c>
      <c r="DM10" s="456"/>
      <c r="DN10" s="456"/>
      <c r="DO10" s="456"/>
      <c r="DP10" s="682"/>
      <c r="DQ10" s="444" t="s">
        <v>198</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542</v>
      </c>
      <c r="BT11" s="420"/>
      <c r="BU11" s="420"/>
      <c r="BV11" s="420"/>
      <c r="BW11" s="420"/>
      <c r="BX11" s="420"/>
      <c r="BY11" s="420"/>
      <c r="BZ11" s="420"/>
      <c r="CA11" s="420"/>
      <c r="CB11" s="420"/>
      <c r="CC11" s="420"/>
      <c r="CD11" s="420"/>
      <c r="CE11" s="420"/>
      <c r="CF11" s="420"/>
      <c r="CG11" s="432"/>
      <c r="CH11" s="444">
        <v>-9</v>
      </c>
      <c r="CI11" s="456"/>
      <c r="CJ11" s="456"/>
      <c r="CK11" s="456"/>
      <c r="CL11" s="682"/>
      <c r="CM11" s="444">
        <v>103</v>
      </c>
      <c r="CN11" s="456"/>
      <c r="CO11" s="456"/>
      <c r="CP11" s="456"/>
      <c r="CQ11" s="682"/>
      <c r="CR11" s="444">
        <v>65</v>
      </c>
      <c r="CS11" s="456"/>
      <c r="CT11" s="456"/>
      <c r="CU11" s="456"/>
      <c r="CV11" s="682"/>
      <c r="CW11" s="444" t="s">
        <v>198</v>
      </c>
      <c r="CX11" s="456"/>
      <c r="CY11" s="456"/>
      <c r="CZ11" s="456"/>
      <c r="DA11" s="682"/>
      <c r="DB11" s="444" t="s">
        <v>198</v>
      </c>
      <c r="DC11" s="456"/>
      <c r="DD11" s="456"/>
      <c r="DE11" s="456"/>
      <c r="DF11" s="682"/>
      <c r="DG11" s="444" t="s">
        <v>198</v>
      </c>
      <c r="DH11" s="456"/>
      <c r="DI11" s="456"/>
      <c r="DJ11" s="456"/>
      <c r="DK11" s="682"/>
      <c r="DL11" s="444" t="s">
        <v>198</v>
      </c>
      <c r="DM11" s="456"/>
      <c r="DN11" s="456"/>
      <c r="DO11" s="456"/>
      <c r="DP11" s="682"/>
      <c r="DQ11" s="444" t="s">
        <v>198</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301</v>
      </c>
      <c r="C23" s="421"/>
      <c r="D23" s="421"/>
      <c r="E23" s="421"/>
      <c r="F23" s="421"/>
      <c r="G23" s="421"/>
      <c r="H23" s="421"/>
      <c r="I23" s="421"/>
      <c r="J23" s="421"/>
      <c r="K23" s="421"/>
      <c r="L23" s="421"/>
      <c r="M23" s="421"/>
      <c r="N23" s="421"/>
      <c r="O23" s="421"/>
      <c r="P23" s="433"/>
      <c r="Q23" s="440">
        <v>25732</v>
      </c>
      <c r="R23" s="452"/>
      <c r="S23" s="452"/>
      <c r="T23" s="452"/>
      <c r="U23" s="452"/>
      <c r="V23" s="452">
        <v>24687</v>
      </c>
      <c r="W23" s="452"/>
      <c r="X23" s="452"/>
      <c r="Y23" s="452"/>
      <c r="Z23" s="452"/>
      <c r="AA23" s="452">
        <v>1044</v>
      </c>
      <c r="AB23" s="452"/>
      <c r="AC23" s="452"/>
      <c r="AD23" s="452"/>
      <c r="AE23" s="494"/>
      <c r="AF23" s="508">
        <v>894</v>
      </c>
      <c r="AG23" s="452"/>
      <c r="AH23" s="452"/>
      <c r="AI23" s="452"/>
      <c r="AJ23" s="526"/>
      <c r="AK23" s="534"/>
      <c r="AL23" s="455"/>
      <c r="AM23" s="455"/>
      <c r="AN23" s="455"/>
      <c r="AO23" s="455"/>
      <c r="AP23" s="452">
        <v>16271</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447</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246</v>
      </c>
      <c r="AG26" s="520"/>
      <c r="AH26" s="520"/>
      <c r="AI26" s="520"/>
      <c r="AJ26" s="527"/>
      <c r="AK26" s="447" t="s">
        <v>393</v>
      </c>
      <c r="AL26" s="447"/>
      <c r="AM26" s="447"/>
      <c r="AN26" s="447"/>
      <c r="AO26" s="458"/>
      <c r="AP26" s="435" t="s">
        <v>360</v>
      </c>
      <c r="AQ26" s="447"/>
      <c r="AR26" s="447"/>
      <c r="AS26" s="447"/>
      <c r="AT26" s="458"/>
      <c r="AU26" s="435" t="s">
        <v>466</v>
      </c>
      <c r="AV26" s="447"/>
      <c r="AW26" s="447"/>
      <c r="AX26" s="447"/>
      <c r="AY26" s="458"/>
      <c r="AZ26" s="435" t="s">
        <v>467</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15</v>
      </c>
      <c r="C28" s="419"/>
      <c r="D28" s="419"/>
      <c r="E28" s="419"/>
      <c r="F28" s="419"/>
      <c r="G28" s="419"/>
      <c r="H28" s="419"/>
      <c r="I28" s="419"/>
      <c r="J28" s="419"/>
      <c r="K28" s="419"/>
      <c r="L28" s="419"/>
      <c r="M28" s="419"/>
      <c r="N28" s="419"/>
      <c r="O28" s="419"/>
      <c r="P28" s="431"/>
      <c r="Q28" s="441">
        <v>3689</v>
      </c>
      <c r="R28" s="453"/>
      <c r="S28" s="453"/>
      <c r="T28" s="453"/>
      <c r="U28" s="453"/>
      <c r="V28" s="453">
        <v>3608</v>
      </c>
      <c r="W28" s="453"/>
      <c r="X28" s="453"/>
      <c r="Y28" s="453"/>
      <c r="Z28" s="453"/>
      <c r="AA28" s="453">
        <v>81</v>
      </c>
      <c r="AB28" s="453"/>
      <c r="AC28" s="453"/>
      <c r="AD28" s="453"/>
      <c r="AE28" s="495"/>
      <c r="AF28" s="511">
        <v>81</v>
      </c>
      <c r="AG28" s="453"/>
      <c r="AH28" s="453"/>
      <c r="AI28" s="453"/>
      <c r="AJ28" s="529"/>
      <c r="AK28" s="535">
        <v>377</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189</v>
      </c>
      <c r="C29" s="420"/>
      <c r="D29" s="420"/>
      <c r="E29" s="420"/>
      <c r="F29" s="420"/>
      <c r="G29" s="420"/>
      <c r="H29" s="420"/>
      <c r="I29" s="420"/>
      <c r="J29" s="420"/>
      <c r="K29" s="420"/>
      <c r="L29" s="420"/>
      <c r="M29" s="420"/>
      <c r="N29" s="420"/>
      <c r="O29" s="420"/>
      <c r="P29" s="432"/>
      <c r="Q29" s="438">
        <v>3897</v>
      </c>
      <c r="R29" s="450"/>
      <c r="S29" s="450"/>
      <c r="T29" s="450"/>
      <c r="U29" s="450"/>
      <c r="V29" s="450">
        <v>3774</v>
      </c>
      <c r="W29" s="450"/>
      <c r="X29" s="450"/>
      <c r="Y29" s="450"/>
      <c r="Z29" s="450"/>
      <c r="AA29" s="450">
        <v>123</v>
      </c>
      <c r="AB29" s="450"/>
      <c r="AC29" s="450"/>
      <c r="AD29" s="450"/>
      <c r="AE29" s="461"/>
      <c r="AF29" s="507">
        <v>123</v>
      </c>
      <c r="AG29" s="456"/>
      <c r="AH29" s="456"/>
      <c r="AI29" s="456"/>
      <c r="AJ29" s="525"/>
      <c r="AK29" s="460">
        <v>660</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54</v>
      </c>
      <c r="C30" s="420"/>
      <c r="D30" s="420"/>
      <c r="E30" s="420"/>
      <c r="F30" s="420"/>
      <c r="G30" s="420"/>
      <c r="H30" s="420"/>
      <c r="I30" s="420"/>
      <c r="J30" s="420"/>
      <c r="K30" s="420"/>
      <c r="L30" s="420"/>
      <c r="M30" s="420"/>
      <c r="N30" s="420"/>
      <c r="O30" s="420"/>
      <c r="P30" s="432"/>
      <c r="Q30" s="438">
        <v>504</v>
      </c>
      <c r="R30" s="450"/>
      <c r="S30" s="450"/>
      <c r="T30" s="450"/>
      <c r="U30" s="450"/>
      <c r="V30" s="450">
        <v>483</v>
      </c>
      <c r="W30" s="450"/>
      <c r="X30" s="450"/>
      <c r="Y30" s="450"/>
      <c r="Z30" s="450"/>
      <c r="AA30" s="450">
        <v>21</v>
      </c>
      <c r="AB30" s="450"/>
      <c r="AC30" s="450"/>
      <c r="AD30" s="450"/>
      <c r="AE30" s="461"/>
      <c r="AF30" s="507">
        <v>21</v>
      </c>
      <c r="AG30" s="456"/>
      <c r="AH30" s="456"/>
      <c r="AI30" s="456"/>
      <c r="AJ30" s="525"/>
      <c r="AK30" s="460">
        <v>119</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456</v>
      </c>
      <c r="C31" s="420"/>
      <c r="D31" s="420"/>
      <c r="E31" s="420"/>
      <c r="F31" s="420"/>
      <c r="G31" s="420"/>
      <c r="H31" s="420"/>
      <c r="I31" s="420"/>
      <c r="J31" s="420"/>
      <c r="K31" s="420"/>
      <c r="L31" s="420"/>
      <c r="M31" s="420"/>
      <c r="N31" s="420"/>
      <c r="O31" s="420"/>
      <c r="P31" s="432"/>
      <c r="Q31" s="438">
        <v>845</v>
      </c>
      <c r="R31" s="450"/>
      <c r="S31" s="450"/>
      <c r="T31" s="450"/>
      <c r="U31" s="450"/>
      <c r="V31" s="450">
        <v>759</v>
      </c>
      <c r="W31" s="450"/>
      <c r="X31" s="450"/>
      <c r="Y31" s="450"/>
      <c r="Z31" s="450"/>
      <c r="AA31" s="450">
        <v>86</v>
      </c>
      <c r="AB31" s="450"/>
      <c r="AC31" s="450"/>
      <c r="AD31" s="450"/>
      <c r="AE31" s="461"/>
      <c r="AF31" s="507">
        <v>732</v>
      </c>
      <c r="AG31" s="456"/>
      <c r="AH31" s="456"/>
      <c r="AI31" s="456"/>
      <c r="AJ31" s="525"/>
      <c r="AK31" s="460" t="s">
        <v>198</v>
      </c>
      <c r="AL31" s="450"/>
      <c r="AM31" s="450"/>
      <c r="AN31" s="450"/>
      <c r="AO31" s="450"/>
      <c r="AP31" s="450">
        <v>2878</v>
      </c>
      <c r="AQ31" s="450"/>
      <c r="AR31" s="450"/>
      <c r="AS31" s="450"/>
      <c r="AT31" s="450"/>
      <c r="AU31" s="450" t="s">
        <v>198</v>
      </c>
      <c r="AV31" s="450"/>
      <c r="AW31" s="450"/>
      <c r="AX31" s="450"/>
      <c r="AY31" s="450"/>
      <c r="AZ31" s="597" t="s">
        <v>198</v>
      </c>
      <c r="BA31" s="597"/>
      <c r="BB31" s="597"/>
      <c r="BC31" s="597"/>
      <c r="BD31" s="597"/>
      <c r="BE31" s="565" t="s">
        <v>468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352</v>
      </c>
      <c r="C32" s="420"/>
      <c r="D32" s="420"/>
      <c r="E32" s="420"/>
      <c r="F32" s="420"/>
      <c r="G32" s="420"/>
      <c r="H32" s="420"/>
      <c r="I32" s="420"/>
      <c r="J32" s="420"/>
      <c r="K32" s="420"/>
      <c r="L32" s="420"/>
      <c r="M32" s="420"/>
      <c r="N32" s="420"/>
      <c r="O32" s="420"/>
      <c r="P32" s="432"/>
      <c r="Q32" s="438">
        <v>1469</v>
      </c>
      <c r="R32" s="450"/>
      <c r="S32" s="450"/>
      <c r="T32" s="450"/>
      <c r="U32" s="450"/>
      <c r="V32" s="450">
        <v>1354</v>
      </c>
      <c r="W32" s="450"/>
      <c r="X32" s="450"/>
      <c r="Y32" s="450"/>
      <c r="Z32" s="450"/>
      <c r="AA32" s="450">
        <v>115</v>
      </c>
      <c r="AB32" s="450"/>
      <c r="AC32" s="450"/>
      <c r="AD32" s="450"/>
      <c r="AE32" s="461"/>
      <c r="AF32" s="507">
        <v>119</v>
      </c>
      <c r="AG32" s="456"/>
      <c r="AH32" s="456"/>
      <c r="AI32" s="456"/>
      <c r="AJ32" s="525"/>
      <c r="AK32" s="460">
        <v>705</v>
      </c>
      <c r="AL32" s="450"/>
      <c r="AM32" s="450"/>
      <c r="AN32" s="450"/>
      <c r="AO32" s="450"/>
      <c r="AP32" s="450">
        <v>10190</v>
      </c>
      <c r="AQ32" s="450"/>
      <c r="AR32" s="450"/>
      <c r="AS32" s="450"/>
      <c r="AT32" s="450"/>
      <c r="AU32" s="450">
        <v>6929</v>
      </c>
      <c r="AV32" s="450"/>
      <c r="AW32" s="450"/>
      <c r="AX32" s="450"/>
      <c r="AY32" s="450"/>
      <c r="AZ32" s="597" t="s">
        <v>198</v>
      </c>
      <c r="BA32" s="597"/>
      <c r="BB32" s="597"/>
      <c r="BC32" s="597"/>
      <c r="BD32" s="597"/>
      <c r="BE32" s="565" t="s">
        <v>468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229</v>
      </c>
      <c r="C33" s="420"/>
      <c r="D33" s="420"/>
      <c r="E33" s="420"/>
      <c r="F33" s="420"/>
      <c r="G33" s="420"/>
      <c r="H33" s="420"/>
      <c r="I33" s="420"/>
      <c r="J33" s="420"/>
      <c r="K33" s="420"/>
      <c r="L33" s="420"/>
      <c r="M33" s="420"/>
      <c r="N33" s="420"/>
      <c r="O33" s="420"/>
      <c r="P33" s="432"/>
      <c r="Q33" s="438">
        <v>5188</v>
      </c>
      <c r="R33" s="450"/>
      <c r="S33" s="450"/>
      <c r="T33" s="450"/>
      <c r="U33" s="450"/>
      <c r="V33" s="450">
        <v>6312</v>
      </c>
      <c r="W33" s="450"/>
      <c r="X33" s="450"/>
      <c r="Y33" s="450"/>
      <c r="Z33" s="450"/>
      <c r="AA33" s="450">
        <v>-1124</v>
      </c>
      <c r="AB33" s="450"/>
      <c r="AC33" s="450"/>
      <c r="AD33" s="450"/>
      <c r="AE33" s="461"/>
      <c r="AF33" s="507">
        <v>-607</v>
      </c>
      <c r="AG33" s="456"/>
      <c r="AH33" s="456"/>
      <c r="AI33" s="456"/>
      <c r="AJ33" s="525"/>
      <c r="AK33" s="460">
        <v>798</v>
      </c>
      <c r="AL33" s="450"/>
      <c r="AM33" s="450"/>
      <c r="AN33" s="450"/>
      <c r="AO33" s="450"/>
      <c r="AP33" s="450">
        <v>4033</v>
      </c>
      <c r="AQ33" s="450"/>
      <c r="AR33" s="450"/>
      <c r="AS33" s="450"/>
      <c r="AT33" s="450"/>
      <c r="AU33" s="450">
        <v>2182</v>
      </c>
      <c r="AV33" s="450"/>
      <c r="AW33" s="450"/>
      <c r="AX33" s="450"/>
      <c r="AY33" s="450"/>
      <c r="AZ33" s="597">
        <v>14.3</v>
      </c>
      <c r="BA33" s="597"/>
      <c r="BB33" s="597"/>
      <c r="BC33" s="597"/>
      <c r="BD33" s="597"/>
      <c r="BE33" s="565" t="s">
        <v>468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469</v>
      </c>
      <c r="C34" s="420"/>
      <c r="D34" s="420"/>
      <c r="E34" s="420"/>
      <c r="F34" s="420"/>
      <c r="G34" s="420"/>
      <c r="H34" s="420"/>
      <c r="I34" s="420"/>
      <c r="J34" s="420"/>
      <c r="K34" s="420"/>
      <c r="L34" s="420"/>
      <c r="M34" s="420"/>
      <c r="N34" s="420"/>
      <c r="O34" s="420"/>
      <c r="P34" s="432"/>
      <c r="Q34" s="438">
        <v>1287</v>
      </c>
      <c r="R34" s="450"/>
      <c r="S34" s="450"/>
      <c r="T34" s="450"/>
      <c r="U34" s="450"/>
      <c r="V34" s="450">
        <v>1273</v>
      </c>
      <c r="W34" s="450"/>
      <c r="X34" s="450"/>
      <c r="Y34" s="450"/>
      <c r="Z34" s="450"/>
      <c r="AA34" s="450">
        <v>14</v>
      </c>
      <c r="AB34" s="450"/>
      <c r="AC34" s="450"/>
      <c r="AD34" s="450"/>
      <c r="AE34" s="461"/>
      <c r="AF34" s="507">
        <v>14</v>
      </c>
      <c r="AG34" s="456"/>
      <c r="AH34" s="456"/>
      <c r="AI34" s="456"/>
      <c r="AJ34" s="525"/>
      <c r="AK34" s="460">
        <v>97</v>
      </c>
      <c r="AL34" s="450"/>
      <c r="AM34" s="450"/>
      <c r="AN34" s="450"/>
      <c r="AO34" s="450"/>
      <c r="AP34" s="450">
        <v>1530</v>
      </c>
      <c r="AQ34" s="450"/>
      <c r="AR34" s="450"/>
      <c r="AS34" s="450"/>
      <c r="AT34" s="450"/>
      <c r="AU34" s="450" t="s">
        <v>198</v>
      </c>
      <c r="AV34" s="450"/>
      <c r="AW34" s="450"/>
      <c r="AX34" s="450"/>
      <c r="AY34" s="450"/>
      <c r="AZ34" s="597" t="s">
        <v>198</v>
      </c>
      <c r="BA34" s="597"/>
      <c r="BB34" s="597"/>
      <c r="BC34" s="597"/>
      <c r="BD34" s="597"/>
      <c r="BE34" s="565" t="s">
        <v>23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483</v>
      </c>
      <c r="AG63" s="452"/>
      <c r="AH63" s="452"/>
      <c r="AI63" s="452"/>
      <c r="AJ63" s="526"/>
      <c r="AK63" s="534"/>
      <c r="AL63" s="455"/>
      <c r="AM63" s="455"/>
      <c r="AN63" s="455"/>
      <c r="AO63" s="455"/>
      <c r="AP63" s="452">
        <v>18631</v>
      </c>
      <c r="AQ63" s="452"/>
      <c r="AR63" s="452"/>
      <c r="AS63" s="452"/>
      <c r="AT63" s="452"/>
      <c r="AU63" s="452">
        <v>9111</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415</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246</v>
      </c>
      <c r="AG66" s="520"/>
      <c r="AH66" s="520"/>
      <c r="AI66" s="520"/>
      <c r="AJ66" s="530"/>
      <c r="AK66" s="435" t="s">
        <v>393</v>
      </c>
      <c r="AL66" s="397"/>
      <c r="AM66" s="397"/>
      <c r="AN66" s="397"/>
      <c r="AO66" s="429"/>
      <c r="AP66" s="435" t="s">
        <v>360</v>
      </c>
      <c r="AQ66" s="447"/>
      <c r="AR66" s="447"/>
      <c r="AS66" s="447"/>
      <c r="AT66" s="458"/>
      <c r="AU66" s="435" t="s">
        <v>471</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265</v>
      </c>
      <c r="C68" s="419"/>
      <c r="D68" s="419"/>
      <c r="E68" s="419"/>
      <c r="F68" s="419"/>
      <c r="G68" s="419"/>
      <c r="H68" s="419"/>
      <c r="I68" s="419"/>
      <c r="J68" s="419"/>
      <c r="K68" s="419"/>
      <c r="L68" s="419"/>
      <c r="M68" s="419"/>
      <c r="N68" s="419"/>
      <c r="O68" s="419"/>
      <c r="P68" s="431"/>
      <c r="Q68" s="437">
        <v>721</v>
      </c>
      <c r="R68" s="449"/>
      <c r="S68" s="449"/>
      <c r="T68" s="449"/>
      <c r="U68" s="449"/>
      <c r="V68" s="449">
        <v>700</v>
      </c>
      <c r="W68" s="449"/>
      <c r="X68" s="449"/>
      <c r="Y68" s="449"/>
      <c r="Z68" s="449"/>
      <c r="AA68" s="449">
        <v>21</v>
      </c>
      <c r="AB68" s="449"/>
      <c r="AC68" s="449"/>
      <c r="AD68" s="449"/>
      <c r="AE68" s="449"/>
      <c r="AF68" s="449">
        <v>21</v>
      </c>
      <c r="AG68" s="449"/>
      <c r="AH68" s="449"/>
      <c r="AI68" s="449"/>
      <c r="AJ68" s="449"/>
      <c r="AK68" s="449">
        <v>34</v>
      </c>
      <c r="AL68" s="449"/>
      <c r="AM68" s="449"/>
      <c r="AN68" s="449"/>
      <c r="AO68" s="449"/>
      <c r="AP68" s="449">
        <v>623</v>
      </c>
      <c r="AQ68" s="449"/>
      <c r="AR68" s="449"/>
      <c r="AS68" s="449"/>
      <c r="AT68" s="449"/>
      <c r="AU68" s="449">
        <v>112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549</v>
      </c>
      <c r="C69" s="420"/>
      <c r="D69" s="420"/>
      <c r="E69" s="420"/>
      <c r="F69" s="420"/>
      <c r="G69" s="420"/>
      <c r="H69" s="420"/>
      <c r="I69" s="420"/>
      <c r="J69" s="420"/>
      <c r="K69" s="420"/>
      <c r="L69" s="420"/>
      <c r="M69" s="420"/>
      <c r="N69" s="420"/>
      <c r="O69" s="420"/>
      <c r="P69" s="432"/>
      <c r="Q69" s="438">
        <v>617</v>
      </c>
      <c r="R69" s="450"/>
      <c r="S69" s="450"/>
      <c r="T69" s="450"/>
      <c r="U69" s="450"/>
      <c r="V69" s="450">
        <v>567</v>
      </c>
      <c r="W69" s="450"/>
      <c r="X69" s="450"/>
      <c r="Y69" s="450"/>
      <c r="Z69" s="450"/>
      <c r="AA69" s="450">
        <v>51</v>
      </c>
      <c r="AB69" s="450"/>
      <c r="AC69" s="450"/>
      <c r="AD69" s="450"/>
      <c r="AE69" s="450"/>
      <c r="AF69" s="450">
        <v>51</v>
      </c>
      <c r="AG69" s="450"/>
      <c r="AH69" s="450"/>
      <c r="AI69" s="450"/>
      <c r="AJ69" s="450"/>
      <c r="AK69" s="450">
        <v>39</v>
      </c>
      <c r="AL69" s="450"/>
      <c r="AM69" s="450"/>
      <c r="AN69" s="450"/>
      <c r="AO69" s="450"/>
      <c r="AP69" s="450" t="s">
        <v>198</v>
      </c>
      <c r="AQ69" s="450"/>
      <c r="AR69" s="450"/>
      <c r="AS69" s="450"/>
      <c r="AT69" s="450"/>
      <c r="AU69" s="450" t="s">
        <v>198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315</v>
      </c>
      <c r="C70" s="420"/>
      <c r="D70" s="420"/>
      <c r="E70" s="420"/>
      <c r="F70" s="420"/>
      <c r="G70" s="420"/>
      <c r="H70" s="420"/>
      <c r="I70" s="420"/>
      <c r="J70" s="420"/>
      <c r="K70" s="420"/>
      <c r="L70" s="420"/>
      <c r="M70" s="420"/>
      <c r="N70" s="420"/>
      <c r="O70" s="420"/>
      <c r="P70" s="432"/>
      <c r="Q70" s="438">
        <v>177493</v>
      </c>
      <c r="R70" s="450"/>
      <c r="S70" s="450"/>
      <c r="T70" s="450"/>
      <c r="U70" s="450"/>
      <c r="V70" s="450">
        <v>175048</v>
      </c>
      <c r="W70" s="450"/>
      <c r="X70" s="450"/>
      <c r="Y70" s="450"/>
      <c r="Z70" s="450"/>
      <c r="AA70" s="450">
        <v>2445</v>
      </c>
      <c r="AB70" s="450"/>
      <c r="AC70" s="450"/>
      <c r="AD70" s="450"/>
      <c r="AE70" s="450"/>
      <c r="AF70" s="450">
        <v>2442</v>
      </c>
      <c r="AG70" s="450"/>
      <c r="AH70" s="450"/>
      <c r="AI70" s="450"/>
      <c r="AJ70" s="450"/>
      <c r="AK70" s="450">
        <v>6094</v>
      </c>
      <c r="AL70" s="450"/>
      <c r="AM70" s="450"/>
      <c r="AN70" s="450"/>
      <c r="AO70" s="450"/>
      <c r="AP70" s="450" t="s">
        <v>198</v>
      </c>
      <c r="AQ70" s="450"/>
      <c r="AR70" s="450"/>
      <c r="AS70" s="450"/>
      <c r="AT70" s="450"/>
      <c r="AU70" s="450" t="s">
        <v>198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355</v>
      </c>
      <c r="C71" s="420"/>
      <c r="D71" s="420"/>
      <c r="E71" s="420"/>
      <c r="F71" s="420"/>
      <c r="G71" s="420"/>
      <c r="H71" s="420"/>
      <c r="I71" s="420"/>
      <c r="J71" s="420"/>
      <c r="K71" s="420"/>
      <c r="L71" s="420"/>
      <c r="M71" s="420"/>
      <c r="N71" s="420"/>
      <c r="O71" s="420"/>
      <c r="P71" s="432"/>
      <c r="Q71" s="438">
        <v>127</v>
      </c>
      <c r="R71" s="450"/>
      <c r="S71" s="450"/>
      <c r="T71" s="450"/>
      <c r="U71" s="450"/>
      <c r="V71" s="450">
        <v>122</v>
      </c>
      <c r="W71" s="450"/>
      <c r="X71" s="450"/>
      <c r="Y71" s="450"/>
      <c r="Z71" s="450"/>
      <c r="AA71" s="450">
        <v>5</v>
      </c>
      <c r="AB71" s="450"/>
      <c r="AC71" s="450"/>
      <c r="AD71" s="450"/>
      <c r="AE71" s="450"/>
      <c r="AF71" s="450">
        <v>5</v>
      </c>
      <c r="AG71" s="450"/>
      <c r="AH71" s="450"/>
      <c r="AI71" s="450"/>
      <c r="AJ71" s="450"/>
      <c r="AK71" s="450" t="s">
        <v>198</v>
      </c>
      <c r="AL71" s="450"/>
      <c r="AM71" s="450"/>
      <c r="AN71" s="450"/>
      <c r="AO71" s="450"/>
      <c r="AP71" s="450" t="s">
        <v>198</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550</v>
      </c>
      <c r="C72" s="420"/>
      <c r="D72" s="420"/>
      <c r="E72" s="420"/>
      <c r="F72" s="420"/>
      <c r="G72" s="420"/>
      <c r="H72" s="420"/>
      <c r="I72" s="420"/>
      <c r="J72" s="420"/>
      <c r="K72" s="420"/>
      <c r="L72" s="420"/>
      <c r="M72" s="420"/>
      <c r="N72" s="420"/>
      <c r="O72" s="420"/>
      <c r="P72" s="432"/>
      <c r="Q72" s="438">
        <v>5908</v>
      </c>
      <c r="R72" s="450"/>
      <c r="S72" s="450"/>
      <c r="T72" s="450"/>
      <c r="U72" s="450"/>
      <c r="V72" s="450">
        <v>3386</v>
      </c>
      <c r="W72" s="450"/>
      <c r="X72" s="450"/>
      <c r="Y72" s="450"/>
      <c r="Z72" s="450"/>
      <c r="AA72" s="450">
        <v>2522</v>
      </c>
      <c r="AB72" s="450"/>
      <c r="AC72" s="450"/>
      <c r="AD72" s="450"/>
      <c r="AE72" s="450"/>
      <c r="AF72" s="450">
        <v>2522</v>
      </c>
      <c r="AG72" s="450"/>
      <c r="AH72" s="450"/>
      <c r="AI72" s="450"/>
      <c r="AJ72" s="450"/>
      <c r="AK72" s="450" t="s">
        <v>198</v>
      </c>
      <c r="AL72" s="450"/>
      <c r="AM72" s="450"/>
      <c r="AN72" s="450"/>
      <c r="AO72" s="450"/>
      <c r="AP72" s="450" t="s">
        <v>198</v>
      </c>
      <c r="AQ72" s="450"/>
      <c r="AR72" s="450"/>
      <c r="AS72" s="450"/>
      <c r="AT72" s="450"/>
      <c r="AU72" s="450" t="s">
        <v>198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551</v>
      </c>
      <c r="C73" s="420"/>
      <c r="D73" s="420"/>
      <c r="E73" s="420"/>
      <c r="F73" s="420"/>
      <c r="G73" s="420"/>
      <c r="H73" s="420"/>
      <c r="I73" s="420"/>
      <c r="J73" s="420"/>
      <c r="K73" s="420"/>
      <c r="L73" s="420"/>
      <c r="M73" s="420"/>
      <c r="N73" s="420"/>
      <c r="O73" s="420"/>
      <c r="P73" s="432"/>
      <c r="Q73" s="438">
        <v>895</v>
      </c>
      <c r="R73" s="450"/>
      <c r="S73" s="450"/>
      <c r="T73" s="450"/>
      <c r="U73" s="450"/>
      <c r="V73" s="450">
        <v>875</v>
      </c>
      <c r="W73" s="450"/>
      <c r="X73" s="450"/>
      <c r="Y73" s="450"/>
      <c r="Z73" s="450"/>
      <c r="AA73" s="450">
        <v>20</v>
      </c>
      <c r="AB73" s="450"/>
      <c r="AC73" s="450"/>
      <c r="AD73" s="450"/>
      <c r="AE73" s="450"/>
      <c r="AF73" s="450">
        <v>20</v>
      </c>
      <c r="AG73" s="450"/>
      <c r="AH73" s="450"/>
      <c r="AI73" s="450"/>
      <c r="AJ73" s="450"/>
      <c r="AK73" s="450">
        <v>60</v>
      </c>
      <c r="AL73" s="450"/>
      <c r="AM73" s="450"/>
      <c r="AN73" s="450"/>
      <c r="AO73" s="450"/>
      <c r="AP73" s="450" t="s">
        <v>198</v>
      </c>
      <c r="AQ73" s="450"/>
      <c r="AR73" s="450"/>
      <c r="AS73" s="450"/>
      <c r="AT73" s="450"/>
      <c r="AU73" s="450" t="s">
        <v>198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541</v>
      </c>
      <c r="C74" s="420"/>
      <c r="D74" s="420"/>
      <c r="E74" s="420"/>
      <c r="F74" s="420"/>
      <c r="G74" s="420"/>
      <c r="H74" s="420"/>
      <c r="I74" s="420"/>
      <c r="J74" s="420"/>
      <c r="K74" s="420"/>
      <c r="L74" s="420"/>
      <c r="M74" s="420"/>
      <c r="N74" s="420"/>
      <c r="O74" s="420"/>
      <c r="P74" s="432"/>
      <c r="Q74" s="438">
        <v>10</v>
      </c>
      <c r="R74" s="450"/>
      <c r="S74" s="450"/>
      <c r="T74" s="450"/>
      <c r="U74" s="450"/>
      <c r="V74" s="450">
        <v>9</v>
      </c>
      <c r="W74" s="450"/>
      <c r="X74" s="450"/>
      <c r="Y74" s="450"/>
      <c r="Z74" s="450"/>
      <c r="AA74" s="450">
        <v>1</v>
      </c>
      <c r="AB74" s="450"/>
      <c r="AC74" s="450"/>
      <c r="AD74" s="450"/>
      <c r="AE74" s="450"/>
      <c r="AF74" s="450">
        <v>1</v>
      </c>
      <c r="AG74" s="450"/>
      <c r="AH74" s="450"/>
      <c r="AI74" s="450"/>
      <c r="AJ74" s="450"/>
      <c r="AK74" s="450">
        <v>3</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5062</v>
      </c>
      <c r="AG88" s="452"/>
      <c r="AH88" s="452"/>
      <c r="AI88" s="452"/>
      <c r="AJ88" s="452"/>
      <c r="AK88" s="455"/>
      <c r="AL88" s="455"/>
      <c r="AM88" s="455"/>
      <c r="AN88" s="455"/>
      <c r="AO88" s="455"/>
      <c r="AP88" s="452">
        <v>623</v>
      </c>
      <c r="AQ88" s="452"/>
      <c r="AR88" s="452"/>
      <c r="AS88" s="452"/>
      <c r="AT88" s="452"/>
      <c r="AU88" s="452">
        <v>112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154</v>
      </c>
      <c r="CS102" s="604"/>
      <c r="CT102" s="604"/>
      <c r="CU102" s="604"/>
      <c r="CV102" s="697"/>
      <c r="CW102" s="696" t="s">
        <v>198</v>
      </c>
      <c r="CX102" s="604"/>
      <c r="CY102" s="604"/>
      <c r="CZ102" s="604"/>
      <c r="DA102" s="697"/>
      <c r="DB102" s="696">
        <v>391</v>
      </c>
      <c r="DC102" s="604"/>
      <c r="DD102" s="604"/>
      <c r="DE102" s="604"/>
      <c r="DF102" s="697"/>
      <c r="DG102" s="696" t="s">
        <v>198</v>
      </c>
      <c r="DH102" s="604"/>
      <c r="DI102" s="604"/>
      <c r="DJ102" s="604"/>
      <c r="DK102" s="697"/>
      <c r="DL102" s="696" t="s">
        <v>198</v>
      </c>
      <c r="DM102" s="604"/>
      <c r="DN102" s="604"/>
      <c r="DO102" s="604"/>
      <c r="DP102" s="697"/>
      <c r="DQ102" s="696" t="s">
        <v>198</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479</v>
      </c>
      <c r="AB109" s="406"/>
      <c r="AC109" s="406"/>
      <c r="AD109" s="406"/>
      <c r="AE109" s="469"/>
      <c r="AF109" s="480" t="s">
        <v>481</v>
      </c>
      <c r="AG109" s="406"/>
      <c r="AH109" s="406"/>
      <c r="AI109" s="406"/>
      <c r="AJ109" s="469"/>
      <c r="AK109" s="480" t="s">
        <v>394</v>
      </c>
      <c r="AL109" s="406"/>
      <c r="AM109" s="406"/>
      <c r="AN109" s="406"/>
      <c r="AO109" s="469"/>
      <c r="AP109" s="480" t="s">
        <v>482</v>
      </c>
      <c r="AQ109" s="406"/>
      <c r="AR109" s="406"/>
      <c r="AS109" s="406"/>
      <c r="AT109" s="555"/>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479</v>
      </c>
      <c r="BR109" s="406"/>
      <c r="BS109" s="406"/>
      <c r="BT109" s="406"/>
      <c r="BU109" s="469"/>
      <c r="BV109" s="480" t="s">
        <v>481</v>
      </c>
      <c r="BW109" s="406"/>
      <c r="BX109" s="406"/>
      <c r="BY109" s="406"/>
      <c r="BZ109" s="469"/>
      <c r="CA109" s="480" t="s">
        <v>394</v>
      </c>
      <c r="CB109" s="406"/>
      <c r="CC109" s="406"/>
      <c r="CD109" s="406"/>
      <c r="CE109" s="469"/>
      <c r="CF109" s="655" t="s">
        <v>482</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479</v>
      </c>
      <c r="DH109" s="406"/>
      <c r="DI109" s="406"/>
      <c r="DJ109" s="406"/>
      <c r="DK109" s="469"/>
      <c r="DL109" s="480" t="s">
        <v>481</v>
      </c>
      <c r="DM109" s="406"/>
      <c r="DN109" s="406"/>
      <c r="DO109" s="406"/>
      <c r="DP109" s="469"/>
      <c r="DQ109" s="480" t="s">
        <v>394</v>
      </c>
      <c r="DR109" s="406"/>
      <c r="DS109" s="406"/>
      <c r="DT109" s="406"/>
      <c r="DU109" s="469"/>
      <c r="DV109" s="480" t="s">
        <v>482</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1503067</v>
      </c>
      <c r="AB110" s="487"/>
      <c r="AC110" s="487"/>
      <c r="AD110" s="487"/>
      <c r="AE110" s="498"/>
      <c r="AF110" s="514">
        <v>1448238</v>
      </c>
      <c r="AG110" s="487"/>
      <c r="AH110" s="487"/>
      <c r="AI110" s="487"/>
      <c r="AJ110" s="498"/>
      <c r="AK110" s="514">
        <v>1432612</v>
      </c>
      <c r="AL110" s="487"/>
      <c r="AM110" s="487"/>
      <c r="AN110" s="487"/>
      <c r="AO110" s="498"/>
      <c r="AP110" s="538">
        <v>14.8</v>
      </c>
      <c r="AQ110" s="546"/>
      <c r="AR110" s="546"/>
      <c r="AS110" s="546"/>
      <c r="AT110" s="556"/>
      <c r="AU110" s="568" t="s">
        <v>121</v>
      </c>
      <c r="AV110" s="577"/>
      <c r="AW110" s="577"/>
      <c r="AX110" s="577"/>
      <c r="AY110" s="577"/>
      <c r="AZ110" s="424" t="s">
        <v>483</v>
      </c>
      <c r="BA110" s="407"/>
      <c r="BB110" s="407"/>
      <c r="BC110" s="407"/>
      <c r="BD110" s="407"/>
      <c r="BE110" s="407"/>
      <c r="BF110" s="407"/>
      <c r="BG110" s="407"/>
      <c r="BH110" s="407"/>
      <c r="BI110" s="407"/>
      <c r="BJ110" s="407"/>
      <c r="BK110" s="407"/>
      <c r="BL110" s="407"/>
      <c r="BM110" s="407"/>
      <c r="BN110" s="407"/>
      <c r="BO110" s="407"/>
      <c r="BP110" s="470"/>
      <c r="BQ110" s="632">
        <v>14707419</v>
      </c>
      <c r="BR110" s="640"/>
      <c r="BS110" s="640"/>
      <c r="BT110" s="640"/>
      <c r="BU110" s="640"/>
      <c r="BV110" s="640">
        <v>16434741</v>
      </c>
      <c r="BW110" s="640"/>
      <c r="BX110" s="640"/>
      <c r="BY110" s="640"/>
      <c r="BZ110" s="640"/>
      <c r="CA110" s="640">
        <v>16270615</v>
      </c>
      <c r="CB110" s="640"/>
      <c r="CC110" s="640"/>
      <c r="CD110" s="640"/>
      <c r="CE110" s="640"/>
      <c r="CF110" s="656">
        <v>167.9</v>
      </c>
      <c r="CG110" s="660"/>
      <c r="CH110" s="660"/>
      <c r="CI110" s="660"/>
      <c r="CJ110" s="660"/>
      <c r="CK110" s="672" t="s">
        <v>391</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484</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156</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10713052</v>
      </c>
      <c r="BR112" s="641"/>
      <c r="BS112" s="641"/>
      <c r="BT112" s="641"/>
      <c r="BU112" s="641"/>
      <c r="BV112" s="641">
        <v>9762471</v>
      </c>
      <c r="BW112" s="641"/>
      <c r="BX112" s="641"/>
      <c r="BY112" s="641"/>
      <c r="BZ112" s="641"/>
      <c r="CA112" s="641">
        <v>9110845</v>
      </c>
      <c r="CB112" s="641"/>
      <c r="CC112" s="641"/>
      <c r="CD112" s="641"/>
      <c r="CE112" s="641"/>
      <c r="CF112" s="657">
        <v>94</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794318</v>
      </c>
      <c r="AB113" s="446"/>
      <c r="AC113" s="446"/>
      <c r="AD113" s="446"/>
      <c r="AE113" s="499"/>
      <c r="AF113" s="515">
        <v>745275</v>
      </c>
      <c r="AG113" s="446"/>
      <c r="AH113" s="446"/>
      <c r="AI113" s="446"/>
      <c r="AJ113" s="499"/>
      <c r="AK113" s="515">
        <v>731908</v>
      </c>
      <c r="AL113" s="446"/>
      <c r="AM113" s="446"/>
      <c r="AN113" s="446"/>
      <c r="AO113" s="499"/>
      <c r="AP113" s="539">
        <v>7.6</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127682</v>
      </c>
      <c r="BR113" s="641"/>
      <c r="BS113" s="641"/>
      <c r="BT113" s="641"/>
      <c r="BU113" s="641"/>
      <c r="BV113" s="641">
        <v>120001</v>
      </c>
      <c r="BW113" s="641"/>
      <c r="BX113" s="641"/>
      <c r="BY113" s="641"/>
      <c r="BZ113" s="641"/>
      <c r="CA113" s="641">
        <v>111603</v>
      </c>
      <c r="CB113" s="641"/>
      <c r="CC113" s="641"/>
      <c r="CD113" s="641"/>
      <c r="CE113" s="641"/>
      <c r="CF113" s="657">
        <v>1.2</v>
      </c>
      <c r="CG113" s="661"/>
      <c r="CH113" s="661"/>
      <c r="CI113" s="661"/>
      <c r="CJ113" s="661"/>
      <c r="CK113" s="673"/>
      <c r="CL113" s="413"/>
      <c r="CM113" s="425" t="s">
        <v>412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8658</v>
      </c>
      <c r="AB114" s="446"/>
      <c r="AC114" s="446"/>
      <c r="AD114" s="446"/>
      <c r="AE114" s="499"/>
      <c r="AF114" s="515">
        <v>8761</v>
      </c>
      <c r="AG114" s="446"/>
      <c r="AH114" s="446"/>
      <c r="AI114" s="446"/>
      <c r="AJ114" s="499"/>
      <c r="AK114" s="515">
        <v>8743</v>
      </c>
      <c r="AL114" s="446"/>
      <c r="AM114" s="446"/>
      <c r="AN114" s="446"/>
      <c r="AO114" s="499"/>
      <c r="AP114" s="539">
        <v>0.1</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1371024</v>
      </c>
      <c r="BR114" s="641"/>
      <c r="BS114" s="641"/>
      <c r="BT114" s="641"/>
      <c r="BU114" s="641"/>
      <c r="BV114" s="641">
        <v>1326222</v>
      </c>
      <c r="BW114" s="641"/>
      <c r="BX114" s="641"/>
      <c r="BY114" s="641"/>
      <c r="BZ114" s="641"/>
      <c r="CA114" s="641">
        <v>1407265</v>
      </c>
      <c r="CB114" s="641"/>
      <c r="CC114" s="641"/>
      <c r="CD114" s="641"/>
      <c r="CE114" s="641"/>
      <c r="CF114" s="657">
        <v>14.5</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40</v>
      </c>
      <c r="AB115" s="446"/>
      <c r="AC115" s="446"/>
      <c r="AD115" s="446"/>
      <c r="AE115" s="499"/>
      <c r="AF115" s="515">
        <v>40</v>
      </c>
      <c r="AG115" s="446"/>
      <c r="AH115" s="446"/>
      <c r="AI115" s="446"/>
      <c r="AJ115" s="499"/>
      <c r="AK115" s="515">
        <v>20</v>
      </c>
      <c r="AL115" s="446"/>
      <c r="AM115" s="446"/>
      <c r="AN115" s="446"/>
      <c r="AO115" s="499"/>
      <c r="AP115" s="539">
        <v>0</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2306083</v>
      </c>
      <c r="AB117" s="488"/>
      <c r="AC117" s="488"/>
      <c r="AD117" s="488"/>
      <c r="AE117" s="500"/>
      <c r="AF117" s="516">
        <v>2202314</v>
      </c>
      <c r="AG117" s="488"/>
      <c r="AH117" s="488"/>
      <c r="AI117" s="488"/>
      <c r="AJ117" s="500"/>
      <c r="AK117" s="516">
        <v>2173283</v>
      </c>
      <c r="AL117" s="488"/>
      <c r="AM117" s="488"/>
      <c r="AN117" s="488"/>
      <c r="AO117" s="500"/>
      <c r="AP117" s="540"/>
      <c r="AQ117" s="548"/>
      <c r="AR117" s="548"/>
      <c r="AS117" s="548"/>
      <c r="AT117" s="558"/>
      <c r="AU117" s="569"/>
      <c r="AV117" s="578"/>
      <c r="AW117" s="578"/>
      <c r="AX117" s="578"/>
      <c r="AY117" s="578"/>
      <c r="AZ117" s="426" t="s">
        <v>365</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479</v>
      </c>
      <c r="AB118" s="406"/>
      <c r="AC118" s="406"/>
      <c r="AD118" s="406"/>
      <c r="AE118" s="469"/>
      <c r="AF118" s="480" t="s">
        <v>481</v>
      </c>
      <c r="AG118" s="406"/>
      <c r="AH118" s="406"/>
      <c r="AI118" s="406"/>
      <c r="AJ118" s="469"/>
      <c r="AK118" s="480" t="s">
        <v>394</v>
      </c>
      <c r="AL118" s="406"/>
      <c r="AM118" s="406"/>
      <c r="AN118" s="406"/>
      <c r="AO118" s="469"/>
      <c r="AP118" s="480" t="s">
        <v>482</v>
      </c>
      <c r="AQ118" s="406"/>
      <c r="AR118" s="406"/>
      <c r="AS118" s="406"/>
      <c r="AT118" s="555"/>
      <c r="AU118" s="569"/>
      <c r="AV118" s="578"/>
      <c r="AW118" s="578"/>
      <c r="AX118" s="578"/>
      <c r="AY118" s="578"/>
      <c r="AZ118" s="427" t="s">
        <v>491</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391</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170</v>
      </c>
      <c r="BP119" s="629"/>
      <c r="BQ119" s="634">
        <v>26919177</v>
      </c>
      <c r="BR119" s="642"/>
      <c r="BS119" s="642"/>
      <c r="BT119" s="642"/>
      <c r="BU119" s="642"/>
      <c r="BV119" s="642">
        <v>27643435</v>
      </c>
      <c r="BW119" s="642"/>
      <c r="BX119" s="642"/>
      <c r="BY119" s="642"/>
      <c r="BZ119" s="642"/>
      <c r="CA119" s="642">
        <v>26900328</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486</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5583153</v>
      </c>
      <c r="BR120" s="640"/>
      <c r="BS120" s="640"/>
      <c r="BT120" s="640"/>
      <c r="BU120" s="640"/>
      <c r="BV120" s="640">
        <v>5510493</v>
      </c>
      <c r="BW120" s="640"/>
      <c r="BX120" s="640"/>
      <c r="BY120" s="640"/>
      <c r="BZ120" s="640"/>
      <c r="CA120" s="640">
        <v>5340144</v>
      </c>
      <c r="CB120" s="640"/>
      <c r="CC120" s="640"/>
      <c r="CD120" s="640"/>
      <c r="CE120" s="640"/>
      <c r="CF120" s="656">
        <v>55.1</v>
      </c>
      <c r="CG120" s="660"/>
      <c r="CH120" s="660"/>
      <c r="CI120" s="660"/>
      <c r="CJ120" s="660"/>
      <c r="CK120" s="675" t="s">
        <v>269</v>
      </c>
      <c r="CL120" s="685"/>
      <c r="CM120" s="685"/>
      <c r="CN120" s="685"/>
      <c r="CO120" s="688"/>
      <c r="CP120" s="692" t="s">
        <v>352</v>
      </c>
      <c r="CQ120" s="695"/>
      <c r="CR120" s="695"/>
      <c r="CS120" s="695"/>
      <c r="CT120" s="695"/>
      <c r="CU120" s="695"/>
      <c r="CV120" s="695"/>
      <c r="CW120" s="695"/>
      <c r="CX120" s="695"/>
      <c r="CY120" s="695"/>
      <c r="CZ120" s="695"/>
      <c r="DA120" s="695"/>
      <c r="DB120" s="695"/>
      <c r="DC120" s="695"/>
      <c r="DD120" s="695"/>
      <c r="DE120" s="695"/>
      <c r="DF120" s="698"/>
      <c r="DG120" s="632">
        <v>8414323</v>
      </c>
      <c r="DH120" s="640"/>
      <c r="DI120" s="640"/>
      <c r="DJ120" s="640"/>
      <c r="DK120" s="640"/>
      <c r="DL120" s="640">
        <v>7525471</v>
      </c>
      <c r="DM120" s="640"/>
      <c r="DN120" s="640"/>
      <c r="DO120" s="640"/>
      <c r="DP120" s="640"/>
      <c r="DQ120" s="640">
        <v>6929208</v>
      </c>
      <c r="DR120" s="640"/>
      <c r="DS120" s="640"/>
      <c r="DT120" s="640"/>
      <c r="DU120" s="640"/>
      <c r="DV120" s="712">
        <v>71.5</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v>1100430</v>
      </c>
      <c r="BR121" s="641"/>
      <c r="BS121" s="641"/>
      <c r="BT121" s="641"/>
      <c r="BU121" s="641"/>
      <c r="BV121" s="641">
        <v>960805</v>
      </c>
      <c r="BW121" s="641"/>
      <c r="BX121" s="641"/>
      <c r="BY121" s="641"/>
      <c r="BZ121" s="641"/>
      <c r="CA121" s="641">
        <v>861730</v>
      </c>
      <c r="CB121" s="641"/>
      <c r="CC121" s="641"/>
      <c r="CD121" s="641"/>
      <c r="CE121" s="641"/>
      <c r="CF121" s="657">
        <v>8.9</v>
      </c>
      <c r="CG121" s="661"/>
      <c r="CH121" s="661"/>
      <c r="CI121" s="661"/>
      <c r="CJ121" s="661"/>
      <c r="CK121" s="676"/>
      <c r="CL121" s="686"/>
      <c r="CM121" s="686"/>
      <c r="CN121" s="686"/>
      <c r="CO121" s="689"/>
      <c r="CP121" s="693" t="s">
        <v>229</v>
      </c>
      <c r="CQ121" s="403"/>
      <c r="CR121" s="403"/>
      <c r="CS121" s="403"/>
      <c r="CT121" s="403"/>
      <c r="CU121" s="403"/>
      <c r="CV121" s="403"/>
      <c r="CW121" s="403"/>
      <c r="CX121" s="403"/>
      <c r="CY121" s="403"/>
      <c r="CZ121" s="403"/>
      <c r="DA121" s="403"/>
      <c r="DB121" s="403"/>
      <c r="DC121" s="403"/>
      <c r="DD121" s="403"/>
      <c r="DE121" s="403"/>
      <c r="DF121" s="699"/>
      <c r="DG121" s="633">
        <v>2298729</v>
      </c>
      <c r="DH121" s="641"/>
      <c r="DI121" s="641"/>
      <c r="DJ121" s="641"/>
      <c r="DK121" s="641"/>
      <c r="DL121" s="641">
        <v>2237000</v>
      </c>
      <c r="DM121" s="641"/>
      <c r="DN121" s="641"/>
      <c r="DO121" s="641"/>
      <c r="DP121" s="641"/>
      <c r="DQ121" s="641">
        <v>2181637</v>
      </c>
      <c r="DR121" s="641"/>
      <c r="DS121" s="641"/>
      <c r="DT121" s="641"/>
      <c r="DU121" s="641"/>
      <c r="DV121" s="713">
        <v>22.5</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15469112</v>
      </c>
      <c r="BR122" s="642"/>
      <c r="BS122" s="642"/>
      <c r="BT122" s="642"/>
      <c r="BU122" s="642"/>
      <c r="BV122" s="642">
        <v>15490245</v>
      </c>
      <c r="BW122" s="642"/>
      <c r="BX122" s="642"/>
      <c r="BY122" s="642"/>
      <c r="BZ122" s="642"/>
      <c r="CA122" s="642">
        <v>14999989</v>
      </c>
      <c r="CB122" s="642"/>
      <c r="CC122" s="642"/>
      <c r="CD122" s="642"/>
      <c r="CE122" s="642"/>
      <c r="CF122" s="658">
        <v>154.80000000000001</v>
      </c>
      <c r="CG122" s="662"/>
      <c r="CH122" s="662"/>
      <c r="CI122" s="662"/>
      <c r="CJ122" s="662"/>
      <c r="CK122" s="676"/>
      <c r="CL122" s="686"/>
      <c r="CM122" s="686"/>
      <c r="CN122" s="686"/>
      <c r="CO122" s="689"/>
      <c r="CP122" s="693" t="s">
        <v>189</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t="s">
        <v>198</v>
      </c>
      <c r="DR122" s="641"/>
      <c r="DS122" s="641"/>
      <c r="DT122" s="641"/>
      <c r="DU122" s="641"/>
      <c r="DV122" s="713" t="s">
        <v>198</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220</v>
      </c>
      <c r="BP123" s="629"/>
      <c r="BQ123" s="635">
        <v>22152695</v>
      </c>
      <c r="BR123" s="643"/>
      <c r="BS123" s="643"/>
      <c r="BT123" s="643"/>
      <c r="BU123" s="643"/>
      <c r="BV123" s="643">
        <v>21961543</v>
      </c>
      <c r="BW123" s="643"/>
      <c r="BX123" s="643"/>
      <c r="BY123" s="643"/>
      <c r="BZ123" s="643"/>
      <c r="CA123" s="643">
        <v>21201863</v>
      </c>
      <c r="CB123" s="643"/>
      <c r="CC123" s="643"/>
      <c r="CD123" s="643"/>
      <c r="CE123" s="643"/>
      <c r="CF123" s="544"/>
      <c r="CG123" s="552"/>
      <c r="CH123" s="552"/>
      <c r="CI123" s="552"/>
      <c r="CJ123" s="669"/>
      <c r="CK123" s="676"/>
      <c r="CL123" s="686"/>
      <c r="CM123" s="686"/>
      <c r="CN123" s="686"/>
      <c r="CO123" s="689"/>
      <c r="CP123" s="693" t="s">
        <v>54</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496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48.7</v>
      </c>
      <c r="BR124" s="644"/>
      <c r="BS124" s="644"/>
      <c r="BT124" s="644"/>
      <c r="BU124" s="644"/>
      <c r="BV124" s="644">
        <v>58.9</v>
      </c>
      <c r="BW124" s="644"/>
      <c r="BX124" s="644"/>
      <c r="BY124" s="644"/>
      <c r="BZ124" s="644"/>
      <c r="CA124" s="644">
        <v>58.8</v>
      </c>
      <c r="CB124" s="644"/>
      <c r="CC124" s="644"/>
      <c r="CD124" s="644"/>
      <c r="CE124" s="644"/>
      <c r="CF124" s="545"/>
      <c r="CG124" s="553"/>
      <c r="CH124" s="553"/>
      <c r="CI124" s="553"/>
      <c r="CJ124" s="670"/>
      <c r="CK124" s="677"/>
      <c r="CL124" s="677"/>
      <c r="CM124" s="677"/>
      <c r="CN124" s="677"/>
      <c r="CO124" s="690"/>
      <c r="CP124" s="693" t="s">
        <v>497</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429</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40</v>
      </c>
      <c r="AB127" s="446"/>
      <c r="AC127" s="446"/>
      <c r="AD127" s="446"/>
      <c r="AE127" s="499"/>
      <c r="AF127" s="515">
        <v>40</v>
      </c>
      <c r="AG127" s="446"/>
      <c r="AH127" s="446"/>
      <c r="AI127" s="446"/>
      <c r="AJ127" s="499"/>
      <c r="AK127" s="515">
        <v>20</v>
      </c>
      <c r="AL127" s="446"/>
      <c r="AM127" s="446"/>
      <c r="AN127" s="446"/>
      <c r="AO127" s="499"/>
      <c r="AP127" s="539">
        <v>0</v>
      </c>
      <c r="AQ127" s="547"/>
      <c r="AR127" s="547"/>
      <c r="AS127" s="547"/>
      <c r="AT127" s="557"/>
      <c r="AU127" s="378"/>
      <c r="AV127" s="378"/>
      <c r="AW127" s="378"/>
      <c r="AX127" s="584" t="s">
        <v>501</v>
      </c>
      <c r="AY127" s="593"/>
      <c r="AZ127" s="593"/>
      <c r="BA127" s="593"/>
      <c r="BB127" s="593"/>
      <c r="BC127" s="593"/>
      <c r="BD127" s="593"/>
      <c r="BE127" s="610"/>
      <c r="BF127" s="612" t="s">
        <v>451</v>
      </c>
      <c r="BG127" s="593"/>
      <c r="BH127" s="593"/>
      <c r="BI127" s="593"/>
      <c r="BJ127" s="593"/>
      <c r="BK127" s="593"/>
      <c r="BL127" s="610"/>
      <c r="BM127" s="612" t="s">
        <v>430</v>
      </c>
      <c r="BN127" s="593"/>
      <c r="BO127" s="593"/>
      <c r="BP127" s="593"/>
      <c r="BQ127" s="593"/>
      <c r="BR127" s="593"/>
      <c r="BS127" s="610"/>
      <c r="BT127" s="612" t="s">
        <v>420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417</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78417</v>
      </c>
      <c r="AB128" s="487"/>
      <c r="AC128" s="487"/>
      <c r="AD128" s="487"/>
      <c r="AE128" s="498"/>
      <c r="AF128" s="514">
        <v>99416</v>
      </c>
      <c r="AG128" s="487"/>
      <c r="AH128" s="487"/>
      <c r="AI128" s="487"/>
      <c r="AJ128" s="498"/>
      <c r="AK128" s="514">
        <v>103938</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198</v>
      </c>
      <c r="BG128" s="617"/>
      <c r="BH128" s="617"/>
      <c r="BI128" s="617"/>
      <c r="BJ128" s="617"/>
      <c r="BK128" s="617"/>
      <c r="BL128" s="623"/>
      <c r="BM128" s="613">
        <v>13.2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406</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11033123</v>
      </c>
      <c r="AB129" s="446"/>
      <c r="AC129" s="446"/>
      <c r="AD129" s="446"/>
      <c r="AE129" s="499"/>
      <c r="AF129" s="515">
        <v>10857668</v>
      </c>
      <c r="AG129" s="446"/>
      <c r="AH129" s="446"/>
      <c r="AI129" s="446"/>
      <c r="AJ129" s="499"/>
      <c r="AK129" s="515">
        <v>10891366</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198</v>
      </c>
      <c r="BG129" s="618"/>
      <c r="BH129" s="618"/>
      <c r="BI129" s="618"/>
      <c r="BJ129" s="618"/>
      <c r="BK129" s="618"/>
      <c r="BL129" s="624"/>
      <c r="BM129" s="614">
        <v>18.2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1258935</v>
      </c>
      <c r="AB130" s="446"/>
      <c r="AC130" s="446"/>
      <c r="AD130" s="446"/>
      <c r="AE130" s="499"/>
      <c r="AF130" s="515">
        <v>1223687</v>
      </c>
      <c r="AG130" s="446"/>
      <c r="AH130" s="446"/>
      <c r="AI130" s="446"/>
      <c r="AJ130" s="499"/>
      <c r="AK130" s="515">
        <v>1200658</v>
      </c>
      <c r="AL130" s="446"/>
      <c r="AM130" s="446"/>
      <c r="AN130" s="446"/>
      <c r="AO130" s="499"/>
      <c r="AP130" s="542"/>
      <c r="AQ130" s="550"/>
      <c r="AR130" s="550"/>
      <c r="AS130" s="550"/>
      <c r="AT130" s="560"/>
      <c r="AU130" s="576"/>
      <c r="AV130" s="576"/>
      <c r="AW130" s="576"/>
      <c r="AX130" s="585" t="s">
        <v>443</v>
      </c>
      <c r="AY130" s="378"/>
      <c r="AZ130" s="378"/>
      <c r="BA130" s="378"/>
      <c r="BB130" s="378"/>
      <c r="BC130" s="378"/>
      <c r="BD130" s="378"/>
      <c r="BE130" s="472"/>
      <c r="BF130" s="615">
        <v>9.3000000000000007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9774188</v>
      </c>
      <c r="AB131" s="489"/>
      <c r="AC131" s="489"/>
      <c r="AD131" s="489"/>
      <c r="AE131" s="501"/>
      <c r="AF131" s="517">
        <v>9633981</v>
      </c>
      <c r="AG131" s="489"/>
      <c r="AH131" s="489"/>
      <c r="AI131" s="489"/>
      <c r="AJ131" s="501"/>
      <c r="AK131" s="517">
        <v>9690708</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58.8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9.9111148670000002</v>
      </c>
      <c r="AB132" s="490"/>
      <c r="AC132" s="490"/>
      <c r="AD132" s="490"/>
      <c r="AE132" s="502"/>
      <c r="AF132" s="518">
        <v>9.1261442180000003</v>
      </c>
      <c r="AG132" s="490"/>
      <c r="AH132" s="490"/>
      <c r="AI132" s="490"/>
      <c r="AJ132" s="502"/>
      <c r="AK132" s="518">
        <v>8.9641231579999996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10.1</v>
      </c>
      <c r="AB133" s="491"/>
      <c r="AC133" s="491"/>
      <c r="AD133" s="491"/>
      <c r="AE133" s="503"/>
      <c r="AF133" s="486">
        <v>9.6999999999999993</v>
      </c>
      <c r="AG133" s="491"/>
      <c r="AH133" s="491"/>
      <c r="AI133" s="491"/>
      <c r="AJ133" s="503"/>
      <c r="AK133" s="486">
        <v>9.3000000000000007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lbJUrCIhiXf9Aj6+ofVOLcZJuQ7X5ApGz6bsGAvLB8gjOP3OgsWB/sk0A96EwSMXGJlLPNo+gK4Zn4lp/5YDXQ==" saltValue="SwTQYG+am+or5F6ngZzxR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K4ib9XhTHMZafxbziZElbrLugOSXLL9AwkKKCyaW8QhiOJk0V4UnWCQX2MUWE1NxGIfLfi6CnBD5SPvyQ9zg==" saltValue="l2x8B0f6vHK7eg9gCD0do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wSLLUeGDcBe3n/kgMxDQNyyBFh65jzT8mKXDlsd0H/z1HhU5CJHmvy8hoSSVmJPVF902SicW6cFKbl2WZb6BQ==" saltValue="VxLvJKrZUlrzeMb6zdgPm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510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3672660</v>
      </c>
      <c r="AP9" s="787">
        <v>96907</v>
      </c>
      <c r="AQ9" s="810">
        <v>90724</v>
      </c>
      <c r="AR9" s="824">
        <v>6.8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34833</v>
      </c>
      <c r="AP10" s="788">
        <v>919</v>
      </c>
      <c r="AQ10" s="811">
        <v>11342</v>
      </c>
      <c r="AR10" s="825">
        <v>-91.9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404</v>
      </c>
      <c r="AL11" s="757"/>
      <c r="AM11" s="757"/>
      <c r="AN11" s="774"/>
      <c r="AO11" s="788">
        <v>83280</v>
      </c>
      <c r="AP11" s="788">
        <v>2197</v>
      </c>
      <c r="AQ11" s="811">
        <v>1033</v>
      </c>
      <c r="AR11" s="825">
        <v>112.7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198</v>
      </c>
      <c r="AP12" s="788" t="s">
        <v>198</v>
      </c>
      <c r="AQ12" s="811">
        <v>16</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152262</v>
      </c>
      <c r="AP13" s="788">
        <v>4018</v>
      </c>
      <c r="AQ13" s="811">
        <v>3647</v>
      </c>
      <c r="AR13" s="825">
        <v>10.199999999999999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v>68541</v>
      </c>
      <c r="AP14" s="788">
        <v>1809</v>
      </c>
      <c r="AQ14" s="811">
        <v>1693</v>
      </c>
      <c r="AR14" s="825">
        <v>6.9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-177818</v>
      </c>
      <c r="AP15" s="788">
        <v>-4692</v>
      </c>
      <c r="AQ15" s="811">
        <v>-4922</v>
      </c>
      <c r="AR15" s="825">
        <v>-4.7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3833758</v>
      </c>
      <c r="AP16" s="788">
        <v>101157</v>
      </c>
      <c r="AQ16" s="811">
        <v>103533</v>
      </c>
      <c r="AR16" s="825">
        <v>-2.2999999999999998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514</v>
      </c>
      <c r="AP20" s="799" t="s">
        <v>336</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515</v>
      </c>
      <c r="AL21" s="760"/>
      <c r="AM21" s="760"/>
      <c r="AN21" s="777"/>
      <c r="AO21" s="790">
        <v>10.66</v>
      </c>
      <c r="AP21" s="800">
        <v>9.17</v>
      </c>
      <c r="AQ21" s="813">
        <v>1.49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516</v>
      </c>
      <c r="AL22" s="760"/>
      <c r="AM22" s="760"/>
      <c r="AN22" s="777"/>
      <c r="AO22" s="791">
        <v>94.2</v>
      </c>
      <c r="AP22" s="801">
        <v>97.2</v>
      </c>
      <c r="AQ22" s="814">
        <v>-3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510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518</v>
      </c>
      <c r="AL32" s="761"/>
      <c r="AM32" s="761"/>
      <c r="AN32" s="778"/>
      <c r="AO32" s="788">
        <v>1432612</v>
      </c>
      <c r="AP32" s="788">
        <v>37801</v>
      </c>
      <c r="AQ32" s="815">
        <v>59793</v>
      </c>
      <c r="AR32" s="825">
        <v>-36.799999999999997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519</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521</v>
      </c>
      <c r="AL34" s="761"/>
      <c r="AM34" s="761"/>
      <c r="AN34" s="778"/>
      <c r="AO34" s="788" t="s">
        <v>198</v>
      </c>
      <c r="AP34" s="788" t="s">
        <v>198</v>
      </c>
      <c r="AQ34" s="815" t="s">
        <v>198</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731908</v>
      </c>
      <c r="AP35" s="788">
        <v>19312</v>
      </c>
      <c r="AQ35" s="815">
        <v>14599</v>
      </c>
      <c r="AR35" s="825">
        <v>32.299999999999997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8743</v>
      </c>
      <c r="AP36" s="788">
        <v>231</v>
      </c>
      <c r="AQ36" s="815">
        <v>2530</v>
      </c>
      <c r="AR36" s="825">
        <v>-90.9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v>20</v>
      </c>
      <c r="AP37" s="788">
        <v>1</v>
      </c>
      <c r="AQ37" s="815">
        <v>188</v>
      </c>
      <c r="AR37" s="825">
        <v>-99.5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524</v>
      </c>
      <c r="AL38" s="762"/>
      <c r="AM38" s="762"/>
      <c r="AN38" s="779"/>
      <c r="AO38" s="792" t="s">
        <v>198</v>
      </c>
      <c r="AP38" s="792" t="s">
        <v>198</v>
      </c>
      <c r="AQ38" s="816">
        <v>2</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-103938</v>
      </c>
      <c r="AP39" s="788">
        <v>-2742</v>
      </c>
      <c r="AQ39" s="815">
        <v>-4866</v>
      </c>
      <c r="AR39" s="825">
        <v>-43.6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525</v>
      </c>
      <c r="AL40" s="761"/>
      <c r="AM40" s="761"/>
      <c r="AN40" s="778"/>
      <c r="AO40" s="788">
        <v>-1200658</v>
      </c>
      <c r="AP40" s="788">
        <v>-31680</v>
      </c>
      <c r="AQ40" s="815">
        <v>-49341</v>
      </c>
      <c r="AR40" s="825">
        <v>-35.799999999999997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868687</v>
      </c>
      <c r="AP41" s="788">
        <v>22921</v>
      </c>
      <c r="AQ41" s="815">
        <v>22906</v>
      </c>
      <c r="AR41" s="825">
        <v>0.1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499</v>
      </c>
      <c r="AO50" s="794" t="s">
        <v>500</v>
      </c>
      <c r="AP50" s="805" t="s">
        <v>528</v>
      </c>
      <c r="AQ50" s="818" t="s">
        <v>387</v>
      </c>
      <c r="AR50" s="828" t="s">
        <v>529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530</v>
      </c>
      <c r="AL51" s="764"/>
      <c r="AM51" s="770">
        <v>4085939</v>
      </c>
      <c r="AN51" s="783">
        <v>102853</v>
      </c>
      <c r="AO51" s="795">
        <v>-12.8</v>
      </c>
      <c r="AP51" s="806">
        <v>94081</v>
      </c>
      <c r="AQ51" s="819">
        <v>10.5</v>
      </c>
      <c r="AR51" s="829">
        <v>-23.3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2703372</v>
      </c>
      <c r="AN52" s="784">
        <v>68050</v>
      </c>
      <c r="AO52" s="796">
        <v>12.8</v>
      </c>
      <c r="AP52" s="807">
        <v>48949</v>
      </c>
      <c r="AQ52" s="820">
        <v>11.5</v>
      </c>
      <c r="AR52" s="830">
        <v>1.3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488</v>
      </c>
      <c r="AL53" s="764"/>
      <c r="AM53" s="770">
        <v>3305814</v>
      </c>
      <c r="AN53" s="783">
        <v>84068</v>
      </c>
      <c r="AO53" s="795">
        <v>-18.3</v>
      </c>
      <c r="AP53" s="806">
        <v>92632</v>
      </c>
      <c r="AQ53" s="819">
        <v>-1.5</v>
      </c>
      <c r="AR53" s="829">
        <v>-16.8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1863257</v>
      </c>
      <c r="AN54" s="784">
        <v>47383</v>
      </c>
      <c r="AO54" s="796">
        <v>-30.4</v>
      </c>
      <c r="AP54" s="807">
        <v>47978</v>
      </c>
      <c r="AQ54" s="820">
        <v>-2</v>
      </c>
      <c r="AR54" s="830">
        <v>-28.4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318</v>
      </c>
      <c r="AL55" s="764"/>
      <c r="AM55" s="770">
        <v>4381986</v>
      </c>
      <c r="AN55" s="783">
        <v>113101</v>
      </c>
      <c r="AO55" s="795">
        <v>34.5</v>
      </c>
      <c r="AP55" s="806">
        <v>71279</v>
      </c>
      <c r="AQ55" s="819">
        <v>-23.1</v>
      </c>
      <c r="AR55" s="829">
        <v>57.6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2027191</v>
      </c>
      <c r="AN56" s="784">
        <v>52323</v>
      </c>
      <c r="AO56" s="796">
        <v>10.4</v>
      </c>
      <c r="AP56" s="807">
        <v>36731</v>
      </c>
      <c r="AQ56" s="820">
        <v>-23.4</v>
      </c>
      <c r="AR56" s="830">
        <v>33.799999999999997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8741916</v>
      </c>
      <c r="AN57" s="783">
        <v>228404</v>
      </c>
      <c r="AO57" s="795">
        <v>101.9</v>
      </c>
      <c r="AP57" s="806">
        <v>74994</v>
      </c>
      <c r="AQ57" s="819">
        <v>5.2</v>
      </c>
      <c r="AR57" s="829">
        <v>96.7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1868207</v>
      </c>
      <c r="AN58" s="784">
        <v>48811</v>
      </c>
      <c r="AO58" s="796">
        <v>-6.7</v>
      </c>
      <c r="AP58" s="807">
        <v>36188</v>
      </c>
      <c r="AQ58" s="820">
        <v>-1.5</v>
      </c>
      <c r="AR58" s="830">
        <v>-5.2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531</v>
      </c>
      <c r="AL59" s="764"/>
      <c r="AM59" s="770">
        <v>4078616</v>
      </c>
      <c r="AN59" s="783">
        <v>107618</v>
      </c>
      <c r="AO59" s="795">
        <v>-52.9</v>
      </c>
      <c r="AP59" s="806">
        <v>71849</v>
      </c>
      <c r="AQ59" s="819">
        <v>-4.2</v>
      </c>
      <c r="AR59" s="829">
        <v>-48.7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1937480</v>
      </c>
      <c r="AN60" s="784">
        <v>51122</v>
      </c>
      <c r="AO60" s="796">
        <v>4.7</v>
      </c>
      <c r="AP60" s="807">
        <v>36144</v>
      </c>
      <c r="AQ60" s="820">
        <v>-0.1</v>
      </c>
      <c r="AR60" s="830">
        <v>4.8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532</v>
      </c>
      <c r="AL61" s="767"/>
      <c r="AM61" s="770">
        <v>4918854</v>
      </c>
      <c r="AN61" s="783">
        <v>127209</v>
      </c>
      <c r="AO61" s="795">
        <v>10.5</v>
      </c>
      <c r="AP61" s="806">
        <v>80967</v>
      </c>
      <c r="AQ61" s="821">
        <v>-2.6</v>
      </c>
      <c r="AR61" s="829">
        <v>13.1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2079901</v>
      </c>
      <c r="AN62" s="784">
        <v>53538</v>
      </c>
      <c r="AO62" s="796">
        <v>-1.8</v>
      </c>
      <c r="AP62" s="807">
        <v>41198</v>
      </c>
      <c r="AQ62" s="820">
        <v>-3.1</v>
      </c>
      <c r="AR62" s="830">
        <v>1.3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kWIy1+KrLxreD/j8ohE5tSIWeqwV/jeXlF71oG7drwhKa8qdNcEpOtmVvUL0/Kcv88mWBpSQQRrSGMgfgLe+rw==" saltValue="We3noZwRnnm4uHzxyho1h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7" zoomScaleNormal="87"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eEsNZ29uFqr3gtRsdialukZ0CaUTfEHQ3IvxARN8YC+JCnHuF0T7kTsjwILCedW9DuXWQT+Yf8jNtrFmnNUggA==" saltValue="bRfJd3pESKfDh0uOH2AJx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AD2MpifoOBcXtAE+S0Dmeyz04/JGF7u0LVLYdkz41wWWfTUMgrknJsaXKdDrJY6M0Hc6Pi8FUle0M1Niu+/bgg==" saltValue="r8cyi7WXU9EzVIhn1wYlZ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18</v>
      </c>
      <c r="F46" s="849" t="s">
        <v>534</v>
      </c>
      <c r="G46" s="853" t="s">
        <v>535</v>
      </c>
      <c r="H46" s="853" t="s">
        <v>536</v>
      </c>
      <c r="I46" s="853" t="s">
        <v>537</v>
      </c>
      <c r="J46" s="858" t="s">
        <v>254</v>
      </c>
    </row>
    <row r="47" spans="2:10" ht="57.75" customHeight="1">
      <c r="B47" s="838"/>
      <c r="C47" s="842" t="s">
        <v>3</v>
      </c>
      <c r="D47" s="842"/>
      <c r="E47" s="846"/>
      <c r="F47" s="850">
        <v>20.239999999999998</v>
      </c>
      <c r="G47" s="854">
        <v>20.49</v>
      </c>
      <c r="H47" s="854">
        <v>21.84</v>
      </c>
      <c r="I47" s="854">
        <v>19.46</v>
      </c>
      <c r="J47" s="859">
        <v>18.100000000000001</v>
      </c>
    </row>
    <row r="48" spans="2:10" ht="57.75" customHeight="1">
      <c r="B48" s="839"/>
      <c r="C48" s="843" t="s">
        <v>9</v>
      </c>
      <c r="D48" s="843"/>
      <c r="E48" s="847"/>
      <c r="F48" s="851">
        <v>5.93</v>
      </c>
      <c r="G48" s="855">
        <v>6.29</v>
      </c>
      <c r="H48" s="855">
        <v>6.09</v>
      </c>
      <c r="I48" s="855">
        <v>7.41</v>
      </c>
      <c r="J48" s="860">
        <v>8.2100000000000009</v>
      </c>
    </row>
    <row r="49" spans="2:10" ht="57.75" customHeight="1">
      <c r="B49" s="840"/>
      <c r="C49" s="844" t="s">
        <v>17</v>
      </c>
      <c r="D49" s="844"/>
      <c r="E49" s="848"/>
      <c r="F49" s="852" t="s">
        <v>424</v>
      </c>
      <c r="G49" s="856" t="s">
        <v>473</v>
      </c>
      <c r="H49" s="856" t="s">
        <v>226</v>
      </c>
      <c r="I49" s="856" t="s">
        <v>161</v>
      </c>
      <c r="J49" s="861" t="s">
        <v>520</v>
      </c>
    </row>
    <row r="50" spans="2:10"/>
  </sheetData>
  <sheetProtection algorithmName="SHA-512" hashValue="gyb6WTj2NJDG0JLoKlfhXEJBn6tfAbC6uHkakA3Hh960Bj+mC5osLrQAUlg2SqK/sxitUjHROi4aB8w7cy+/RA==" saltValue="a3OPIFTtpSzLnhxIM8Iee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2025-02-19T00:26:49Z</dcterms:created>
  <dcterms:modified xsi:type="dcterms:W3CDTF">2025-09-11T05:13:18Z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2025-09-11T05:13:18Z</vt:filetime>
  </property>
</Properties>
</file>