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70\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<sst xmlns="http://schemas.openxmlformats.org/spreadsheetml/2006/main" count="221" uniqueCount="111">
  <si>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</si>
  <si>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</si>
  <si>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</si>
  <si>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</si>
  <si>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</si>
  <si>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</si>
  <si>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</si>
  <si>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</si>
  <si>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</si>
  <si>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</si>
  <si>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</si>
  <si>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</si>
  <si>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</si>
  <si>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</si>
  <si>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</si>
  <si>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</si>
  <si>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</si>
  <si>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</si>
  <si>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</si>
  <si>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</si>
  <si>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</si>
  <si>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</si>
  <si>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</si>
  <si>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</si>
  <si>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</si>
  <si>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</si>
  <si>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</si>
  <si>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</si>
  <si>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</si>
  <si>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</si>
  <si>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</si>
  <si>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</si>
  <si>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</si>
  <si>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</si>
  <si>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</si>
  <si>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</si>
  <si>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</si>
  <si>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</si>
  <si>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</si>
  <si>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</si>
  <si>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</si>
  <si>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</si>
  <si>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</si>
  <si>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</si>
  <si>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</si>
  <si>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</si>
  <si>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</si>
  <si>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</si>
  <si>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</si>
  <si>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</si>
  <si>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</si>
  <si>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</si>
  <si>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</si>
  <si>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</si>
  <si>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</si>
  <si>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</si>
  <si>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</si>
  <si>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</si>
  <si>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</si>
  <si>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</si>
  <si>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</si>
  <si>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</si>
  <si>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</si>
  <si>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</si>
  <si>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</si>
  <si>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</si>
  <si>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</si>
  <si>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</si>
  <si>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</si>
  <si>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</si>
  <si>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</si>
  <si>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</si>
  <si>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</si>
  <si>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</si>
  <si>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</si>
  <si>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</si>
  <si>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</si>
  <si>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</si>
  <si>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</si>
  <si>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</si>
  <si>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</si>
  <si>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</si>
  <si>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</si>
  <si>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</si>
  <si>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</si>
  <si>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</si>
  <si>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</si>
  <si>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</si>
  <si>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</si>
  <si>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</si>
  <si>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</si>
  <si>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</si>
  <si>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</si>
  <si>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</si>
  <si>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</si>
  <si>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</si>
  <si>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大間町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</si>
  <si>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</si>
  <si>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</si>
  <si>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</si>
  <si>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</si>
  <si>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</si>
  <si>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</si>
  <si>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</si>
  <si>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</si>
  <si>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</si>
  <si>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</si>
  <si>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</si>
  <si>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費用対効果では、投資した事業費を収入で回収できないため、厳しい状況が続いている。　　　　　　　　　　　処理場においては、監視制御棟の監視制御装置　電気・機械設備の老朽化が進んでおり、今後の維持管理に支障をきたしている。　　　　　　　　　　　　今後は投資事業費を削減し、収入を増やすことで、適切な維持管理に努め、計画的、効率的に推進していく必要があると考える。</t>
    <rPh sb="0" eb="2">
      <t>ヒヨウ</t>
    </rPh>
    <rPh sb="2" eb="3">
      <t>タイ</t>
    </rPh>
    <rPh sb="3" eb="5">
      <t>コウカ</t>
    </rPh>
    <rPh sb="8" eb="10">
      <t>トウシ</t>
    </rPh>
    <rPh sb="12" eb="15">
      <t>ジギョウヒ</t>
    </rPh>
    <rPh sb="16" eb="18">
      <t>シュウニュウ</t>
    </rPh>
    <rPh sb="19" eb="21">
      <t>カイシュウ</t>
    </rPh>
    <rPh sb="28" eb="29">
      <t>キビ</t>
    </rPh>
    <rPh sb="31" eb="33">
      <t>ジョウキョウ</t>
    </rPh>
    <rPh sb="34" eb="35">
      <t>ツヅ</t>
    </rPh>
    <rPh sb="51" eb="54">
      <t>ショリジョウ</t>
    </rPh>
    <rPh sb="60" eb="62">
      <t>カンシ</t>
    </rPh>
    <rPh sb="62" eb="64">
      <t>セイギョ</t>
    </rPh>
    <rPh sb="64" eb="65">
      <t>トウ</t>
    </rPh>
    <rPh sb="66" eb="68">
      <t>カンシ</t>
    </rPh>
    <rPh sb="68" eb="70">
      <t>セイギョ</t>
    </rPh>
    <rPh sb="70" eb="72">
      <t>ソウチ</t>
    </rPh>
    <rPh sb="73" eb="74">
      <t>デン</t>
    </rPh>
    <rPh sb="74" eb="75">
      <t>キ</t>
    </rPh>
    <rPh sb="76" eb="78">
      <t>キカイ</t>
    </rPh>
    <rPh sb="78" eb="80">
      <t>セツビ</t>
    </rPh>
    <rPh sb="81" eb="84">
      <t>ロウキュウカ</t>
    </rPh>
    <rPh sb="85" eb="86">
      <t>スス</t>
    </rPh>
    <rPh sb="91" eb="93">
      <t>コンゴ</t>
    </rPh>
    <rPh sb="94" eb="96">
      <t>イジ</t>
    </rPh>
    <rPh sb="96" eb="98">
      <t>カンリ</t>
    </rPh>
    <rPh sb="99" eb="101">
      <t>シショウ</t>
    </rPh>
    <rPh sb="121" eb="123">
      <t>コンゴ</t>
    </rPh>
    <rPh sb="124" eb="126">
      <t>トウシ</t>
    </rPh>
    <rPh sb="126" eb="129">
      <t>ジギョウヒ</t>
    </rPh>
    <rPh sb="130" eb="132">
      <t>サクゲン</t>
    </rPh>
    <rPh sb="134" eb="136">
      <t>シュウニュウ</t>
    </rPh>
    <rPh sb="137" eb="138">
      <t>フ</t>
    </rPh>
    <rPh sb="144" eb="146">
      <t>テキセツ</t>
    </rPh>
    <rPh sb="147" eb="149">
      <t>イジ</t>
    </rPh>
    <rPh sb="149" eb="151">
      <t>カンリ</t>
    </rPh>
    <rPh sb="152" eb="153">
      <t>ツト</t>
    </rPh>
    <rPh sb="155" eb="158">
      <t>ケイカクテキ</t>
    </rPh>
    <rPh sb="159" eb="162">
      <t>コウリツテキ</t>
    </rPh>
    <rPh sb="163" eb="165">
      <t>スイシン</t>
    </rPh>
    <rPh sb="169" eb="171">
      <t>ヒツヨウ</t>
    </rPh>
    <rPh sb="175" eb="176">
      <t>カンガ</t>
    </rPh>
    <phoneticPr fontId="4"/>
  </si>
  <si>
    <t>硫化水素による腐食が懸念され「マンホールポンプを経由する下水管路」を点検調査し、現状の劣化状況とその対策を検討する必要がある。　　　　　　　　処理場においては、建設後１０年以上が経過し、監視制御棟監視制御設備装置電気・機械設備が老朽化しており、維持管理に支障をきたしている。</t>
    <rPh sb="0" eb="2">
      <t>リュウカ</t>
    </rPh>
    <rPh sb="2" eb="4">
      <t>スイソ</t>
    </rPh>
    <rPh sb="7" eb="9">
      <t>フショク</t>
    </rPh>
    <rPh sb="10" eb="12">
      <t>ケネン</t>
    </rPh>
    <rPh sb="24" eb="26">
      <t>ケイユ</t>
    </rPh>
    <rPh sb="28" eb="30">
      <t>ゲスイ</t>
    </rPh>
    <rPh sb="30" eb="32">
      <t>カンロ</t>
    </rPh>
    <rPh sb="34" eb="36">
      <t>テンケン</t>
    </rPh>
    <rPh sb="80" eb="82">
      <t>ケンセツ</t>
    </rPh>
    <rPh sb="82" eb="83">
      <t>ゴ</t>
    </rPh>
    <rPh sb="85" eb="86">
      <t>ネン</t>
    </rPh>
    <rPh sb="86" eb="88">
      <t>イジョウ</t>
    </rPh>
    <rPh sb="89" eb="91">
      <t>ケイカ</t>
    </rPh>
    <rPh sb="93" eb="95">
      <t>カンシ</t>
    </rPh>
    <rPh sb="95" eb="97">
      <t>セイギョ</t>
    </rPh>
    <rPh sb="97" eb="98">
      <t>トウ</t>
    </rPh>
    <rPh sb="98" eb="100">
      <t>カンシ</t>
    </rPh>
    <rPh sb="100" eb="102">
      <t>セイギョ</t>
    </rPh>
    <rPh sb="102" eb="104">
      <t>セツビ</t>
    </rPh>
    <rPh sb="104" eb="106">
      <t>ソウチ</t>
    </rPh>
    <rPh sb="106" eb="108">
      <t>デンキ</t>
    </rPh>
    <rPh sb="109" eb="111">
      <t>キカイ</t>
    </rPh>
    <rPh sb="111" eb="113">
      <t>セツビ</t>
    </rPh>
    <rPh sb="114" eb="116">
      <t>ロウキュウ</t>
    </rPh>
    <rPh sb="116" eb="117">
      <t>カ</t>
    </rPh>
    <rPh sb="122" eb="124">
      <t>イジ</t>
    </rPh>
    <rPh sb="124" eb="126">
      <t>カンリ</t>
    </rPh>
    <rPh sb="127" eb="129">
      <t>シショウ</t>
    </rPh>
    <phoneticPr fontId="4"/>
  </si>
  <si>
    <t>平成16年4月1日供用開始以降、接続率が低く、有収水量が過小となっており使用による収入が低く、汚水処理に係る費用が、使用料以外の収入により賄われている。　　　　　　　　　　　　　　　　　　　類似団体の平均値と比較すれば、当町は平均値を下回り、接続率の向上と下水道使用料金の見直し及び汚水処理費用の削減により、平均値並みの経営が理想である。　　　　　　　　　　　　　　　　　　　　　現状を踏まえ、今後は接続率の向上、汚水処理費の削減に努める事で経営改善に向けた取組みが必要である。</t>
    <rPh sb="0" eb="2">
      <t>ヘイセイ</t>
    </rPh>
    <rPh sb="4" eb="5">
      <t>ネン</t>
    </rPh>
    <rPh sb="6" eb="7">
      <t>ガツ</t>
    </rPh>
    <rPh sb="8" eb="9">
      <t>ニチ</t>
    </rPh>
    <rPh sb="9" eb="11">
      <t>キョウヨウ</t>
    </rPh>
    <rPh sb="11" eb="13">
      <t>カイシ</t>
    </rPh>
    <rPh sb="13" eb="15">
      <t>イコウ</t>
    </rPh>
    <rPh sb="16" eb="18">
      <t>セツゾク</t>
    </rPh>
    <rPh sb="18" eb="19">
      <t>リツ</t>
    </rPh>
    <rPh sb="20" eb="21">
      <t>ヒク</t>
    </rPh>
    <rPh sb="23" eb="24">
      <t>ユウ</t>
    </rPh>
    <rPh sb="24" eb="25">
      <t>シュウ</t>
    </rPh>
    <rPh sb="25" eb="27">
      <t>スイリョウ</t>
    </rPh>
    <rPh sb="28" eb="30">
      <t>カショウ</t>
    </rPh>
    <rPh sb="47" eb="49">
      <t>オスイ</t>
    </rPh>
    <rPh sb="49" eb="51">
      <t>ショリ</t>
    </rPh>
    <rPh sb="52" eb="53">
      <t>カカ</t>
    </rPh>
    <rPh sb="54" eb="56">
      <t>ヒヨウ</t>
    </rPh>
    <rPh sb="58" eb="61">
      <t>シヨウリョウ</t>
    </rPh>
    <rPh sb="61" eb="63">
      <t>イガイ</t>
    </rPh>
    <rPh sb="64" eb="66">
      <t>シュウニュウ</t>
    </rPh>
    <rPh sb="69" eb="70">
      <t>マカナ</t>
    </rPh>
    <rPh sb="95" eb="97">
      <t>ルイジ</t>
    </rPh>
    <rPh sb="97" eb="99">
      <t>ダンタイ</t>
    </rPh>
    <rPh sb="100" eb="103">
      <t>ヘイキンチ</t>
    </rPh>
    <rPh sb="104" eb="106">
      <t>ヒカク</t>
    </rPh>
    <rPh sb="110" eb="112">
      <t>トウチョウ</t>
    </rPh>
    <rPh sb="113" eb="116">
      <t>ヘイキンチ</t>
    </rPh>
    <rPh sb="117" eb="119">
      <t>シタマワ</t>
    </rPh>
    <rPh sb="121" eb="123">
      <t>セツゾク</t>
    </rPh>
    <rPh sb="123" eb="124">
      <t>リツ</t>
    </rPh>
    <rPh sb="125" eb="127">
      <t>コウジョウ</t>
    </rPh>
    <rPh sb="128" eb="131">
      <t>ゲスイドウ</t>
    </rPh>
    <rPh sb="131" eb="134">
      <t>シヨウリョウ</t>
    </rPh>
    <rPh sb="136" eb="137">
      <t>ミ</t>
    </rPh>
    <rPh sb="137" eb="138">
      <t>ナオ</t>
    </rPh>
    <rPh sb="139" eb="140">
      <t>オヨ</t>
    </rPh>
    <rPh sb="141" eb="143">
      <t>オスイ</t>
    </rPh>
    <rPh sb="143" eb="145">
      <t>ショリ</t>
    </rPh>
    <rPh sb="145" eb="147">
      <t>ヒヨウ</t>
    </rPh>
    <rPh sb="148" eb="150">
      <t>サクゲン</t>
    </rPh>
    <rPh sb="154" eb="157">
      <t>ヘイキンチ</t>
    </rPh>
    <rPh sb="157" eb="158">
      <t>ナ</t>
    </rPh>
    <rPh sb="160" eb="162">
      <t>ケイエイ</t>
    </rPh>
    <rPh sb="163" eb="165">
      <t>リソウ</t>
    </rPh>
    <rPh sb="190" eb="192">
      <t>ゲンジョウ</t>
    </rPh>
    <rPh sb="193" eb="194">
      <t>フ</t>
    </rPh>
    <rPh sb="197" eb="199">
      <t>コンゴ</t>
    </rPh>
    <rPh sb="200" eb="202">
      <t>セツゾク</t>
    </rPh>
    <rPh sb="202" eb="203">
      <t>リツ</t>
    </rPh>
    <rPh sb="204" eb="206">
      <t>コウジョウ</t>
    </rPh>
    <rPh sb="207" eb="209">
      <t>オスイ</t>
    </rPh>
    <rPh sb="209" eb="211">
      <t>ショリ</t>
    </rPh>
    <rPh sb="211" eb="212">
      <t>ヒ</t>
    </rPh>
    <rPh sb="213" eb="215">
      <t>サクゲン</t>
    </rPh>
    <rPh sb="216" eb="217">
      <t>ツト</t>
    </rPh>
    <rPh sb="219" eb="220">
      <t>コト</t>
    </rPh>
    <rPh sb="221" eb="223">
      <t>ケイエイ</t>
    </rPh>
    <rPh sb="223" eb="225">
      <t>カイゼン</t>
    </rPh>
    <rPh sb="226" eb="227">
      <t>ム</t>
    </rPh>
    <rPh sb="229" eb="230">
      <t>ト</t>
    </rPh>
    <rPh sb="230" eb="231">
      <t>ク</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</si>
</sst>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291584"/>
        <c:axId val="2612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61291584"/>
        <c:axId val="261291968"/>
      </c:lineChart>
      <c:dateAx>
        <c:axId val="261291584"/>
        <c:scaling>
          <c:orientation val="minMax"/>
        </c:scaling>
        <c:delete val="1"/>
        <c:axPos val="b"/>
        <c:numFmt formatCode="ge" sourceLinked="1"/>
        <c:majorTickMark val="none"/>
        <c:minorTickMark val="none"/>
        <c:tickLblPos val="none"/>
        <c:crossAx val="261291968"/>
        <c:crosses val="autoZero"/>
        <c:auto val="1"/>
        <c:lblOffset val="100"/>
        <c:baseTimeUnit val="years"/>
      </c:dateAx>
      <c:valAx>
        <c:axId val="2612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19.55</c:v>
                </c:pt>
                <c:pt idx="1">
                  <c:v>22.5</c:v>
                </c:pt>
                <c:pt idx="2">
                  <c:v>23.25</c:v>
                </c:pt>
                <c:pt idx="3">
                  <c:v>23.65</c:v>
                </c:pt>
                <c:pt idx="4">
                  <c:v>21.75</c:v>
                </c:pt>
              </c:numCache>
            </c:numRef>
          </c:val>
        </c:ser>
        <c:dLbls>
          <c:showLegendKey val="0"/>
          <c:showVal val="0"/>
          <c:showCatName val="0"/>
          <c:showSerName val="0"/>
          <c:showPercent val="0"/>
          <c:showBubbleSize val="0"/>
        </c:dLbls>
        <c:gapWidth val="150"/>
        <c:axId val="262109592"/>
        <c:axId val="2621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62109592"/>
        <c:axId val="262109984"/>
      </c:lineChart>
      <c:dateAx>
        <c:axId val="262109592"/>
        <c:scaling>
          <c:orientation val="minMax"/>
        </c:scaling>
        <c:delete val="1"/>
        <c:axPos val="b"/>
        <c:numFmt formatCode="ge" sourceLinked="1"/>
        <c:majorTickMark val="none"/>
        <c:minorTickMark val="none"/>
        <c:tickLblPos val="none"/>
        <c:crossAx val="262109984"/>
        <c:crosses val="autoZero"/>
        <c:auto val="1"/>
        <c:lblOffset val="100"/>
        <c:baseTimeUnit val="years"/>
      </c:dateAx>
      <c:valAx>
        <c:axId val="2621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34.72</c:v>
                </c:pt>
                <c:pt idx="1">
                  <c:v>37.17</c:v>
                </c:pt>
                <c:pt idx="2">
                  <c:v>38.950000000000003</c:v>
                </c:pt>
                <c:pt idx="3">
                  <c:v>39.130000000000003</c:v>
                </c:pt>
                <c:pt idx="4">
                  <c:v>40.630000000000003</c:v>
                </c:pt>
              </c:numCache>
            </c:numRef>
          </c:val>
        </c:ser>
        <c:dLbls>
          <c:showLegendKey val="0"/>
          <c:showVal val="0"/>
          <c:showCatName val="0"/>
          <c:showSerName val="0"/>
          <c:showPercent val="0"/>
          <c:showBubbleSize val="0"/>
        </c:dLbls>
        <c:gapWidth val="150"/>
        <c:axId val="262111160"/>
        <c:axId val="2621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62111160"/>
        <c:axId val="262111552"/>
      </c:lineChart>
      <c:dateAx>
        <c:axId val="262111160"/>
        <c:scaling>
          <c:orientation val="minMax"/>
        </c:scaling>
        <c:delete val="1"/>
        <c:axPos val="b"/>
        <c:numFmt formatCode="ge" sourceLinked="1"/>
        <c:majorTickMark val="none"/>
        <c:minorTickMark val="none"/>
        <c:tickLblPos val="none"/>
        <c:crossAx val="262111552"/>
        <c:crosses val="autoZero"/>
        <c:auto val="1"/>
        <c:lblOffset val="100"/>
        <c:baseTimeUnit val="years"/>
      </c:dateAx>
      <c:valAx>
        <c:axId val="262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1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48.04</c:v>
                </c:pt>
                <c:pt idx="1">
                  <c:v>53.56</c:v>
                </c:pt>
                <c:pt idx="2">
                  <c:v>54.68</c:v>
                </c:pt>
                <c:pt idx="3">
                  <c:v>55.14</c:v>
                </c:pt>
                <c:pt idx="4">
                  <c:v>56.82</c:v>
                </c:pt>
              </c:numCache>
            </c:numRef>
          </c:val>
        </c:ser>
        <c:dLbls>
          <c:showLegendKey val="0"/>
          <c:showVal val="0"/>
          <c:showCatName val="0"/>
          <c:showSerName val="0"/>
          <c:showPercent val="0"/>
          <c:showBubbleSize val="0"/>
        </c:dLbls>
        <c:gapWidth val="150"/>
        <c:axId val="261325368"/>
        <c:axId val="26133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325368"/>
        <c:axId val="261330872"/>
      </c:lineChart>
      <c:dateAx>
        <c:axId val="261325368"/>
        <c:scaling>
          <c:orientation val="minMax"/>
        </c:scaling>
        <c:delete val="1"/>
        <c:axPos val="b"/>
        <c:numFmt formatCode="ge" sourceLinked="1"/>
        <c:majorTickMark val="none"/>
        <c:minorTickMark val="none"/>
        <c:tickLblPos val="none"/>
        <c:crossAx val="261330872"/>
        <c:crosses val="autoZero"/>
        <c:auto val="1"/>
        <c:lblOffset val="100"/>
        <c:baseTimeUnit val="years"/>
      </c:dateAx>
      <c:valAx>
        <c:axId val="2613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2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927640"/>
        <c:axId val="26193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927640"/>
        <c:axId val="261930072"/>
      </c:lineChart>
      <c:dateAx>
        <c:axId val="261927640"/>
        <c:scaling>
          <c:orientation val="minMax"/>
        </c:scaling>
        <c:delete val="1"/>
        <c:axPos val="b"/>
        <c:numFmt formatCode="ge" sourceLinked="1"/>
        <c:majorTickMark val="none"/>
        <c:minorTickMark val="none"/>
        <c:tickLblPos val="none"/>
        <c:crossAx val="261930072"/>
        <c:crosses val="autoZero"/>
        <c:auto val="1"/>
        <c:lblOffset val="100"/>
        <c:baseTimeUnit val="years"/>
      </c:dateAx>
      <c:valAx>
        <c:axId val="26193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2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960680"/>
        <c:axId val="26196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960680"/>
        <c:axId val="261962088"/>
      </c:lineChart>
      <c:dateAx>
        <c:axId val="261960680"/>
        <c:scaling>
          <c:orientation val="minMax"/>
        </c:scaling>
        <c:delete val="1"/>
        <c:axPos val="b"/>
        <c:numFmt formatCode="ge" sourceLinked="1"/>
        <c:majorTickMark val="none"/>
        <c:minorTickMark val="none"/>
        <c:tickLblPos val="none"/>
        <c:crossAx val="261962088"/>
        <c:crosses val="autoZero"/>
        <c:auto val="1"/>
        <c:lblOffset val="100"/>
        <c:baseTimeUnit val="years"/>
      </c:dateAx>
      <c:valAx>
        <c:axId val="26196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974544"/>
        <c:axId val="2619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974544"/>
        <c:axId val="261974936"/>
      </c:lineChart>
      <c:dateAx>
        <c:axId val="261974544"/>
        <c:scaling>
          <c:orientation val="minMax"/>
        </c:scaling>
        <c:delete val="1"/>
        <c:axPos val="b"/>
        <c:numFmt formatCode="ge" sourceLinked="1"/>
        <c:majorTickMark val="none"/>
        <c:minorTickMark val="none"/>
        <c:tickLblPos val="none"/>
        <c:crossAx val="261974936"/>
        <c:crosses val="autoZero"/>
        <c:auto val="1"/>
        <c:lblOffset val="100"/>
        <c:baseTimeUnit val="years"/>
      </c:dateAx>
      <c:valAx>
        <c:axId val="2619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976112"/>
        <c:axId val="2619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976112"/>
        <c:axId val="261976504"/>
      </c:lineChart>
      <c:dateAx>
        <c:axId val="261976112"/>
        <c:scaling>
          <c:orientation val="minMax"/>
        </c:scaling>
        <c:delete val="1"/>
        <c:axPos val="b"/>
        <c:numFmt formatCode="ge" sourceLinked="1"/>
        <c:majorTickMark val="none"/>
        <c:minorTickMark val="none"/>
        <c:tickLblPos val="none"/>
        <c:crossAx val="261976504"/>
        <c:crosses val="autoZero"/>
        <c:auto val="1"/>
        <c:lblOffset val="100"/>
        <c:baseTimeUnit val="years"/>
      </c:dateAx>
      <c:valAx>
        <c:axId val="2619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208.46</c:v>
                </c:pt>
                <c:pt idx="1">
                  <c:v>0</c:v>
                </c:pt>
                <c:pt idx="2">
                  <c:v>0</c:v>
                </c:pt>
                <c:pt idx="3">
                  <c:v>0</c:v>
                </c:pt>
                <c:pt idx="4">
                  <c:v>0</c:v>
                </c:pt>
              </c:numCache>
            </c:numRef>
          </c:val>
        </c:ser>
        <c:dLbls>
          <c:showLegendKey val="0"/>
          <c:showVal val="0"/>
          <c:showCatName val="0"/>
          <c:showSerName val="0"/>
          <c:showPercent val="0"/>
          <c:showBubbleSize val="0"/>
        </c:dLbls>
        <c:gapWidth val="150"/>
        <c:axId val="261863336"/>
        <c:axId val="26186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61863336"/>
        <c:axId val="261863728"/>
      </c:lineChart>
      <c:dateAx>
        <c:axId val="261863336"/>
        <c:scaling>
          <c:orientation val="minMax"/>
        </c:scaling>
        <c:delete val="1"/>
        <c:axPos val="b"/>
        <c:numFmt formatCode="ge" sourceLinked="1"/>
        <c:majorTickMark val="none"/>
        <c:minorTickMark val="none"/>
        <c:tickLblPos val="none"/>
        <c:crossAx val="261863728"/>
        <c:crosses val="autoZero"/>
        <c:auto val="1"/>
        <c:lblOffset val="100"/>
        <c:baseTimeUnit val="years"/>
      </c:dateAx>
      <c:valAx>
        <c:axId val="26186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23.74</c:v>
                </c:pt>
                <c:pt idx="1">
                  <c:v>23.13</c:v>
                </c:pt>
                <c:pt idx="2">
                  <c:v>23.81</c:v>
                </c:pt>
                <c:pt idx="3">
                  <c:v>23.11</c:v>
                </c:pt>
                <c:pt idx="4">
                  <c:v>22.34</c:v>
                </c:pt>
              </c:numCache>
            </c:numRef>
          </c:val>
        </c:ser>
        <c:dLbls>
          <c:showLegendKey val="0"/>
          <c:showVal val="0"/>
          <c:showCatName val="0"/>
          <c:showSerName val="0"/>
          <c:showPercent val="0"/>
          <c:showBubbleSize val="0"/>
        </c:dLbls>
        <c:gapWidth val="150"/>
        <c:axId val="261864904"/>
        <c:axId val="26186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61864904"/>
        <c:axId val="261865296"/>
      </c:lineChart>
      <c:dateAx>
        <c:axId val="261864904"/>
        <c:scaling>
          <c:orientation val="minMax"/>
        </c:scaling>
        <c:delete val="1"/>
        <c:axPos val="b"/>
        <c:numFmt formatCode="ge" sourceLinked="1"/>
        <c:majorTickMark val="none"/>
        <c:minorTickMark val="none"/>
        <c:tickLblPos val="none"/>
        <c:crossAx val="261865296"/>
        <c:crosses val="autoZero"/>
        <c:auto val="1"/>
        <c:lblOffset val="100"/>
        <c:baseTimeUnit val="years"/>
      </c:dateAx>
      <c:valAx>
        <c:axId val="2618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536.04999999999995</c:v>
                </c:pt>
                <c:pt idx="1">
                  <c:v>549.53</c:v>
                </c:pt>
                <c:pt idx="2">
                  <c:v>540.49</c:v>
                </c:pt>
                <c:pt idx="3">
                  <c:v>556.80999999999995</c:v>
                </c:pt>
                <c:pt idx="4">
                  <c:v>580.03</c:v>
                </c:pt>
              </c:numCache>
            </c:numRef>
          </c:val>
        </c:ser>
        <c:dLbls>
          <c:showLegendKey val="0"/>
          <c:showVal val="0"/>
          <c:showCatName val="0"/>
          <c:showSerName val="0"/>
          <c:showPercent val="0"/>
          <c:showBubbleSize val="0"/>
        </c:dLbls>
        <c:gapWidth val="150"/>
        <c:axId val="261866472"/>
        <c:axId val="26186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61866472"/>
        <c:axId val="261866864"/>
      </c:lineChart>
      <c:dateAx>
        <c:axId val="261866472"/>
        <c:scaling>
          <c:orientation val="minMax"/>
        </c:scaling>
        <c:delete val="1"/>
        <c:axPos val="b"/>
        <c:numFmt formatCode="ge" sourceLinked="1"/>
        <c:majorTickMark val="none"/>
        <c:minorTickMark val="none"/>
        <c:tickLblPos val="none"/>
        <c:crossAx val="261866864"/>
        <c:crosses val="autoZero"/>
        <c:auto val="1"/>
        <c:lblOffset val="100"/>
        <c:baseTimeUnit val="years"/>
      </c:dateAx>
      <c:valAx>
        <c:axId val="2618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6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大間町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5830</v>
      </c>
      <c r="AM8" s="64"/>
      <c r="AN8" s="64"/>
      <c r="AO8" s="64"/>
      <c r="AP8" s="64"/>
      <c r="AQ8" s="64"/>
      <c r="AR8" s="64"/>
      <c r="AS8" s="64"/>
      <c r="AT8" s="63">
        <f>データ!S6</f>
        <v>52.1</v>
      </c>
      <c r="AU8" s="63"/>
      <c r="AV8" s="63"/>
      <c r="AW8" s="63"/>
      <c r="AX8" s="63"/>
      <c r="AY8" s="63"/>
      <c r="AZ8" s="63"/>
      <c r="BA8" s="63"/>
      <c r="BB8" s="63">
        <f>データ!T6</f>
        <v>111.9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56.21</v>
      </c>
      <c r="Q10" s="63"/>
      <c r="R10" s="63"/>
      <c r="S10" s="63"/>
      <c r="T10" s="63"/>
      <c r="U10" s="63"/>
      <c r="V10" s="63"/>
      <c r="W10" s="63">
        <f>データ!P6</f>
        <v>97.93</v>
      </c>
      <c r="X10" s="63"/>
      <c r="Y10" s="63"/>
      <c r="Z10" s="63"/>
      <c r="AA10" s="63"/>
      <c r="AB10" s="63"/>
      <c r="AC10" s="63"/>
      <c r="AD10" s="64">
        <f>データ!Q6</f>
        <v>2592</v>
      </c>
      <c r="AE10" s="64"/>
      <c r="AF10" s="64"/>
      <c r="AG10" s="64"/>
      <c r="AH10" s="64"/>
      <c r="AI10" s="64"/>
      <c r="AJ10" s="64"/>
      <c r="AK10" s="2"/>
      <c r="AL10" s="64">
        <f>データ!U6</f>
        <v>3131</v>
      </c>
      <c r="AM10" s="64"/>
      <c r="AN10" s="64"/>
      <c r="AO10" s="64"/>
      <c r="AP10" s="64"/>
      <c r="AQ10" s="64"/>
      <c r="AR10" s="64"/>
      <c r="AS10" s="64"/>
      <c r="AT10" s="63">
        <f>データ!V6</f>
        <v>0.93</v>
      </c>
      <c r="AU10" s="63"/>
      <c r="AV10" s="63"/>
      <c r="AW10" s="63"/>
      <c r="AX10" s="63"/>
      <c r="AY10" s="63"/>
      <c r="AZ10" s="63"/>
      <c r="BA10" s="63"/>
      <c r="BB10" s="63">
        <f>データ!W6</f>
        <v>3366.67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24236</v>
      </c>
      <c r="D6" s="31">
        <f t="shared" si="3"/>
        <v>47</v>
      </c>
      <c r="E6" s="31">
        <f t="shared" si="3"/>
        <v>17</v>
      </c>
      <c r="F6" s="31">
        <f t="shared" si="3"/>
        <v>4</v>
      </c>
      <c r="G6" s="31">
        <f t="shared" si="3"/>
        <v>0</v>
      </c>
      <c r="H6" s="31" t="str">
        <f t="shared" si="3"/>
        <v>青森県　大間町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56.21</v>
      </c>
      <c r="P6" s="32">
        <f t="shared" si="3"/>
        <v>97.93</v>
      </c>
      <c r="Q6" s="32">
        <f t="shared" si="3"/>
        <v>2592</v>
      </c>
      <c r="R6" s="32">
        <f t="shared" si="3"/>
        <v>5830</v>
      </c>
      <c r="S6" s="32">
        <f t="shared" si="3"/>
        <v>52.1</v>
      </c>
      <c r="T6" s="32">
        <f t="shared" si="3"/>
        <v>111.9</v>
      </c>
      <c r="U6" s="32">
        <f t="shared" si="3"/>
        <v>3131</v>
      </c>
      <c r="V6" s="32">
        <f t="shared" si="3"/>
        <v>0.93</v>
      </c>
      <c r="W6" s="32">
        <f t="shared" si="3"/>
        <v>3366.67</v>
      </c>
      <c r="X6" s="33">
        <f>IF(X7="",NA(),X7)</f>
        <v>48.04</v>
      </c>
      <c r="Y6" s="33">
        <f t="shared" ref="Y6:AG6" si="4">IF(Y7="",NA(),Y7)</f>
        <v>53.56</v>
      </c>
      <c r="Z6" s="33">
        <f t="shared" si="4"/>
        <v>54.68</v>
      </c>
      <c r="AA6" s="33">
        <f t="shared" si="4"/>
        <v>55.14</v>
      </c>
      <c r="AB6" s="33">
        <f t="shared" si="4"/>
        <v>56.82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208.46</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23.74</v>
      </c>
      <c r="BQ6" s="33">
        <f t="shared" ref="BQ6:BY6" si="8">IF(BQ7="",NA(),BQ7)</f>
        <v>23.13</v>
      </c>
      <c r="BR6" s="33">
        <f t="shared" si="8"/>
        <v>23.81</v>
      </c>
      <c r="BS6" s="33">
        <f t="shared" si="8"/>
        <v>23.11</v>
      </c>
      <c r="BT6" s="33">
        <f t="shared" si="8"/>
        <v>22.34</v>
      </c>
      <c r="BU6" s="33">
        <f t="shared" si="8"/>
        <v>55.15</v>
      </c>
      <c r="BV6" s="33">
        <f t="shared" si="8"/>
        <v>52.89</v>
      </c>
      <c r="BW6" s="33">
        <f t="shared" si="8"/>
        <v>51.73</v>
      </c>
      <c r="BX6" s="33">
        <f t="shared" si="8"/>
        <v>53.01</v>
      </c>
      <c r="BY6" s="33">
        <f t="shared" si="8"/>
        <v>50.54</v>
      </c>
      <c r="BZ6" s="32" t="str">
        <f>IF(BZ7="","",IF(BZ7="-","【-】","【"&amp;SUBSTITUTE(TEXT(BZ7,"#,##0.00"),"-","△")&amp;"】"))</f>
        <v>【63.50】</v>
      </c>
      <c r="CA6" s="33">
        <f>IF(CA7="",NA(),CA7)</f>
        <v>536.04999999999995</v>
      </c>
      <c r="CB6" s="33">
        <f t="shared" ref="CB6:CJ6" si="9">IF(CB7="",NA(),CB7)</f>
        <v>549.53</v>
      </c>
      <c r="CC6" s="33">
        <f t="shared" si="9"/>
        <v>540.49</v>
      </c>
      <c r="CD6" s="33">
        <f t="shared" si="9"/>
        <v>556.80999999999995</v>
      </c>
      <c r="CE6" s="33">
        <f t="shared" si="9"/>
        <v>580.03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19.55</v>
      </c>
      <c r="CM6" s="33">
        <f t="shared" ref="CM6:CU6" si="10">IF(CM7="",NA(),CM7)</f>
        <v>22.5</v>
      </c>
      <c r="CN6" s="33">
        <f t="shared" si="10"/>
        <v>23.25</v>
      </c>
      <c r="CO6" s="33">
        <f t="shared" si="10"/>
        <v>23.65</v>
      </c>
      <c r="CP6" s="33">
        <f t="shared" si="10"/>
        <v>21.75</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34.72</v>
      </c>
      <c r="CX6" s="33">
        <f t="shared" ref="CX6:DF6" si="11">IF(CX7="",NA(),CX7)</f>
        <v>37.17</v>
      </c>
      <c r="CY6" s="33">
        <f t="shared" si="11"/>
        <v>38.950000000000003</v>
      </c>
      <c r="CZ6" s="33">
        <f t="shared" si="11"/>
        <v>39.130000000000003</v>
      </c>
      <c r="DA6" s="33">
        <f t="shared" si="11"/>
        <v>40.630000000000003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24236</v>
      </c>
      <c r="D7" s="35">
        <v>47</v>
      </c>
      <c r="E7" s="35">
        <v>17</v>
      </c>
      <c r="F7" s="35">
        <v>4</v>
      </c>
      <c r="G7" s="35">
        <v>0</v>
      </c>
      <c r="H7" s="35" t="s">
        <v>96</v>
      </c>
      <c r="I7" s="35" t="s">
        <v>97</v>
      </c>
      <c r="J7" s="35" t="s">
        <v>98</v>
      </c>
      <c r="K7" s="35" t="s">
        <v>99</v>
      </c>
      <c r="L7" s="35" t="s">
        <v>100</v>
      </c>
      <c r="M7" s="36" t="s">
        <v>101</v>
      </c>
      <c r="N7" s="36" t="s">
        <v>102</v>
      </c>
      <c r="O7" s="36">
        <v>56.21</v>
      </c>
      <c r="P7" s="36">
        <v>97.93</v>
      </c>
      <c r="Q7" s="36">
        <v>2592</v>
      </c>
      <c r="R7" s="36">
        <v>5830</v>
      </c>
      <c r="S7" s="36">
        <v>52.1</v>
      </c>
      <c r="T7" s="36">
        <v>111.9</v>
      </c>
      <c r="U7" s="36">
        <v>3131</v>
      </c>
      <c r="V7" s="36">
        <v>0.93</v>
      </c>
      <c r="W7" s="36">
        <v>3366.67</v>
      </c>
      <c r="X7" s="36">
        <v>48.04</v>
      </c>
      <c r="Y7" s="36">
        <v>53.56</v>
      </c>
      <c r="Z7" s="36">
        <v>54.68</v>
      </c>
      <c r="AA7" s="36">
        <v>55.14</v>
      </c>
      <c r="AB7" s="36">
        <v>56.82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208.46</v>
      </c>
      <c r="BF7" s="36">
        <v>0</v>
      </c>
      <c r="BG7" s="36">
        <v>0</v>
      </c>
      <c r="BH7" s="36">
        <v>0</v>
      </c>
      <c r="BI7" s="36">
        <v>0</v>
      </c>
      <c r="BJ7" s="36">
        <v>1868.17</v>
      </c>
      <c r="BK7" s="36">
        <v>1835.56</v>
      </c>
      <c r="BL7" s="36">
        <v>1716.82</v>
      </c>
      <c r="BM7" s="36">
        <v>1554.05</v>
      </c>
      <c r="BN7" s="36">
        <v>1671.86</v>
      </c>
      <c r="BO7" s="36">
        <v>1479.31</v>
      </c>
      <c r="BP7" s="36">
        <v>23.74</v>
      </c>
      <c r="BQ7" s="36">
        <v>23.13</v>
      </c>
      <c r="BR7" s="36">
        <v>23.81</v>
      </c>
      <c r="BS7" s="36">
        <v>23.11</v>
      </c>
      <c r="BT7" s="36">
        <v>22.34</v>
      </c>
      <c r="BU7" s="36">
        <v>55.15</v>
      </c>
      <c r="BV7" s="36">
        <v>52.89</v>
      </c>
      <c r="BW7" s="36">
        <v>51.73</v>
      </c>
      <c r="BX7" s="36">
        <v>53.01</v>
      </c>
      <c r="BY7" s="36">
        <v>50.54</v>
      </c>
      <c r="BZ7" s="36">
        <v>63.5</v>
      </c>
      <c r="CA7" s="36">
        <v>536.04999999999995</v>
      </c>
      <c r="CB7" s="36">
        <v>549.53</v>
      </c>
      <c r="CC7" s="36">
        <v>540.49</v>
      </c>
      <c r="CD7" s="36">
        <v>556.80999999999995</v>
      </c>
      <c r="CE7" s="36">
        <v>580.03</v>
      </c>
      <c r="CF7" s="36">
        <v>283.05</v>
      </c>
      <c r="CG7" s="36">
        <v>300.52</v>
      </c>
      <c r="CH7" s="36">
        <v>310.47000000000003</v>
      </c>
      <c r="CI7" s="36">
        <v>299.39</v>
      </c>
      <c r="CJ7" s="36">
        <v>320.36</v>
      </c>
      <c r="CK7" s="36">
        <v>253.12</v>
      </c>
      <c r="CL7" s="36">
        <v>19.55</v>
      </c>
      <c r="CM7" s="36">
        <v>22.5</v>
      </c>
      <c r="CN7" s="36">
        <v>23.25</v>
      </c>
      <c r="CO7" s="36">
        <v>23.65</v>
      </c>
      <c r="CP7" s="36">
        <v>21.75</v>
      </c>
      <c r="CQ7" s="36">
        <v>36.18</v>
      </c>
      <c r="CR7" s="36">
        <v>36.799999999999997</v>
      </c>
      <c r="CS7" s="36">
        <v>36.67</v>
      </c>
      <c r="CT7" s="36">
        <v>36.200000000000003</v>
      </c>
      <c r="CU7" s="36">
        <v>34.74</v>
      </c>
      <c r="CV7" s="36">
        <v>41.06</v>
      </c>
      <c r="CW7" s="36">
        <v>34.72</v>
      </c>
      <c r="CX7" s="36">
        <v>37.17</v>
      </c>
      <c r="CY7" s="36">
        <v>38.950000000000003</v>
      </c>
      <c r="CZ7" s="36">
        <v>39.130000000000003</v>
      </c>
      <c r="DA7" s="36">
        <v>40.630000000000003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770</cp:lastModifiedBy>
  <cp:lastPrinted>2016-02-17T00:25:25Z</cp:lastPrinted>
  <dcterms:created xsi:type="dcterms:W3CDTF">2016-02-03T09:00:38Z</dcterms:created>
  <dcterms:modified xsi:type="dcterms:W3CDTF">2016-02-19T02:24:02Z</dcterms:modified>
  <cp:category/>
</cp:coreProperties>
</file>