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workbookProtection workbookPassword="B501" lockStructure="1"/>
  <bookViews>
    <workbookView xWindow="0" yWindow="0" windowWidth="20490" windowHeight="83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<sst xmlns="http://schemas.openxmlformats.org/spreadsheetml/2006/main" count="221" uniqueCount="111">
  <si>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</si>
  <si>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</si>
  <si>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</si>
  <si>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</si>
  <si>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</si>
  <si>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</si>
  <si>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</si>
  <si>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</si>
  <si>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</si>
  <si>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</si>
  <si>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</si>
  <si>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</si>
  <si>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</si>
  <si>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</si>
  <si>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</si>
  <si>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</si>
  <si>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</si>
  <si>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</si>
  <si>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</si>
  <si>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</si>
  <si>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</si>
  <si>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</si>
  <si>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</si>
  <si>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</si>
  <si>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</si>
  <si>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</si>
  <si>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</si>
  <si>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</si>
  <si>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</si>
  <si>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</si>
  <si>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</si>
  <si>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</si>
  <si>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</si>
  <si>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</si>
  <si>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</si>
  <si>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</si>
  <si>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</si>
  <si>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</si>
  <si>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</si>
  <si>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</si>
  <si>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</si>
  <si>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</si>
  <si>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</si>
  <si>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</si>
  <si>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</si>
  <si>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</si>
  <si>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</si>
  <si>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</si>
  <si>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</si>
  <si>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</si>
  <si>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</si>
  <si>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</si>
  <si>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</si>
  <si>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</si>
  <si>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</si>
  <si>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</si>
  <si>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</si>
  <si>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</si>
  <si>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</si>
  <si>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</si>
  <si>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</si>
  <si>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</si>
  <si>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</si>
  <si>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</si>
  <si>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</si>
  <si>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</si>
  <si>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</si>
  <si>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</si>
  <si>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</si>
  <si>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</si>
  <si>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</si>
  <si>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</si>
  <si>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</si>
  <si>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</si>
  <si>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</si>
  <si>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</si>
  <si>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</si>
  <si>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</si>
  <si>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</si>
  <si>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</si>
  <si>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</si>
  <si>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</si>
  <si>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</si>
  <si>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</si>
  <si>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</si>
  <si>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</si>
  <si>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</si>
  <si>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</si>
  <si>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</si>
  <si>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</si>
  <si>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</si>
  <si>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</si>
  <si>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</si>
  <si>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</si>
  <si>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</si>
  <si>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</si>
  <si>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板柳町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</si>
  <si>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</si>
  <si>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</si>
  <si>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</si>
  <si>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</si>
  <si>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</si>
  <si>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</si>
  <si>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</si>
  <si>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</si>
  <si>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</si>
  <si>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</si>
  <si>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</si>
  <si>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収益的収支比率のは、１００％前後で横ばいとなっている。しかし、経費回収率が１００％を下回っており、現在のところ、使用料収入以外の収入（一般会計繰入金）により経営の安定が図られている。</t>
    <rPh sb="1" eb="4">
      <t>シュウエキテキ</t>
    </rPh>
    <rPh sb="4" eb="6">
      <t>シュウシ</t>
    </rPh>
    <rPh sb="6" eb="8">
      <t>ヒリツ</t>
    </rPh>
    <rPh sb="15" eb="17">
      <t>ゼンゴ</t>
    </rPh>
    <rPh sb="18" eb="19">
      <t>ヨコ</t>
    </rPh>
    <rPh sb="32" eb="34">
      <t>ケイヒ</t>
    </rPh>
    <rPh sb="34" eb="37">
      <t>カイシュウリツ</t>
    </rPh>
    <rPh sb="43" eb="45">
      <t>シタマワ</t>
    </rPh>
    <rPh sb="50" eb="52">
      <t>ゲンザイ</t>
    </rPh>
    <rPh sb="57" eb="60">
      <t>シヨウリョウ</t>
    </rPh>
    <rPh sb="60" eb="62">
      <t>シュウニュウ</t>
    </rPh>
    <rPh sb="62" eb="64">
      <t>イガイ</t>
    </rPh>
    <rPh sb="65" eb="67">
      <t>シュウニュウ</t>
    </rPh>
    <rPh sb="68" eb="70">
      <t>イッパン</t>
    </rPh>
    <rPh sb="70" eb="72">
      <t>カイケイ</t>
    </rPh>
    <rPh sb="72" eb="75">
      <t>クリイレキン</t>
    </rPh>
    <rPh sb="79" eb="81">
      <t>ケイエイ</t>
    </rPh>
    <rPh sb="82" eb="84">
      <t>アンテイ</t>
    </rPh>
    <rPh sb="85" eb="86">
      <t>ハカ</t>
    </rPh>
    <phoneticPr fontId="4"/>
  </si>
  <si>
    <t>　現在のところ、経営状況の安定は図られているが、将来の人口減少に伴う使用料収入の減少が見込まれるため、事業運営について十分な検討が必要である。</t>
    <rPh sb="1" eb="3">
      <t>ゲンザイ</t>
    </rPh>
    <rPh sb="8" eb="10">
      <t>ケイエイ</t>
    </rPh>
    <rPh sb="10" eb="12">
      <t>ジョウキョウ</t>
    </rPh>
    <rPh sb="13" eb="15">
      <t>アンテイ</t>
    </rPh>
    <rPh sb="16" eb="17">
      <t>ハカ</t>
    </rPh>
    <rPh sb="24" eb="26">
      <t>ショウライ</t>
    </rPh>
    <rPh sb="27" eb="29">
      <t>ジンコウ</t>
    </rPh>
    <rPh sb="29" eb="31">
      <t>ゲンショウ</t>
    </rPh>
    <rPh sb="32" eb="33">
      <t>トモナ</t>
    </rPh>
    <rPh sb="34" eb="37">
      <t>シヨウリョウ</t>
    </rPh>
    <rPh sb="37" eb="39">
      <t>シュウニュウ</t>
    </rPh>
    <rPh sb="40" eb="42">
      <t>ゲンショウ</t>
    </rPh>
    <rPh sb="43" eb="45">
      <t>ミコ</t>
    </rPh>
    <rPh sb="51" eb="53">
      <t>ジギョウ</t>
    </rPh>
    <rPh sb="53" eb="55">
      <t>ウンエイ</t>
    </rPh>
    <rPh sb="59" eb="61">
      <t>ジュウブン</t>
    </rPh>
    <rPh sb="62" eb="64">
      <t>ケントウ</t>
    </rPh>
    <rPh sb="65" eb="67">
      <t>ヒツヨウ</t>
    </rPh>
    <phoneticPr fontId="4"/>
  </si>
  <si>
    <t>　平成１４年度から管渠工事を行っており、耐用年数を超えた管渠は無く、本格的な改築がない。</t>
    <rPh sb="1" eb="3">
      <t>ヘイセイ</t>
    </rPh>
    <rPh sb="5" eb="7">
      <t>ネンド</t>
    </rPh>
    <rPh sb="9" eb="11">
      <t>カンキョ</t>
    </rPh>
    <rPh sb="11" eb="13">
      <t>コウジ</t>
    </rPh>
    <rPh sb="14" eb="15">
      <t>オコナ</t>
    </rPh>
    <rPh sb="20" eb="22">
      <t>タイヨウ</t>
    </rPh>
    <rPh sb="22" eb="24">
      <t>ネンスウ</t>
    </rPh>
    <rPh sb="25" eb="26">
      <t>コ</t>
    </rPh>
    <rPh sb="28" eb="30">
      <t>カンキョ</t>
    </rPh>
    <rPh sb="31" eb="32">
      <t>ナ</t>
    </rPh>
    <rPh sb="34" eb="37">
      <t>ホンカクテキ</t>
    </rPh>
    <rPh sb="38" eb="40">
      <t>カイチク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</si>
</sst>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311648"/>
        <c:axId val="301312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1648"/>
        <c:axId val="301312040"/>
      </c:lineChart>
      <c:dateAx>
        <c:axId val="3013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312040"/>
        <c:crosses val="autoZero"/>
        <c:auto val="1"/>
        <c:lblOffset val="100"/>
        <c:baseTimeUnit val="years"/>
      </c:dateAx>
      <c:valAx>
        <c:axId val="301312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3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19.18</c:v>
                </c:pt>
                <c:pt idx="1">
                  <c:v>21.26</c:v>
                </c:pt>
                <c:pt idx="2">
                  <c:v>22.95</c:v>
                </c:pt>
                <c:pt idx="3">
                  <c:v>25.03</c:v>
                </c:pt>
                <c:pt idx="4">
                  <c:v>26.27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99224"/>
        <c:axId val="30309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99224"/>
        <c:axId val="303099616"/>
      </c:lineChart>
      <c:dateAx>
        <c:axId val="30309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099616"/>
        <c:crosses val="autoZero"/>
        <c:auto val="1"/>
        <c:lblOffset val="100"/>
        <c:baseTimeUnit val="years"/>
      </c:dateAx>
      <c:valAx>
        <c:axId val="30309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09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40.51</c:v>
                </c:pt>
                <c:pt idx="1">
                  <c:v>44.54</c:v>
                </c:pt>
                <c:pt idx="2">
                  <c:v>46.05</c:v>
                </c:pt>
                <c:pt idx="3">
                  <c:v>46.53</c:v>
                </c:pt>
                <c:pt idx="4">
                  <c:v>48.72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00792"/>
        <c:axId val="30310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00792"/>
        <c:axId val="303101184"/>
      </c:lineChart>
      <c:dateAx>
        <c:axId val="30310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101184"/>
        <c:crosses val="autoZero"/>
        <c:auto val="1"/>
        <c:lblOffset val="100"/>
        <c:baseTimeUnit val="years"/>
      </c:dateAx>
      <c:valAx>
        <c:axId val="30310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0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101.37</c:v>
                </c:pt>
                <c:pt idx="1">
                  <c:v>98.61</c:v>
                </c:pt>
                <c:pt idx="2">
                  <c:v>98.81</c:v>
                </c:pt>
                <c:pt idx="3">
                  <c:v>98.65</c:v>
                </c:pt>
                <c:pt idx="4">
                  <c:v>96.98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313216"/>
        <c:axId val="30131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3216"/>
        <c:axId val="301313608"/>
      </c:lineChart>
      <c:dateAx>
        <c:axId val="30131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313608"/>
        <c:crosses val="autoZero"/>
        <c:auto val="1"/>
        <c:lblOffset val="100"/>
        <c:baseTimeUnit val="years"/>
      </c:dateAx>
      <c:valAx>
        <c:axId val="30131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31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314784"/>
        <c:axId val="30131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4784"/>
        <c:axId val="301315176"/>
      </c:lineChart>
      <c:dateAx>
        <c:axId val="3013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315176"/>
        <c:crosses val="autoZero"/>
        <c:auto val="1"/>
        <c:lblOffset val="100"/>
        <c:baseTimeUnit val="years"/>
      </c:dateAx>
      <c:valAx>
        <c:axId val="30131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3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316352"/>
        <c:axId val="30131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6352"/>
        <c:axId val="301316744"/>
      </c:lineChart>
      <c:dateAx>
        <c:axId val="30131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316744"/>
        <c:crosses val="autoZero"/>
        <c:auto val="1"/>
        <c:lblOffset val="100"/>
        <c:baseTimeUnit val="years"/>
      </c:dateAx>
      <c:valAx>
        <c:axId val="30131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31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58040"/>
        <c:axId val="30315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58040"/>
        <c:axId val="303158432"/>
      </c:lineChart>
      <c:dateAx>
        <c:axId val="30315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158432"/>
        <c:crosses val="autoZero"/>
        <c:auto val="1"/>
        <c:lblOffset val="100"/>
        <c:baseTimeUnit val="years"/>
      </c:dateAx>
      <c:valAx>
        <c:axId val="30315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5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57648"/>
        <c:axId val="30315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57648"/>
        <c:axId val="303159608"/>
      </c:lineChart>
      <c:dateAx>
        <c:axId val="30315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159608"/>
        <c:crosses val="autoZero"/>
        <c:auto val="1"/>
        <c:lblOffset val="100"/>
        <c:baseTimeUnit val="years"/>
      </c:dateAx>
      <c:valAx>
        <c:axId val="30315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5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201.5</c:v>
                </c:pt>
                <c:pt idx="1">
                  <c:v>172.57</c:v>
                </c:pt>
                <c:pt idx="2">
                  <c:v>152.37</c:v>
                </c:pt>
                <c:pt idx="3">
                  <c:v>134.97</c:v>
                </c:pt>
                <c:pt idx="4">
                  <c:v>127.95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60784"/>
        <c:axId val="30316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60784"/>
        <c:axId val="303161176"/>
      </c:lineChart>
      <c:dateAx>
        <c:axId val="30316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161176"/>
        <c:crosses val="autoZero"/>
        <c:auto val="1"/>
        <c:lblOffset val="100"/>
        <c:baseTimeUnit val="years"/>
      </c:dateAx>
      <c:valAx>
        <c:axId val="30316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6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74.459999999999994</c:v>
                </c:pt>
                <c:pt idx="1">
                  <c:v>70.06</c:v>
                </c:pt>
                <c:pt idx="2">
                  <c:v>69.790000000000006</c:v>
                </c:pt>
                <c:pt idx="3">
                  <c:v>69.760000000000005</c:v>
                </c:pt>
                <c:pt idx="4">
                  <c:v>44.48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62352"/>
        <c:axId val="30316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62352"/>
        <c:axId val="303162744"/>
      </c:lineChart>
      <c:dateAx>
        <c:axId val="30316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162744"/>
        <c:crosses val="autoZero"/>
        <c:auto val="1"/>
        <c:lblOffset val="100"/>
        <c:baseTimeUnit val="years"/>
      </c:dateAx>
      <c:valAx>
        <c:axId val="30316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6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202.04</c:v>
                </c:pt>
                <c:pt idx="1">
                  <c:v>215.68</c:v>
                </c:pt>
                <c:pt idx="2">
                  <c:v>220.18</c:v>
                </c:pt>
                <c:pt idx="3">
                  <c:v>218.24</c:v>
                </c:pt>
                <c:pt idx="4">
                  <c:v>325.92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63920"/>
        <c:axId val="303164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63920"/>
        <c:axId val="303164312"/>
      </c:lineChart>
      <c:dateAx>
        <c:axId val="30316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164312"/>
        <c:crosses val="autoZero"/>
        <c:auto val="1"/>
        <c:lblOffset val="100"/>
        <c:baseTimeUnit val="years"/>
      </c:dateAx>
      <c:valAx>
        <c:axId val="303164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6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U1" zoomScale="80" zoomScaleNormal="80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板柳町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14633</v>
      </c>
      <c r="AM8" s="64"/>
      <c r="AN8" s="64"/>
      <c r="AO8" s="64"/>
      <c r="AP8" s="64"/>
      <c r="AQ8" s="64"/>
      <c r="AR8" s="64"/>
      <c r="AS8" s="64"/>
      <c r="AT8" s="63">
        <f>データ!S6</f>
        <v>41.88</v>
      </c>
      <c r="AU8" s="63"/>
      <c r="AV8" s="63"/>
      <c r="AW8" s="63"/>
      <c r="AX8" s="63"/>
      <c r="AY8" s="63"/>
      <c r="AZ8" s="63"/>
      <c r="BA8" s="63"/>
      <c r="BB8" s="63">
        <f>データ!T6</f>
        <v>349.4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33.42</v>
      </c>
      <c r="Q10" s="63"/>
      <c r="R10" s="63"/>
      <c r="S10" s="63"/>
      <c r="T10" s="63"/>
      <c r="U10" s="63"/>
      <c r="V10" s="63"/>
      <c r="W10" s="63">
        <f>データ!P6</f>
        <v>97.74</v>
      </c>
      <c r="X10" s="63"/>
      <c r="Y10" s="63"/>
      <c r="Z10" s="63"/>
      <c r="AA10" s="63"/>
      <c r="AB10" s="63"/>
      <c r="AC10" s="63"/>
      <c r="AD10" s="64">
        <f>データ!Q6</f>
        <v>2880</v>
      </c>
      <c r="AE10" s="64"/>
      <c r="AF10" s="64"/>
      <c r="AG10" s="64"/>
      <c r="AH10" s="64"/>
      <c r="AI10" s="64"/>
      <c r="AJ10" s="64"/>
      <c r="AK10" s="2"/>
      <c r="AL10" s="64">
        <f>データ!U6</f>
        <v>4846</v>
      </c>
      <c r="AM10" s="64"/>
      <c r="AN10" s="64"/>
      <c r="AO10" s="64"/>
      <c r="AP10" s="64"/>
      <c r="AQ10" s="64"/>
      <c r="AR10" s="64"/>
      <c r="AS10" s="64"/>
      <c r="AT10" s="63">
        <f>データ!V6</f>
        <v>3.3</v>
      </c>
      <c r="AU10" s="63"/>
      <c r="AV10" s="63"/>
      <c r="AW10" s="63"/>
      <c r="AX10" s="63"/>
      <c r="AY10" s="63"/>
      <c r="AZ10" s="63"/>
      <c r="BA10" s="63"/>
      <c r="BB10" s="63">
        <f>データ!W6</f>
        <v>1468.48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23817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青森県　板柳町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33.42</v>
      </c>
      <c r="P6" s="32">
        <f t="shared" si="3"/>
        <v>97.74</v>
      </c>
      <c r="Q6" s="32">
        <f t="shared" si="3"/>
        <v>2880</v>
      </c>
      <c r="R6" s="32">
        <f t="shared" si="3"/>
        <v>14633</v>
      </c>
      <c r="S6" s="32">
        <f t="shared" si="3"/>
        <v>41.88</v>
      </c>
      <c r="T6" s="32">
        <f t="shared" si="3"/>
        <v>349.4</v>
      </c>
      <c r="U6" s="32">
        <f t="shared" si="3"/>
        <v>4846</v>
      </c>
      <c r="V6" s="32">
        <f t="shared" si="3"/>
        <v>3.3</v>
      </c>
      <c r="W6" s="32">
        <f t="shared" si="3"/>
        <v>1468.48</v>
      </c>
      <c r="X6" s="33">
        <f>IF(X7="",NA(),X7)</f>
        <v>101.37</v>
      </c>
      <c r="Y6" s="33">
        <f t="shared" ref="Y6:AG6" si="4">IF(Y7="",NA(),Y7)</f>
        <v>98.61</v>
      </c>
      <c r="Z6" s="33">
        <f t="shared" si="4"/>
        <v>98.81</v>
      </c>
      <c r="AA6" s="33">
        <f t="shared" si="4"/>
        <v>98.65</v>
      </c>
      <c r="AB6" s="33">
        <f t="shared" si="4"/>
        <v>96.98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201.5</v>
      </c>
      <c r="BF6" s="33">
        <f t="shared" ref="BF6:BN6" si="7">IF(BF7="",NA(),BF7)</f>
        <v>172.57</v>
      </c>
      <c r="BG6" s="33">
        <f t="shared" si="7"/>
        <v>152.37</v>
      </c>
      <c r="BH6" s="33">
        <f t="shared" si="7"/>
        <v>134.97</v>
      </c>
      <c r="BI6" s="33">
        <f t="shared" si="7"/>
        <v>127.95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74.459999999999994</v>
      </c>
      <c r="BQ6" s="33">
        <f t="shared" ref="BQ6:BY6" si="8">IF(BQ7="",NA(),BQ7)</f>
        <v>70.06</v>
      </c>
      <c r="BR6" s="33">
        <f t="shared" si="8"/>
        <v>69.790000000000006</v>
      </c>
      <c r="BS6" s="33">
        <f t="shared" si="8"/>
        <v>69.760000000000005</v>
      </c>
      <c r="BT6" s="33">
        <f t="shared" si="8"/>
        <v>44.48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202.04</v>
      </c>
      <c r="CB6" s="33">
        <f t="shared" ref="CB6:CJ6" si="9">IF(CB7="",NA(),CB7)</f>
        <v>215.68</v>
      </c>
      <c r="CC6" s="33">
        <f t="shared" si="9"/>
        <v>220.18</v>
      </c>
      <c r="CD6" s="33">
        <f t="shared" si="9"/>
        <v>218.24</v>
      </c>
      <c r="CE6" s="33">
        <f t="shared" si="9"/>
        <v>325.92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19.18</v>
      </c>
      <c r="CM6" s="33">
        <f t="shared" ref="CM6:CU6" si="10">IF(CM7="",NA(),CM7)</f>
        <v>21.26</v>
      </c>
      <c r="CN6" s="33">
        <f t="shared" si="10"/>
        <v>22.95</v>
      </c>
      <c r="CO6" s="33">
        <f t="shared" si="10"/>
        <v>25.03</v>
      </c>
      <c r="CP6" s="33">
        <f t="shared" si="10"/>
        <v>26.27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40.51</v>
      </c>
      <c r="CX6" s="33">
        <f t="shared" ref="CX6:DF6" si="11">IF(CX7="",NA(),CX7)</f>
        <v>44.54</v>
      </c>
      <c r="CY6" s="33">
        <f t="shared" si="11"/>
        <v>46.05</v>
      </c>
      <c r="CZ6" s="33">
        <f t="shared" si="11"/>
        <v>46.53</v>
      </c>
      <c r="DA6" s="33">
        <f t="shared" si="11"/>
        <v>48.72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23817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33.42</v>
      </c>
      <c r="P7" s="36">
        <v>97.74</v>
      </c>
      <c r="Q7" s="36">
        <v>2880</v>
      </c>
      <c r="R7" s="36">
        <v>14633</v>
      </c>
      <c r="S7" s="36">
        <v>41.88</v>
      </c>
      <c r="T7" s="36">
        <v>349.4</v>
      </c>
      <c r="U7" s="36">
        <v>4846</v>
      </c>
      <c r="V7" s="36">
        <v>3.3</v>
      </c>
      <c r="W7" s="36">
        <v>1468.48</v>
      </c>
      <c r="X7" s="36">
        <v>101.37</v>
      </c>
      <c r="Y7" s="36">
        <v>98.61</v>
      </c>
      <c r="Z7" s="36">
        <v>98.81</v>
      </c>
      <c r="AA7" s="36">
        <v>98.65</v>
      </c>
      <c r="AB7" s="36">
        <v>96.98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201.5</v>
      </c>
      <c r="BF7" s="36">
        <v>172.57</v>
      </c>
      <c r="BG7" s="36">
        <v>152.37</v>
      </c>
      <c r="BH7" s="36">
        <v>134.97</v>
      </c>
      <c r="BI7" s="36">
        <v>127.95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74.459999999999994</v>
      </c>
      <c r="BQ7" s="36">
        <v>70.06</v>
      </c>
      <c r="BR7" s="36">
        <v>69.790000000000006</v>
      </c>
      <c r="BS7" s="36">
        <v>69.760000000000005</v>
      </c>
      <c r="BT7" s="36">
        <v>44.48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202.04</v>
      </c>
      <c r="CB7" s="36">
        <v>215.68</v>
      </c>
      <c r="CC7" s="36">
        <v>220.18</v>
      </c>
      <c r="CD7" s="36">
        <v>218.24</v>
      </c>
      <c r="CE7" s="36">
        <v>325.92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19.18</v>
      </c>
      <c r="CM7" s="36">
        <v>21.26</v>
      </c>
      <c r="CN7" s="36">
        <v>22.95</v>
      </c>
      <c r="CO7" s="36">
        <v>25.03</v>
      </c>
      <c r="CP7" s="36">
        <v>26.27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40.51</v>
      </c>
      <c r="CX7" s="36">
        <v>44.54</v>
      </c>
      <c r="CY7" s="36">
        <v>46.05</v>
      </c>
      <c r="CZ7" s="36">
        <v>46.53</v>
      </c>
      <c r="DA7" s="36">
        <v>48.72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201op</cp:lastModifiedBy>
  <cp:lastPrinted>2016-02-19T01:23:01Z</cp:lastPrinted>
  <dcterms:created xsi:type="dcterms:W3CDTF">2016-02-03T09:08:41Z</dcterms:created>
  <dcterms:modified xsi:type="dcterms:W3CDTF">2016-02-19T01:23:03Z</dcterms:modified>
</cp:coreProperties>
</file>