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<sst xmlns="http://schemas.openxmlformats.org/spreadsheetml/2006/main" count="221" uniqueCount="111">
  <si>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</si>
  <si>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</si>
  <si>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</si>
  <si>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</si>
  <si>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</si>
  <si>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</si>
  <si>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</si>
  <si>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</si>
  <si>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</si>
  <si>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</si>
  <si>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</si>
  <si>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</si>
  <si>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</si>
  <si>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</si>
  <si>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</si>
  <si>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</si>
  <si>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</si>
  <si>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</si>
  <si>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</si>
  <si>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</si>
  <si>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</si>
  <si>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</si>
  <si>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</si>
  <si>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</si>
  <si>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</si>
  <si>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</si>
  <si>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</si>
  <si>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</si>
  <si>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</si>
  <si>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</si>
  <si>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</si>
  <si>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</si>
  <si>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</si>
  <si>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</si>
  <si>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</si>
  <si>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</si>
  <si>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</si>
  <si>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</si>
  <si>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</si>
  <si>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</si>
  <si>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</si>
  <si>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</si>
  <si>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</si>
  <si>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</si>
  <si>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</si>
  <si>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</si>
  <si>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</si>
  <si>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</si>
  <si>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</si>
  <si>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</si>
  <si>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</si>
  <si>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</si>
  <si>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</si>
  <si>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</si>
  <si>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</si>
  <si>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</si>
  <si>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</si>
  <si>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</si>
  <si>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</si>
  <si>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</si>
  <si>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</si>
  <si>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</si>
  <si>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</si>
  <si>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</si>
  <si>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</si>
  <si>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</si>
  <si>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</si>
  <si>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</si>
  <si>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</si>
  <si>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</si>
  <si>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</si>
  <si>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</si>
  <si>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</si>
  <si>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</si>
  <si>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</si>
  <si>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</si>
  <si>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</si>
  <si>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</si>
  <si>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</si>
  <si>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</si>
  <si>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</si>
  <si>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</si>
  <si>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</si>
  <si>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</si>
  <si>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</si>
  <si>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</si>
  <si>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</si>
  <si>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</si>
  <si>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</si>
  <si>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</si>
  <si>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</si>
  <si>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</si>
  <si>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</si>
  <si>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</si>
  <si>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</si>
  <si>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</si>
  <si>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むつ市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</si>
  <si>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</si>
  <si>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</si>
  <si>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</si>
  <si>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</si>
  <si>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</si>
  <si>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</si>
  <si>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</si>
  <si>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</si>
  <si>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</si>
  <si>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</si>
  <si>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</si>
  <si>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処理区の経常収支比率はほぼ右肩上がりで上昇を続けており、引き続き収益性の向上を図るべく取組を進めていきたい。現状では施設利用率が低く、類似団体平均と比べても劣位にあるが、年々水洗化率は向上してきており、今後も下水道への加入接続を促進していくことで接続率を上げ収益の確保を目指していきたい。</t>
    <phoneticPr fontId="4"/>
  </si>
  <si>
    <t>　供用開始後の年数が浅く、各処理場施設や管渠自体の更新がまだ行われていない。しかしながら将来の施設や管渠の更新を見据え、長寿命化対策も含めて今後の検討が必要であると考える。</t>
    <phoneticPr fontId="4"/>
  </si>
  <si>
    <t>　当処理区の下水道使用料は今後見直しを含めて改定する予定である。また、戸別訪問や広報誌による補助金・貸付制度の周知を図ることで下水道接続率を向上させ、収益確保に向けた取組を行うこととする。
  現状では処理場施設や管渠の更新時期にはきていないが、将来の更新費用増大に耐えうるだけの経営基盤をできるだけ確保していきたい。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</si>
</sst>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489856"/>
        <c:axId val="764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76489856"/>
        <c:axId val="76491776"/>
      </c:lineChart>
      <c:dateAx>
        <c:axId val="76489856"/>
        <c:scaling>
          <c:orientation val="minMax"/>
        </c:scaling>
        <c:delete val="1"/>
        <c:axPos val="b"/>
        <c:numFmt formatCode="ge" sourceLinked="1"/>
        <c:majorTickMark val="none"/>
        <c:minorTickMark val="none"/>
        <c:tickLblPos val="none"/>
        <c:crossAx val="76491776"/>
        <c:crosses val="autoZero"/>
        <c:auto val="1"/>
        <c:lblOffset val="100"/>
        <c:baseTimeUnit val="years"/>
      </c:dateAx>
      <c:valAx>
        <c:axId val="764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33.03</c:v>
                </c:pt>
                <c:pt idx="1">
                  <c:v>31.06</c:v>
                </c:pt>
                <c:pt idx="2">
                  <c:v>30.47</c:v>
                </c:pt>
                <c:pt idx="3">
                  <c:v>30.31</c:v>
                </c:pt>
                <c:pt idx="4">
                  <c:v>29.45</c:v>
                </c:pt>
              </c:numCache>
            </c:numRef>
          </c:val>
        </c:ser>
        <c:dLbls>
          <c:showLegendKey val="0"/>
          <c:showVal val="0"/>
          <c:showCatName val="0"/>
          <c:showSerName val="0"/>
          <c:showPercent val="0"/>
          <c:showBubbleSize val="0"/>
        </c:dLbls>
        <c:gapWidth val="150"/>
        <c:axId val="92239360"/>
        <c:axId val="922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2239360"/>
        <c:axId val="92241280"/>
      </c:lineChart>
      <c:dateAx>
        <c:axId val="92239360"/>
        <c:scaling>
          <c:orientation val="minMax"/>
        </c:scaling>
        <c:delete val="1"/>
        <c:axPos val="b"/>
        <c:numFmt formatCode="ge" sourceLinked="1"/>
        <c:majorTickMark val="none"/>
        <c:minorTickMark val="none"/>
        <c:tickLblPos val="none"/>
        <c:crossAx val="92241280"/>
        <c:crosses val="autoZero"/>
        <c:auto val="1"/>
        <c:lblOffset val="100"/>
        <c:baseTimeUnit val="years"/>
      </c:dateAx>
      <c:valAx>
        <c:axId val="922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60.92</c:v>
                </c:pt>
                <c:pt idx="1">
                  <c:v>62.01</c:v>
                </c:pt>
                <c:pt idx="2">
                  <c:v>63.63</c:v>
                </c:pt>
                <c:pt idx="3">
                  <c:v>65.459999999999994</c:v>
                </c:pt>
                <c:pt idx="4">
                  <c:v>67.040000000000006</c:v>
                </c:pt>
              </c:numCache>
            </c:numRef>
          </c:val>
        </c:ser>
        <c:dLbls>
          <c:showLegendKey val="0"/>
          <c:showVal val="0"/>
          <c:showCatName val="0"/>
          <c:showSerName val="0"/>
          <c:showPercent val="0"/>
          <c:showBubbleSize val="0"/>
        </c:dLbls>
        <c:gapWidth val="150"/>
        <c:axId val="92284032"/>
        <c:axId val="922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2284032"/>
        <c:axId val="92285952"/>
      </c:lineChart>
      <c:dateAx>
        <c:axId val="92284032"/>
        <c:scaling>
          <c:orientation val="minMax"/>
        </c:scaling>
        <c:delete val="1"/>
        <c:axPos val="b"/>
        <c:numFmt formatCode="ge" sourceLinked="1"/>
        <c:majorTickMark val="none"/>
        <c:minorTickMark val="none"/>
        <c:tickLblPos val="none"/>
        <c:crossAx val="92285952"/>
        <c:crosses val="autoZero"/>
        <c:auto val="1"/>
        <c:lblOffset val="100"/>
        <c:baseTimeUnit val="years"/>
      </c:dateAx>
      <c:valAx>
        <c:axId val="922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53.48</c:v>
                </c:pt>
                <c:pt idx="1">
                  <c:v>56.61</c:v>
                </c:pt>
                <c:pt idx="2">
                  <c:v>58.86</c:v>
                </c:pt>
                <c:pt idx="3">
                  <c:v>62.85</c:v>
                </c:pt>
                <c:pt idx="4">
                  <c:v>60.46</c:v>
                </c:pt>
              </c:numCache>
            </c:numRef>
          </c:val>
        </c:ser>
        <c:dLbls>
          <c:showLegendKey val="0"/>
          <c:showVal val="0"/>
          <c:showCatName val="0"/>
          <c:showSerName val="0"/>
          <c:showPercent val="0"/>
          <c:showBubbleSize val="0"/>
        </c:dLbls>
        <c:gapWidth val="150"/>
        <c:axId val="76530432"/>
        <c:axId val="765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30432"/>
        <c:axId val="76532352"/>
      </c:lineChart>
      <c:dateAx>
        <c:axId val="76530432"/>
        <c:scaling>
          <c:orientation val="minMax"/>
        </c:scaling>
        <c:delete val="1"/>
        <c:axPos val="b"/>
        <c:numFmt formatCode="ge" sourceLinked="1"/>
        <c:majorTickMark val="none"/>
        <c:minorTickMark val="none"/>
        <c:tickLblPos val="none"/>
        <c:crossAx val="76532352"/>
        <c:crosses val="autoZero"/>
        <c:auto val="1"/>
        <c:lblOffset val="100"/>
        <c:baseTimeUnit val="years"/>
      </c:dateAx>
      <c:valAx>
        <c:axId val="765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033856"/>
        <c:axId val="770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33856"/>
        <c:axId val="77035776"/>
      </c:lineChart>
      <c:dateAx>
        <c:axId val="77033856"/>
        <c:scaling>
          <c:orientation val="minMax"/>
        </c:scaling>
        <c:delete val="1"/>
        <c:axPos val="b"/>
        <c:numFmt formatCode="ge" sourceLinked="1"/>
        <c:majorTickMark val="none"/>
        <c:minorTickMark val="none"/>
        <c:tickLblPos val="none"/>
        <c:crossAx val="77035776"/>
        <c:crosses val="autoZero"/>
        <c:auto val="1"/>
        <c:lblOffset val="100"/>
        <c:baseTimeUnit val="years"/>
      </c:dateAx>
      <c:valAx>
        <c:axId val="770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48000"/>
        <c:axId val="78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48000"/>
        <c:axId val="78849920"/>
      </c:lineChart>
      <c:dateAx>
        <c:axId val="78848000"/>
        <c:scaling>
          <c:orientation val="minMax"/>
        </c:scaling>
        <c:delete val="1"/>
        <c:axPos val="b"/>
        <c:numFmt formatCode="ge" sourceLinked="1"/>
        <c:majorTickMark val="none"/>
        <c:minorTickMark val="none"/>
        <c:tickLblPos val="none"/>
        <c:crossAx val="78849920"/>
        <c:crosses val="autoZero"/>
        <c:auto val="1"/>
        <c:lblOffset val="100"/>
        <c:baseTimeUnit val="years"/>
      </c:dateAx>
      <c:valAx>
        <c:axId val="788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84864"/>
        <c:axId val="788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84864"/>
        <c:axId val="78886784"/>
      </c:lineChart>
      <c:dateAx>
        <c:axId val="78884864"/>
        <c:scaling>
          <c:orientation val="minMax"/>
        </c:scaling>
        <c:delete val="1"/>
        <c:axPos val="b"/>
        <c:numFmt formatCode="ge" sourceLinked="1"/>
        <c:majorTickMark val="none"/>
        <c:minorTickMark val="none"/>
        <c:tickLblPos val="none"/>
        <c:crossAx val="78886784"/>
        <c:crosses val="autoZero"/>
        <c:auto val="1"/>
        <c:lblOffset val="100"/>
        <c:baseTimeUnit val="years"/>
      </c:dateAx>
      <c:valAx>
        <c:axId val="788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04704"/>
        <c:axId val="803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04704"/>
        <c:axId val="80365056"/>
      </c:lineChart>
      <c:dateAx>
        <c:axId val="78904704"/>
        <c:scaling>
          <c:orientation val="minMax"/>
        </c:scaling>
        <c:delete val="1"/>
        <c:axPos val="b"/>
        <c:numFmt formatCode="ge" sourceLinked="1"/>
        <c:majorTickMark val="none"/>
        <c:minorTickMark val="none"/>
        <c:tickLblPos val="none"/>
        <c:crossAx val="80365056"/>
        <c:crosses val="autoZero"/>
        <c:auto val="1"/>
        <c:lblOffset val="100"/>
        <c:baseTimeUnit val="years"/>
      </c:dateAx>
      <c:valAx>
        <c:axId val="803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382976"/>
        <c:axId val="804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0382976"/>
        <c:axId val="80409728"/>
      </c:lineChart>
      <c:dateAx>
        <c:axId val="80382976"/>
        <c:scaling>
          <c:orientation val="minMax"/>
        </c:scaling>
        <c:delete val="1"/>
        <c:axPos val="b"/>
        <c:numFmt formatCode="ge" sourceLinked="1"/>
        <c:majorTickMark val="none"/>
        <c:minorTickMark val="none"/>
        <c:tickLblPos val="none"/>
        <c:crossAx val="80409728"/>
        <c:crosses val="autoZero"/>
        <c:auto val="1"/>
        <c:lblOffset val="100"/>
        <c:baseTimeUnit val="years"/>
      </c:dateAx>
      <c:valAx>
        <c:axId val="80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40.03</c:v>
                </c:pt>
                <c:pt idx="1">
                  <c:v>35.630000000000003</c:v>
                </c:pt>
                <c:pt idx="2">
                  <c:v>37.36</c:v>
                </c:pt>
                <c:pt idx="3">
                  <c:v>41.71</c:v>
                </c:pt>
                <c:pt idx="4">
                  <c:v>35.11</c:v>
                </c:pt>
              </c:numCache>
            </c:numRef>
          </c:val>
        </c:ser>
        <c:dLbls>
          <c:showLegendKey val="0"/>
          <c:showVal val="0"/>
          <c:showCatName val="0"/>
          <c:showSerName val="0"/>
          <c:showPercent val="0"/>
          <c:showBubbleSize val="0"/>
        </c:dLbls>
        <c:gapWidth val="150"/>
        <c:axId val="90012288"/>
        <c:axId val="900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0012288"/>
        <c:axId val="90018560"/>
      </c:lineChart>
      <c:dateAx>
        <c:axId val="90012288"/>
        <c:scaling>
          <c:orientation val="minMax"/>
        </c:scaling>
        <c:delete val="1"/>
        <c:axPos val="b"/>
        <c:numFmt formatCode="ge" sourceLinked="1"/>
        <c:majorTickMark val="none"/>
        <c:minorTickMark val="none"/>
        <c:tickLblPos val="none"/>
        <c:crossAx val="90018560"/>
        <c:crosses val="autoZero"/>
        <c:auto val="1"/>
        <c:lblOffset val="100"/>
        <c:baseTimeUnit val="years"/>
      </c:dateAx>
      <c:valAx>
        <c:axId val="900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352.3</c:v>
                </c:pt>
                <c:pt idx="1">
                  <c:v>388.35</c:v>
                </c:pt>
                <c:pt idx="2">
                  <c:v>371.03</c:v>
                </c:pt>
                <c:pt idx="3">
                  <c:v>332.4</c:v>
                </c:pt>
                <c:pt idx="4">
                  <c:v>404.39</c:v>
                </c:pt>
              </c:numCache>
            </c:numRef>
          </c:val>
        </c:ser>
        <c:dLbls>
          <c:showLegendKey val="0"/>
          <c:showVal val="0"/>
          <c:showCatName val="0"/>
          <c:showSerName val="0"/>
          <c:showPercent val="0"/>
          <c:showBubbleSize val="0"/>
        </c:dLbls>
        <c:gapWidth val="150"/>
        <c:axId val="90044288"/>
        <c:axId val="922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0044288"/>
        <c:axId val="92213248"/>
      </c:lineChart>
      <c:dateAx>
        <c:axId val="90044288"/>
        <c:scaling>
          <c:orientation val="minMax"/>
        </c:scaling>
        <c:delete val="1"/>
        <c:axPos val="b"/>
        <c:numFmt formatCode="ge" sourceLinked="1"/>
        <c:majorTickMark val="none"/>
        <c:minorTickMark val="none"/>
        <c:tickLblPos val="none"/>
        <c:crossAx val="92213248"/>
        <c:crosses val="autoZero"/>
        <c:auto val="1"/>
        <c:lblOffset val="100"/>
        <c:baseTimeUnit val="years"/>
      </c:dateAx>
      <c:valAx>
        <c:axId val="92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むつ市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61568</v>
      </c>
      <c r="AM8" s="64"/>
      <c r="AN8" s="64"/>
      <c r="AO8" s="64"/>
      <c r="AP8" s="64"/>
      <c r="AQ8" s="64"/>
      <c r="AR8" s="64"/>
      <c r="AS8" s="64"/>
      <c r="AT8" s="63">
        <f>データ!S6</f>
        <v>864.16</v>
      </c>
      <c r="AU8" s="63"/>
      <c r="AV8" s="63"/>
      <c r="AW8" s="63"/>
      <c r="AX8" s="63"/>
      <c r="AY8" s="63"/>
      <c r="AZ8" s="63"/>
      <c r="BA8" s="63"/>
      <c r="BB8" s="63">
        <f>データ!T6</f>
        <v>71.25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6.43</v>
      </c>
      <c r="Q10" s="63"/>
      <c r="R10" s="63"/>
      <c r="S10" s="63"/>
      <c r="T10" s="63"/>
      <c r="U10" s="63"/>
      <c r="V10" s="63"/>
      <c r="W10" s="63">
        <f>データ!P6</f>
        <v>92.75</v>
      </c>
      <c r="X10" s="63"/>
      <c r="Y10" s="63"/>
      <c r="Z10" s="63"/>
      <c r="AA10" s="63"/>
      <c r="AB10" s="63"/>
      <c r="AC10" s="63"/>
      <c r="AD10" s="64">
        <f>データ!Q6</f>
        <v>2310</v>
      </c>
      <c r="AE10" s="64"/>
      <c r="AF10" s="64"/>
      <c r="AG10" s="64"/>
      <c r="AH10" s="64"/>
      <c r="AI10" s="64"/>
      <c r="AJ10" s="64"/>
      <c r="AK10" s="2"/>
      <c r="AL10" s="64">
        <f>データ!U6</f>
        <v>3920</v>
      </c>
      <c r="AM10" s="64"/>
      <c r="AN10" s="64"/>
      <c r="AO10" s="64"/>
      <c r="AP10" s="64"/>
      <c r="AQ10" s="64"/>
      <c r="AR10" s="64"/>
      <c r="AS10" s="64"/>
      <c r="AT10" s="63">
        <f>データ!V6</f>
        <v>1.64</v>
      </c>
      <c r="AU10" s="63"/>
      <c r="AV10" s="63"/>
      <c r="AW10" s="63"/>
      <c r="AX10" s="63"/>
      <c r="AY10" s="63"/>
      <c r="AZ10" s="63"/>
      <c r="BA10" s="63"/>
      <c r="BB10" s="63">
        <f>データ!W6</f>
        <v>2390.2399999999998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22080</v>
      </c>
      <c r="D6" s="31">
        <f t="shared" si="3"/>
        <v>47</v>
      </c>
      <c r="E6" s="31">
        <f t="shared" si="3"/>
        <v>17</v>
      </c>
      <c r="F6" s="31">
        <f t="shared" si="3"/>
        <v>4</v>
      </c>
      <c r="G6" s="31">
        <f t="shared" si="3"/>
        <v>0</v>
      </c>
      <c r="H6" s="31" t="str">
        <f t="shared" si="3"/>
        <v>青森県　むつ市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6.43</v>
      </c>
      <c r="P6" s="32">
        <f t="shared" si="3"/>
        <v>92.75</v>
      </c>
      <c r="Q6" s="32">
        <f t="shared" si="3"/>
        <v>2310</v>
      </c>
      <c r="R6" s="32">
        <f t="shared" si="3"/>
        <v>61568</v>
      </c>
      <c r="S6" s="32">
        <f t="shared" si="3"/>
        <v>864.16</v>
      </c>
      <c r="T6" s="32">
        <f t="shared" si="3"/>
        <v>71.25</v>
      </c>
      <c r="U6" s="32">
        <f t="shared" si="3"/>
        <v>3920</v>
      </c>
      <c r="V6" s="32">
        <f t="shared" si="3"/>
        <v>1.64</v>
      </c>
      <c r="W6" s="32">
        <f t="shared" si="3"/>
        <v>2390.2399999999998</v>
      </c>
      <c r="X6" s="33">
        <f>IF(X7="",NA(),X7)</f>
        <v>53.48</v>
      </c>
      <c r="Y6" s="33">
        <f t="shared" ref="Y6:AG6" si="4">IF(Y7="",NA(),Y7)</f>
        <v>56.61</v>
      </c>
      <c r="Z6" s="33">
        <f t="shared" si="4"/>
        <v>58.86</v>
      </c>
      <c r="AA6" s="33">
        <f t="shared" si="4"/>
        <v>62.85</v>
      </c>
      <c r="AB6" s="33">
        <f t="shared" si="4"/>
        <v>60.46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40.03</v>
      </c>
      <c r="BQ6" s="33">
        <f t="shared" ref="BQ6:BY6" si="8">IF(BQ7="",NA(),BQ7)</f>
        <v>35.630000000000003</v>
      </c>
      <c r="BR6" s="33">
        <f t="shared" si="8"/>
        <v>37.36</v>
      </c>
      <c r="BS6" s="33">
        <f t="shared" si="8"/>
        <v>41.71</v>
      </c>
      <c r="BT6" s="33">
        <f t="shared" si="8"/>
        <v>35.11</v>
      </c>
      <c r="BU6" s="33">
        <f t="shared" si="8"/>
        <v>55.15</v>
      </c>
      <c r="BV6" s="33">
        <f t="shared" si="8"/>
        <v>52.89</v>
      </c>
      <c r="BW6" s="33">
        <f t="shared" si="8"/>
        <v>51.73</v>
      </c>
      <c r="BX6" s="33">
        <f t="shared" si="8"/>
        <v>53.01</v>
      </c>
      <c r="BY6" s="33">
        <f t="shared" si="8"/>
        <v>50.54</v>
      </c>
      <c r="BZ6" s="32" t="str">
        <f>IF(BZ7="","",IF(BZ7="-","【-】","【"&amp;SUBSTITUTE(TEXT(BZ7,"#,##0.00"),"-","△")&amp;"】"))</f>
        <v>【63.50】</v>
      </c>
      <c r="CA6" s="33">
        <f>IF(CA7="",NA(),CA7)</f>
        <v>352.3</v>
      </c>
      <c r="CB6" s="33">
        <f t="shared" ref="CB6:CJ6" si="9">IF(CB7="",NA(),CB7)</f>
        <v>388.35</v>
      </c>
      <c r="CC6" s="33">
        <f t="shared" si="9"/>
        <v>371.03</v>
      </c>
      <c r="CD6" s="33">
        <f t="shared" si="9"/>
        <v>332.4</v>
      </c>
      <c r="CE6" s="33">
        <f t="shared" si="9"/>
        <v>404.39</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33.03</v>
      </c>
      <c r="CM6" s="33">
        <f t="shared" ref="CM6:CU6" si="10">IF(CM7="",NA(),CM7)</f>
        <v>31.06</v>
      </c>
      <c r="CN6" s="33">
        <f t="shared" si="10"/>
        <v>30.47</v>
      </c>
      <c r="CO6" s="33">
        <f t="shared" si="10"/>
        <v>30.31</v>
      </c>
      <c r="CP6" s="33">
        <f t="shared" si="10"/>
        <v>29.45</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60.92</v>
      </c>
      <c r="CX6" s="33">
        <f t="shared" ref="CX6:DF6" si="11">IF(CX7="",NA(),CX7)</f>
        <v>62.01</v>
      </c>
      <c r="CY6" s="33">
        <f t="shared" si="11"/>
        <v>63.63</v>
      </c>
      <c r="CZ6" s="33">
        <f t="shared" si="11"/>
        <v>65.459999999999994</v>
      </c>
      <c r="DA6" s="33">
        <f t="shared" si="11"/>
        <v>67.040000000000006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22080</v>
      </c>
      <c r="D7" s="35">
        <v>47</v>
      </c>
      <c r="E7" s="35">
        <v>17</v>
      </c>
      <c r="F7" s="35">
        <v>4</v>
      </c>
      <c r="G7" s="35">
        <v>0</v>
      </c>
      <c r="H7" s="35" t="s">
        <v>96</v>
      </c>
      <c r="I7" s="35" t="s">
        <v>97</v>
      </c>
      <c r="J7" s="35" t="s">
        <v>98</v>
      </c>
      <c r="K7" s="35" t="s">
        <v>99</v>
      </c>
      <c r="L7" s="35" t="s">
        <v>100</v>
      </c>
      <c r="M7" s="36" t="s">
        <v>101</v>
      </c>
      <c r="N7" s="36" t="s">
        <v>102</v>
      </c>
      <c r="O7" s="36">
        <v>6.43</v>
      </c>
      <c r="P7" s="36">
        <v>92.75</v>
      </c>
      <c r="Q7" s="36">
        <v>2310</v>
      </c>
      <c r="R7" s="36">
        <v>61568</v>
      </c>
      <c r="S7" s="36">
        <v>864.16</v>
      </c>
      <c r="T7" s="36">
        <v>71.25</v>
      </c>
      <c r="U7" s="36">
        <v>3920</v>
      </c>
      <c r="V7" s="36">
        <v>1.64</v>
      </c>
      <c r="W7" s="36">
        <v>2390.2399999999998</v>
      </c>
      <c r="X7" s="36">
        <v>53.48</v>
      </c>
      <c r="Y7" s="36">
        <v>56.61</v>
      </c>
      <c r="Z7" s="36">
        <v>58.86</v>
      </c>
      <c r="AA7" s="36">
        <v>62.85</v>
      </c>
      <c r="AB7" s="36">
        <v>60.46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40.03</v>
      </c>
      <c r="BQ7" s="36">
        <v>35.630000000000003</v>
      </c>
      <c r="BR7" s="36">
        <v>37.36</v>
      </c>
      <c r="BS7" s="36">
        <v>41.71</v>
      </c>
      <c r="BT7" s="36">
        <v>35.11</v>
      </c>
      <c r="BU7" s="36">
        <v>55.15</v>
      </c>
      <c r="BV7" s="36">
        <v>52.89</v>
      </c>
      <c r="BW7" s="36">
        <v>51.73</v>
      </c>
      <c r="BX7" s="36">
        <v>53.01</v>
      </c>
      <c r="BY7" s="36">
        <v>50.54</v>
      </c>
      <c r="BZ7" s="36">
        <v>63.5</v>
      </c>
      <c r="CA7" s="36">
        <v>352.3</v>
      </c>
      <c r="CB7" s="36">
        <v>388.35</v>
      </c>
      <c r="CC7" s="36">
        <v>371.03</v>
      </c>
      <c r="CD7" s="36">
        <v>332.4</v>
      </c>
      <c r="CE7" s="36">
        <v>404.39</v>
      </c>
      <c r="CF7" s="36">
        <v>283.05</v>
      </c>
      <c r="CG7" s="36">
        <v>300.52</v>
      </c>
      <c r="CH7" s="36">
        <v>310.47000000000003</v>
      </c>
      <c r="CI7" s="36">
        <v>299.39</v>
      </c>
      <c r="CJ7" s="36">
        <v>320.36</v>
      </c>
      <c r="CK7" s="36">
        <v>253.12</v>
      </c>
      <c r="CL7" s="36">
        <v>33.03</v>
      </c>
      <c r="CM7" s="36">
        <v>31.06</v>
      </c>
      <c r="CN7" s="36">
        <v>30.47</v>
      </c>
      <c r="CO7" s="36">
        <v>30.31</v>
      </c>
      <c r="CP7" s="36">
        <v>29.45</v>
      </c>
      <c r="CQ7" s="36">
        <v>36.18</v>
      </c>
      <c r="CR7" s="36">
        <v>36.799999999999997</v>
      </c>
      <c r="CS7" s="36">
        <v>36.67</v>
      </c>
      <c r="CT7" s="36">
        <v>36.200000000000003</v>
      </c>
      <c r="CU7" s="36">
        <v>34.74</v>
      </c>
      <c r="CV7" s="36">
        <v>41.06</v>
      </c>
      <c r="CW7" s="36">
        <v>60.92</v>
      </c>
      <c r="CX7" s="36">
        <v>62.01</v>
      </c>
      <c r="CY7" s="36">
        <v>63.63</v>
      </c>
      <c r="CZ7" s="36">
        <v>65.459999999999994</v>
      </c>
      <c r="DA7" s="36">
        <v>67.040000000000006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2016-02-11T23:44:54Z</cp:lastPrinted>
  <dcterms:created xsi:type="dcterms:W3CDTF">2016-02-03T09:00:34Z</dcterms:created>
  <dcterms:modified xsi:type="dcterms:W3CDTF">2016-02-12T00:44:20Z</dcterms:modified>
</cp:coreProperties>
</file>