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E:\515宿題\"/>
    </mc:Choice>
  </mc:AlternateContent>
  <xr:revisionPtr revIDLastSave="0" documentId="13_ncr:1_{5ADF2C33-8C8A-4171-97A2-02D959145CD5}" xr6:coauthVersionLast="47" xr6:coauthVersionMax="47" xr10:uidLastSave="{00000000-0000-0000-0000-000000000000}"/>
  <bookViews>
    <workbookView xWindow="-120" yWindow="-120" windowWidth="30960" windowHeight="16800" tabRatio="879" xr2:uid="{00000000-000D-0000-FFFF-FFFF00000000}"/>
  </bookViews>
  <sheets>
    <sheet name="第２号様式（その１）" sheetId="1" r:id="rId1"/>
    <sheet name="第２号様式（その２）修正後" sheetId="15" r:id="rId2"/>
    <sheet name="第２号様式（その３）" sheetId="7" r:id="rId3"/>
    <sheet name="第４号様式" sheetId="12" r:id="rId4"/>
    <sheet name="＜参考＞営業品目・種目" sheetId="5" r:id="rId5"/>
    <sheet name="&lt;参考&gt;営業年数" sheetId="8" r:id="rId6"/>
    <sheet name="ここから右にあるシートは使用しません→" sheetId="9" r:id="rId7"/>
    <sheet name="審査用データ１" sheetId="10" r:id="rId8"/>
    <sheet name="審査用データ２" sheetId="11" r:id="rId9"/>
    <sheet name="審査用データ３" sheetId="13" r:id="rId10"/>
    <sheet name="審査用データ３ (役務)" sheetId="14" r:id="rId11"/>
  </sheets>
  <definedNames>
    <definedName name="_xlnm._FilterDatabase" localSheetId="2" hidden="1">'第２号様式（その３）'!$A$4:$I$43</definedName>
    <definedName name="_xlnm._FilterDatabase" localSheetId="3" hidden="1">第４号様式!$A$5:$I$55</definedName>
    <definedName name="_xlnm.Print_Area" localSheetId="4">'＜参考＞営業品目・種目'!$A$1:$F$119</definedName>
    <definedName name="_xlnm.Print_Area" localSheetId="0">'第２号様式（その１）'!$B$1:$AP$41</definedName>
    <definedName name="_xlnm.Print_Area" localSheetId="1">'第２号様式（その２）修正後'!$A$1:$AP$33</definedName>
    <definedName name="_xlnm.Print_Area" localSheetId="2">'第２号様式（その３）'!$A$1:$I$20</definedName>
    <definedName name="_xlnm.Print_Area" localSheetId="3">第４号様式!$A$1:$L$32</definedName>
    <definedName name="区分" localSheetId="1">#REF!</definedName>
    <definedName name="区分">#REF!</definedName>
    <definedName name="種類" localSheetId="1">#REF!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F2" i="10" l="1"/>
  <c r="BC2" i="10"/>
  <c r="BB2" i="10"/>
  <c r="BA2" i="10"/>
  <c r="AZ2" i="10"/>
  <c r="AW2" i="10"/>
  <c r="AV2" i="10"/>
  <c r="AU2" i="10"/>
  <c r="AQ2" i="10"/>
  <c r="AP2" i="10"/>
  <c r="AO2" i="10"/>
  <c r="G2" i="10"/>
  <c r="F2" i="10"/>
  <c r="W22" i="15" l="1"/>
  <c r="AC15" i="15"/>
  <c r="AY2" i="10" s="1"/>
  <c r="AD13" i="15"/>
  <c r="AX2" i="10" s="1"/>
  <c r="AD11" i="15"/>
  <c r="AD7" i="15"/>
  <c r="AT2" i="10" s="1"/>
  <c r="X3" i="15"/>
  <c r="G7" i="12" l="1"/>
  <c r="G6" i="12" l="1"/>
  <c r="DQ2" i="14" l="1"/>
  <c r="DK2" i="14"/>
  <c r="DE2" i="14"/>
  <c r="CY2" i="14"/>
  <c r="CS2" i="14"/>
  <c r="CM2" i="14"/>
  <c r="CG2" i="14"/>
  <c r="CA2" i="14"/>
  <c r="BU2" i="14"/>
  <c r="BO2" i="14"/>
  <c r="BI2" i="14"/>
  <c r="BC2" i="14"/>
  <c r="AW2" i="14"/>
  <c r="AQ2" i="14"/>
  <c r="AK2" i="14"/>
  <c r="AE2" i="14"/>
  <c r="Y2" i="14"/>
  <c r="S2" i="14"/>
  <c r="M2" i="14"/>
  <c r="G2" i="14"/>
  <c r="DP2" i="14" l="1"/>
  <c r="DJ2" i="14"/>
  <c r="DD2" i="14"/>
  <c r="CX2" i="14"/>
  <c r="CR2" i="14"/>
  <c r="CL2" i="14"/>
  <c r="CF2" i="14"/>
  <c r="BZ2" i="14"/>
  <c r="BT2" i="14"/>
  <c r="BN2" i="14"/>
  <c r="BH2" i="14"/>
  <c r="BB2" i="14"/>
  <c r="AV2" i="14"/>
  <c r="AP2" i="14"/>
  <c r="AJ2" i="14"/>
  <c r="AD2" i="14"/>
  <c r="X2" i="14"/>
  <c r="R2" i="14"/>
  <c r="L2" i="14"/>
  <c r="F2" i="14"/>
  <c r="DS2" i="14" l="1"/>
  <c r="DR2" i="14"/>
  <c r="DO2" i="14"/>
  <c r="DN2" i="14"/>
  <c r="DM2" i="14"/>
  <c r="DL2" i="14"/>
  <c r="DI2" i="14"/>
  <c r="DH2" i="14"/>
  <c r="DG2" i="14"/>
  <c r="DF2" i="14"/>
  <c r="DC2" i="14"/>
  <c r="DB2" i="14"/>
  <c r="DA2" i="14"/>
  <c r="CZ2" i="14"/>
  <c r="CW2" i="14"/>
  <c r="CV2" i="14"/>
  <c r="CU2" i="14"/>
  <c r="CT2" i="14"/>
  <c r="CQ2" i="14"/>
  <c r="CP2" i="14"/>
  <c r="CO2" i="14"/>
  <c r="CN2" i="14"/>
  <c r="CK2" i="14"/>
  <c r="CJ2" i="14"/>
  <c r="CI2" i="14"/>
  <c r="CH2" i="14"/>
  <c r="CE2" i="14"/>
  <c r="CD2" i="14"/>
  <c r="CC2" i="14"/>
  <c r="CB2" i="14"/>
  <c r="BY2" i="14"/>
  <c r="BX2" i="14"/>
  <c r="BW2" i="14"/>
  <c r="BV2" i="14"/>
  <c r="BS2" i="14"/>
  <c r="BR2" i="14"/>
  <c r="BQ2" i="14"/>
  <c r="BP2" i="14"/>
  <c r="BM2" i="14"/>
  <c r="BL2" i="14"/>
  <c r="BK2" i="14"/>
  <c r="BJ2" i="14"/>
  <c r="BG2" i="14"/>
  <c r="BF2" i="14"/>
  <c r="BE2" i="14"/>
  <c r="BD2" i="14"/>
  <c r="BA2" i="14"/>
  <c r="AZ2" i="14"/>
  <c r="AY2" i="14"/>
  <c r="AX2" i="14"/>
  <c r="AU2" i="14"/>
  <c r="AT2" i="14"/>
  <c r="AS2" i="14"/>
  <c r="AR2" i="14"/>
  <c r="AO2" i="14"/>
  <c r="AN2" i="14"/>
  <c r="AM2" i="14"/>
  <c r="AL2" i="14"/>
  <c r="AI2" i="14"/>
  <c r="AH2" i="14"/>
  <c r="AG2" i="14"/>
  <c r="AF2" i="14"/>
  <c r="AC2" i="14"/>
  <c r="AB2" i="14"/>
  <c r="AA2" i="14"/>
  <c r="Z2" i="14"/>
  <c r="W2" i="14"/>
  <c r="V2" i="14"/>
  <c r="U2" i="14"/>
  <c r="T2" i="14"/>
  <c r="Q2" i="14"/>
  <c r="P2" i="14"/>
  <c r="O2" i="14"/>
  <c r="N2" i="14"/>
  <c r="K2" i="14"/>
  <c r="J2" i="14"/>
  <c r="I2" i="14"/>
  <c r="H2" i="14"/>
  <c r="E2" i="14"/>
  <c r="D2" i="14"/>
  <c r="C2" i="14"/>
  <c r="B2" i="14"/>
  <c r="W35" i="1" l="1"/>
  <c r="Z25" i="1"/>
  <c r="BI2" i="10" l="1"/>
  <c r="BH2" i="10"/>
  <c r="U2" i="10"/>
  <c r="C2" i="10"/>
  <c r="G5" i="12" l="1"/>
  <c r="G5" i="7"/>
  <c r="C20" i="13" l="1"/>
  <c r="D20" i="13"/>
  <c r="E20" i="13"/>
  <c r="F20" i="13"/>
  <c r="G20" i="13"/>
  <c r="H20" i="13"/>
  <c r="I20" i="13"/>
  <c r="J20" i="13"/>
  <c r="K20" i="13"/>
  <c r="L20" i="13"/>
  <c r="M20" i="13"/>
  <c r="N20" i="13"/>
  <c r="O20" i="13"/>
  <c r="C21" i="13"/>
  <c r="D21" i="13"/>
  <c r="E21" i="13"/>
  <c r="F21" i="13"/>
  <c r="G21" i="13"/>
  <c r="H21" i="13"/>
  <c r="I21" i="13"/>
  <c r="J21" i="13"/>
  <c r="K21" i="13"/>
  <c r="L21" i="13"/>
  <c r="M21" i="13"/>
  <c r="N21" i="13"/>
  <c r="O21" i="13"/>
  <c r="C17" i="13"/>
  <c r="D17" i="13"/>
  <c r="E17" i="13"/>
  <c r="F17" i="13"/>
  <c r="G17" i="13"/>
  <c r="H17" i="13"/>
  <c r="I17" i="13"/>
  <c r="J17" i="13"/>
  <c r="K17" i="13"/>
  <c r="L17" i="13"/>
  <c r="M17" i="13"/>
  <c r="N17" i="13"/>
  <c r="O17" i="13"/>
  <c r="C18" i="13"/>
  <c r="D18" i="13"/>
  <c r="E18" i="13"/>
  <c r="F18" i="13"/>
  <c r="G18" i="13"/>
  <c r="H18" i="13"/>
  <c r="I18" i="13"/>
  <c r="J18" i="13"/>
  <c r="K18" i="13"/>
  <c r="L18" i="13"/>
  <c r="M18" i="13"/>
  <c r="N18" i="13"/>
  <c r="O18" i="13"/>
  <c r="C19" i="13"/>
  <c r="D19" i="13"/>
  <c r="E19" i="13"/>
  <c r="F19" i="13"/>
  <c r="G19" i="13"/>
  <c r="H19" i="13"/>
  <c r="I19" i="13"/>
  <c r="J19" i="13"/>
  <c r="K19" i="13"/>
  <c r="L19" i="13"/>
  <c r="M19" i="13"/>
  <c r="N19" i="13"/>
  <c r="O19" i="13"/>
  <c r="C13" i="13"/>
  <c r="D13" i="13"/>
  <c r="E13" i="13"/>
  <c r="F13" i="13"/>
  <c r="G13" i="13"/>
  <c r="H13" i="13"/>
  <c r="I13" i="13"/>
  <c r="J13" i="13"/>
  <c r="K13" i="13"/>
  <c r="L13" i="13"/>
  <c r="M13" i="13"/>
  <c r="N13" i="13"/>
  <c r="O13" i="13"/>
  <c r="C14" i="13"/>
  <c r="D14" i="13"/>
  <c r="E14" i="13"/>
  <c r="F14" i="13"/>
  <c r="G14" i="13"/>
  <c r="H14" i="13"/>
  <c r="I14" i="13"/>
  <c r="J14" i="13"/>
  <c r="K14" i="13"/>
  <c r="L14" i="13"/>
  <c r="M14" i="13"/>
  <c r="N14" i="13"/>
  <c r="O14" i="13"/>
  <c r="C15" i="13"/>
  <c r="D15" i="13"/>
  <c r="E15" i="13"/>
  <c r="F15" i="13"/>
  <c r="G15" i="13"/>
  <c r="H15" i="13"/>
  <c r="I15" i="13"/>
  <c r="J15" i="13"/>
  <c r="K15" i="13"/>
  <c r="L15" i="13"/>
  <c r="M15" i="13"/>
  <c r="N15" i="13"/>
  <c r="O15" i="13"/>
  <c r="C16" i="13"/>
  <c r="D16" i="13"/>
  <c r="E16" i="13"/>
  <c r="F16" i="13"/>
  <c r="G16" i="13"/>
  <c r="H16" i="13"/>
  <c r="I16" i="13"/>
  <c r="J16" i="13"/>
  <c r="K16" i="13"/>
  <c r="L16" i="13"/>
  <c r="M16" i="13"/>
  <c r="N16" i="13"/>
  <c r="O16" i="13"/>
  <c r="C10" i="13"/>
  <c r="D10" i="13"/>
  <c r="E10" i="13"/>
  <c r="F10" i="13"/>
  <c r="G10" i="13"/>
  <c r="H10" i="13"/>
  <c r="I10" i="13"/>
  <c r="J10" i="13"/>
  <c r="K10" i="13"/>
  <c r="L10" i="13"/>
  <c r="M10" i="13"/>
  <c r="N10" i="13"/>
  <c r="O10" i="13"/>
  <c r="C11" i="13"/>
  <c r="D11" i="13"/>
  <c r="E11" i="13"/>
  <c r="F11" i="13"/>
  <c r="G11" i="13"/>
  <c r="H11" i="13"/>
  <c r="I11" i="13"/>
  <c r="J11" i="13"/>
  <c r="K11" i="13"/>
  <c r="L11" i="13"/>
  <c r="M11" i="13"/>
  <c r="N11" i="13"/>
  <c r="O11" i="13"/>
  <c r="C12" i="13"/>
  <c r="D12" i="13"/>
  <c r="E12" i="13"/>
  <c r="F12" i="13"/>
  <c r="G12" i="13"/>
  <c r="H12" i="13"/>
  <c r="I12" i="13"/>
  <c r="J12" i="13"/>
  <c r="K12" i="13"/>
  <c r="L12" i="13"/>
  <c r="M12" i="13"/>
  <c r="N12" i="13"/>
  <c r="O12" i="13"/>
  <c r="C7" i="13"/>
  <c r="D7" i="13"/>
  <c r="E7" i="13"/>
  <c r="F7" i="13"/>
  <c r="G7" i="13"/>
  <c r="H7" i="13"/>
  <c r="I7" i="13"/>
  <c r="J7" i="13"/>
  <c r="K7" i="13"/>
  <c r="L7" i="13"/>
  <c r="M7" i="13"/>
  <c r="N7" i="13"/>
  <c r="O7" i="13"/>
  <c r="C8" i="13"/>
  <c r="D8" i="13"/>
  <c r="E8" i="13"/>
  <c r="F8" i="13"/>
  <c r="G8" i="13"/>
  <c r="H8" i="13"/>
  <c r="I8" i="13"/>
  <c r="J8" i="13"/>
  <c r="K8" i="13"/>
  <c r="L8" i="13"/>
  <c r="M8" i="13"/>
  <c r="N8" i="13"/>
  <c r="O8" i="13"/>
  <c r="C9" i="13"/>
  <c r="D9" i="13"/>
  <c r="E9" i="13"/>
  <c r="F9" i="13"/>
  <c r="G9" i="13"/>
  <c r="H9" i="13"/>
  <c r="I9" i="13"/>
  <c r="J9" i="13"/>
  <c r="K9" i="13"/>
  <c r="L9" i="13"/>
  <c r="M9" i="13"/>
  <c r="N9" i="13"/>
  <c r="O9" i="13"/>
  <c r="C3" i="13"/>
  <c r="D3" i="13"/>
  <c r="E3" i="13"/>
  <c r="F3" i="13"/>
  <c r="G3" i="13"/>
  <c r="H3" i="13"/>
  <c r="I3" i="13"/>
  <c r="J3" i="13"/>
  <c r="K3" i="13"/>
  <c r="L3" i="13"/>
  <c r="M3" i="13"/>
  <c r="N3" i="13"/>
  <c r="O3" i="13"/>
  <c r="C4" i="13"/>
  <c r="D4" i="13"/>
  <c r="E4" i="13"/>
  <c r="F4" i="13"/>
  <c r="G4" i="13"/>
  <c r="H4" i="13"/>
  <c r="I4" i="13"/>
  <c r="J4" i="13"/>
  <c r="K4" i="13"/>
  <c r="L4" i="13"/>
  <c r="M4" i="13"/>
  <c r="N4" i="13"/>
  <c r="O4" i="13"/>
  <c r="C5" i="13"/>
  <c r="D5" i="13"/>
  <c r="E5" i="13"/>
  <c r="F5" i="13"/>
  <c r="G5" i="13"/>
  <c r="H5" i="13"/>
  <c r="I5" i="13"/>
  <c r="J5" i="13"/>
  <c r="K5" i="13"/>
  <c r="L5" i="13"/>
  <c r="M5" i="13"/>
  <c r="N5" i="13"/>
  <c r="O5" i="13"/>
  <c r="C6" i="13"/>
  <c r="D6" i="13"/>
  <c r="E6" i="13"/>
  <c r="F6" i="13"/>
  <c r="G6" i="13"/>
  <c r="H6" i="13"/>
  <c r="I6" i="13"/>
  <c r="J6" i="13"/>
  <c r="K6" i="13"/>
  <c r="L6" i="13"/>
  <c r="M6" i="13"/>
  <c r="N6" i="13"/>
  <c r="O6" i="13"/>
  <c r="O2" i="13"/>
  <c r="N2" i="13"/>
  <c r="L2" i="11"/>
  <c r="M2" i="13"/>
  <c r="L2" i="13"/>
  <c r="AL2" i="10"/>
  <c r="AK2" i="10"/>
  <c r="AJ2" i="10"/>
  <c r="AI2" i="10"/>
  <c r="AH2" i="10"/>
  <c r="AC2" i="10"/>
  <c r="AD2" i="10" s="1"/>
  <c r="F2" i="13" l="1"/>
  <c r="G2" i="13"/>
  <c r="H2" i="13"/>
  <c r="I2" i="13"/>
  <c r="J2" i="13"/>
  <c r="K2" i="13"/>
  <c r="E2" i="13"/>
  <c r="D2" i="13"/>
  <c r="C2" i="13"/>
  <c r="A3" i="11" l="1"/>
  <c r="A4" i="11"/>
  <c r="B4" i="11"/>
  <c r="A5" i="11"/>
  <c r="B5" i="11"/>
  <c r="A6" i="11"/>
  <c r="B6" i="11"/>
  <c r="A7" i="11"/>
  <c r="B7" i="11"/>
  <c r="A8" i="11"/>
  <c r="B8" i="11"/>
  <c r="A9" i="11"/>
  <c r="B9" i="11"/>
  <c r="A10" i="11"/>
  <c r="B10" i="11"/>
  <c r="A11" i="11"/>
  <c r="B11" i="11"/>
  <c r="B2" i="10"/>
  <c r="A2" i="10"/>
  <c r="C3" i="11"/>
  <c r="D3" i="11"/>
  <c r="E3" i="11"/>
  <c r="F3" i="11"/>
  <c r="G3" i="11"/>
  <c r="H3" i="11"/>
  <c r="I3" i="11"/>
  <c r="J3" i="11"/>
  <c r="K3" i="11"/>
  <c r="L3" i="11"/>
  <c r="M3" i="11"/>
  <c r="C4" i="11"/>
  <c r="D4" i="11"/>
  <c r="E4" i="11"/>
  <c r="F4" i="11"/>
  <c r="G4" i="11"/>
  <c r="H4" i="11"/>
  <c r="I4" i="11"/>
  <c r="J4" i="11"/>
  <c r="K4" i="11"/>
  <c r="L4" i="11"/>
  <c r="M4" i="11"/>
  <c r="C5" i="11"/>
  <c r="D5" i="11"/>
  <c r="E5" i="11"/>
  <c r="F5" i="11"/>
  <c r="G5" i="11"/>
  <c r="H5" i="11"/>
  <c r="I5" i="11"/>
  <c r="J5" i="11"/>
  <c r="K5" i="11"/>
  <c r="L5" i="11"/>
  <c r="M5" i="11"/>
  <c r="C6" i="11"/>
  <c r="D6" i="11"/>
  <c r="E6" i="11"/>
  <c r="F6" i="11"/>
  <c r="G6" i="11"/>
  <c r="H6" i="11"/>
  <c r="I6" i="11"/>
  <c r="J6" i="11"/>
  <c r="K6" i="11"/>
  <c r="L6" i="11"/>
  <c r="M6" i="11"/>
  <c r="C7" i="11"/>
  <c r="D7" i="11"/>
  <c r="E7" i="11"/>
  <c r="F7" i="11"/>
  <c r="G7" i="11"/>
  <c r="H7" i="11"/>
  <c r="I7" i="11"/>
  <c r="J7" i="11"/>
  <c r="K7" i="11"/>
  <c r="L7" i="11"/>
  <c r="M7" i="11"/>
  <c r="C8" i="11"/>
  <c r="D8" i="11"/>
  <c r="E8" i="11"/>
  <c r="F8" i="11"/>
  <c r="G8" i="11"/>
  <c r="H8" i="11"/>
  <c r="I8" i="11"/>
  <c r="J8" i="11"/>
  <c r="K8" i="11"/>
  <c r="L8" i="11"/>
  <c r="M8" i="11"/>
  <c r="C9" i="11"/>
  <c r="D9" i="11"/>
  <c r="E9" i="11"/>
  <c r="F9" i="11"/>
  <c r="G9" i="11"/>
  <c r="H9" i="11"/>
  <c r="I9" i="11"/>
  <c r="J9" i="11"/>
  <c r="K9" i="11"/>
  <c r="L9" i="11"/>
  <c r="M9" i="11"/>
  <c r="C10" i="11"/>
  <c r="D10" i="11"/>
  <c r="E10" i="11"/>
  <c r="F10" i="11"/>
  <c r="G10" i="11"/>
  <c r="H10" i="11"/>
  <c r="I10" i="11"/>
  <c r="J10" i="11"/>
  <c r="K10" i="11"/>
  <c r="L10" i="11"/>
  <c r="M10" i="11"/>
  <c r="C11" i="11"/>
  <c r="D11" i="11"/>
  <c r="E11" i="11"/>
  <c r="F11" i="11"/>
  <c r="G11" i="11"/>
  <c r="H11" i="11"/>
  <c r="I11" i="11"/>
  <c r="J11" i="11"/>
  <c r="K11" i="11"/>
  <c r="L11" i="11"/>
  <c r="M11" i="11"/>
  <c r="M2" i="11"/>
  <c r="K2" i="11"/>
  <c r="G2" i="11"/>
  <c r="H2" i="11"/>
  <c r="I2" i="11"/>
  <c r="J2" i="11"/>
  <c r="F2" i="11"/>
  <c r="E2" i="11"/>
  <c r="D2" i="11"/>
  <c r="A2" i="14" l="1"/>
  <c r="B20" i="13"/>
  <c r="B16" i="13"/>
  <c r="B4" i="13"/>
  <c r="B13" i="13"/>
  <c r="B15" i="13"/>
  <c r="B12" i="13"/>
  <c r="B21" i="13"/>
  <c r="B18" i="13"/>
  <c r="B3" i="13"/>
  <c r="B8" i="13"/>
  <c r="B14" i="13"/>
  <c r="B11" i="13"/>
  <c r="B6" i="13"/>
  <c r="B17" i="13"/>
  <c r="B9" i="13"/>
  <c r="B10" i="13"/>
  <c r="B19" i="13"/>
  <c r="B7" i="13"/>
  <c r="B5" i="13"/>
  <c r="A20" i="13"/>
  <c r="A16" i="13"/>
  <c r="A4" i="13"/>
  <c r="A15" i="13"/>
  <c r="A3" i="13"/>
  <c r="A14" i="13"/>
  <c r="A9" i="13"/>
  <c r="A11" i="13"/>
  <c r="A13" i="13"/>
  <c r="A8" i="13"/>
  <c r="A12" i="13"/>
  <c r="A19" i="13"/>
  <c r="A7" i="13"/>
  <c r="A17" i="13"/>
  <c r="A21" i="13"/>
  <c r="A10" i="13"/>
  <c r="A5" i="13"/>
  <c r="A18" i="13"/>
  <c r="A6" i="13"/>
  <c r="A2" i="13"/>
  <c r="A2" i="11"/>
  <c r="B2" i="13"/>
  <c r="B2" i="11"/>
  <c r="B3" i="11"/>
  <c r="K2" i="10"/>
  <c r="H2" i="10"/>
  <c r="AM2" i="10" l="1"/>
  <c r="AN2" i="10"/>
  <c r="AB2" i="10"/>
  <c r="AA2" i="10"/>
  <c r="Z2" i="10"/>
  <c r="Y2" i="10"/>
  <c r="X2" i="10"/>
  <c r="W2" i="10"/>
  <c r="V2" i="10"/>
  <c r="S2" i="10"/>
  <c r="R2" i="10"/>
  <c r="Q2" i="10"/>
  <c r="P2" i="10"/>
  <c r="O2" i="10"/>
  <c r="N2" i="10"/>
  <c r="M2" i="10"/>
  <c r="L2" i="10"/>
  <c r="J2" i="10"/>
  <c r="I2" i="10"/>
  <c r="D2" i="10"/>
  <c r="B8" i="8" l="1"/>
  <c r="B9" i="8"/>
  <c r="B10" i="8"/>
  <c r="B11" i="8"/>
  <c r="B12" i="8"/>
  <c r="B13" i="8"/>
  <c r="B14" i="8"/>
  <c r="B15" i="8"/>
  <c r="B16" i="8"/>
  <c r="B17" i="8"/>
  <c r="B18" i="8"/>
  <c r="B19" i="8"/>
  <c r="B20" i="8"/>
  <c r="B21" i="8"/>
  <c r="B22" i="8"/>
  <c r="B23" i="8"/>
  <c r="B24" i="8"/>
  <c r="B25" i="8"/>
  <c r="B26" i="8"/>
  <c r="B27" i="8"/>
  <c r="B28" i="8"/>
  <c r="B29" i="8"/>
  <c r="B30" i="8"/>
  <c r="B31" i="8"/>
  <c r="B32" i="8"/>
  <c r="B33" i="8"/>
  <c r="C33" i="8" s="1"/>
  <c r="B34" i="8"/>
  <c r="C34" i="8" s="1"/>
  <c r="B35" i="8"/>
  <c r="C35" i="8" s="1"/>
  <c r="B36" i="8"/>
  <c r="C36" i="8" s="1"/>
  <c r="B37" i="8"/>
  <c r="C37" i="8" s="1"/>
  <c r="B38" i="8"/>
  <c r="C38" i="8" s="1"/>
  <c r="B39" i="8"/>
  <c r="C39" i="8" s="1"/>
  <c r="B40" i="8"/>
  <c r="C40" i="8" s="1"/>
  <c r="B41" i="8"/>
  <c r="C41" i="8" s="1"/>
  <c r="B42" i="8"/>
  <c r="C42" i="8" s="1"/>
  <c r="B43" i="8"/>
  <c r="C43" i="8" s="1"/>
  <c r="B44" i="8"/>
  <c r="C44" i="8" s="1"/>
  <c r="B45" i="8"/>
  <c r="C45" i="8" s="1"/>
  <c r="B46" i="8"/>
  <c r="C46" i="8" s="1"/>
  <c r="B47" i="8"/>
  <c r="C47" i="8" s="1"/>
  <c r="B48" i="8"/>
  <c r="C48" i="8" s="1"/>
  <c r="B49" i="8"/>
  <c r="C49" i="8" s="1"/>
  <c r="B50" i="8"/>
  <c r="C50" i="8" s="1"/>
  <c r="B51" i="8"/>
  <c r="C51" i="8" s="1"/>
  <c r="B52" i="8"/>
  <c r="C52" i="8" s="1"/>
  <c r="B53" i="8"/>
  <c r="C53" i="8" s="1"/>
  <c r="B54" i="8"/>
  <c r="C54" i="8" s="1"/>
  <c r="B55" i="8"/>
  <c r="C55" i="8" s="1"/>
  <c r="B56" i="8"/>
  <c r="C56" i="8" s="1"/>
  <c r="B57" i="8"/>
  <c r="C57" i="8" s="1"/>
  <c r="B58" i="8"/>
  <c r="C58" i="8" s="1"/>
  <c r="B59" i="8"/>
  <c r="C59" i="8" s="1"/>
  <c r="B60" i="8"/>
  <c r="C60" i="8" s="1"/>
  <c r="B61" i="8"/>
  <c r="C61" i="8" s="1"/>
  <c r="B62" i="8"/>
  <c r="C62" i="8" s="1"/>
  <c r="B63" i="8"/>
  <c r="C63" i="8" s="1"/>
  <c r="B64" i="8"/>
  <c r="C64" i="8" s="1"/>
  <c r="B65" i="8"/>
  <c r="C65" i="8" s="1"/>
  <c r="B66" i="8"/>
  <c r="C66" i="8" s="1"/>
  <c r="B67" i="8"/>
  <c r="C67" i="8" s="1"/>
  <c r="B68" i="8"/>
  <c r="C68" i="8" s="1"/>
  <c r="B69" i="8"/>
  <c r="C69" i="8" s="1"/>
  <c r="B70" i="8"/>
  <c r="C70" i="8" s="1"/>
  <c r="B71" i="8"/>
  <c r="C71" i="8" s="1"/>
  <c r="B72" i="8"/>
  <c r="C72" i="8" s="1"/>
  <c r="B73" i="8"/>
  <c r="C73" i="8" s="1"/>
  <c r="B74" i="8"/>
  <c r="C74" i="8" s="1"/>
  <c r="B75" i="8"/>
  <c r="C75" i="8" s="1"/>
  <c r="B76" i="8"/>
  <c r="C76" i="8" s="1"/>
  <c r="B77" i="8"/>
  <c r="C77" i="8" s="1"/>
  <c r="B78" i="8"/>
  <c r="C78" i="8" s="1"/>
  <c r="B79" i="8"/>
  <c r="C79" i="8" s="1"/>
  <c r="B80" i="8"/>
  <c r="C80" i="8" s="1"/>
  <c r="B81" i="8"/>
  <c r="C81" i="8" s="1"/>
  <c r="B82" i="8"/>
  <c r="C82" i="8" s="1"/>
  <c r="B83" i="8"/>
  <c r="C83" i="8" s="1"/>
  <c r="B84" i="8"/>
  <c r="C84" i="8" s="1"/>
  <c r="B85" i="8"/>
  <c r="C85" i="8" s="1"/>
  <c r="B86" i="8"/>
  <c r="C86" i="8" s="1"/>
  <c r="B87" i="8"/>
  <c r="C87" i="8" s="1"/>
  <c r="B88" i="8"/>
  <c r="C88" i="8" s="1"/>
  <c r="B89" i="8"/>
  <c r="C89" i="8" s="1"/>
  <c r="B90" i="8"/>
  <c r="C90" i="8" s="1"/>
  <c r="B91" i="8"/>
  <c r="C91" i="8" s="1"/>
  <c r="B92" i="8"/>
  <c r="C92" i="8" s="1"/>
  <c r="B93" i="8"/>
  <c r="C93" i="8" s="1"/>
  <c r="B94" i="8"/>
  <c r="C94" i="8" s="1"/>
  <c r="B95" i="8"/>
  <c r="C95" i="8" s="1"/>
  <c r="B96" i="8"/>
  <c r="C96" i="8" s="1"/>
  <c r="B97" i="8"/>
  <c r="C97" i="8" s="1"/>
  <c r="B98" i="8"/>
  <c r="C98" i="8" s="1"/>
  <c r="B99" i="8"/>
  <c r="C99" i="8" s="1"/>
  <c r="B100" i="8"/>
  <c r="C100" i="8" s="1"/>
  <c r="B101" i="8"/>
  <c r="C101" i="8" s="1"/>
  <c r="B102" i="8"/>
  <c r="C102" i="8" s="1"/>
  <c r="B103" i="8"/>
  <c r="C103" i="8" s="1"/>
  <c r="B104" i="8"/>
  <c r="C104" i="8" s="1"/>
  <c r="B105" i="8"/>
  <c r="C105" i="8" s="1"/>
  <c r="B106" i="8"/>
  <c r="C106" i="8" s="1"/>
  <c r="B107" i="8"/>
  <c r="C107" i="8" s="1"/>
  <c r="B108" i="8"/>
  <c r="C108" i="8" s="1"/>
  <c r="B109" i="8"/>
  <c r="C109" i="8" s="1"/>
  <c r="B110" i="8"/>
  <c r="C110" i="8" s="1"/>
  <c r="B111" i="8"/>
  <c r="C111" i="8" s="1"/>
  <c r="B112" i="8"/>
  <c r="C112" i="8" s="1"/>
  <c r="B113" i="8"/>
  <c r="C113" i="8" s="1"/>
  <c r="B114" i="8"/>
  <c r="C114" i="8" s="1"/>
  <c r="B115" i="8"/>
  <c r="C115" i="8" s="1"/>
  <c r="B116" i="8"/>
  <c r="C116" i="8" s="1"/>
  <c r="B117" i="8"/>
  <c r="C117" i="8" s="1"/>
  <c r="B118" i="8"/>
  <c r="C118" i="8" s="1"/>
  <c r="B119" i="8"/>
  <c r="C119" i="8" s="1"/>
  <c r="B120" i="8"/>
  <c r="C120" i="8" s="1"/>
  <c r="B121" i="8"/>
  <c r="C121" i="8" s="1"/>
  <c r="B122" i="8"/>
  <c r="C122" i="8" s="1"/>
  <c r="B123" i="8"/>
  <c r="C123" i="8" s="1"/>
  <c r="B124" i="8"/>
  <c r="C124" i="8" s="1"/>
  <c r="B125" i="8"/>
  <c r="C125" i="8" s="1"/>
  <c r="B126" i="8"/>
  <c r="C126" i="8" s="1"/>
  <c r="B127" i="8"/>
  <c r="C127" i="8" s="1"/>
  <c r="B128" i="8"/>
  <c r="C128" i="8" s="1"/>
  <c r="B129" i="8"/>
  <c r="C129" i="8" s="1"/>
  <c r="B130" i="8"/>
  <c r="C130" i="8" s="1"/>
  <c r="B131" i="8"/>
  <c r="C131" i="8" s="1"/>
  <c r="B132" i="8"/>
  <c r="C132" i="8" s="1"/>
  <c r="B133" i="8"/>
  <c r="C133" i="8" s="1"/>
  <c r="B134" i="8"/>
  <c r="C134" i="8" s="1"/>
  <c r="B135" i="8"/>
  <c r="C135" i="8" s="1"/>
  <c r="B136" i="8"/>
  <c r="C136" i="8" s="1"/>
  <c r="B137" i="8"/>
  <c r="C137" i="8" s="1"/>
  <c r="B138" i="8"/>
  <c r="C138" i="8" s="1"/>
  <c r="B139" i="8"/>
  <c r="C139" i="8" s="1"/>
  <c r="B140" i="8"/>
  <c r="C140" i="8" s="1"/>
  <c r="B141" i="8"/>
  <c r="C141" i="8" s="1"/>
  <c r="B142" i="8"/>
  <c r="C142" i="8" s="1"/>
  <c r="B143" i="8"/>
  <c r="C143" i="8" s="1"/>
  <c r="B144" i="8"/>
  <c r="C144" i="8" s="1"/>
  <c r="B145" i="8"/>
  <c r="C145" i="8" s="1"/>
  <c r="B146" i="8"/>
  <c r="C146" i="8" s="1"/>
  <c r="B147" i="8"/>
  <c r="C147" i="8" s="1"/>
  <c r="B148" i="8"/>
  <c r="C148" i="8" s="1"/>
  <c r="B149" i="8"/>
  <c r="C149" i="8" s="1"/>
  <c r="B150" i="8"/>
  <c r="C150" i="8" s="1"/>
  <c r="B151" i="8"/>
  <c r="C151" i="8" s="1"/>
  <c r="B152" i="8"/>
  <c r="C152" i="8" s="1"/>
  <c r="B153" i="8"/>
  <c r="C153" i="8" s="1"/>
  <c r="B154" i="8"/>
  <c r="C154" i="8" s="1"/>
  <c r="B155" i="8"/>
  <c r="C155" i="8" s="1"/>
  <c r="B156" i="8"/>
  <c r="C156" i="8" s="1"/>
  <c r="B157" i="8"/>
  <c r="C157" i="8" s="1"/>
  <c r="B158" i="8"/>
  <c r="C158" i="8" s="1"/>
  <c r="B159" i="8"/>
  <c r="C159" i="8" s="1"/>
  <c r="B160" i="8"/>
  <c r="C160" i="8" s="1"/>
  <c r="B161" i="8"/>
  <c r="C161" i="8" s="1"/>
  <c r="B162" i="8"/>
  <c r="C162" i="8" s="1"/>
  <c r="B4" i="8"/>
  <c r="B5" i="8"/>
  <c r="B6" i="8"/>
  <c r="B7" i="8"/>
  <c r="C14" i="8" l="1"/>
  <c r="C15" i="8"/>
  <c r="C16" i="8"/>
  <c r="C17" i="8"/>
  <c r="C18" i="8"/>
  <c r="C19" i="8"/>
  <c r="C20" i="8"/>
  <c r="C21" i="8"/>
  <c r="C22" i="8"/>
  <c r="C23" i="8"/>
  <c r="C24" i="8"/>
  <c r="C25" i="8"/>
  <c r="C26" i="8"/>
  <c r="C27" i="8"/>
  <c r="C28" i="8"/>
  <c r="C29" i="8"/>
  <c r="C30" i="8"/>
  <c r="C31" i="8"/>
  <c r="C32" i="8"/>
  <c r="C4" i="8"/>
  <c r="C5" i="8"/>
  <c r="C6" i="8"/>
  <c r="C7" i="8"/>
  <c r="C8" i="8"/>
  <c r="C9" i="8"/>
  <c r="C10" i="8"/>
  <c r="C11" i="8"/>
  <c r="C12" i="8"/>
  <c r="C13" i="8"/>
  <c r="B3" i="8"/>
  <c r="C3" i="8" s="1"/>
  <c r="C2"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gomachan5</author>
  </authors>
  <commentList>
    <comment ref="G36" authorId="0" shapeId="0" xr:uid="{0BB3D263-8F0A-42FB-A031-2662932488DE}">
      <text>
        <r>
          <rPr>
            <b/>
            <sz val="9"/>
            <color indexed="81"/>
            <rFont val="ＭＳ Ｐゴシック"/>
            <family val="3"/>
            <charset val="128"/>
          </rPr>
          <t>営業品目の記号のみ（U01等）入力してください。
（その他の場合は内容を具体的に記入）
＜記載例＞
U01,U02,U99(ソフトフェア保守業務),V03,V10a,V10b,V99(○○の保守点検業務),Y01,Y02</t>
        </r>
      </text>
    </comment>
  </commentList>
</comments>
</file>

<file path=xl/sharedStrings.xml><?xml version="1.0" encoding="utf-8"?>
<sst xmlns="http://schemas.openxmlformats.org/spreadsheetml/2006/main" count="705" uniqueCount="616">
  <si>
    <t>区分</t>
    <rPh sb="0" eb="2">
      <t>クブン</t>
    </rPh>
    <phoneticPr fontId="1"/>
  </si>
  <si>
    <t>新規</t>
    <rPh sb="0" eb="2">
      <t>シンキ</t>
    </rPh>
    <phoneticPr fontId="1"/>
  </si>
  <si>
    <t>更新</t>
    <rPh sb="0" eb="2">
      <t>コウシン</t>
    </rPh>
    <phoneticPr fontId="1"/>
  </si>
  <si>
    <t>役務の提供</t>
    <rPh sb="0" eb="2">
      <t>エキム</t>
    </rPh>
    <rPh sb="3" eb="5">
      <t>テイキョウ</t>
    </rPh>
    <phoneticPr fontId="1"/>
  </si>
  <si>
    <t>物品の 製造 ・ 販売 ・ 賃貸</t>
    <rPh sb="0" eb="2">
      <t>ブッピン</t>
    </rPh>
    <rPh sb="4" eb="6">
      <t>セイゾウ</t>
    </rPh>
    <rPh sb="9" eb="11">
      <t>ハンバイ</t>
    </rPh>
    <rPh sb="14" eb="16">
      <t>チンタイ</t>
    </rPh>
    <phoneticPr fontId="1"/>
  </si>
  <si>
    <t>番号</t>
    <rPh sb="0" eb="2">
      <t>バンゴウ</t>
    </rPh>
    <phoneticPr fontId="1"/>
  </si>
  <si>
    <t>物品</t>
    <rPh sb="0" eb="2">
      <t>ブッピン</t>
    </rPh>
    <phoneticPr fontId="1"/>
  </si>
  <si>
    <t>役務</t>
    <rPh sb="0" eb="2">
      <t>エキム</t>
    </rPh>
    <phoneticPr fontId="1"/>
  </si>
  <si>
    <t>審査値</t>
    <rPh sb="0" eb="2">
      <t>シンサ</t>
    </rPh>
    <rPh sb="2" eb="3">
      <t>アタイ</t>
    </rPh>
    <phoneticPr fontId="1"/>
  </si>
  <si>
    <t>格付</t>
    <rPh sb="0" eb="2">
      <t>カクヅケ</t>
    </rPh>
    <phoneticPr fontId="1"/>
  </si>
  <si>
    <t>法人番号</t>
    <rPh sb="0" eb="2">
      <t>ホウジン</t>
    </rPh>
    <rPh sb="2" eb="4">
      <t>バンゴウ</t>
    </rPh>
    <phoneticPr fontId="1"/>
  </si>
  <si>
    <t>商号又は名称</t>
    <rPh sb="0" eb="2">
      <t>ショウゴウ</t>
    </rPh>
    <rPh sb="2" eb="3">
      <t>マタ</t>
    </rPh>
    <rPh sb="4" eb="6">
      <t>メイショウ</t>
    </rPh>
    <phoneticPr fontId="1"/>
  </si>
  <si>
    <t>（フリガナ）</t>
    <phoneticPr fontId="1"/>
  </si>
  <si>
    <t>代表者</t>
    <rPh sb="0" eb="3">
      <t>ダイヒョウシャ</t>
    </rPh>
    <phoneticPr fontId="1"/>
  </si>
  <si>
    <t>役職名</t>
    <rPh sb="0" eb="3">
      <t>ヤクショクメイ</t>
    </rPh>
    <phoneticPr fontId="1"/>
  </si>
  <si>
    <t>氏名</t>
    <rPh sb="0" eb="2">
      <t>シメイ</t>
    </rPh>
    <phoneticPr fontId="1"/>
  </si>
  <si>
    <t>電話番号</t>
    <rPh sb="0" eb="2">
      <t>デンワ</t>
    </rPh>
    <rPh sb="2" eb="4">
      <t>バンゴウ</t>
    </rPh>
    <phoneticPr fontId="1"/>
  </si>
  <si>
    <t>ＦＡＸ番号</t>
    <rPh sb="3" eb="5">
      <t>バンゴウ</t>
    </rPh>
    <phoneticPr fontId="1"/>
  </si>
  <si>
    <t>部署名</t>
    <rPh sb="0" eb="2">
      <t>ブショ</t>
    </rPh>
    <rPh sb="2" eb="3">
      <t>メイ</t>
    </rPh>
    <phoneticPr fontId="1"/>
  </si>
  <si>
    <t>希望する業務（物品）</t>
    <rPh sb="0" eb="2">
      <t>キボウ</t>
    </rPh>
    <rPh sb="4" eb="6">
      <t>ギョウム</t>
    </rPh>
    <rPh sb="7" eb="9">
      <t>ブッピン</t>
    </rPh>
    <phoneticPr fontId="1"/>
  </si>
  <si>
    <t>物品の製造の請負</t>
    <rPh sb="0" eb="2">
      <t>ブッピン</t>
    </rPh>
    <rPh sb="3" eb="5">
      <t>セイゾウ</t>
    </rPh>
    <rPh sb="6" eb="8">
      <t>ウケオイ</t>
    </rPh>
    <phoneticPr fontId="1"/>
  </si>
  <si>
    <t>物品の販売</t>
    <rPh sb="0" eb="2">
      <t>ブッピン</t>
    </rPh>
    <rPh sb="3" eb="5">
      <t>ハンバイ</t>
    </rPh>
    <phoneticPr fontId="1"/>
  </si>
  <si>
    <t>物品の賃貸</t>
    <rPh sb="0" eb="2">
      <t>ブッピン</t>
    </rPh>
    <rPh sb="3" eb="5">
      <t>チンタイ</t>
    </rPh>
    <phoneticPr fontId="1"/>
  </si>
  <si>
    <t>主たる業務（物品）</t>
    <rPh sb="0" eb="1">
      <t>シュ</t>
    </rPh>
    <rPh sb="3" eb="5">
      <t>ギョウム</t>
    </rPh>
    <rPh sb="6" eb="8">
      <t>ブッピン</t>
    </rPh>
    <phoneticPr fontId="1"/>
  </si>
  <si>
    <t>主たる業種（物品）</t>
    <rPh sb="0" eb="1">
      <t>シュ</t>
    </rPh>
    <rPh sb="3" eb="5">
      <t>ギョウシュ</t>
    </rPh>
    <rPh sb="6" eb="8">
      <t>ブッピン</t>
    </rPh>
    <phoneticPr fontId="1"/>
  </si>
  <si>
    <t>記号</t>
    <rPh sb="0" eb="2">
      <t>キゴウ</t>
    </rPh>
    <phoneticPr fontId="1"/>
  </si>
  <si>
    <t>業種名</t>
    <rPh sb="0" eb="2">
      <t>ギョウシュ</t>
    </rPh>
    <rPh sb="2" eb="3">
      <t>メイ</t>
    </rPh>
    <phoneticPr fontId="1"/>
  </si>
  <si>
    <t>希望する業務（役務の提供）</t>
    <rPh sb="0" eb="2">
      <t>キボウ</t>
    </rPh>
    <rPh sb="4" eb="6">
      <t>ギョウム</t>
    </rPh>
    <rPh sb="7" eb="9">
      <t>エキム</t>
    </rPh>
    <rPh sb="10" eb="12">
      <t>テイキョウ</t>
    </rPh>
    <phoneticPr fontId="1"/>
  </si>
  <si>
    <t>（役務の提供を希望する場合は○）</t>
    <rPh sb="1" eb="3">
      <t>エキム</t>
    </rPh>
    <rPh sb="4" eb="6">
      <t>テイキョウ</t>
    </rPh>
    <rPh sb="7" eb="9">
      <t>キボウ</t>
    </rPh>
    <rPh sb="11" eb="13">
      <t>バアイ</t>
    </rPh>
    <phoneticPr fontId="1"/>
  </si>
  <si>
    <t>役務の提供</t>
    <rPh sb="0" eb="2">
      <t>エキム</t>
    </rPh>
    <rPh sb="3" eb="5">
      <t>テイキョウ</t>
    </rPh>
    <phoneticPr fontId="1"/>
  </si>
  <si>
    <t>主たる業種（役務の提供）</t>
    <rPh sb="0" eb="1">
      <t>シュ</t>
    </rPh>
    <rPh sb="3" eb="5">
      <t>ギョウシュ</t>
    </rPh>
    <rPh sb="6" eb="8">
      <t>エキム</t>
    </rPh>
    <rPh sb="9" eb="11">
      <t>テイキョウ</t>
    </rPh>
    <phoneticPr fontId="1"/>
  </si>
  <si>
    <t>ﾒｰﾙｱﾄﾞﾚｽ</t>
    <phoneticPr fontId="1"/>
  </si>
  <si>
    <t>第２号様式（その１）</t>
    <rPh sb="0" eb="1">
      <t>ダイ</t>
    </rPh>
    <rPh sb="2" eb="3">
      <t>ゴウ</t>
    </rPh>
    <rPh sb="3" eb="5">
      <t>ヨウシキ</t>
    </rPh>
    <phoneticPr fontId="1"/>
  </si>
  <si>
    <t>郵便番号</t>
    <rPh sb="0" eb="4">
      <t>ユウビンバンゴウ</t>
    </rPh>
    <phoneticPr fontId="1"/>
  </si>
  <si>
    <t>経　営　規　模　等　総　括　表</t>
    <rPh sb="0" eb="1">
      <t>ヘ</t>
    </rPh>
    <rPh sb="2" eb="3">
      <t>エイ</t>
    </rPh>
    <rPh sb="4" eb="5">
      <t>キ</t>
    </rPh>
    <rPh sb="6" eb="7">
      <t>モ</t>
    </rPh>
    <rPh sb="8" eb="9">
      <t>ナド</t>
    </rPh>
    <rPh sb="10" eb="11">
      <t>ソウ</t>
    </rPh>
    <rPh sb="12" eb="13">
      <t>カツ</t>
    </rPh>
    <rPh sb="14" eb="15">
      <t>ヒョウ</t>
    </rPh>
    <phoneticPr fontId="1"/>
  </si>
  <si>
    <t>（希望するものに○（複数選択可））</t>
    <rPh sb="1" eb="3">
      <t>キボウ</t>
    </rPh>
    <rPh sb="10" eb="12">
      <t>フクスウ</t>
    </rPh>
    <rPh sb="12" eb="14">
      <t>センタク</t>
    </rPh>
    <rPh sb="14" eb="15">
      <t>カ</t>
    </rPh>
    <phoneticPr fontId="1"/>
  </si>
  <si>
    <t>第２号様式（その２）</t>
    <rPh sb="0" eb="1">
      <t>ダイ</t>
    </rPh>
    <rPh sb="2" eb="3">
      <t>ゴウ</t>
    </rPh>
    <rPh sb="3" eb="5">
      <t>ヨウシキ</t>
    </rPh>
    <phoneticPr fontId="1"/>
  </si>
  <si>
    <t>平均生産（販売）額</t>
    <rPh sb="0" eb="2">
      <t>ヘイキン</t>
    </rPh>
    <rPh sb="2" eb="4">
      <t>セイサン</t>
    </rPh>
    <rPh sb="5" eb="7">
      <t>ハンバイ</t>
    </rPh>
    <rPh sb="8" eb="9">
      <t>ガク</t>
    </rPh>
    <phoneticPr fontId="1"/>
  </si>
  <si>
    <t>自己資本額</t>
    <rPh sb="0" eb="2">
      <t>ジコ</t>
    </rPh>
    <rPh sb="2" eb="4">
      <t>シホン</t>
    </rPh>
    <rPh sb="4" eb="5">
      <t>ガク</t>
    </rPh>
    <phoneticPr fontId="1"/>
  </si>
  <si>
    <t>資本金（元入金）</t>
    <rPh sb="0" eb="3">
      <t>シホンキン</t>
    </rPh>
    <rPh sb="4" eb="5">
      <t>モト</t>
    </rPh>
    <rPh sb="5" eb="6">
      <t>イ</t>
    </rPh>
    <rPh sb="6" eb="7">
      <t>キン</t>
    </rPh>
    <phoneticPr fontId="1"/>
  </si>
  <si>
    <t>純資産合計（次年度繰越純資本金額）</t>
    <rPh sb="0" eb="3">
      <t>ジュンシサン</t>
    </rPh>
    <rPh sb="3" eb="5">
      <t>ゴウケイ</t>
    </rPh>
    <rPh sb="6" eb="9">
      <t>ジネンド</t>
    </rPh>
    <rPh sb="9" eb="11">
      <t>クリコシ</t>
    </rPh>
    <rPh sb="11" eb="12">
      <t>ジュン</t>
    </rPh>
    <rPh sb="12" eb="14">
      <t>シホン</t>
    </rPh>
    <rPh sb="14" eb="16">
      <t>キンガク</t>
    </rPh>
    <phoneticPr fontId="1"/>
  </si>
  <si>
    <t>資産額</t>
    <rPh sb="0" eb="2">
      <t>シサン</t>
    </rPh>
    <rPh sb="2" eb="3">
      <t>ガク</t>
    </rPh>
    <phoneticPr fontId="1"/>
  </si>
  <si>
    <t>機械装置</t>
    <rPh sb="0" eb="2">
      <t>キカイ</t>
    </rPh>
    <rPh sb="2" eb="4">
      <t>ソウチ</t>
    </rPh>
    <phoneticPr fontId="1"/>
  </si>
  <si>
    <t>工具・器具及び備品</t>
    <rPh sb="0" eb="2">
      <t>コウグ</t>
    </rPh>
    <rPh sb="3" eb="5">
      <t>キグ</t>
    </rPh>
    <rPh sb="5" eb="6">
      <t>オヨ</t>
    </rPh>
    <rPh sb="7" eb="9">
      <t>ビヒン</t>
    </rPh>
    <phoneticPr fontId="1"/>
  </si>
  <si>
    <t>計</t>
    <rPh sb="0" eb="1">
      <t>ケイ</t>
    </rPh>
    <phoneticPr fontId="1"/>
  </si>
  <si>
    <t>車両運搬具</t>
    <rPh sb="0" eb="4">
      <t>シャリョウウンパン</t>
    </rPh>
    <rPh sb="4" eb="5">
      <t>グ</t>
    </rPh>
    <phoneticPr fontId="1"/>
  </si>
  <si>
    <t>（単位：千円）</t>
    <rPh sb="1" eb="3">
      <t>タンイ</t>
    </rPh>
    <rPh sb="4" eb="6">
      <t>センエン</t>
    </rPh>
    <phoneticPr fontId="1"/>
  </si>
  <si>
    <t>職員数</t>
    <rPh sb="0" eb="3">
      <t>ショクインスウ</t>
    </rPh>
    <phoneticPr fontId="1"/>
  </si>
  <si>
    <t>技術関係職員</t>
    <rPh sb="0" eb="2">
      <t>ギジュツ</t>
    </rPh>
    <rPh sb="2" eb="4">
      <t>カンケイ</t>
    </rPh>
    <rPh sb="4" eb="6">
      <t>ショクイン</t>
    </rPh>
    <phoneticPr fontId="1"/>
  </si>
  <si>
    <t>事務関係職員</t>
    <rPh sb="0" eb="2">
      <t>ジム</t>
    </rPh>
    <rPh sb="2" eb="4">
      <t>カンケイ</t>
    </rPh>
    <rPh sb="4" eb="6">
      <t>ショクイン</t>
    </rPh>
    <phoneticPr fontId="1"/>
  </si>
  <si>
    <t>その他</t>
    <rPh sb="2" eb="3">
      <t>ホカ</t>
    </rPh>
    <phoneticPr fontId="1"/>
  </si>
  <si>
    <t>流動比率</t>
    <rPh sb="0" eb="2">
      <t>リュウドウ</t>
    </rPh>
    <rPh sb="2" eb="4">
      <t>ヒリツ</t>
    </rPh>
    <phoneticPr fontId="1"/>
  </si>
  <si>
    <t>営業年数</t>
    <rPh sb="0" eb="2">
      <t>エイギョウ</t>
    </rPh>
    <rPh sb="2" eb="4">
      <t>ネンスウ</t>
    </rPh>
    <phoneticPr fontId="1"/>
  </si>
  <si>
    <t>創業日</t>
    <rPh sb="0" eb="2">
      <t>ソウギョウ</t>
    </rPh>
    <rPh sb="2" eb="3">
      <t>ビ</t>
    </rPh>
    <phoneticPr fontId="1"/>
  </si>
  <si>
    <t>現組織変更日</t>
    <rPh sb="0" eb="1">
      <t>ゲン</t>
    </rPh>
    <rPh sb="1" eb="3">
      <t>ソシキ</t>
    </rPh>
    <rPh sb="3" eb="5">
      <t>ヘンコウ</t>
    </rPh>
    <rPh sb="5" eb="6">
      <t>ビ</t>
    </rPh>
    <phoneticPr fontId="1"/>
  </si>
  <si>
    <t>通算年数（年）</t>
    <rPh sb="0" eb="2">
      <t>ツウサン</t>
    </rPh>
    <rPh sb="2" eb="4">
      <t>ネンスウ</t>
    </rPh>
    <rPh sb="5" eb="6">
      <t>ネン</t>
    </rPh>
    <phoneticPr fontId="1"/>
  </si>
  <si>
    <t>営業中断期間</t>
    <phoneticPr fontId="1"/>
  </si>
  <si>
    <t>障害者雇用状況</t>
    <rPh sb="0" eb="3">
      <t>ショウガイシャ</t>
    </rPh>
    <rPh sb="3" eb="5">
      <t>コヨウ</t>
    </rPh>
    <rPh sb="5" eb="7">
      <t>ジョウキョウ</t>
    </rPh>
    <phoneticPr fontId="1"/>
  </si>
  <si>
    <t>該当番号</t>
    <rPh sb="0" eb="2">
      <t>ガイトウ</t>
    </rPh>
    <rPh sb="2" eb="4">
      <t>バンゴウ</t>
    </rPh>
    <phoneticPr fontId="1"/>
  </si>
  <si>
    <t>ＩＳＯ認証取得</t>
    <rPh sb="3" eb="5">
      <t>ニンショウ</t>
    </rPh>
    <rPh sb="5" eb="7">
      <t>シュトク</t>
    </rPh>
    <phoneticPr fontId="1"/>
  </si>
  <si>
    <t>１．ＩＳＯ９００１のみ取得している</t>
    <rPh sb="11" eb="13">
      <t>シュトク</t>
    </rPh>
    <phoneticPr fontId="1"/>
  </si>
  <si>
    <t>２．ＩＳＯ１４００１のみ取得している</t>
    <rPh sb="12" eb="14">
      <t>シュトク</t>
    </rPh>
    <phoneticPr fontId="1"/>
  </si>
  <si>
    <t>４．どちらも取得していない</t>
    <rPh sb="6" eb="8">
      <t>シュトク</t>
    </rPh>
    <phoneticPr fontId="1"/>
  </si>
  <si>
    <t>平均生産額
又は販売額</t>
    <rPh sb="0" eb="2">
      <t>ヘイキン</t>
    </rPh>
    <rPh sb="2" eb="4">
      <t>セイサン</t>
    </rPh>
    <rPh sb="4" eb="5">
      <t>ガク</t>
    </rPh>
    <rPh sb="6" eb="7">
      <t>マタ</t>
    </rPh>
    <rPh sb="8" eb="10">
      <t>ハンバイ</t>
    </rPh>
    <rPh sb="10" eb="11">
      <t>ガク</t>
    </rPh>
    <phoneticPr fontId="1"/>
  </si>
  <si>
    <t>生産
設備</t>
    <rPh sb="0" eb="2">
      <t>セイサン</t>
    </rPh>
    <rPh sb="3" eb="5">
      <t>セツビ</t>
    </rPh>
    <phoneticPr fontId="1"/>
  </si>
  <si>
    <t>①÷②×100 （％）</t>
    <phoneticPr fontId="1"/>
  </si>
  <si>
    <t>　　年　　月　～　　　　年　　月</t>
    <rPh sb="2" eb="3">
      <t>ネン</t>
    </rPh>
    <rPh sb="5" eb="6">
      <t>ツキ</t>
    </rPh>
    <rPh sb="12" eb="13">
      <t>ネン</t>
    </rPh>
    <rPh sb="15" eb="16">
      <t>ツキ</t>
    </rPh>
    <phoneticPr fontId="1"/>
  </si>
  <si>
    <t>注　太枠の欄は記入しないこと。</t>
    <rPh sb="0" eb="1">
      <t>チュウ</t>
    </rPh>
    <rPh sb="2" eb="4">
      <t>フトワク</t>
    </rPh>
    <rPh sb="5" eb="6">
      <t>ラン</t>
    </rPh>
    <rPh sb="7" eb="9">
      <t>キニュウ</t>
    </rPh>
    <phoneticPr fontId="1"/>
  </si>
  <si>
    <t>①流動資産</t>
    <rPh sb="1" eb="3">
      <t>リュウドウ</t>
    </rPh>
    <rPh sb="3" eb="5">
      <t>シサン</t>
    </rPh>
    <phoneticPr fontId="1"/>
  </si>
  <si>
    <t>②流動負債</t>
    <rPh sb="1" eb="3">
      <t>リュウドウ</t>
    </rPh>
    <rPh sb="3" eb="5">
      <t>フサイ</t>
    </rPh>
    <phoneticPr fontId="1"/>
  </si>
  <si>
    <t>Ｋ</t>
  </si>
  <si>
    <t>角材、支柱、木製容器等</t>
  </si>
  <si>
    <t>Ｄ</t>
  </si>
  <si>
    <t>（具体的に記入すること）</t>
  </si>
  <si>
    <t>Ｅ</t>
  </si>
  <si>
    <t>Ｆ</t>
  </si>
  <si>
    <t>電源設備機器等</t>
  </si>
  <si>
    <t>Ｇ</t>
  </si>
  <si>
    <t>Ｈ</t>
  </si>
  <si>
    <t>（製造の請負の場合）</t>
  </si>
  <si>
    <t>Ｉ</t>
  </si>
  <si>
    <t>Ｊ</t>
  </si>
  <si>
    <t>連続用紙</t>
  </si>
  <si>
    <t>ＯＣＲ読取対応</t>
    <rPh sb="3" eb="5">
      <t>ヨミトリ</t>
    </rPh>
    <rPh sb="5" eb="7">
      <t>タイオウ</t>
    </rPh>
    <phoneticPr fontId="2"/>
  </si>
  <si>
    <t>単票、複写帳等</t>
  </si>
  <si>
    <t>謄写、タイプ、ダイレクト等</t>
  </si>
  <si>
    <t>スクリーン印刷、シール、カード等</t>
  </si>
  <si>
    <t>証明写真、現像・焼付</t>
    <rPh sb="0" eb="2">
      <t>ショウメイ</t>
    </rPh>
    <rPh sb="2" eb="4">
      <t>シャシン</t>
    </rPh>
    <phoneticPr fontId="2"/>
  </si>
  <si>
    <t>写真撮影含む</t>
    <rPh sb="0" eb="2">
      <t>シャシン</t>
    </rPh>
    <rPh sb="2" eb="4">
      <t>サツエイ</t>
    </rPh>
    <rPh sb="4" eb="5">
      <t>フク</t>
    </rPh>
    <phoneticPr fontId="2"/>
  </si>
  <si>
    <t>カメラ、フィルム等</t>
  </si>
  <si>
    <t>現像、焼付含む</t>
  </si>
  <si>
    <t>看板、パネル等</t>
  </si>
  <si>
    <t>のぼり、旗、横断幕、懸垂幕等</t>
    <rPh sb="4" eb="5">
      <t>ハタ</t>
    </rPh>
    <rPh sb="6" eb="9">
      <t>オウダンマク</t>
    </rPh>
    <rPh sb="10" eb="12">
      <t>ケンスイ</t>
    </rPh>
    <rPh sb="12" eb="14">
      <t>マクトウ</t>
    </rPh>
    <phoneticPr fontId="2"/>
  </si>
  <si>
    <t>バッチ、トロフィー等</t>
  </si>
  <si>
    <t>書籍、図書カード等含む</t>
  </si>
  <si>
    <t>各種機材、遊具等</t>
  </si>
  <si>
    <t>文房具、事務用機器等</t>
  </si>
  <si>
    <t>机、書庫</t>
    <rPh sb="0" eb="1">
      <t>ツクエ</t>
    </rPh>
    <rPh sb="2" eb="4">
      <t>ショコ</t>
    </rPh>
    <phoneticPr fontId="2"/>
  </si>
  <si>
    <t>ゴム印、木印、日付印</t>
    <rPh sb="4" eb="5">
      <t>モク</t>
    </rPh>
    <rPh sb="5" eb="6">
      <t>イン</t>
    </rPh>
    <rPh sb="7" eb="10">
      <t>ヒヅケイン</t>
    </rPh>
    <phoneticPr fontId="2"/>
  </si>
  <si>
    <t>パソコン、ＯＡ用品</t>
    <rPh sb="7" eb="9">
      <t>ヨウヒン</t>
    </rPh>
    <phoneticPr fontId="2"/>
  </si>
  <si>
    <t>コピー機、複合機等</t>
    <rPh sb="3" eb="4">
      <t>キ</t>
    </rPh>
    <rPh sb="5" eb="8">
      <t>フクゴウキ</t>
    </rPh>
    <rPh sb="8" eb="9">
      <t>トウ</t>
    </rPh>
    <phoneticPr fontId="2"/>
  </si>
  <si>
    <t>テレビ、電池等</t>
  </si>
  <si>
    <t>無線機器等</t>
  </si>
  <si>
    <t>携帯電話会社名も併記すること</t>
    <rPh sb="0" eb="2">
      <t>ケイタイ</t>
    </rPh>
    <rPh sb="2" eb="4">
      <t>デンワ</t>
    </rPh>
    <rPh sb="4" eb="6">
      <t>ガイシャ</t>
    </rPh>
    <rPh sb="6" eb="7">
      <t>メイ</t>
    </rPh>
    <rPh sb="8" eb="10">
      <t>ヘイキ</t>
    </rPh>
    <phoneticPr fontId="2"/>
  </si>
  <si>
    <t>日用雑貨、金物</t>
    <rPh sb="0" eb="2">
      <t>ニチヨウ</t>
    </rPh>
    <phoneticPr fontId="2"/>
  </si>
  <si>
    <t>モップ、洗剤、ポリ袋等</t>
    <rPh sb="4" eb="6">
      <t>センザイ</t>
    </rPh>
    <rPh sb="9" eb="10">
      <t>フクロ</t>
    </rPh>
    <rPh sb="10" eb="11">
      <t>トウ</t>
    </rPh>
    <phoneticPr fontId="2"/>
  </si>
  <si>
    <t>皮革製品等（Ｇ０４除く）</t>
    <rPh sb="0" eb="2">
      <t>ヒカク</t>
    </rPh>
    <rPh sb="2" eb="4">
      <t>セイヒン</t>
    </rPh>
    <rPh sb="4" eb="5">
      <t>トウ</t>
    </rPh>
    <rPh sb="9" eb="10">
      <t>ノゾ</t>
    </rPh>
    <phoneticPr fontId="2"/>
  </si>
  <si>
    <t>ゴム長靴等</t>
    <rPh sb="2" eb="3">
      <t>ナガ</t>
    </rPh>
    <rPh sb="3" eb="4">
      <t>クツ</t>
    </rPh>
    <rPh sb="4" eb="5">
      <t>トウ</t>
    </rPh>
    <phoneticPr fontId="2"/>
  </si>
  <si>
    <t>（販売のみ）</t>
  </si>
  <si>
    <t>名入れ含む</t>
    <rPh sb="0" eb="1">
      <t>ナ</t>
    </rPh>
    <rPh sb="1" eb="2">
      <t>イ</t>
    </rPh>
    <rPh sb="3" eb="4">
      <t>フク</t>
    </rPh>
    <phoneticPr fontId="2"/>
  </si>
  <si>
    <t>砂利、砕石含む</t>
  </si>
  <si>
    <t>制服、作業服、白衣、雨具等</t>
  </si>
  <si>
    <t>ブラインド含む</t>
    <rPh sb="5" eb="6">
      <t>フク</t>
    </rPh>
    <phoneticPr fontId="2"/>
  </si>
  <si>
    <t>テーブルクロス等</t>
    <rPh sb="7" eb="8">
      <t>トウ</t>
    </rPh>
    <phoneticPr fontId="2"/>
  </si>
  <si>
    <t>拳銃ケース、鑑識用機械機材</t>
    <rPh sb="0" eb="2">
      <t>ケンジュウ</t>
    </rPh>
    <rPh sb="6" eb="8">
      <t>カンシキ</t>
    </rPh>
    <rPh sb="8" eb="9">
      <t>ヨウ</t>
    </rPh>
    <rPh sb="9" eb="11">
      <t>キカイ</t>
    </rPh>
    <rPh sb="11" eb="13">
      <t>キザイ</t>
    </rPh>
    <phoneticPr fontId="2"/>
  </si>
  <si>
    <t>消防用ホース、消火器</t>
    <rPh sb="0" eb="3">
      <t>ショウボウヨウ</t>
    </rPh>
    <rPh sb="7" eb="10">
      <t>ショウカキ</t>
    </rPh>
    <phoneticPr fontId="2"/>
  </si>
  <si>
    <t>非常用食料品、灯火類、避難用品</t>
    <rPh sb="0" eb="3">
      <t>ヒジョウヨウ</t>
    </rPh>
    <rPh sb="3" eb="6">
      <t>ショクリョウヒン</t>
    </rPh>
    <rPh sb="7" eb="9">
      <t>トウカ</t>
    </rPh>
    <rPh sb="9" eb="10">
      <t>ルイ</t>
    </rPh>
    <rPh sb="11" eb="13">
      <t>ヒナン</t>
    </rPh>
    <rPh sb="13" eb="15">
      <t>ヨウヒン</t>
    </rPh>
    <phoneticPr fontId="2"/>
  </si>
  <si>
    <t>ヘルメット、安全靴</t>
    <rPh sb="6" eb="8">
      <t>アンゼン</t>
    </rPh>
    <rPh sb="8" eb="9">
      <t>グツ</t>
    </rPh>
    <phoneticPr fontId="2"/>
  </si>
  <si>
    <t>用紙、和紙、段ボール、紙製箱等</t>
  </si>
  <si>
    <t>木製家具等、津軽塗等</t>
    <rPh sb="6" eb="8">
      <t>ツガル</t>
    </rPh>
    <rPh sb="8" eb="9">
      <t>ヌリ</t>
    </rPh>
    <rPh sb="9" eb="10">
      <t>トウ</t>
    </rPh>
    <phoneticPr fontId="2"/>
  </si>
  <si>
    <t>Ｌ</t>
  </si>
  <si>
    <t>Ｍ</t>
  </si>
  <si>
    <t>燃料類</t>
  </si>
  <si>
    <t>ガソリン、灯油、軽油、重油等</t>
  </si>
  <si>
    <t>プロパンガス等</t>
    <rPh sb="6" eb="7">
      <t>トウ</t>
    </rPh>
    <phoneticPr fontId="2"/>
  </si>
  <si>
    <t>ドライアイス、酸素、ヘリウム等</t>
    <rPh sb="7" eb="9">
      <t>サンソ</t>
    </rPh>
    <rPh sb="14" eb="15">
      <t>トウ</t>
    </rPh>
    <phoneticPr fontId="2"/>
  </si>
  <si>
    <t>潤滑油等</t>
  </si>
  <si>
    <t>Ｎ</t>
  </si>
  <si>
    <t>車両類</t>
  </si>
  <si>
    <t>バイク用品、原動機付自転車含む</t>
    <rPh sb="3" eb="5">
      <t>ヨウヒン</t>
    </rPh>
    <rPh sb="6" eb="9">
      <t>ゲンドウキ</t>
    </rPh>
    <rPh sb="9" eb="10">
      <t>ツ</t>
    </rPh>
    <rPh sb="10" eb="13">
      <t>ジテンシャ</t>
    </rPh>
    <rPh sb="13" eb="14">
      <t>フク</t>
    </rPh>
    <phoneticPr fontId="2"/>
  </si>
  <si>
    <t>除雪車両、フォークリフト等</t>
    <rPh sb="0" eb="2">
      <t>ジョセツ</t>
    </rPh>
    <rPh sb="2" eb="4">
      <t>シャリョウ</t>
    </rPh>
    <phoneticPr fontId="2"/>
  </si>
  <si>
    <t>タイヤ、ワックス、オイル等</t>
  </si>
  <si>
    <t>Ｏ</t>
  </si>
  <si>
    <t>手押し式除雪機等</t>
    <rPh sb="0" eb="2">
      <t>テオ</t>
    </rPh>
    <rPh sb="3" eb="4">
      <t>シキ</t>
    </rPh>
    <rPh sb="4" eb="7">
      <t>ジョセツキ</t>
    </rPh>
    <rPh sb="7" eb="8">
      <t>トウ</t>
    </rPh>
    <phoneticPr fontId="2"/>
  </si>
  <si>
    <t>旋盤等</t>
    <rPh sb="0" eb="2">
      <t>センバン</t>
    </rPh>
    <rPh sb="2" eb="3">
      <t>トウ</t>
    </rPh>
    <phoneticPr fontId="2"/>
  </si>
  <si>
    <t>エアコン等</t>
    <rPh sb="4" eb="5">
      <t>トウ</t>
    </rPh>
    <phoneticPr fontId="2"/>
  </si>
  <si>
    <t>厨房用機器等</t>
  </si>
  <si>
    <t>Ｐ</t>
  </si>
  <si>
    <t>鋼船、ヨット、ボート等</t>
  </si>
  <si>
    <t>飛行機、ヘリコプター等</t>
  </si>
  <si>
    <t>ドローン用品を含む。</t>
    <rPh sb="4" eb="6">
      <t>ヨウヒン</t>
    </rPh>
    <rPh sb="7" eb="8">
      <t>フク</t>
    </rPh>
    <phoneticPr fontId="2"/>
  </si>
  <si>
    <t>Ｑ</t>
  </si>
  <si>
    <t>医薬品</t>
    <rPh sb="0" eb="3">
      <t>イヤクヒン</t>
    </rPh>
    <phoneticPr fontId="2"/>
  </si>
  <si>
    <t>化学薬品等</t>
  </si>
  <si>
    <t>分析器、試験研究機器等</t>
  </si>
  <si>
    <t>Ｘ線装置、心電計等</t>
  </si>
  <si>
    <t>特殊寝台、車椅子等</t>
  </si>
  <si>
    <t>Ｒ</t>
  </si>
  <si>
    <t>種苗、苗木等</t>
  </si>
  <si>
    <t>釣り具、えさ等</t>
  </si>
  <si>
    <t>Ｓ</t>
  </si>
  <si>
    <t>食料、食材等</t>
    <rPh sb="3" eb="5">
      <t>ショクザイ</t>
    </rPh>
    <phoneticPr fontId="2"/>
  </si>
  <si>
    <t>お茶、コーヒー、ミネラルウォーター等</t>
    <rPh sb="1" eb="2">
      <t>チャ</t>
    </rPh>
    <rPh sb="17" eb="18">
      <t>トウ</t>
    </rPh>
    <phoneticPr fontId="2"/>
  </si>
  <si>
    <t>Ｔ</t>
  </si>
  <si>
    <t>その他</t>
  </si>
  <si>
    <t>凍結防止剤、融雪剤</t>
    <rPh sb="0" eb="2">
      <t>トウケツ</t>
    </rPh>
    <rPh sb="2" eb="4">
      <t>ボウシ</t>
    </rPh>
    <rPh sb="4" eb="5">
      <t>ザイ</t>
    </rPh>
    <rPh sb="6" eb="8">
      <t>ユウセツ</t>
    </rPh>
    <rPh sb="8" eb="9">
      <t>ザイ</t>
    </rPh>
    <phoneticPr fontId="2"/>
  </si>
  <si>
    <t>スノーポール、常温合材等</t>
    <rPh sb="7" eb="9">
      <t>ジョウオン</t>
    </rPh>
    <rPh sb="9" eb="11">
      <t>ゴウザイ</t>
    </rPh>
    <rPh sb="11" eb="12">
      <t>トウ</t>
    </rPh>
    <phoneticPr fontId="2"/>
  </si>
  <si>
    <t>プレハブ、仮設トイレ等</t>
    <rPh sb="5" eb="7">
      <t>カセツ</t>
    </rPh>
    <rPh sb="10" eb="11">
      <t>トウ</t>
    </rPh>
    <phoneticPr fontId="2"/>
  </si>
  <si>
    <t>備考</t>
    <rPh sb="0" eb="2">
      <t>ビコウ</t>
    </rPh>
    <phoneticPr fontId="1"/>
  </si>
  <si>
    <t>A01オフセット印刷</t>
  </si>
  <si>
    <t>A02フォーム印刷</t>
  </si>
  <si>
    <t>A03ＯＣＲ印刷</t>
  </si>
  <si>
    <t>A05地図印刷</t>
  </si>
  <si>
    <t>A07特殊印刷</t>
  </si>
  <si>
    <t>A99その他（　　　）</t>
  </si>
  <si>
    <t>B02記念写真</t>
  </si>
  <si>
    <t>B03写真用品</t>
  </si>
  <si>
    <t>B04マイクロフィルム</t>
  </si>
  <si>
    <t>B05電子複写・青写真</t>
  </si>
  <si>
    <t>B06航空写真</t>
  </si>
  <si>
    <t>B99その他（　　　）</t>
  </si>
  <si>
    <t>C01看板</t>
  </si>
  <si>
    <t>C02標識</t>
  </si>
  <si>
    <t>C03のぼり</t>
  </si>
  <si>
    <t>C04徽章</t>
  </si>
  <si>
    <t>C99その他（　　　）</t>
  </si>
  <si>
    <t>D01図書</t>
  </si>
  <si>
    <t>D02教材</t>
  </si>
  <si>
    <t>D03事務用品</t>
  </si>
  <si>
    <t>D04鋼製什器</t>
  </si>
  <si>
    <t>D05印章等</t>
  </si>
  <si>
    <t>D99その他（　　　）</t>
  </si>
  <si>
    <t>E01ＯＡ機器</t>
  </si>
  <si>
    <t>E02複写機等</t>
  </si>
  <si>
    <t>E99その他（　　　）</t>
  </si>
  <si>
    <t>F01家電製品</t>
  </si>
  <si>
    <t>F02重電機器</t>
  </si>
  <si>
    <t>F03照明設備機器</t>
  </si>
  <si>
    <t>F04通信機器</t>
  </si>
  <si>
    <t>F06監視カメラ</t>
  </si>
  <si>
    <t>F99その他（　　　）</t>
  </si>
  <si>
    <t>G01家庭用品</t>
  </si>
  <si>
    <t>G02清掃用品</t>
  </si>
  <si>
    <t>G03かばん類</t>
  </si>
  <si>
    <t>G04靴類・長靴類</t>
  </si>
  <si>
    <t>G05陶磁器･ガラス器</t>
  </si>
  <si>
    <t>G06百貨</t>
  </si>
  <si>
    <t>G07記念品・贈答品</t>
  </si>
  <si>
    <t>G99その他（　　　）</t>
  </si>
  <si>
    <t>H01ガラス・ガラス製品</t>
  </si>
  <si>
    <t>H02陶磁器</t>
  </si>
  <si>
    <t>H04塗料</t>
  </si>
  <si>
    <t>H99その他（　　　）</t>
  </si>
  <si>
    <t>I01衣料品</t>
  </si>
  <si>
    <t>I02寝具</t>
  </si>
  <si>
    <t>I03カーテン</t>
  </si>
  <si>
    <t>I04布類</t>
  </si>
  <si>
    <t>J01警察用品</t>
  </si>
  <si>
    <t>J02消防用品</t>
  </si>
  <si>
    <t>J03防災用品</t>
  </si>
  <si>
    <t>J04保安用品</t>
  </si>
  <si>
    <t>J99その他（　　　）</t>
  </si>
  <si>
    <t>K01パルプ・紙</t>
  </si>
  <si>
    <t>K02家具、漆器</t>
  </si>
  <si>
    <t>K03製材・木製品</t>
  </si>
  <si>
    <t>K99その他（　　　）</t>
  </si>
  <si>
    <t>L01楽器</t>
  </si>
  <si>
    <t>L02スポーツ用品</t>
  </si>
  <si>
    <t>L03武道具</t>
  </si>
  <si>
    <t>L99その他（　　　）</t>
  </si>
  <si>
    <t>M01燃料油</t>
  </si>
  <si>
    <t>M02液化石油ガス</t>
  </si>
  <si>
    <t>M03一般高圧ガス</t>
  </si>
  <si>
    <t>M04油脂類</t>
  </si>
  <si>
    <t>M99その他（　　　）</t>
  </si>
  <si>
    <t>N01自動車</t>
  </si>
  <si>
    <t>N02バイク類</t>
  </si>
  <si>
    <t>N03自転車</t>
  </si>
  <si>
    <t>N04特殊車両</t>
  </si>
  <si>
    <t>N05車両用品</t>
  </si>
  <si>
    <t>N99その他（　　　）</t>
  </si>
  <si>
    <t>O01小型除雪機</t>
  </si>
  <si>
    <t>O02石油ストーブ</t>
  </si>
  <si>
    <t>O99その他（　　　）</t>
  </si>
  <si>
    <t>P01船舶</t>
  </si>
  <si>
    <t>P02船舶用品</t>
  </si>
  <si>
    <t>P03航空機</t>
  </si>
  <si>
    <t>P04航空機用品</t>
  </si>
  <si>
    <t>P05ドローン</t>
  </si>
  <si>
    <t>P99その他（　　　）</t>
  </si>
  <si>
    <t>Q01医薬品</t>
  </si>
  <si>
    <t>Q02化学薬品</t>
  </si>
  <si>
    <t>Q03動物用薬品</t>
  </si>
  <si>
    <t>Q04衛生用品</t>
  </si>
  <si>
    <t>Q05理化学・計測機器</t>
  </si>
  <si>
    <t>Q06医療用機器</t>
  </si>
  <si>
    <t>Q07介護器具・介護用品</t>
  </si>
  <si>
    <t>Q99その他（　　　）</t>
  </si>
  <si>
    <t>R01農薬</t>
  </si>
  <si>
    <t>R02飼肥料</t>
  </si>
  <si>
    <t>R03農業、園芸資材</t>
  </si>
  <si>
    <t>R04漁業資材</t>
  </si>
  <si>
    <t>R99その他（　　　）</t>
  </si>
  <si>
    <t>S01食料品</t>
  </si>
  <si>
    <t>S02お茶類</t>
  </si>
  <si>
    <t>S03りんごジュース</t>
  </si>
  <si>
    <t>S99その他（　　　）</t>
  </si>
  <si>
    <t>T01生花</t>
  </si>
  <si>
    <t>T02凍結防止剤</t>
  </si>
  <si>
    <t>T03道路資材等</t>
  </si>
  <si>
    <t>T04仮設建物</t>
  </si>
  <si>
    <t>T99その他（　　　）</t>
  </si>
  <si>
    <t>記号・営業品目名</t>
    <rPh sb="0" eb="2">
      <t>キゴウ</t>
    </rPh>
    <rPh sb="3" eb="5">
      <t>エイギョウ</t>
    </rPh>
    <rPh sb="5" eb="7">
      <t>ヒンモク</t>
    </rPh>
    <rPh sb="7" eb="8">
      <t>メイ</t>
    </rPh>
    <phoneticPr fontId="2"/>
  </si>
  <si>
    <t>A06軽印刷</t>
    <phoneticPr fontId="1"/>
  </si>
  <si>
    <t>Ｕ</t>
  </si>
  <si>
    <t>＜物品＞</t>
    <rPh sb="1" eb="3">
      <t>ブッピン</t>
    </rPh>
    <phoneticPr fontId="1"/>
  </si>
  <si>
    <t>ソフト・ハード</t>
  </si>
  <si>
    <t>データ入力含む</t>
    <rPh sb="3" eb="5">
      <t>ニュウリョク</t>
    </rPh>
    <rPh sb="5" eb="6">
      <t>フク</t>
    </rPh>
    <phoneticPr fontId="2"/>
  </si>
  <si>
    <t>（具体的に記入）</t>
    <rPh sb="1" eb="4">
      <t>グタイテキ</t>
    </rPh>
    <rPh sb="5" eb="7">
      <t>キニュウ</t>
    </rPh>
    <phoneticPr fontId="2"/>
  </si>
  <si>
    <t>企画・運営等</t>
    <rPh sb="0" eb="2">
      <t>キカク</t>
    </rPh>
    <rPh sb="3" eb="5">
      <t>ウンエイ</t>
    </rPh>
    <rPh sb="5" eb="6">
      <t>トウ</t>
    </rPh>
    <phoneticPr fontId="2"/>
  </si>
  <si>
    <t>U01システム開発</t>
  </si>
  <si>
    <t>U02システム維持管理</t>
  </si>
  <si>
    <t>U04ソフトウエア賃貸借</t>
  </si>
  <si>
    <t>U99その他（　　　　　　　）</t>
  </si>
  <si>
    <t>V01建物の清掃</t>
  </si>
  <si>
    <t>V03建物の空気環境測定</t>
  </si>
  <si>
    <t>V04飲料水の水質検査</t>
  </si>
  <si>
    <t>V05排水管の清掃</t>
  </si>
  <si>
    <t>V07建築物環境衛生総合管理業</t>
  </si>
  <si>
    <t>V09消防設備の保守点検</t>
  </si>
  <si>
    <t>V11エレベーターの保守点検</t>
  </si>
  <si>
    <t>V12電気設備の保守点検</t>
  </si>
  <si>
    <t>V13自動ドアの保守点検</t>
  </si>
  <si>
    <t>V14電話設備の保守点検</t>
  </si>
  <si>
    <t>V15建物の警備</t>
  </si>
  <si>
    <t>V16植栽管理</t>
  </si>
  <si>
    <t>V99その他（　　　　　　　）</t>
  </si>
  <si>
    <t>W01広告・宣伝</t>
  </si>
  <si>
    <t>W02映画・ビデオ製作</t>
  </si>
  <si>
    <t>W03イベント</t>
  </si>
  <si>
    <t>W99その他（　　　　　　　）</t>
  </si>
  <si>
    <t>X01引越・貨物運送</t>
  </si>
  <si>
    <t>X02旅客運送</t>
  </si>
  <si>
    <t>X99その他（　　　　　　　）</t>
  </si>
  <si>
    <t>Y01世論調査・市場調査</t>
  </si>
  <si>
    <t>Y99その他（　　　　　　　）</t>
  </si>
  <si>
    <t>V08(a)浄化槽の保守点検</t>
    <rPh sb="6" eb="9">
      <t>ジョウカソウ</t>
    </rPh>
    <rPh sb="10" eb="12">
      <t>ホシュ</t>
    </rPh>
    <phoneticPr fontId="1"/>
  </si>
  <si>
    <t>V08(b)浄化槽の清掃</t>
    <rPh sb="6" eb="9">
      <t>ジョウカソウ</t>
    </rPh>
    <phoneticPr fontId="1"/>
  </si>
  <si>
    <t>V10(a)ボイラーの運転</t>
  </si>
  <si>
    <t>V10(b)ボイラー・空調設備等の保守点検</t>
    <rPh sb="15" eb="16">
      <t>ナド</t>
    </rPh>
    <phoneticPr fontId="1"/>
  </si>
  <si>
    <t>V17(a)一般廃棄物の収集及び運搬</t>
    <rPh sb="6" eb="8">
      <t>イッパン</t>
    </rPh>
    <rPh sb="8" eb="11">
      <t>ハイキブツ</t>
    </rPh>
    <phoneticPr fontId="1"/>
  </si>
  <si>
    <t>V17(b)一般廃棄物の処分</t>
    <rPh sb="6" eb="8">
      <t>イッパン</t>
    </rPh>
    <rPh sb="8" eb="11">
      <t>ハイキブツ</t>
    </rPh>
    <phoneticPr fontId="1"/>
  </si>
  <si>
    <t>V18(a)産業廃棄物の収集及び運搬</t>
    <rPh sb="6" eb="11">
      <t>サンギョウハイキブツ</t>
    </rPh>
    <phoneticPr fontId="1"/>
  </si>
  <si>
    <t>V18(b)産業廃棄物の処分</t>
    <rPh sb="6" eb="11">
      <t>サンギョウハイキブツ</t>
    </rPh>
    <phoneticPr fontId="1"/>
  </si>
  <si>
    <t>V19(a)特別管理産業廃棄物の収集及び運搬</t>
    <rPh sb="6" eb="8">
      <t>トクベツ</t>
    </rPh>
    <rPh sb="8" eb="10">
      <t>カンリ</t>
    </rPh>
    <rPh sb="10" eb="15">
      <t>サンギョウハイキブツ</t>
    </rPh>
    <phoneticPr fontId="1"/>
  </si>
  <si>
    <t>V19(b)特別管理産業廃棄物の処分</t>
    <rPh sb="6" eb="8">
      <t>トクベツ</t>
    </rPh>
    <rPh sb="8" eb="10">
      <t>カンリ</t>
    </rPh>
    <rPh sb="10" eb="15">
      <t>サンギョウハイキブツ</t>
    </rPh>
    <phoneticPr fontId="1"/>
  </si>
  <si>
    <t>記号・営業種目名</t>
    <rPh sb="0" eb="2">
      <t>キゴウ</t>
    </rPh>
    <rPh sb="3" eb="5">
      <t>エイギョウ</t>
    </rPh>
    <rPh sb="5" eb="7">
      <t>シュモク</t>
    </rPh>
    <rPh sb="7" eb="8">
      <t>メナ</t>
    </rPh>
    <phoneticPr fontId="2"/>
  </si>
  <si>
    <t>＜役務＞</t>
    <rPh sb="1" eb="3">
      <t>エキム</t>
    </rPh>
    <phoneticPr fontId="1"/>
  </si>
  <si>
    <t>印刷類</t>
  </si>
  <si>
    <t>Ｂ</t>
  </si>
  <si>
    <t>写真類</t>
  </si>
  <si>
    <t>Ｃ</t>
  </si>
  <si>
    <t>看板類</t>
    <rPh sb="2" eb="3">
      <t>ルイ</t>
    </rPh>
    <phoneticPr fontId="2"/>
  </si>
  <si>
    <t>ＯＡ機器類</t>
    <rPh sb="2" eb="5">
      <t>キキルイ</t>
    </rPh>
    <phoneticPr fontId="2"/>
  </si>
  <si>
    <t>警察・消防・防災用品類</t>
    <rPh sb="0" eb="2">
      <t>ケイサツ</t>
    </rPh>
    <rPh sb="3" eb="5">
      <t>ショウボウ</t>
    </rPh>
    <rPh sb="6" eb="8">
      <t>ボウサイ</t>
    </rPh>
    <rPh sb="8" eb="10">
      <t>ヨウヒン</t>
    </rPh>
    <rPh sb="10" eb="11">
      <t>ルイ</t>
    </rPh>
    <phoneticPr fontId="2"/>
  </si>
  <si>
    <t>図書・教材・事務用品類</t>
    <phoneticPr fontId="1"/>
  </si>
  <si>
    <t>電気・通信機器類</t>
    <phoneticPr fontId="1"/>
  </si>
  <si>
    <t>日用雑貨・百貨類</t>
    <phoneticPr fontId="1"/>
  </si>
  <si>
    <t>窯業・土石・鉄鋼</t>
    <phoneticPr fontId="1"/>
  </si>
  <si>
    <t>被服繊維類</t>
    <phoneticPr fontId="1"/>
  </si>
  <si>
    <t>パルプ・紙・木製品類</t>
    <phoneticPr fontId="1"/>
  </si>
  <si>
    <t>楽器・スポーツ用品類</t>
    <phoneticPr fontId="1"/>
  </si>
  <si>
    <t>機械器具類</t>
    <phoneticPr fontId="1"/>
  </si>
  <si>
    <t>船舶・航空機類</t>
    <phoneticPr fontId="1"/>
  </si>
  <si>
    <t>薬品・理化学機器類</t>
    <phoneticPr fontId="1"/>
  </si>
  <si>
    <t>農薬・飼肥料・農漁業資材</t>
    <phoneticPr fontId="1"/>
  </si>
  <si>
    <t>飲食料品</t>
    <phoneticPr fontId="1"/>
  </si>
  <si>
    <t>Ａ</t>
    <phoneticPr fontId="1"/>
  </si>
  <si>
    <t>Ｖ</t>
  </si>
  <si>
    <t>Ｗ</t>
  </si>
  <si>
    <t>Ｘ</t>
  </si>
  <si>
    <t>Ｙ</t>
  </si>
  <si>
    <t>電子計算組織に係るもの</t>
    <rPh sb="0" eb="2">
      <t>デンシ</t>
    </rPh>
    <rPh sb="2" eb="4">
      <t>ケイサン</t>
    </rPh>
    <rPh sb="4" eb="6">
      <t>ソシキ</t>
    </rPh>
    <phoneticPr fontId="2"/>
  </si>
  <si>
    <t>建物の管理及び清掃並びに各種設備の保守点検及び管理に係るもの</t>
    <rPh sb="0" eb="2">
      <t>タテモノ</t>
    </rPh>
    <rPh sb="3" eb="5">
      <t>カンリ</t>
    </rPh>
    <rPh sb="5" eb="6">
      <t>オヨ</t>
    </rPh>
    <phoneticPr fontId="2"/>
  </si>
  <si>
    <t>広告及びイベントに係るもの</t>
    <rPh sb="0" eb="2">
      <t>コウコク</t>
    </rPh>
    <rPh sb="2" eb="3">
      <t>オヨ</t>
    </rPh>
    <phoneticPr fontId="2"/>
  </si>
  <si>
    <t>運送に係るもの</t>
    <rPh sb="0" eb="2">
      <t>ウンソウ</t>
    </rPh>
    <rPh sb="3" eb="4">
      <t>カカ</t>
    </rPh>
    <phoneticPr fontId="2"/>
  </si>
  <si>
    <t>調査及び研究に係るもの</t>
    <rPh sb="0" eb="2">
      <t>チョウサ</t>
    </rPh>
    <rPh sb="2" eb="3">
      <t>オヨ</t>
    </rPh>
    <rPh sb="4" eb="6">
      <t>ケンキュウ</t>
    </rPh>
    <phoneticPr fontId="2"/>
  </si>
  <si>
    <t>青森県と契約を希望する支店・営業所等一覧</t>
    <rPh sb="0" eb="3">
      <t>アオモリケン</t>
    </rPh>
    <rPh sb="4" eb="6">
      <t>ケイヤク</t>
    </rPh>
    <rPh sb="7" eb="9">
      <t>キボウ</t>
    </rPh>
    <rPh sb="11" eb="13">
      <t>シテン</t>
    </rPh>
    <rPh sb="14" eb="17">
      <t>エイギョウショ</t>
    </rPh>
    <rPh sb="17" eb="18">
      <t>ナド</t>
    </rPh>
    <rPh sb="18" eb="20">
      <t>イチラン</t>
    </rPh>
    <phoneticPr fontId="1"/>
  </si>
  <si>
    <t>支店・営業所等名称</t>
    <rPh sb="0" eb="2">
      <t>シテン</t>
    </rPh>
    <rPh sb="3" eb="6">
      <t>エイギョウショ</t>
    </rPh>
    <rPh sb="6" eb="7">
      <t>ナド</t>
    </rPh>
    <rPh sb="7" eb="9">
      <t>メイショウ</t>
    </rPh>
    <phoneticPr fontId="1"/>
  </si>
  <si>
    <t>都道府県</t>
    <rPh sb="0" eb="4">
      <t>トドウフケン</t>
    </rPh>
    <phoneticPr fontId="1"/>
  </si>
  <si>
    <t>町名番地</t>
    <rPh sb="0" eb="2">
      <t>チョウメイ</t>
    </rPh>
    <rPh sb="2" eb="4">
      <t>バンチ</t>
    </rPh>
    <phoneticPr fontId="1"/>
  </si>
  <si>
    <t>番
号</t>
    <rPh sb="0" eb="1">
      <t>バン</t>
    </rPh>
    <rPh sb="2" eb="3">
      <t>ゴウ</t>
    </rPh>
    <phoneticPr fontId="1"/>
  </si>
  <si>
    <t>第２号様式（その３）</t>
    <rPh sb="0" eb="1">
      <t>ダイ</t>
    </rPh>
    <rPh sb="2" eb="3">
      <t>ゴウ</t>
    </rPh>
    <rPh sb="3" eb="5">
      <t>ヨウシキ</t>
    </rPh>
    <phoneticPr fontId="1"/>
  </si>
  <si>
    <t>注２　用紙の大きさは、日本産業規格Ａ４横長とする。</t>
    <rPh sb="0" eb="1">
      <t>チュウ</t>
    </rPh>
    <rPh sb="3" eb="5">
      <t>ヨウシ</t>
    </rPh>
    <rPh sb="6" eb="7">
      <t>オオ</t>
    </rPh>
    <rPh sb="11" eb="13">
      <t>ニホン</t>
    </rPh>
    <rPh sb="13" eb="15">
      <t>サンギョウ</t>
    </rPh>
    <rPh sb="15" eb="17">
      <t>キカク</t>
    </rPh>
    <rPh sb="19" eb="21">
      <t>ヨコナガ</t>
    </rPh>
    <phoneticPr fontId="1"/>
  </si>
  <si>
    <t>所在地
又は
住　所</t>
    <rPh sb="0" eb="3">
      <t>ショザイチ</t>
    </rPh>
    <rPh sb="4" eb="5">
      <t>マタ</t>
    </rPh>
    <rPh sb="7" eb="8">
      <t>ジュウ</t>
    </rPh>
    <rPh sb="9" eb="10">
      <t>ショ</t>
    </rPh>
    <phoneticPr fontId="1"/>
  </si>
  <si>
    <t>所在地又は住所</t>
    <rPh sb="0" eb="3">
      <t>ショザイチ</t>
    </rPh>
    <rPh sb="1" eb="2">
      <t>ジュウショ</t>
    </rPh>
    <rPh sb="3" eb="4">
      <t>マタ</t>
    </rPh>
    <rPh sb="5" eb="7">
      <t>ジュウショ</t>
    </rPh>
    <phoneticPr fontId="1"/>
  </si>
  <si>
    <t>注１　記入欄が不足する場合は、エクセルシートをコピーして使用する。（行の挿入や追加は行わない。）</t>
    <rPh sb="0" eb="1">
      <t>チュウ</t>
    </rPh>
    <rPh sb="3" eb="5">
      <t>キニュウ</t>
    </rPh>
    <rPh sb="5" eb="6">
      <t>ラン</t>
    </rPh>
    <rPh sb="7" eb="9">
      <t>フソク</t>
    </rPh>
    <rPh sb="11" eb="13">
      <t>バアイ</t>
    </rPh>
    <rPh sb="28" eb="30">
      <t>シヨウ</t>
    </rPh>
    <rPh sb="34" eb="35">
      <t>ギョウ</t>
    </rPh>
    <rPh sb="36" eb="38">
      <t>ソウニュウ</t>
    </rPh>
    <rPh sb="39" eb="41">
      <t>ツイカ</t>
    </rPh>
    <rPh sb="42" eb="43">
      <t>オコナ</t>
    </rPh>
    <phoneticPr fontId="1"/>
  </si>
  <si>
    <t>身体</t>
    <rPh sb="0" eb="2">
      <t>シンタイ</t>
    </rPh>
    <phoneticPr fontId="1"/>
  </si>
  <si>
    <t>知的</t>
    <rPh sb="0" eb="2">
      <t>チテキ</t>
    </rPh>
    <phoneticPr fontId="1"/>
  </si>
  <si>
    <t>精神</t>
    <rPh sb="0" eb="2">
      <t>セイシン</t>
    </rPh>
    <phoneticPr fontId="1"/>
  </si>
  <si>
    <t>雇用
人数</t>
    <rPh sb="0" eb="2">
      <t>コヨウ</t>
    </rPh>
    <rPh sb="3" eb="5">
      <t>ニンズウ</t>
    </rPh>
    <phoneticPr fontId="1"/>
  </si>
  <si>
    <t>　　（障害者の雇用状況等を以下に記入）</t>
    <rPh sb="3" eb="6">
      <t>ショウガイシャ</t>
    </rPh>
    <rPh sb="7" eb="11">
      <t>コヨウジョウキョウ</t>
    </rPh>
    <rPh sb="11" eb="12">
      <t>ナド</t>
    </rPh>
    <rPh sb="13" eb="15">
      <t>イカ</t>
    </rPh>
    <rPh sb="16" eb="18">
      <t>キニュウ</t>
    </rPh>
    <phoneticPr fontId="1"/>
  </si>
  <si>
    <t>３．ＩＳＯ９００１及びＩＳＯ１４００１を両方取得している</t>
    <rPh sb="9" eb="10">
      <t>オヨ</t>
    </rPh>
    <phoneticPr fontId="1"/>
  </si>
  <si>
    <t>申請区分</t>
    <rPh sb="0" eb="2">
      <t>シンセイ</t>
    </rPh>
    <rPh sb="2" eb="3">
      <t>ク</t>
    </rPh>
    <rPh sb="3" eb="4">
      <t>ブン</t>
    </rPh>
    <phoneticPr fontId="1"/>
  </si>
  <si>
    <t>A04活版印刷</t>
    <phoneticPr fontId="1"/>
  </si>
  <si>
    <t>A08製本</t>
    <phoneticPr fontId="1"/>
  </si>
  <si>
    <t>みなし
大企業</t>
    <rPh sb="4" eb="7">
      <t>ダイキギョウ</t>
    </rPh>
    <phoneticPr fontId="1"/>
  </si>
  <si>
    <t>該当
番号</t>
    <rPh sb="0" eb="2">
      <t>ガイトウ</t>
    </rPh>
    <rPh sb="3" eb="5">
      <t>バンゴウ</t>
    </rPh>
    <phoneticPr fontId="1"/>
  </si>
  <si>
    <t>①発行済株式の総数又は出資金額の総額の２分の１以上を同一の大企業が所有している中小企業
②発行済株式の総数又は出資金額の総額の３分の２以上を大企業が所有している中小企業
③大企業の役員又は職員を兼ねている者が、役員総数の２分の１以上を占めている中小企業</t>
    <rPh sb="1" eb="3">
      <t>ハッコウ</t>
    </rPh>
    <rPh sb="3" eb="4">
      <t>ズ</t>
    </rPh>
    <rPh sb="4" eb="6">
      <t>カブシキ</t>
    </rPh>
    <rPh sb="7" eb="9">
      <t>ソウスウ</t>
    </rPh>
    <rPh sb="9" eb="10">
      <t>マタ</t>
    </rPh>
    <rPh sb="11" eb="13">
      <t>シュッシ</t>
    </rPh>
    <rPh sb="13" eb="15">
      <t>キンガク</t>
    </rPh>
    <rPh sb="16" eb="18">
      <t>ソウガク</t>
    </rPh>
    <rPh sb="20" eb="21">
      <t>ブン</t>
    </rPh>
    <rPh sb="23" eb="25">
      <t>イジョウ</t>
    </rPh>
    <rPh sb="26" eb="28">
      <t>ドウイツ</t>
    </rPh>
    <rPh sb="29" eb="30">
      <t>ダイ</t>
    </rPh>
    <rPh sb="30" eb="32">
      <t>キギョウ</t>
    </rPh>
    <rPh sb="33" eb="35">
      <t>ショユウ</t>
    </rPh>
    <rPh sb="39" eb="41">
      <t>チュウショウ</t>
    </rPh>
    <rPh sb="41" eb="43">
      <t>キギョウ</t>
    </rPh>
    <rPh sb="70" eb="73">
      <t>ダイキギョウ</t>
    </rPh>
    <rPh sb="86" eb="89">
      <t>ダイキギョウ</t>
    </rPh>
    <rPh sb="90" eb="92">
      <t>ヤクイン</t>
    </rPh>
    <rPh sb="92" eb="93">
      <t>マタ</t>
    </rPh>
    <rPh sb="94" eb="96">
      <t>ショクイン</t>
    </rPh>
    <rPh sb="97" eb="98">
      <t>カ</t>
    </rPh>
    <rPh sb="102" eb="103">
      <t>モノ</t>
    </rPh>
    <rPh sb="105" eb="107">
      <t>ヤクイン</t>
    </rPh>
    <rPh sb="107" eb="109">
      <t>ソウスウ</t>
    </rPh>
    <rPh sb="111" eb="112">
      <t>ブン</t>
    </rPh>
    <rPh sb="114" eb="116">
      <t>イジョウ</t>
    </rPh>
    <rPh sb="117" eb="118">
      <t>シ</t>
    </rPh>
    <rPh sb="122" eb="124">
      <t>チュウショウ</t>
    </rPh>
    <rPh sb="124" eb="126">
      <t>キギョウ</t>
    </rPh>
    <phoneticPr fontId="1"/>
  </si>
  <si>
    <t>直前第１年度決算</t>
    <rPh sb="0" eb="2">
      <t>チョクゼン</t>
    </rPh>
    <rPh sb="2" eb="3">
      <t>ダイ</t>
    </rPh>
    <rPh sb="4" eb="6">
      <t>ネンド</t>
    </rPh>
    <rPh sb="6" eb="8">
      <t>ケッサン</t>
    </rPh>
    <phoneticPr fontId="1"/>
  </si>
  <si>
    <t>直前第２年度決算</t>
    <rPh sb="0" eb="2">
      <t>チョクゼン</t>
    </rPh>
    <rPh sb="1" eb="2">
      <t>マエ</t>
    </rPh>
    <rPh sb="2" eb="3">
      <t>ダイ</t>
    </rPh>
    <rPh sb="4" eb="6">
      <t>ネンド</t>
    </rPh>
    <rPh sb="6" eb="8">
      <t>ケッサン</t>
    </rPh>
    <phoneticPr fontId="1"/>
  </si>
  <si>
    <t>決算予備</t>
    <rPh sb="0" eb="2">
      <t>ケッサン</t>
    </rPh>
    <rPh sb="2" eb="4">
      <t>ヨビ</t>
    </rPh>
    <phoneticPr fontId="1"/>
  </si>
  <si>
    <t>H03鋼材・骨材</t>
    <phoneticPr fontId="1"/>
  </si>
  <si>
    <t>希望する
営業品目
（物品）</t>
    <rPh sb="0" eb="2">
      <t>キボウ</t>
    </rPh>
    <rPh sb="6" eb="8">
      <t>エイギョウ</t>
    </rPh>
    <rPh sb="10" eb="11">
      <t>ナド</t>
    </rPh>
    <rPh sb="12" eb="14">
      <t>ブッピン</t>
    </rPh>
    <phoneticPr fontId="1"/>
  </si>
  <si>
    <t>直前6/1常用
雇用労働者数</t>
    <rPh sb="0" eb="2">
      <t>チョクゼン</t>
    </rPh>
    <rPh sb="5" eb="7">
      <t>ジョウヨウ</t>
    </rPh>
    <rPh sb="8" eb="10">
      <t>コヨウ</t>
    </rPh>
    <rPh sb="10" eb="13">
      <t>ロウドウシャ</t>
    </rPh>
    <rPh sb="12" eb="13">
      <t>シャ</t>
    </rPh>
    <rPh sb="13" eb="14">
      <t>スウ</t>
    </rPh>
    <phoneticPr fontId="1"/>
  </si>
  <si>
    <t>創業日（設立日）</t>
    <rPh sb="0" eb="2">
      <t>ソウギョウ</t>
    </rPh>
    <rPh sb="2" eb="3">
      <t>ビ</t>
    </rPh>
    <rPh sb="4" eb="6">
      <t>セツリツ</t>
    </rPh>
    <rPh sb="6" eb="7">
      <t>ビ</t>
    </rPh>
    <phoneticPr fontId="1"/>
  </si>
  <si>
    <r>
      <t xml:space="preserve">営業年数
</t>
    </r>
    <r>
      <rPr>
        <sz val="8"/>
        <color theme="1"/>
        <rFont val="游ゴシック"/>
        <family val="3"/>
        <charset val="128"/>
        <scheme val="minor"/>
      </rPr>
      <t>（中断期間がない場合）</t>
    </r>
    <rPh sb="0" eb="2">
      <t>エイギョウ</t>
    </rPh>
    <rPh sb="2" eb="4">
      <t>ネンスウ</t>
    </rPh>
    <rPh sb="6" eb="8">
      <t>チュウダン</t>
    </rPh>
    <rPh sb="8" eb="10">
      <t>キカン</t>
    </rPh>
    <rPh sb="13" eb="15">
      <t>バアイ</t>
    </rPh>
    <phoneticPr fontId="1"/>
  </si>
  <si>
    <t>※創業日（設立日）が明治33年1月１日前
　の場合は表示されません。</t>
    <rPh sb="1" eb="3">
      <t>ソウギョウ</t>
    </rPh>
    <rPh sb="3" eb="4">
      <t>ビ</t>
    </rPh>
    <rPh sb="5" eb="7">
      <t>セツリツ</t>
    </rPh>
    <rPh sb="7" eb="8">
      <t>ビ</t>
    </rPh>
    <rPh sb="10" eb="12">
      <t>メイジ</t>
    </rPh>
    <rPh sb="14" eb="15">
      <t>ネン</t>
    </rPh>
    <rPh sb="16" eb="17">
      <t>ツキ</t>
    </rPh>
    <rPh sb="18" eb="19">
      <t>ヒ</t>
    </rPh>
    <rPh sb="19" eb="20">
      <t>マエ</t>
    </rPh>
    <rPh sb="23" eb="25">
      <t>バアイ</t>
    </rPh>
    <rPh sb="26" eb="28">
      <t>ヒョウジ</t>
    </rPh>
    <phoneticPr fontId="1"/>
  </si>
  <si>
    <t>←申請予定日を入力すると、
　創業日（設立日）に応じた営業年数がわかります。</t>
    <rPh sb="3" eb="5">
      <t>ヨテイ</t>
    </rPh>
    <rPh sb="5" eb="6">
      <t>ヒ</t>
    </rPh>
    <rPh sb="15" eb="17">
      <t>ソウギョウ</t>
    </rPh>
    <rPh sb="17" eb="18">
      <t>ヒ</t>
    </rPh>
    <rPh sb="19" eb="21">
      <t>セツリツ</t>
    </rPh>
    <rPh sb="21" eb="22">
      <t>ビ</t>
    </rPh>
    <rPh sb="24" eb="25">
      <t>オウ</t>
    </rPh>
    <rPh sb="27" eb="29">
      <t>エイギョウ</t>
    </rPh>
    <rPh sb="29" eb="31">
      <t>ネンスウ</t>
    </rPh>
    <phoneticPr fontId="1"/>
  </si>
  <si>
    <t>I99その他（　　　）</t>
    <phoneticPr fontId="1"/>
  </si>
  <si>
    <t>F05携帯電話（　　　）</t>
    <phoneticPr fontId="1"/>
  </si>
  <si>
    <t>↑B列の関数をそのまま使用するとM33.1.1前がエラー（数値で600,000超）になるため、エラーをはじくために任意の値として設定し、IF関数を使用している。</t>
    <rPh sb="2" eb="3">
      <t>レツ</t>
    </rPh>
    <rPh sb="4" eb="6">
      <t>カンスウ</t>
    </rPh>
    <rPh sb="11" eb="13">
      <t>シヨウ</t>
    </rPh>
    <rPh sb="23" eb="24">
      <t>マエ</t>
    </rPh>
    <rPh sb="29" eb="31">
      <t>スウチ</t>
    </rPh>
    <rPh sb="39" eb="40">
      <t>コ</t>
    </rPh>
    <rPh sb="57" eb="59">
      <t>ニンイ</t>
    </rPh>
    <rPh sb="60" eb="61">
      <t>アタイ</t>
    </rPh>
    <rPh sb="64" eb="66">
      <t>セッテイ</t>
    </rPh>
    <rPh sb="70" eb="72">
      <t>カンスウ</t>
    </rPh>
    <rPh sb="73" eb="75">
      <t>シヨウ</t>
    </rPh>
    <phoneticPr fontId="1"/>
  </si>
  <si>
    <t>※入力月日又は創業日（設立日）が「2月29日」になる場合は、営業年数にご注意ください。</t>
    <rPh sb="1" eb="3">
      <t>ニュウリョク</t>
    </rPh>
    <rPh sb="3" eb="5">
      <t>ガッピ</t>
    </rPh>
    <rPh sb="5" eb="6">
      <t>マタ</t>
    </rPh>
    <rPh sb="7" eb="9">
      <t>ソウギョウ</t>
    </rPh>
    <rPh sb="9" eb="10">
      <t>ビ</t>
    </rPh>
    <rPh sb="11" eb="13">
      <t>セツリツ</t>
    </rPh>
    <rPh sb="13" eb="14">
      <t>ビ</t>
    </rPh>
    <rPh sb="18" eb="19">
      <t>ガツ</t>
    </rPh>
    <rPh sb="21" eb="22">
      <t>ヒ</t>
    </rPh>
    <rPh sb="26" eb="28">
      <t>バアイ</t>
    </rPh>
    <rPh sb="30" eb="32">
      <t>エイギョウ</t>
    </rPh>
    <rPh sb="32" eb="34">
      <t>ネンスウ</t>
    </rPh>
    <rPh sb="36" eb="38">
      <t>チュウイ</t>
    </rPh>
    <phoneticPr fontId="1"/>
  </si>
  <si>
    <t>障害者</t>
    <rPh sb="0" eb="3">
      <t>ショウガイシャ</t>
    </rPh>
    <phoneticPr fontId="2"/>
  </si>
  <si>
    <t>ＩＳ０</t>
  </si>
  <si>
    <t>法人番号</t>
    <rPh sb="0" eb="2">
      <t>ホウジン</t>
    </rPh>
    <rPh sb="2" eb="4">
      <t>バンゴウ</t>
    </rPh>
    <phoneticPr fontId="2"/>
  </si>
  <si>
    <t>商号又は名称</t>
    <rPh sb="0" eb="2">
      <t>ショウゴウ</t>
    </rPh>
    <rPh sb="2" eb="3">
      <t>マタ</t>
    </rPh>
    <rPh sb="4" eb="6">
      <t>メイショウ</t>
    </rPh>
    <phoneticPr fontId="2"/>
  </si>
  <si>
    <t>フリガナ</t>
  </si>
  <si>
    <t>代表者 職名</t>
    <rPh sb="0" eb="2">
      <t>ダイヒョウ</t>
    </rPh>
    <rPh sb="2" eb="3">
      <t>シャ</t>
    </rPh>
    <rPh sb="4" eb="6">
      <t>ショクメイ</t>
    </rPh>
    <phoneticPr fontId="2"/>
  </si>
  <si>
    <t>代表者 氏名</t>
    <rPh sb="0" eb="2">
      <t>ダイヒョウ</t>
    </rPh>
    <rPh sb="2" eb="3">
      <t>シャ</t>
    </rPh>
    <rPh sb="4" eb="6">
      <t>シメイ</t>
    </rPh>
    <phoneticPr fontId="2"/>
  </si>
  <si>
    <t>郵便番号</t>
    <rPh sb="0" eb="4">
      <t>ユウビンバンゴウ</t>
    </rPh>
    <phoneticPr fontId="2"/>
  </si>
  <si>
    <t>都道府県</t>
    <rPh sb="0" eb="4">
      <t>トドウフケン</t>
    </rPh>
    <phoneticPr fontId="2"/>
  </si>
  <si>
    <t>電話番号</t>
    <rPh sb="0" eb="2">
      <t>デンワ</t>
    </rPh>
    <rPh sb="2" eb="4">
      <t>バンゴウ</t>
    </rPh>
    <phoneticPr fontId="2"/>
  </si>
  <si>
    <t>ＦＡＸ番号</t>
    <rPh sb="3" eb="5">
      <t>バンゴウ</t>
    </rPh>
    <phoneticPr fontId="2"/>
  </si>
  <si>
    <t>資本金</t>
    <rPh sb="0" eb="3">
      <t>シホンキン</t>
    </rPh>
    <phoneticPr fontId="2"/>
  </si>
  <si>
    <t>創業日</t>
    <rPh sb="0" eb="2">
      <t>ソウギョウ</t>
    </rPh>
    <rPh sb="2" eb="3">
      <t>ビ</t>
    </rPh>
    <phoneticPr fontId="2"/>
  </si>
  <si>
    <t>役務</t>
    <rPh sb="0" eb="2">
      <t>エキム</t>
    </rPh>
    <phoneticPr fontId="2"/>
  </si>
  <si>
    <t>市区郡町村</t>
    <rPh sb="0" eb="2">
      <t>シク</t>
    </rPh>
    <rPh sb="2" eb="3">
      <t>グン</t>
    </rPh>
    <rPh sb="3" eb="5">
      <t>チョウソン</t>
    </rPh>
    <phoneticPr fontId="2"/>
  </si>
  <si>
    <t>町名番地</t>
    <rPh sb="0" eb="2">
      <t>チョウメイ</t>
    </rPh>
    <rPh sb="2" eb="4">
      <t>バンチ</t>
    </rPh>
    <phoneticPr fontId="2"/>
  </si>
  <si>
    <t>格付
（物品）</t>
    <rPh sb="0" eb="2">
      <t>カクヅ</t>
    </rPh>
    <rPh sb="4" eb="6">
      <t>ブッピン</t>
    </rPh>
    <phoneticPr fontId="2"/>
  </si>
  <si>
    <t>営業種目
（役務）</t>
    <rPh sb="0" eb="2">
      <t>エイギョウ</t>
    </rPh>
    <rPh sb="2" eb="4">
      <t>シュモク</t>
    </rPh>
    <rPh sb="6" eb="8">
      <t>エキム</t>
    </rPh>
    <phoneticPr fontId="1"/>
  </si>
  <si>
    <t>格付
（業種Ｖ）</t>
    <rPh sb="0" eb="2">
      <t>カクヅケ</t>
    </rPh>
    <rPh sb="4" eb="6">
      <t>ギョウシュ</t>
    </rPh>
    <phoneticPr fontId="1"/>
  </si>
  <si>
    <t>格付
（業種Ｖ以外）</t>
    <rPh sb="0" eb="2">
      <t>カクヅケ</t>
    </rPh>
    <rPh sb="4" eb="6">
      <t>ギョウシュ</t>
    </rPh>
    <rPh sb="7" eb="9">
      <t>イガイ</t>
    </rPh>
    <phoneticPr fontId="1"/>
  </si>
  <si>
    <t>支店等</t>
    <rPh sb="0" eb="2">
      <t>シテン</t>
    </rPh>
    <rPh sb="2" eb="3">
      <t>トウ</t>
    </rPh>
    <phoneticPr fontId="2"/>
  </si>
  <si>
    <t>期間
委任状</t>
    <rPh sb="0" eb="2">
      <t>キカン</t>
    </rPh>
    <rPh sb="3" eb="5">
      <t>イニン</t>
    </rPh>
    <rPh sb="5" eb="6">
      <t>ジョウ</t>
    </rPh>
    <phoneticPr fontId="2"/>
  </si>
  <si>
    <t>製造
（物品）</t>
    <rPh sb="0" eb="2">
      <t>セイゾウ</t>
    </rPh>
    <rPh sb="4" eb="6">
      <t>ブッピン</t>
    </rPh>
    <phoneticPr fontId="2"/>
  </si>
  <si>
    <t>販売
（物品）</t>
    <rPh sb="0" eb="2">
      <t>ハンバイ</t>
    </rPh>
    <rPh sb="4" eb="6">
      <t>ブッピン</t>
    </rPh>
    <phoneticPr fontId="2"/>
  </si>
  <si>
    <t>賃貸
（物品）</t>
    <rPh sb="0" eb="2">
      <t>チンタイ</t>
    </rPh>
    <rPh sb="4" eb="6">
      <t>ブッピン</t>
    </rPh>
    <phoneticPr fontId="2"/>
  </si>
  <si>
    <t>営業品目
（物品：販売）</t>
    <rPh sb="0" eb="2">
      <t>エイギョウ</t>
    </rPh>
    <rPh sb="2" eb="4">
      <t>ヒンモク</t>
    </rPh>
    <rPh sb="6" eb="8">
      <t>ブッピン</t>
    </rPh>
    <rPh sb="9" eb="11">
      <t>ハンバイ</t>
    </rPh>
    <phoneticPr fontId="2"/>
  </si>
  <si>
    <t>営業品目
（物品：製造）</t>
    <rPh sb="0" eb="2">
      <t>エイギョウ</t>
    </rPh>
    <rPh sb="2" eb="4">
      <t>ヒンモク</t>
    </rPh>
    <rPh sb="6" eb="8">
      <t>ブッピン</t>
    </rPh>
    <rPh sb="9" eb="11">
      <t>セイゾウ</t>
    </rPh>
    <phoneticPr fontId="2"/>
  </si>
  <si>
    <t>営業品目
（物品：賃貸）</t>
    <rPh sb="0" eb="2">
      <t>エイギョウ</t>
    </rPh>
    <rPh sb="2" eb="4">
      <t>ヒンモク</t>
    </rPh>
    <rPh sb="6" eb="8">
      <t>ブッピン</t>
    </rPh>
    <rPh sb="9" eb="11">
      <t>チンタイ</t>
    </rPh>
    <phoneticPr fontId="2"/>
  </si>
  <si>
    <t>主たる業務（物品）</t>
    <rPh sb="0" eb="1">
      <t>シュ</t>
    </rPh>
    <rPh sb="3" eb="5">
      <t>ギョウム</t>
    </rPh>
    <rPh sb="6" eb="8">
      <t>ブッピン</t>
    </rPh>
    <phoneticPr fontId="2"/>
  </si>
  <si>
    <t>役務Ｕ</t>
    <rPh sb="0" eb="2">
      <t>エキム</t>
    </rPh>
    <phoneticPr fontId="1"/>
  </si>
  <si>
    <t>役務Ｖ</t>
    <rPh sb="0" eb="2">
      <t>エキム</t>
    </rPh>
    <phoneticPr fontId="1"/>
  </si>
  <si>
    <t>役務Ｗ</t>
    <rPh sb="0" eb="2">
      <t>エキム</t>
    </rPh>
    <phoneticPr fontId="1"/>
  </si>
  <si>
    <t>役務Ｘ</t>
    <rPh sb="0" eb="2">
      <t>エキム</t>
    </rPh>
    <phoneticPr fontId="1"/>
  </si>
  <si>
    <t>役務Ｙ</t>
    <rPh sb="0" eb="2">
      <t>エキム</t>
    </rPh>
    <phoneticPr fontId="1"/>
  </si>
  <si>
    <t>格付
（物品）</t>
    <rPh sb="0" eb="2">
      <t>カクヅケ</t>
    </rPh>
    <rPh sb="4" eb="6">
      <t>ブッピン</t>
    </rPh>
    <phoneticPr fontId="1"/>
  </si>
  <si>
    <t>①平均生産額
又は販売額</t>
    <rPh sb="1" eb="3">
      <t>ヘイキン</t>
    </rPh>
    <rPh sb="3" eb="5">
      <t>セイサン</t>
    </rPh>
    <rPh sb="5" eb="6">
      <t>ガク</t>
    </rPh>
    <rPh sb="7" eb="8">
      <t>マタ</t>
    </rPh>
    <rPh sb="9" eb="11">
      <t>ハンバイ</t>
    </rPh>
    <rPh sb="11" eb="12">
      <t>ガク</t>
    </rPh>
    <phoneticPr fontId="2"/>
  </si>
  <si>
    <t>②自己
資本額</t>
    <rPh sb="1" eb="3">
      <t>ジコ</t>
    </rPh>
    <rPh sb="4" eb="6">
      <t>シホン</t>
    </rPh>
    <rPh sb="6" eb="7">
      <t>ガク</t>
    </rPh>
    <phoneticPr fontId="2"/>
  </si>
  <si>
    <t>③生産設備の額</t>
    <rPh sb="1" eb="3">
      <t>セイサン</t>
    </rPh>
    <rPh sb="3" eb="5">
      <t>セツビ</t>
    </rPh>
    <rPh sb="6" eb="7">
      <t>ガク</t>
    </rPh>
    <phoneticPr fontId="2"/>
  </si>
  <si>
    <t>④職員数</t>
    <rPh sb="1" eb="4">
      <t>ショクインスウ</t>
    </rPh>
    <phoneticPr fontId="2"/>
  </si>
  <si>
    <t>⑤流動比率</t>
    <rPh sb="1" eb="3">
      <t>リュウドウ</t>
    </rPh>
    <rPh sb="3" eb="5">
      <t>ヒリツ</t>
    </rPh>
    <phoneticPr fontId="2"/>
  </si>
  <si>
    <t>⑥営業年数</t>
    <rPh sb="1" eb="3">
      <t>エイギョウ</t>
    </rPh>
    <rPh sb="3" eb="5">
      <t>ネンスウ</t>
    </rPh>
    <phoneticPr fontId="2"/>
  </si>
  <si>
    <t>⑦障害者
雇用</t>
    <rPh sb="1" eb="4">
      <t>ショウガイシャ</t>
    </rPh>
    <rPh sb="5" eb="7">
      <t>コヨウ</t>
    </rPh>
    <phoneticPr fontId="2"/>
  </si>
  <si>
    <t>⑧ＩＳ０</t>
    <phoneticPr fontId="1"/>
  </si>
  <si>
    <t>⑨健康
経営</t>
    <rPh sb="1" eb="3">
      <t>ケンコウ</t>
    </rPh>
    <rPh sb="4" eb="6">
      <t>ケイエイ</t>
    </rPh>
    <phoneticPr fontId="2"/>
  </si>
  <si>
    <t>⑩働き方
改革</t>
    <rPh sb="1" eb="2">
      <t>ハタラ</t>
    </rPh>
    <rPh sb="3" eb="4">
      <t>カタ</t>
    </rPh>
    <rPh sb="5" eb="7">
      <t>カイカク</t>
    </rPh>
    <phoneticPr fontId="2"/>
  </si>
  <si>
    <t>主たる業種
（物品：業種名）</t>
    <rPh sb="0" eb="1">
      <t>シュ</t>
    </rPh>
    <rPh sb="3" eb="5">
      <t>ギョウシュ</t>
    </rPh>
    <rPh sb="7" eb="9">
      <t>ブッピン</t>
    </rPh>
    <rPh sb="10" eb="12">
      <t>ギョウシュ</t>
    </rPh>
    <rPh sb="12" eb="13">
      <t>メイ</t>
    </rPh>
    <phoneticPr fontId="2"/>
  </si>
  <si>
    <t>市区郡町村</t>
    <rPh sb="0" eb="2">
      <t>シク</t>
    </rPh>
    <rPh sb="2" eb="3">
      <t>グン</t>
    </rPh>
    <rPh sb="3" eb="5">
      <t>チョウソン</t>
    </rPh>
    <phoneticPr fontId="1"/>
  </si>
  <si>
    <t>支店・営業所等名称</t>
    <rPh sb="0" eb="2">
      <t>シテン</t>
    </rPh>
    <rPh sb="3" eb="7">
      <t>エイギョウショナド</t>
    </rPh>
    <rPh sb="7" eb="9">
      <t>メイショウ</t>
    </rPh>
    <phoneticPr fontId="1"/>
  </si>
  <si>
    <t>市区郡町村</t>
    <rPh sb="0" eb="5">
      <t>シクグンチョウソン</t>
    </rPh>
    <phoneticPr fontId="1"/>
  </si>
  <si>
    <t>No.</t>
    <phoneticPr fontId="1"/>
  </si>
  <si>
    <t>主たる業種
（物品：業種記号）</t>
    <rPh sb="0" eb="1">
      <t>シュ</t>
    </rPh>
    <rPh sb="3" eb="5">
      <t>ギョウシュ</t>
    </rPh>
    <rPh sb="7" eb="9">
      <t>ブッピン</t>
    </rPh>
    <rPh sb="10" eb="12">
      <t>ギョウシュ</t>
    </rPh>
    <rPh sb="12" eb="14">
      <t>キゴウ</t>
    </rPh>
    <phoneticPr fontId="1"/>
  </si>
  <si>
    <t>主たる業種
（役務：業種記号）</t>
    <rPh sb="0" eb="1">
      <t>シュ</t>
    </rPh>
    <rPh sb="3" eb="5">
      <t>ギョウシュ</t>
    </rPh>
    <rPh sb="7" eb="9">
      <t>エキム</t>
    </rPh>
    <rPh sb="10" eb="12">
      <t>ギョウシュ</t>
    </rPh>
    <rPh sb="12" eb="14">
      <t>キゴウ</t>
    </rPh>
    <phoneticPr fontId="1"/>
  </si>
  <si>
    <t>名簿番号
（物品）</t>
    <rPh sb="0" eb="2">
      <t>メイボ</t>
    </rPh>
    <rPh sb="2" eb="4">
      <t>バンゴウ</t>
    </rPh>
    <rPh sb="6" eb="8">
      <t>ブッピン</t>
    </rPh>
    <phoneticPr fontId="2"/>
  </si>
  <si>
    <t>名簿番号
（役務）</t>
    <rPh sb="0" eb="2">
      <t>メイボ</t>
    </rPh>
    <rPh sb="2" eb="4">
      <t>バンゴウ</t>
    </rPh>
    <rPh sb="6" eb="8">
      <t>エキム</t>
    </rPh>
    <phoneticPr fontId="2"/>
  </si>
  <si>
    <t>業種記号
（物品）</t>
    <rPh sb="0" eb="2">
      <t>ギョウシュ</t>
    </rPh>
    <rPh sb="2" eb="4">
      <t>キゴウ</t>
    </rPh>
    <rPh sb="6" eb="8">
      <t>ブッピン</t>
    </rPh>
    <phoneticPr fontId="1"/>
  </si>
  <si>
    <t>業種記号
（役務）</t>
    <rPh sb="0" eb="2">
      <t>ギョウシュ</t>
    </rPh>
    <rPh sb="2" eb="4">
      <t>キゴウ</t>
    </rPh>
    <rPh sb="6" eb="8">
      <t>エキム</t>
    </rPh>
    <phoneticPr fontId="1"/>
  </si>
  <si>
    <t>第４号様式</t>
    <rPh sb="0" eb="1">
      <t>ダイ</t>
    </rPh>
    <rPh sb="2" eb="3">
      <t>ゴウ</t>
    </rPh>
    <rPh sb="3" eb="5">
      <t>ヨウシキ</t>
    </rPh>
    <phoneticPr fontId="1"/>
  </si>
  <si>
    <t>役　員　等　一　覧　表　　　</t>
    <rPh sb="0" eb="1">
      <t>ヤク</t>
    </rPh>
    <rPh sb="2" eb="3">
      <t>イン</t>
    </rPh>
    <rPh sb="4" eb="5">
      <t>ナド</t>
    </rPh>
    <rPh sb="6" eb="7">
      <t>イチ</t>
    </rPh>
    <rPh sb="8" eb="9">
      <t>ラン</t>
    </rPh>
    <rPh sb="10" eb="11">
      <t>ヒョウ</t>
    </rPh>
    <phoneticPr fontId="1"/>
  </si>
  <si>
    <t>（ﾌﾘｶﾞﾅ）</t>
    <phoneticPr fontId="1"/>
  </si>
  <si>
    <t>役　職</t>
    <rPh sb="0" eb="1">
      <t>ヤク</t>
    </rPh>
    <rPh sb="2" eb="3">
      <t>ショク</t>
    </rPh>
    <phoneticPr fontId="1"/>
  </si>
  <si>
    <t>氏　　　名</t>
    <rPh sb="0" eb="1">
      <t>ウジ</t>
    </rPh>
    <rPh sb="4" eb="5">
      <t>メイ</t>
    </rPh>
    <phoneticPr fontId="1"/>
  </si>
  <si>
    <t>生年月日</t>
    <rPh sb="0" eb="2">
      <t>セイネン</t>
    </rPh>
    <rPh sb="2" eb="4">
      <t>ガッピ</t>
    </rPh>
    <phoneticPr fontId="1"/>
  </si>
  <si>
    <t>性別</t>
    <rPh sb="0" eb="2">
      <t>セイベツ</t>
    </rPh>
    <phoneticPr fontId="1"/>
  </si>
  <si>
    <t>住　　　所</t>
    <rPh sb="0" eb="1">
      <t>ジュウ</t>
    </rPh>
    <rPh sb="4" eb="5">
      <t>ショ</t>
    </rPh>
    <phoneticPr fontId="1"/>
  </si>
  <si>
    <t>漢字</t>
    <rPh sb="0" eb="2">
      <t>カンジ</t>
    </rPh>
    <phoneticPr fontId="1"/>
  </si>
  <si>
    <t>ﾌﾘｶﾞﾅ</t>
    <phoneticPr fontId="1"/>
  </si>
  <si>
    <t>元号</t>
    <rPh sb="0" eb="2">
      <t>ゲンゴウ</t>
    </rPh>
    <phoneticPr fontId="1"/>
  </si>
  <si>
    <t>年</t>
    <rPh sb="0" eb="1">
      <t>ネン</t>
    </rPh>
    <phoneticPr fontId="1"/>
  </si>
  <si>
    <t>月</t>
    <rPh sb="0" eb="1">
      <t>ツキ</t>
    </rPh>
    <phoneticPr fontId="1"/>
  </si>
  <si>
    <t>日</t>
    <rPh sb="0" eb="1">
      <t>ヒ</t>
    </rPh>
    <phoneticPr fontId="1"/>
  </si>
  <si>
    <t>注１　記入欄が不足する場合は、エクセルシートをコピーして使用する。  (行の挿入や追加は行わない。）</t>
    <rPh sb="0" eb="1">
      <t>チュウ</t>
    </rPh>
    <rPh sb="3" eb="5">
      <t>キニュウ</t>
    </rPh>
    <rPh sb="5" eb="6">
      <t>ラン</t>
    </rPh>
    <rPh sb="7" eb="9">
      <t>フソク</t>
    </rPh>
    <rPh sb="11" eb="13">
      <t>バアイ</t>
    </rPh>
    <rPh sb="28" eb="30">
      <t>シヨウ</t>
    </rPh>
    <phoneticPr fontId="1"/>
  </si>
  <si>
    <t>注２　用紙の大きさは、日本産業規格Ａ４縦長とする。</t>
    <rPh sb="0" eb="1">
      <t>チュウ</t>
    </rPh>
    <rPh sb="3" eb="5">
      <t>ヨウシ</t>
    </rPh>
    <rPh sb="6" eb="7">
      <t>オオ</t>
    </rPh>
    <rPh sb="11" eb="13">
      <t>ニホン</t>
    </rPh>
    <rPh sb="13" eb="15">
      <t>サンギョウ</t>
    </rPh>
    <rPh sb="15" eb="17">
      <t>キカク</t>
    </rPh>
    <rPh sb="19" eb="20">
      <t>タテ</t>
    </rPh>
    <rPh sb="20" eb="21">
      <t>チョウ</t>
    </rPh>
    <phoneticPr fontId="1"/>
  </si>
  <si>
    <r>
      <t xml:space="preserve">フリガナ
</t>
    </r>
    <r>
      <rPr>
        <sz val="9"/>
        <color theme="1"/>
        <rFont val="游ゴシック"/>
        <family val="3"/>
        <charset val="128"/>
        <scheme val="minor"/>
      </rPr>
      <t>（半角カナ）</t>
    </r>
    <rPh sb="6" eb="8">
      <t>ハンカク</t>
    </rPh>
    <phoneticPr fontId="1"/>
  </si>
  <si>
    <t>Ｙ</t>
    <phoneticPr fontId="1"/>
  </si>
  <si>
    <t>建物の管理及び清掃並びに各種設備の保守点検及び管理に係るもの</t>
    <phoneticPr fontId="1"/>
  </si>
  <si>
    <t>Ｖ</t>
    <phoneticPr fontId="1"/>
  </si>
  <si>
    <t>電子計算組織に係るもの</t>
    <phoneticPr fontId="1"/>
  </si>
  <si>
    <t>Ｕ</t>
    <phoneticPr fontId="1"/>
  </si>
  <si>
    <t>Ｗ</t>
    <phoneticPr fontId="1"/>
  </si>
  <si>
    <t>広告及びイベントに係るもの</t>
    <phoneticPr fontId="1"/>
  </si>
  <si>
    <t>Ｘ</t>
    <phoneticPr fontId="1"/>
  </si>
  <si>
    <t>運送に係るもの</t>
    <rPh sb="0" eb="2">
      <t>ウンソウ</t>
    </rPh>
    <rPh sb="3" eb="4">
      <t>カカ</t>
    </rPh>
    <phoneticPr fontId="1"/>
  </si>
  <si>
    <t>調査及び研究に係るもの</t>
    <phoneticPr fontId="1"/>
  </si>
  <si>
    <t>（希望するものに○</t>
    <phoneticPr fontId="1"/>
  </si>
  <si>
    <t>　　　　　（複数選択可））</t>
    <phoneticPr fontId="1"/>
  </si>
  <si>
    <t xml:space="preserve">
</t>
    <phoneticPr fontId="1"/>
  </si>
  <si>
    <t>業種（役務の提供）</t>
    <phoneticPr fontId="1"/>
  </si>
  <si>
    <t>※この列は加工等をしないでください。</t>
    <rPh sb="3" eb="4">
      <t>レツ</t>
    </rPh>
    <rPh sb="5" eb="7">
      <t>カコウ</t>
    </rPh>
    <rPh sb="7" eb="8">
      <t>ナド</t>
    </rPh>
    <phoneticPr fontId="1"/>
  </si>
  <si>
    <t>B01写真プリント</t>
    <phoneticPr fontId="1"/>
  </si>
  <si>
    <t>※中断期間がある場合は、当該期間を控除して通算年数を算出してください。</t>
    <rPh sb="1" eb="3">
      <t>チュウダン</t>
    </rPh>
    <rPh sb="3" eb="5">
      <t>キカン</t>
    </rPh>
    <rPh sb="8" eb="10">
      <t>バアイ</t>
    </rPh>
    <rPh sb="12" eb="14">
      <t>トウガイ</t>
    </rPh>
    <rPh sb="14" eb="16">
      <t>キカン</t>
    </rPh>
    <rPh sb="17" eb="19">
      <t>コウジョ</t>
    </rPh>
    <rPh sb="21" eb="23">
      <t>ツウサン</t>
    </rPh>
    <rPh sb="23" eb="25">
      <t>ネンスウ</t>
    </rPh>
    <rPh sb="26" eb="28">
      <t>サンシュツ</t>
    </rPh>
    <phoneticPr fontId="1"/>
  </si>
  <si>
    <t>ＩＳＯ
９００１</t>
    <phoneticPr fontId="1"/>
  </si>
  <si>
    <t>ＩＳＯ
１４００１</t>
    <phoneticPr fontId="1"/>
  </si>
  <si>
    <t>健康
経営</t>
    <rPh sb="0" eb="2">
      <t>ケンコウ</t>
    </rPh>
    <rPh sb="3" eb="5">
      <t>ケイエイ</t>
    </rPh>
    <phoneticPr fontId="1"/>
  </si>
  <si>
    <t>働き方</t>
    <rPh sb="0" eb="1">
      <t>ハタラ</t>
    </rPh>
    <rPh sb="2" eb="3">
      <t>カタ</t>
    </rPh>
    <phoneticPr fontId="1"/>
  </si>
  <si>
    <t>障害者
雇用</t>
    <rPh sb="0" eb="3">
      <t>ショウガイシャ</t>
    </rPh>
    <rPh sb="4" eb="6">
      <t>コヨウ</t>
    </rPh>
    <phoneticPr fontId="1"/>
  </si>
  <si>
    <t>O03土木建設機械</t>
    <rPh sb="3" eb="5">
      <t>ドボク</t>
    </rPh>
    <rPh sb="5" eb="7">
      <t>ケンセツ</t>
    </rPh>
    <rPh sb="7" eb="9">
      <t>キカイ</t>
    </rPh>
    <phoneticPr fontId="1"/>
  </si>
  <si>
    <t>M05電力（電気）</t>
    <rPh sb="3" eb="5">
      <t>デンリョク</t>
    </rPh>
    <rPh sb="6" eb="8">
      <t>デンキ</t>
    </rPh>
    <phoneticPr fontId="1"/>
  </si>
  <si>
    <t>（いずれかに○）</t>
    <phoneticPr fontId="1"/>
  </si>
  <si>
    <t>U03業務委託</t>
    <phoneticPr fontId="1"/>
  </si>
  <si>
    <t>V02貯水槽の清掃・保守点検</t>
    <phoneticPr fontId="1"/>
  </si>
  <si>
    <t>V06建物のねずみ昆虫防除</t>
    <phoneticPr fontId="1"/>
  </si>
  <si>
    <r>
      <t xml:space="preserve">希望する
営業種目
</t>
    </r>
    <r>
      <rPr>
        <sz val="10"/>
        <rFont val="ＭＳ 明朝"/>
        <family val="1"/>
        <charset val="128"/>
      </rPr>
      <t>（役務の
　提供）</t>
    </r>
    <rPh sb="0" eb="2">
      <t>キボウ</t>
    </rPh>
    <rPh sb="5" eb="7">
      <t>エイギョウ</t>
    </rPh>
    <rPh sb="7" eb="9">
      <t>シュモク</t>
    </rPh>
    <rPh sb="11" eb="13">
      <t>エキム</t>
    </rPh>
    <rPh sb="16" eb="18">
      <t>テイキョウ</t>
    </rPh>
    <phoneticPr fontId="1"/>
  </si>
  <si>
    <r>
      <t>　計　</t>
    </r>
    <r>
      <rPr>
        <sz val="10"/>
        <rFont val="ＭＳ 明朝"/>
        <family val="1"/>
        <charset val="128"/>
      </rPr>
      <t>（人）</t>
    </r>
    <rPh sb="1" eb="2">
      <t>ケイ</t>
    </rPh>
    <rPh sb="4" eb="5">
      <t>ニン</t>
    </rPh>
    <phoneticPr fontId="1"/>
  </si>
  <si>
    <r>
      <t>１．報告義務が</t>
    </r>
    <r>
      <rPr>
        <u/>
        <sz val="10.5"/>
        <rFont val="ＭＳ 明朝"/>
        <family val="1"/>
        <charset val="128"/>
      </rPr>
      <t>あり</t>
    </r>
    <r>
      <rPr>
        <sz val="10.5"/>
        <rFont val="ＭＳ 明朝"/>
        <family val="1"/>
        <charset val="128"/>
      </rPr>
      <t>、法定雇用率を達成して</t>
    </r>
    <r>
      <rPr>
        <u/>
        <sz val="10.5"/>
        <rFont val="ＭＳ 明朝"/>
        <family val="1"/>
        <charset val="128"/>
      </rPr>
      <t>いる</t>
    </r>
    <rPh sb="2" eb="4">
      <t>ホウコク</t>
    </rPh>
    <rPh sb="4" eb="6">
      <t>ギム</t>
    </rPh>
    <rPh sb="10" eb="12">
      <t>ホウテイ</t>
    </rPh>
    <rPh sb="12" eb="14">
      <t>コヨウ</t>
    </rPh>
    <rPh sb="14" eb="15">
      <t>リツ</t>
    </rPh>
    <rPh sb="16" eb="18">
      <t>タッセイ</t>
    </rPh>
    <phoneticPr fontId="1"/>
  </si>
  <si>
    <r>
      <t>２．報告義務が</t>
    </r>
    <r>
      <rPr>
        <u/>
        <sz val="10.5"/>
        <rFont val="ＭＳ 明朝"/>
        <family val="1"/>
        <charset val="128"/>
      </rPr>
      <t>なく</t>
    </r>
    <r>
      <rPr>
        <sz val="10.5"/>
        <rFont val="ＭＳ 明朝"/>
        <family val="1"/>
        <charset val="128"/>
      </rPr>
      <t>、障害者を常時雇用して</t>
    </r>
    <r>
      <rPr>
        <u/>
        <sz val="10.5"/>
        <rFont val="ＭＳ 明朝"/>
        <family val="1"/>
        <charset val="128"/>
      </rPr>
      <t>いる</t>
    </r>
    <rPh sb="2" eb="4">
      <t>ホウコク</t>
    </rPh>
    <rPh sb="4" eb="6">
      <t>ギム</t>
    </rPh>
    <rPh sb="10" eb="13">
      <t>ショウガイシャ</t>
    </rPh>
    <rPh sb="14" eb="16">
      <t>ジョウジ</t>
    </rPh>
    <rPh sb="16" eb="18">
      <t>コヨウ</t>
    </rPh>
    <phoneticPr fontId="1"/>
  </si>
  <si>
    <r>
      <t>３．報告義務が</t>
    </r>
    <r>
      <rPr>
        <u/>
        <sz val="10.5"/>
        <rFont val="ＭＳ 明朝"/>
        <family val="1"/>
        <charset val="128"/>
      </rPr>
      <t>あり</t>
    </r>
    <r>
      <rPr>
        <sz val="10.5"/>
        <rFont val="ＭＳ 明朝"/>
        <family val="1"/>
        <charset val="128"/>
      </rPr>
      <t>、法定雇用率を達成して</t>
    </r>
    <r>
      <rPr>
        <u/>
        <sz val="10.5"/>
        <rFont val="ＭＳ 明朝"/>
        <family val="1"/>
        <charset val="128"/>
      </rPr>
      <t>いない</t>
    </r>
    <rPh sb="2" eb="4">
      <t>ホウコク</t>
    </rPh>
    <rPh sb="4" eb="6">
      <t>ギム</t>
    </rPh>
    <rPh sb="10" eb="12">
      <t>ホウテイ</t>
    </rPh>
    <rPh sb="12" eb="14">
      <t>コヨウ</t>
    </rPh>
    <rPh sb="14" eb="15">
      <t>リツ</t>
    </rPh>
    <rPh sb="16" eb="18">
      <t>タッセイ</t>
    </rPh>
    <phoneticPr fontId="1"/>
  </si>
  <si>
    <r>
      <t>４．報告義務が</t>
    </r>
    <r>
      <rPr>
        <u/>
        <sz val="10.5"/>
        <rFont val="ＭＳ 明朝"/>
        <family val="1"/>
        <charset val="128"/>
      </rPr>
      <t>なく</t>
    </r>
    <r>
      <rPr>
        <sz val="10.5"/>
        <rFont val="ＭＳ 明朝"/>
        <family val="1"/>
        <charset val="128"/>
      </rPr>
      <t>、障害者を常時雇用して</t>
    </r>
    <r>
      <rPr>
        <u/>
        <sz val="10.5"/>
        <rFont val="ＭＳ 明朝"/>
        <family val="1"/>
        <charset val="128"/>
      </rPr>
      <t>いない</t>
    </r>
    <rPh sb="2" eb="4">
      <t>ホウコク</t>
    </rPh>
    <rPh sb="4" eb="6">
      <t>ギム</t>
    </rPh>
    <rPh sb="10" eb="13">
      <t>ショウガイシャ</t>
    </rPh>
    <rPh sb="14" eb="16">
      <t>ジョウジ</t>
    </rPh>
    <rPh sb="16" eb="18">
      <t>コヨウ</t>
    </rPh>
    <phoneticPr fontId="1"/>
  </si>
  <si>
    <r>
      <t>１．下記の①から③のいずれかに</t>
    </r>
    <r>
      <rPr>
        <u/>
        <sz val="10.5"/>
        <rFont val="ＭＳ 明朝"/>
        <family val="1"/>
        <charset val="128"/>
      </rPr>
      <t>該当する</t>
    </r>
    <rPh sb="2" eb="4">
      <t>カキ</t>
    </rPh>
    <rPh sb="15" eb="17">
      <t>ガイトウ</t>
    </rPh>
    <phoneticPr fontId="1"/>
  </si>
  <si>
    <r>
      <t>２．下記の①から③のいずれにも</t>
    </r>
    <r>
      <rPr>
        <u/>
        <sz val="10.5"/>
        <rFont val="ＭＳ 明朝"/>
        <family val="1"/>
        <charset val="128"/>
      </rPr>
      <t>該当しない</t>
    </r>
    <rPh sb="2" eb="4">
      <t>カキ</t>
    </rPh>
    <rPh sb="15" eb="17">
      <t>ガイトウ</t>
    </rPh>
    <phoneticPr fontId="1"/>
  </si>
  <si>
    <t>O04農業機械</t>
    <phoneticPr fontId="1"/>
  </si>
  <si>
    <t>O05工作機械</t>
    <phoneticPr fontId="1"/>
  </si>
  <si>
    <t>O06冷暖房空調機械</t>
    <phoneticPr fontId="1"/>
  </si>
  <si>
    <t>O07給排水設備機器</t>
    <phoneticPr fontId="1"/>
  </si>
  <si>
    <t>O08住宅設備機器</t>
    <phoneticPr fontId="1"/>
  </si>
  <si>
    <t>所在地</t>
    <rPh sb="0" eb="3">
      <t>ショザイチ</t>
    </rPh>
    <phoneticPr fontId="2"/>
  </si>
  <si>
    <t>役職1</t>
    <rPh sb="0" eb="2">
      <t>ヤクショク</t>
    </rPh>
    <phoneticPr fontId="1"/>
  </si>
  <si>
    <t>氏名1</t>
    <rPh sb="0" eb="2">
      <t>シメイ</t>
    </rPh>
    <phoneticPr fontId="1"/>
  </si>
  <si>
    <t>フリガナ1</t>
    <phoneticPr fontId="1"/>
  </si>
  <si>
    <t>性別1</t>
    <rPh sb="0" eb="2">
      <t>セイベツ</t>
    </rPh>
    <phoneticPr fontId="1"/>
  </si>
  <si>
    <t>生年月日1</t>
    <rPh sb="0" eb="4">
      <t>セイネンガッピ</t>
    </rPh>
    <phoneticPr fontId="1"/>
  </si>
  <si>
    <t>住所1</t>
    <rPh sb="0" eb="2">
      <t>ジュウショ</t>
    </rPh>
    <phoneticPr fontId="1"/>
  </si>
  <si>
    <t>役職2</t>
    <rPh sb="0" eb="2">
      <t>ヤクショク</t>
    </rPh>
    <phoneticPr fontId="1"/>
  </si>
  <si>
    <t>氏名2</t>
    <rPh sb="0" eb="2">
      <t>シメイ</t>
    </rPh>
    <phoneticPr fontId="1"/>
  </si>
  <si>
    <t>フリガナ2</t>
    <phoneticPr fontId="1"/>
  </si>
  <si>
    <t>性別2</t>
    <rPh sb="0" eb="2">
      <t>セイベツ</t>
    </rPh>
    <phoneticPr fontId="1"/>
  </si>
  <si>
    <t>生年月日2</t>
    <rPh sb="0" eb="4">
      <t>セイネンガッピ</t>
    </rPh>
    <phoneticPr fontId="1"/>
  </si>
  <si>
    <t>住所2</t>
    <rPh sb="0" eb="2">
      <t>ジュウショ</t>
    </rPh>
    <phoneticPr fontId="1"/>
  </si>
  <si>
    <t>役職3</t>
    <rPh sb="0" eb="2">
      <t>ヤクショク</t>
    </rPh>
    <phoneticPr fontId="1"/>
  </si>
  <si>
    <t>氏名3</t>
    <rPh sb="0" eb="2">
      <t>シメイ</t>
    </rPh>
    <phoneticPr fontId="1"/>
  </si>
  <si>
    <t>フリガナ3</t>
    <phoneticPr fontId="1"/>
  </si>
  <si>
    <t>性別3</t>
    <rPh sb="0" eb="2">
      <t>セイベツ</t>
    </rPh>
    <phoneticPr fontId="1"/>
  </si>
  <si>
    <t>生年月日3</t>
    <rPh sb="0" eb="4">
      <t>セイネンガッピ</t>
    </rPh>
    <phoneticPr fontId="1"/>
  </si>
  <si>
    <t>住所3</t>
    <rPh sb="0" eb="2">
      <t>ジュウショ</t>
    </rPh>
    <phoneticPr fontId="1"/>
  </si>
  <si>
    <t>役職4</t>
    <rPh sb="0" eb="2">
      <t>ヤクショク</t>
    </rPh>
    <phoneticPr fontId="1"/>
  </si>
  <si>
    <t>氏名4</t>
    <rPh sb="0" eb="2">
      <t>シメイ</t>
    </rPh>
    <phoneticPr fontId="1"/>
  </si>
  <si>
    <t>フリガナ4</t>
    <phoneticPr fontId="1"/>
  </si>
  <si>
    <t>性別4</t>
    <rPh sb="0" eb="2">
      <t>セイベツ</t>
    </rPh>
    <phoneticPr fontId="1"/>
  </si>
  <si>
    <t>生年月日4</t>
    <rPh sb="0" eb="4">
      <t>セイネンガッピ</t>
    </rPh>
    <phoneticPr fontId="1"/>
  </si>
  <si>
    <t>住所4</t>
    <rPh sb="0" eb="2">
      <t>ジュウショ</t>
    </rPh>
    <phoneticPr fontId="1"/>
  </si>
  <si>
    <t>役職5</t>
    <rPh sb="0" eb="2">
      <t>ヤクショク</t>
    </rPh>
    <phoneticPr fontId="1"/>
  </si>
  <si>
    <t>氏名5</t>
    <rPh sb="0" eb="2">
      <t>シメイ</t>
    </rPh>
    <phoneticPr fontId="1"/>
  </si>
  <si>
    <t>フリガナ5</t>
    <phoneticPr fontId="1"/>
  </si>
  <si>
    <t>性別5</t>
    <rPh sb="0" eb="2">
      <t>セイベツ</t>
    </rPh>
    <phoneticPr fontId="1"/>
  </si>
  <si>
    <t>生年月日5</t>
    <rPh sb="0" eb="4">
      <t>セイネンガッピ</t>
    </rPh>
    <phoneticPr fontId="1"/>
  </si>
  <si>
    <t>住所5</t>
    <rPh sb="0" eb="2">
      <t>ジュウショ</t>
    </rPh>
    <phoneticPr fontId="1"/>
  </si>
  <si>
    <t>役職6</t>
    <rPh sb="0" eb="2">
      <t>ヤクショク</t>
    </rPh>
    <phoneticPr fontId="1"/>
  </si>
  <si>
    <t>氏名6</t>
    <rPh sb="0" eb="2">
      <t>シメイ</t>
    </rPh>
    <phoneticPr fontId="1"/>
  </si>
  <si>
    <t>フリガナ6</t>
    <phoneticPr fontId="1"/>
  </si>
  <si>
    <t>性別6</t>
    <rPh sb="0" eb="2">
      <t>セイベツ</t>
    </rPh>
    <phoneticPr fontId="1"/>
  </si>
  <si>
    <t>生年月日6</t>
    <rPh sb="0" eb="4">
      <t>セイネンガッピ</t>
    </rPh>
    <phoneticPr fontId="1"/>
  </si>
  <si>
    <t>住所6</t>
    <rPh sb="0" eb="2">
      <t>ジュウショ</t>
    </rPh>
    <phoneticPr fontId="1"/>
  </si>
  <si>
    <t>役職7</t>
    <rPh sb="0" eb="2">
      <t>ヤクショク</t>
    </rPh>
    <phoneticPr fontId="1"/>
  </si>
  <si>
    <t>氏名7</t>
    <rPh sb="0" eb="2">
      <t>シメイ</t>
    </rPh>
    <phoneticPr fontId="1"/>
  </si>
  <si>
    <t>フリガナ7</t>
    <phoneticPr fontId="1"/>
  </si>
  <si>
    <t>性別7</t>
    <rPh sb="0" eb="2">
      <t>セイベツ</t>
    </rPh>
    <phoneticPr fontId="1"/>
  </si>
  <si>
    <t>生年月日7</t>
    <rPh sb="0" eb="4">
      <t>セイネンガッピ</t>
    </rPh>
    <phoneticPr fontId="1"/>
  </si>
  <si>
    <t>住所7</t>
    <rPh sb="0" eb="2">
      <t>ジュウショ</t>
    </rPh>
    <phoneticPr fontId="1"/>
  </si>
  <si>
    <t>役職8</t>
    <rPh sb="0" eb="2">
      <t>ヤクショク</t>
    </rPh>
    <phoneticPr fontId="1"/>
  </si>
  <si>
    <t>氏名8</t>
    <rPh sb="0" eb="2">
      <t>シメイ</t>
    </rPh>
    <phoneticPr fontId="1"/>
  </si>
  <si>
    <t>フリガナ8</t>
    <phoneticPr fontId="1"/>
  </si>
  <si>
    <t>性別8</t>
    <rPh sb="0" eb="2">
      <t>セイベツ</t>
    </rPh>
    <phoneticPr fontId="1"/>
  </si>
  <si>
    <t>生年月日8</t>
    <rPh sb="0" eb="4">
      <t>セイネンガッピ</t>
    </rPh>
    <phoneticPr fontId="1"/>
  </si>
  <si>
    <t>住所8</t>
    <rPh sb="0" eb="2">
      <t>ジュウショ</t>
    </rPh>
    <phoneticPr fontId="1"/>
  </si>
  <si>
    <t>役職9</t>
    <rPh sb="0" eb="2">
      <t>ヤクショク</t>
    </rPh>
    <phoneticPr fontId="1"/>
  </si>
  <si>
    <t>氏名9</t>
    <rPh sb="0" eb="2">
      <t>シメイ</t>
    </rPh>
    <phoneticPr fontId="1"/>
  </si>
  <si>
    <t>フリガナ9</t>
    <phoneticPr fontId="1"/>
  </si>
  <si>
    <t>性別9</t>
    <rPh sb="0" eb="2">
      <t>セイベツ</t>
    </rPh>
    <phoneticPr fontId="1"/>
  </si>
  <si>
    <t>生年月日9</t>
    <rPh sb="0" eb="4">
      <t>セイネンガッピ</t>
    </rPh>
    <phoneticPr fontId="1"/>
  </si>
  <si>
    <t>住所9</t>
    <rPh sb="0" eb="2">
      <t>ジュウショ</t>
    </rPh>
    <phoneticPr fontId="1"/>
  </si>
  <si>
    <t>役職10</t>
    <rPh sb="0" eb="2">
      <t>ヤクショク</t>
    </rPh>
    <phoneticPr fontId="1"/>
  </si>
  <si>
    <t>氏名10</t>
    <rPh sb="0" eb="2">
      <t>シメイ</t>
    </rPh>
    <phoneticPr fontId="1"/>
  </si>
  <si>
    <t>フリガナ10</t>
    <phoneticPr fontId="1"/>
  </si>
  <si>
    <t>性別10</t>
    <rPh sb="0" eb="2">
      <t>セイベツ</t>
    </rPh>
    <phoneticPr fontId="1"/>
  </si>
  <si>
    <t>生年月日10</t>
    <rPh sb="0" eb="4">
      <t>セイネンガッピ</t>
    </rPh>
    <phoneticPr fontId="1"/>
  </si>
  <si>
    <t>住所10</t>
    <rPh sb="0" eb="2">
      <t>ジュウショ</t>
    </rPh>
    <phoneticPr fontId="1"/>
  </si>
  <si>
    <t>役職11</t>
    <rPh sb="0" eb="2">
      <t>ヤクショク</t>
    </rPh>
    <phoneticPr fontId="1"/>
  </si>
  <si>
    <t>氏名11</t>
    <rPh sb="0" eb="2">
      <t>シメイ</t>
    </rPh>
    <phoneticPr fontId="1"/>
  </si>
  <si>
    <t>フリガナ11</t>
    <phoneticPr fontId="1"/>
  </si>
  <si>
    <t>性別11</t>
    <rPh sb="0" eb="2">
      <t>セイベツ</t>
    </rPh>
    <phoneticPr fontId="1"/>
  </si>
  <si>
    <t>生年月日12</t>
    <rPh sb="0" eb="4">
      <t>セイネンガッピ</t>
    </rPh>
    <phoneticPr fontId="1"/>
  </si>
  <si>
    <t>生年月日11</t>
    <rPh sb="0" eb="4">
      <t>セイネンガッピ</t>
    </rPh>
    <phoneticPr fontId="1"/>
  </si>
  <si>
    <t>住所11</t>
    <rPh sb="0" eb="2">
      <t>ジュウショ</t>
    </rPh>
    <phoneticPr fontId="1"/>
  </si>
  <si>
    <t>役職12</t>
    <rPh sb="0" eb="2">
      <t>ヤクショク</t>
    </rPh>
    <phoneticPr fontId="1"/>
  </si>
  <si>
    <t>氏名12</t>
    <rPh sb="0" eb="2">
      <t>シメイ</t>
    </rPh>
    <phoneticPr fontId="1"/>
  </si>
  <si>
    <t>フリガナ12</t>
    <phoneticPr fontId="1"/>
  </si>
  <si>
    <t>性別12</t>
    <rPh sb="0" eb="2">
      <t>セイベツ</t>
    </rPh>
    <phoneticPr fontId="1"/>
  </si>
  <si>
    <t>住所12</t>
    <rPh sb="0" eb="2">
      <t>ジュウショ</t>
    </rPh>
    <phoneticPr fontId="1"/>
  </si>
  <si>
    <t>役職13</t>
    <rPh sb="0" eb="2">
      <t>ヤクショク</t>
    </rPh>
    <phoneticPr fontId="1"/>
  </si>
  <si>
    <t>氏名13</t>
    <rPh sb="0" eb="2">
      <t>シメイ</t>
    </rPh>
    <phoneticPr fontId="1"/>
  </si>
  <si>
    <t>フリガナ13</t>
    <phoneticPr fontId="1"/>
  </si>
  <si>
    <t>性別13</t>
    <rPh sb="0" eb="2">
      <t>セイベツ</t>
    </rPh>
    <phoneticPr fontId="1"/>
  </si>
  <si>
    <t>生年月日13</t>
    <rPh sb="0" eb="4">
      <t>セイネンガッピ</t>
    </rPh>
    <phoneticPr fontId="1"/>
  </si>
  <si>
    <t>住所13</t>
    <rPh sb="0" eb="2">
      <t>ジュウショ</t>
    </rPh>
    <phoneticPr fontId="1"/>
  </si>
  <si>
    <t>役職14</t>
    <rPh sb="0" eb="2">
      <t>ヤクショク</t>
    </rPh>
    <phoneticPr fontId="1"/>
  </si>
  <si>
    <t>氏名14</t>
    <rPh sb="0" eb="2">
      <t>シメイ</t>
    </rPh>
    <phoneticPr fontId="1"/>
  </si>
  <si>
    <t>フリガナ14</t>
    <phoneticPr fontId="1"/>
  </si>
  <si>
    <t>性別14</t>
    <rPh sb="0" eb="2">
      <t>セイベツ</t>
    </rPh>
    <phoneticPr fontId="1"/>
  </si>
  <si>
    <t>生年月日14</t>
    <rPh sb="0" eb="4">
      <t>セイネンガッピ</t>
    </rPh>
    <phoneticPr fontId="1"/>
  </si>
  <si>
    <t>住所14</t>
    <rPh sb="0" eb="2">
      <t>ジュウショ</t>
    </rPh>
    <phoneticPr fontId="1"/>
  </si>
  <si>
    <t>役職15</t>
    <rPh sb="0" eb="2">
      <t>ヤクショク</t>
    </rPh>
    <phoneticPr fontId="1"/>
  </si>
  <si>
    <t>氏名15</t>
    <rPh sb="0" eb="2">
      <t>シメイ</t>
    </rPh>
    <phoneticPr fontId="1"/>
  </si>
  <si>
    <t>フリガナ15</t>
    <phoneticPr fontId="1"/>
  </si>
  <si>
    <t>性別15</t>
    <rPh sb="0" eb="2">
      <t>セイベツ</t>
    </rPh>
    <phoneticPr fontId="1"/>
  </si>
  <si>
    <t>生年月日15</t>
    <rPh sb="0" eb="4">
      <t>セイネンガッピ</t>
    </rPh>
    <phoneticPr fontId="1"/>
  </si>
  <si>
    <t>住所15</t>
    <rPh sb="0" eb="2">
      <t>ジュウショ</t>
    </rPh>
    <phoneticPr fontId="1"/>
  </si>
  <si>
    <t>役職16</t>
    <rPh sb="0" eb="2">
      <t>ヤクショク</t>
    </rPh>
    <phoneticPr fontId="1"/>
  </si>
  <si>
    <t>氏名16</t>
    <rPh sb="0" eb="2">
      <t>シメイ</t>
    </rPh>
    <phoneticPr fontId="1"/>
  </si>
  <si>
    <t>フリガナ16</t>
    <phoneticPr fontId="1"/>
  </si>
  <si>
    <t>性別16</t>
    <rPh sb="0" eb="2">
      <t>セイベツ</t>
    </rPh>
    <phoneticPr fontId="1"/>
  </si>
  <si>
    <t>生年月日16</t>
    <rPh sb="0" eb="4">
      <t>セイネンガッピ</t>
    </rPh>
    <phoneticPr fontId="1"/>
  </si>
  <si>
    <t>住所16</t>
    <rPh sb="0" eb="2">
      <t>ジュウショ</t>
    </rPh>
    <phoneticPr fontId="1"/>
  </si>
  <si>
    <t>役職17</t>
    <rPh sb="0" eb="2">
      <t>ヤクショク</t>
    </rPh>
    <phoneticPr fontId="1"/>
  </si>
  <si>
    <t>氏名17</t>
    <rPh sb="0" eb="2">
      <t>シメイ</t>
    </rPh>
    <phoneticPr fontId="1"/>
  </si>
  <si>
    <t>フリガナ17</t>
    <phoneticPr fontId="1"/>
  </si>
  <si>
    <t>性別17</t>
    <rPh sb="0" eb="2">
      <t>セイベツ</t>
    </rPh>
    <phoneticPr fontId="1"/>
  </si>
  <si>
    <t>生年月日17</t>
    <rPh sb="0" eb="4">
      <t>セイネンガッピ</t>
    </rPh>
    <phoneticPr fontId="1"/>
  </si>
  <si>
    <t>住所17</t>
    <rPh sb="0" eb="2">
      <t>ジュウショ</t>
    </rPh>
    <phoneticPr fontId="1"/>
  </si>
  <si>
    <t>役職18</t>
    <rPh sb="0" eb="2">
      <t>ヤクショク</t>
    </rPh>
    <phoneticPr fontId="1"/>
  </si>
  <si>
    <t>氏名18</t>
    <rPh sb="0" eb="2">
      <t>シメイ</t>
    </rPh>
    <phoneticPr fontId="1"/>
  </si>
  <si>
    <t>フリガナ18</t>
    <phoneticPr fontId="1"/>
  </si>
  <si>
    <t>性別18</t>
    <rPh sb="0" eb="2">
      <t>セイベツ</t>
    </rPh>
    <phoneticPr fontId="1"/>
  </si>
  <si>
    <t>生年月日18</t>
    <rPh sb="0" eb="4">
      <t>セイネンガッピ</t>
    </rPh>
    <phoneticPr fontId="1"/>
  </si>
  <si>
    <t>住所18</t>
    <rPh sb="0" eb="2">
      <t>ジュウショ</t>
    </rPh>
    <phoneticPr fontId="1"/>
  </si>
  <si>
    <t>役職19</t>
    <rPh sb="0" eb="2">
      <t>ヤクショク</t>
    </rPh>
    <phoneticPr fontId="1"/>
  </si>
  <si>
    <t>氏名19</t>
    <rPh sb="0" eb="2">
      <t>シメイ</t>
    </rPh>
    <phoneticPr fontId="1"/>
  </si>
  <si>
    <t>フリガナ19</t>
    <phoneticPr fontId="1"/>
  </si>
  <si>
    <t>性別19</t>
    <rPh sb="0" eb="2">
      <t>セイベツ</t>
    </rPh>
    <phoneticPr fontId="1"/>
  </si>
  <si>
    <t>生年月日19</t>
    <rPh sb="0" eb="4">
      <t>セイネンガッピ</t>
    </rPh>
    <phoneticPr fontId="1"/>
  </si>
  <si>
    <t>住所19</t>
    <rPh sb="0" eb="2">
      <t>ジュウショ</t>
    </rPh>
    <phoneticPr fontId="1"/>
  </si>
  <si>
    <t>役職20</t>
    <rPh sb="0" eb="2">
      <t>ヤクショク</t>
    </rPh>
    <phoneticPr fontId="1"/>
  </si>
  <si>
    <t>氏名20</t>
    <rPh sb="0" eb="2">
      <t>シメイ</t>
    </rPh>
    <phoneticPr fontId="1"/>
  </si>
  <si>
    <t>フリガナ20</t>
    <phoneticPr fontId="1"/>
  </si>
  <si>
    <t>性別20</t>
    <rPh sb="0" eb="2">
      <t>セイベツ</t>
    </rPh>
    <phoneticPr fontId="1"/>
  </si>
  <si>
    <t>生年月日20</t>
    <rPh sb="0" eb="4">
      <t>セイネンガッピ</t>
    </rPh>
    <phoneticPr fontId="1"/>
  </si>
  <si>
    <t>住所20</t>
    <rPh sb="0" eb="2">
      <t>ジュウショ</t>
    </rPh>
    <phoneticPr fontId="1"/>
  </si>
  <si>
    <t>業務用
※１</t>
    <rPh sb="0" eb="3">
      <t>ギョウムヨウ</t>
    </rPh>
    <phoneticPr fontId="1"/>
  </si>
  <si>
    <t>担当者
※２</t>
    <rPh sb="0" eb="3">
      <t>タントウシャ</t>
    </rPh>
    <phoneticPr fontId="1"/>
  </si>
  <si>
    <t>※１　「業務用」欄</t>
    <rPh sb="4" eb="7">
      <t>ギョウムヨウ</t>
    </rPh>
    <rPh sb="8" eb="9">
      <t>ラン</t>
    </rPh>
    <phoneticPr fontId="1"/>
  </si>
  <si>
    <t>※２　「担当者」欄</t>
    <rPh sb="4" eb="7">
      <t>タントウシャ</t>
    </rPh>
    <rPh sb="8" eb="9">
      <t>ラン</t>
    </rPh>
    <phoneticPr fontId="1"/>
  </si>
  <si>
    <t>・物品及び役務の契約等に係る連絡（見積依頼、発注等）に使用可能なメールアドレス等を記入してください。
・通年、契約等に係る資料等の送受信を行うものなので、個人のメールアドレスや携帯、また、頻繁に変更する可能性のあるものは避けてください。
・なお、この内容は、青森県庁内において契約を担当する関係機関において共有することとなりますので御了承ください。</t>
    <rPh sb="1" eb="3">
      <t>ブッピン</t>
    </rPh>
    <rPh sb="3" eb="4">
      <t>オヨ</t>
    </rPh>
    <rPh sb="5" eb="7">
      <t>エキム</t>
    </rPh>
    <rPh sb="8" eb="10">
      <t>ケイヤク</t>
    </rPh>
    <rPh sb="10" eb="11">
      <t>ナド</t>
    </rPh>
    <rPh sb="12" eb="13">
      <t>カカ</t>
    </rPh>
    <rPh sb="14" eb="16">
      <t>レンラク</t>
    </rPh>
    <rPh sb="17" eb="19">
      <t>ミツモリ</t>
    </rPh>
    <rPh sb="19" eb="21">
      <t>イライ</t>
    </rPh>
    <rPh sb="22" eb="24">
      <t>ハッチュウ</t>
    </rPh>
    <rPh sb="24" eb="25">
      <t>ナド</t>
    </rPh>
    <rPh sb="27" eb="29">
      <t>シヨウ</t>
    </rPh>
    <rPh sb="29" eb="31">
      <t>カノウ</t>
    </rPh>
    <rPh sb="39" eb="40">
      <t>ナド</t>
    </rPh>
    <rPh sb="41" eb="43">
      <t>キニュウ</t>
    </rPh>
    <rPh sb="52" eb="54">
      <t>ツウネン</t>
    </rPh>
    <rPh sb="55" eb="57">
      <t>ケイヤク</t>
    </rPh>
    <rPh sb="57" eb="58">
      <t>トウ</t>
    </rPh>
    <rPh sb="59" eb="60">
      <t>カカ</t>
    </rPh>
    <rPh sb="61" eb="63">
      <t>シリョウ</t>
    </rPh>
    <rPh sb="63" eb="64">
      <t>トウ</t>
    </rPh>
    <rPh sb="65" eb="68">
      <t>ソウジュシン</t>
    </rPh>
    <rPh sb="69" eb="70">
      <t>オコナ</t>
    </rPh>
    <rPh sb="77" eb="79">
      <t>コジン</t>
    </rPh>
    <rPh sb="88" eb="90">
      <t>ケイタイ</t>
    </rPh>
    <rPh sb="94" eb="96">
      <t>ヒンパン</t>
    </rPh>
    <rPh sb="97" eb="99">
      <t>ヘンコウ</t>
    </rPh>
    <rPh sb="101" eb="104">
      <t>カノウセイ</t>
    </rPh>
    <rPh sb="110" eb="111">
      <t>サ</t>
    </rPh>
    <rPh sb="125" eb="127">
      <t>ナイヨウ</t>
    </rPh>
    <rPh sb="129" eb="131">
      <t>アオモリ</t>
    </rPh>
    <rPh sb="131" eb="133">
      <t>ケンチョウ</t>
    </rPh>
    <rPh sb="133" eb="134">
      <t>ナイ</t>
    </rPh>
    <rPh sb="138" eb="140">
      <t>ケイヤク</t>
    </rPh>
    <rPh sb="141" eb="143">
      <t>タントウ</t>
    </rPh>
    <rPh sb="145" eb="147">
      <t>カンケイ</t>
    </rPh>
    <rPh sb="147" eb="149">
      <t>キカン</t>
    </rPh>
    <rPh sb="153" eb="155">
      <t>キョウユウ</t>
    </rPh>
    <rPh sb="166" eb="167">
      <t>ゴ</t>
    </rPh>
    <rPh sb="167" eb="169">
      <t>リョウショウ</t>
    </rPh>
    <phoneticPr fontId="1"/>
  </si>
  <si>
    <t>・競争入札参加資格申請に係る担当者の連絡先を記入してください。</t>
    <rPh sb="1" eb="3">
      <t>キョウソウ</t>
    </rPh>
    <rPh sb="3" eb="5">
      <t>ニュウサツ</t>
    </rPh>
    <rPh sb="5" eb="7">
      <t>サンカ</t>
    </rPh>
    <rPh sb="7" eb="9">
      <t>シカク</t>
    </rPh>
    <rPh sb="9" eb="11">
      <t>シンセイ</t>
    </rPh>
    <rPh sb="12" eb="13">
      <t>カカ</t>
    </rPh>
    <rPh sb="14" eb="17">
      <t>タントウシャ</t>
    </rPh>
    <rPh sb="18" eb="21">
      <t>レンラクサキ</t>
    </rPh>
    <rPh sb="22" eb="24">
      <t>キニュウ</t>
    </rPh>
    <phoneticPr fontId="1"/>
  </si>
  <si>
    <t>－</t>
    <phoneticPr fontId="1"/>
  </si>
  <si>
    <t>※ヘッダーを削除しないようお願いします</t>
    <rPh sb="6" eb="8">
      <t>サクジョ</t>
    </rPh>
    <rPh sb="14" eb="15">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</si>
</sst>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411]ge\.m\.d;@"/>
    <numFmt numFmtId="179" formatCode="#,##0.0_ "/>
    <numFmt numFmtId="180" formatCode="#,##0_);[Red]\(#,##0\)"/>
  </numFmts>
  <fonts count="29"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name val="ＭＳ Ｐゴシック"/>
      <family val="3"/>
      <charset val="128"/>
    </font>
    <font>
      <sz val="11"/>
      <color theme="1"/>
      <name val="ＭＳ 明朝"/>
      <family val="1"/>
      <charset val="128"/>
    </font>
    <font>
      <b/>
      <sz val="11"/>
      <color theme="1"/>
      <name val="ＭＳ 明朝"/>
      <family val="1"/>
      <charset val="128"/>
    </font>
    <font>
      <sz val="11"/>
      <color rgb="FFFF0000"/>
      <name val="ＭＳ 明朝"/>
      <family val="1"/>
      <charset val="128"/>
    </font>
    <font>
      <b/>
      <sz val="14"/>
      <color theme="1"/>
      <name val="游ゴシック"/>
      <family val="3"/>
      <charset val="128"/>
      <scheme val="minor"/>
    </font>
    <font>
      <sz val="8"/>
      <color theme="0"/>
      <name val="游ゴシック"/>
      <family val="2"/>
      <charset val="128"/>
      <scheme val="minor"/>
    </font>
    <font>
      <sz val="8"/>
      <color theme="1"/>
      <name val="游ゴシック"/>
      <family val="3"/>
      <charset val="128"/>
      <scheme val="minor"/>
    </font>
    <font>
      <b/>
      <sz val="16"/>
      <color theme="1"/>
      <name val="游ゴシック"/>
      <family val="3"/>
      <charset val="128"/>
      <scheme val="minor"/>
    </font>
    <font>
      <b/>
      <sz val="11"/>
      <color rgb="FFFF0000"/>
      <name val="游ゴシック"/>
      <family val="3"/>
      <charset val="128"/>
      <scheme val="minor"/>
    </font>
    <font>
      <sz val="11"/>
      <color theme="0"/>
      <name val="游ゴシック"/>
      <family val="2"/>
      <charset val="128"/>
      <scheme val="minor"/>
    </font>
    <font>
      <sz val="9"/>
      <color theme="1"/>
      <name val="游ゴシック"/>
      <family val="3"/>
      <charset val="128"/>
      <scheme val="minor"/>
    </font>
    <font>
      <sz val="10.5"/>
      <color rgb="FFFF0000"/>
      <name val="ＭＳ 明朝"/>
      <family val="1"/>
      <charset val="128"/>
    </font>
    <font>
      <sz val="10.5"/>
      <name val="ＭＳ 明朝"/>
      <family val="1"/>
      <charset val="128"/>
    </font>
    <font>
      <sz val="16"/>
      <name val="ＭＳ 明朝"/>
      <family val="1"/>
      <charset val="128"/>
    </font>
    <font>
      <sz val="9"/>
      <name val="ＭＳ 明朝"/>
      <family val="1"/>
      <charset val="128"/>
    </font>
    <font>
      <sz val="11"/>
      <name val="ＭＳ Ｐ明朝"/>
      <family val="1"/>
      <charset val="128"/>
    </font>
    <font>
      <sz val="10"/>
      <name val="ＭＳ 明朝"/>
      <family val="1"/>
      <charset val="128"/>
    </font>
    <font>
      <b/>
      <sz val="10.5"/>
      <name val="ＭＳ ゴシック"/>
      <family val="3"/>
      <charset val="128"/>
    </font>
    <font>
      <u/>
      <sz val="10.5"/>
      <name val="ＭＳ 明朝"/>
      <family val="1"/>
      <charset val="128"/>
    </font>
    <font>
      <sz val="8.4"/>
      <name val="ＭＳ 明朝"/>
      <family val="1"/>
      <charset val="128"/>
    </font>
    <font>
      <sz val="11"/>
      <name val="ＭＳ 明朝"/>
      <family val="1"/>
      <charset val="128"/>
    </font>
    <font>
      <sz val="10.5"/>
      <color theme="1"/>
      <name val="Century"/>
      <family val="1"/>
    </font>
    <font>
      <b/>
      <sz val="9"/>
      <color indexed="81"/>
      <name val="ＭＳ Ｐゴシック"/>
      <family val="3"/>
      <charset val="128"/>
    </font>
    <font>
      <sz val="11"/>
      <color theme="1"/>
      <name val="ＭＳ Ｐ明朝"/>
      <family val="1"/>
      <charset val="128"/>
    </font>
    <font>
      <sz val="11"/>
      <color rgb="FFFF0000"/>
      <name val="游ゴシック"/>
      <family val="2"/>
      <charset val="128"/>
      <scheme val="minor"/>
    </font>
    <font>
      <sz val="10.5"/>
      <color theme="1"/>
      <name val="ＭＳ Ｐゴシック"/>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E389"/>
        <bgColor indexed="64"/>
      </patternFill>
    </fill>
  </fills>
  <borders count="125">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style="thin">
        <color indexed="64"/>
      </top>
      <bottom/>
      <diagonal/>
    </border>
    <border>
      <left/>
      <right style="medium">
        <color indexed="64"/>
      </right>
      <top style="hair">
        <color indexed="64"/>
      </top>
      <bottom style="thin">
        <color indexed="64"/>
      </bottom>
      <diagonal/>
    </border>
    <border>
      <left style="hair">
        <color indexed="64"/>
      </left>
      <right/>
      <top/>
      <bottom style="thin">
        <color indexed="64"/>
      </bottom>
      <diagonal/>
    </border>
    <border>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diagonal/>
    </border>
    <border>
      <left/>
      <right style="hair">
        <color indexed="64"/>
      </right>
      <top/>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top style="hair">
        <color indexed="64"/>
      </top>
      <bottom/>
      <diagonal/>
    </border>
    <border>
      <left style="thin">
        <color theme="1"/>
      </left>
      <right style="hair">
        <color indexed="64"/>
      </right>
      <top style="thin">
        <color theme="1"/>
      </top>
      <bottom style="hair">
        <color indexed="64"/>
      </bottom>
      <diagonal/>
    </border>
    <border>
      <left style="hair">
        <color indexed="64"/>
      </left>
      <right style="hair">
        <color indexed="64"/>
      </right>
      <top style="thin">
        <color theme="1"/>
      </top>
      <bottom style="hair">
        <color indexed="64"/>
      </bottom>
      <diagonal/>
    </border>
    <border>
      <left style="thin">
        <color theme="1"/>
      </left>
      <right style="hair">
        <color indexed="64"/>
      </right>
      <top style="hair">
        <color indexed="64"/>
      </top>
      <bottom style="thin">
        <color theme="1"/>
      </bottom>
      <diagonal/>
    </border>
    <border>
      <left style="hair">
        <color indexed="64"/>
      </left>
      <right style="hair">
        <color indexed="64"/>
      </right>
      <top style="hair">
        <color indexed="64"/>
      </top>
      <bottom style="thin">
        <color theme="1"/>
      </bottom>
      <diagonal/>
    </border>
    <border>
      <left style="hair">
        <color indexed="64"/>
      </left>
      <right style="hair">
        <color indexed="64"/>
      </right>
      <top/>
      <bottom style="thin">
        <color theme="1"/>
      </bottom>
      <diagonal/>
    </border>
    <border>
      <left style="hair">
        <color indexed="64"/>
      </left>
      <right/>
      <top/>
      <bottom style="thin">
        <color theme="1"/>
      </bottom>
      <diagonal/>
    </border>
    <border>
      <left/>
      <right/>
      <top/>
      <bottom style="thin">
        <color theme="1"/>
      </bottom>
      <diagonal/>
    </border>
    <border>
      <left/>
      <right style="thin">
        <color theme="1"/>
      </right>
      <top/>
      <bottom style="thin">
        <color theme="1"/>
      </bottom>
      <diagonal/>
    </border>
    <border>
      <left style="hair">
        <color indexed="64"/>
      </left>
      <right style="hair">
        <color rgb="FFFF0000"/>
      </right>
      <top style="thin">
        <color theme="1"/>
      </top>
      <bottom style="hair">
        <color indexed="64"/>
      </bottom>
      <diagonal/>
    </border>
    <border>
      <left style="hair">
        <color rgb="FFFF0000"/>
      </left>
      <right style="hair">
        <color rgb="FFFF0000"/>
      </right>
      <top style="thin">
        <color theme="1"/>
      </top>
      <bottom style="hair">
        <color indexed="64"/>
      </bottom>
      <diagonal/>
    </border>
    <border>
      <left style="hair">
        <color rgb="FFFF0000"/>
      </left>
      <right/>
      <top style="thin">
        <color theme="1"/>
      </top>
      <bottom style="hair">
        <color indexed="64"/>
      </bottom>
      <diagonal/>
    </border>
    <border>
      <left style="hair">
        <color rgb="FFFF0000"/>
      </left>
      <right style="thin">
        <color theme="1"/>
      </right>
      <top style="thin">
        <color theme="1"/>
      </top>
      <bottom style="hair">
        <color indexed="64"/>
      </bottom>
      <diagonal/>
    </border>
    <border>
      <left style="hair">
        <color theme="1"/>
      </left>
      <right style="hair">
        <color rgb="FFFF0000"/>
      </right>
      <top style="thin">
        <color theme="1"/>
      </top>
      <bottom style="hair">
        <color indexed="64"/>
      </bottom>
      <diagonal/>
    </border>
  </borders>
  <cellStyleXfs count="2">
    <xf numFmtId="0" fontId="0" fillId="0" borderId="0">
      <alignment vertical="center"/>
    </xf>
    <xf numFmtId="0" fontId="3" fillId="0" borderId="0"/>
  </cellStyleXfs>
  <cellXfs count="422">
    <xf numFmtId="0" fontId="0" fillId="0" borderId="0" xfId="0">
      <alignment vertical="center"/>
    </xf>
    <xf numFmtId="0" fontId="2" fillId="0" borderId="0" xfId="0" applyFont="1">
      <alignment vertical="center"/>
    </xf>
    <xf numFmtId="0" fontId="2" fillId="0" borderId="0" xfId="0" applyFont="1" applyAlignment="1">
      <alignment vertical="top"/>
    </xf>
    <xf numFmtId="0" fontId="0" fillId="0" borderId="92" xfId="0" applyBorder="1" applyAlignment="1">
      <alignment horizontal="center" vertical="center"/>
    </xf>
    <xf numFmtId="0" fontId="4" fillId="0" borderId="0" xfId="0" applyFont="1">
      <alignment vertical="center"/>
    </xf>
    <xf numFmtId="0" fontId="4" fillId="0" borderId="0" xfId="0" applyFont="1" applyAlignment="1">
      <alignment vertical="center" shrinkToFit="1"/>
    </xf>
    <xf numFmtId="0" fontId="5" fillId="0" borderId="0" xfId="0" applyFont="1">
      <alignment vertical="center"/>
    </xf>
    <xf numFmtId="0" fontId="5" fillId="0" borderId="0" xfId="0" applyFont="1" applyAlignment="1">
      <alignment vertical="center" shrinkToFit="1"/>
    </xf>
    <xf numFmtId="0" fontId="4" fillId="2" borderId="98" xfId="0" applyFont="1" applyFill="1" applyBorder="1" applyAlignment="1">
      <alignment horizontal="center" vertical="center"/>
    </xf>
    <xf numFmtId="0" fontId="4" fillId="2" borderId="99" xfId="0" applyFont="1" applyFill="1" applyBorder="1" applyAlignment="1">
      <alignment horizontal="center" vertical="center" shrinkToFit="1"/>
    </xf>
    <xf numFmtId="0" fontId="4" fillId="0" borderId="93" xfId="0" applyFont="1" applyBorder="1">
      <alignment vertical="center"/>
    </xf>
    <xf numFmtId="0" fontId="4" fillId="0" borderId="94" xfId="0" applyFont="1" applyBorder="1" applyAlignment="1">
      <alignment vertical="center" shrinkToFit="1"/>
    </xf>
    <xf numFmtId="0" fontId="4" fillId="0" borderId="93" xfId="0" applyFont="1" applyBorder="1" applyAlignment="1">
      <alignment vertical="center" shrinkToFit="1"/>
    </xf>
    <xf numFmtId="0" fontId="4" fillId="0" borderId="94" xfId="0" applyFont="1" applyBorder="1">
      <alignment vertical="center"/>
    </xf>
    <xf numFmtId="0" fontId="4" fillId="0" borderId="90" xfId="0" applyFont="1" applyBorder="1">
      <alignment vertical="center"/>
    </xf>
    <xf numFmtId="0" fontId="4" fillId="0" borderId="95" xfId="0" applyFont="1" applyBorder="1" applyAlignment="1">
      <alignment vertical="center" shrinkToFit="1"/>
    </xf>
    <xf numFmtId="0" fontId="4" fillId="0" borderId="90" xfId="0" applyFont="1" applyBorder="1" applyAlignment="1">
      <alignment vertical="center" shrinkToFit="1"/>
    </xf>
    <xf numFmtId="0" fontId="4" fillId="0" borderId="95" xfId="0" applyFont="1" applyBorder="1">
      <alignment vertical="center"/>
    </xf>
    <xf numFmtId="0" fontId="4" fillId="0" borderId="96" xfId="0" applyFont="1" applyBorder="1" applyAlignment="1">
      <alignment vertical="center" shrinkToFit="1"/>
    </xf>
    <xf numFmtId="0" fontId="4" fillId="0" borderId="97" xfId="0" applyFont="1" applyBorder="1">
      <alignment vertical="center"/>
    </xf>
    <xf numFmtId="0" fontId="4" fillId="0" borderId="96" xfId="0" applyFont="1" applyBorder="1">
      <alignment vertical="center"/>
    </xf>
    <xf numFmtId="0" fontId="4" fillId="0" borderId="97" xfId="0" applyFont="1" applyBorder="1" applyAlignment="1">
      <alignment vertical="center" shrinkToFit="1"/>
    </xf>
    <xf numFmtId="0" fontId="4" fillId="0" borderId="92" xfId="0" applyFont="1" applyBorder="1">
      <alignment vertical="center"/>
    </xf>
    <xf numFmtId="0" fontId="4" fillId="2" borderId="92" xfId="0" applyFont="1" applyFill="1" applyBorder="1">
      <alignment vertical="center"/>
    </xf>
    <xf numFmtId="0" fontId="6" fillId="0" borderId="0" xfId="0" applyFont="1">
      <alignment vertical="center"/>
    </xf>
    <xf numFmtId="0" fontId="4" fillId="2" borderId="92" xfId="0" applyFont="1" applyFill="1" applyBorder="1" applyAlignment="1">
      <alignment vertical="center" shrinkToFit="1"/>
    </xf>
    <xf numFmtId="0" fontId="4" fillId="0" borderId="92" xfId="0" applyFont="1" applyBorder="1" applyAlignment="1">
      <alignment vertical="center" shrinkToFit="1"/>
    </xf>
    <xf numFmtId="0" fontId="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xf>
    <xf numFmtId="178" fontId="0" fillId="4" borderId="50" xfId="0" applyNumberFormat="1" applyFill="1" applyBorder="1">
      <alignment vertical="center"/>
    </xf>
    <xf numFmtId="0" fontId="0" fillId="4" borderId="49" xfId="0" applyFill="1" applyBorder="1">
      <alignment vertical="center"/>
    </xf>
    <xf numFmtId="178" fontId="0" fillId="0" borderId="0" xfId="0" applyNumberFormat="1" applyAlignment="1">
      <alignment horizontal="center" vertical="center"/>
    </xf>
    <xf numFmtId="180" fontId="8" fillId="0" borderId="0" xfId="0" applyNumberFormat="1" applyFont="1" applyAlignment="1">
      <alignment horizontal="center"/>
    </xf>
    <xf numFmtId="0" fontId="0" fillId="2" borderId="92" xfId="0" applyFill="1" applyBorder="1" applyAlignment="1">
      <alignment horizontal="center" vertical="center" wrapText="1"/>
    </xf>
    <xf numFmtId="0" fontId="7" fillId="0" borderId="0" xfId="0" applyFont="1" applyAlignment="1">
      <alignment vertical="center" wrapText="1"/>
    </xf>
    <xf numFmtId="57" fontId="10" fillId="3" borderId="105" xfId="0" applyNumberFormat="1" applyFont="1" applyFill="1" applyBorder="1" applyAlignment="1">
      <alignment horizontal="center" vertical="center"/>
    </xf>
    <xf numFmtId="0" fontId="11" fillId="0" borderId="0" xfId="0" applyFont="1">
      <alignment vertical="center"/>
    </xf>
    <xf numFmtId="0" fontId="12" fillId="0" borderId="0" xfId="0" applyFont="1">
      <alignment vertical="center"/>
    </xf>
    <xf numFmtId="0" fontId="0" fillId="5" borderId="92" xfId="0" applyFill="1" applyBorder="1" applyAlignment="1">
      <alignment horizontal="center" vertical="center" wrapText="1"/>
    </xf>
    <xf numFmtId="0" fontId="0" fillId="5" borderId="92" xfId="0" applyFill="1" applyBorder="1" applyAlignment="1">
      <alignment horizontal="center" vertical="center"/>
    </xf>
    <xf numFmtId="0" fontId="0" fillId="6" borderId="92" xfId="0" applyFill="1" applyBorder="1" applyAlignment="1">
      <alignment horizontal="center" vertical="center"/>
    </xf>
    <xf numFmtId="0" fontId="0" fillId="6" borderId="92" xfId="0" applyFill="1" applyBorder="1" applyAlignment="1">
      <alignment horizontal="center" vertical="center" wrapText="1"/>
    </xf>
    <xf numFmtId="0" fontId="0" fillId="7" borderId="92" xfId="0" applyFill="1" applyBorder="1" applyAlignment="1">
      <alignment horizontal="center" vertical="center" wrapText="1"/>
    </xf>
    <xf numFmtId="0" fontId="0" fillId="7" borderId="92" xfId="0" applyFill="1" applyBorder="1" applyAlignment="1">
      <alignment horizontal="center" vertical="center"/>
    </xf>
    <xf numFmtId="0" fontId="0" fillId="7" borderId="92" xfId="0" applyFill="1" applyBorder="1">
      <alignment vertical="center"/>
    </xf>
    <xf numFmtId="0" fontId="0" fillId="8" borderId="92" xfId="0" applyFill="1" applyBorder="1">
      <alignment vertical="center"/>
    </xf>
    <xf numFmtId="0" fontId="0" fillId="8" borderId="92" xfId="0" applyFill="1" applyBorder="1" applyAlignment="1">
      <alignment vertical="center" wrapText="1"/>
    </xf>
    <xf numFmtId="0" fontId="0" fillId="0" borderId="0" xfId="0" applyAlignment="1">
      <alignment vertical="center" shrinkToFit="1"/>
    </xf>
    <xf numFmtId="176" fontId="0" fillId="0" borderId="0" xfId="0" applyNumberFormat="1" applyAlignment="1">
      <alignment vertical="center" shrinkToFit="1"/>
    </xf>
    <xf numFmtId="0" fontId="0" fillId="7" borderId="92" xfId="0" applyFill="1" applyBorder="1" applyAlignment="1">
      <alignment vertical="center" wrapText="1"/>
    </xf>
    <xf numFmtId="0" fontId="0" fillId="0" borderId="1" xfId="0" applyBorder="1" applyAlignment="1">
      <alignment vertical="center" shrinkToFit="1"/>
    </xf>
    <xf numFmtId="0" fontId="0" fillId="0" borderId="0" xfId="0" applyAlignment="1">
      <alignment horizontal="center" vertical="center" shrinkToFit="1"/>
    </xf>
    <xf numFmtId="0" fontId="6" fillId="0" borderId="110" xfId="0" applyFont="1" applyBorder="1" applyAlignment="1">
      <alignment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lignment vertical="center"/>
    </xf>
    <xf numFmtId="0" fontId="15" fillId="0" borderId="3" xfId="0" applyFont="1" applyBorder="1">
      <alignment vertical="center"/>
    </xf>
    <xf numFmtId="0" fontId="15" fillId="0" borderId="2" xfId="0" applyFont="1" applyBorder="1">
      <alignment vertical="center"/>
    </xf>
    <xf numFmtId="0" fontId="15" fillId="2" borderId="51" xfId="0" applyFont="1" applyFill="1" applyBorder="1" applyAlignment="1">
      <alignment vertical="center" wrapText="1" shrinkToFit="1"/>
    </xf>
    <xf numFmtId="0" fontId="15" fillId="2" borderId="55" xfId="0" applyFont="1" applyFill="1" applyBorder="1" applyAlignment="1">
      <alignment vertical="center" wrapText="1" shrinkToFit="1"/>
    </xf>
    <xf numFmtId="0" fontId="15" fillId="2" borderId="74" xfId="0" applyFont="1" applyFill="1" applyBorder="1" applyAlignment="1">
      <alignment vertical="center" wrapText="1" shrinkToFit="1"/>
    </xf>
    <xf numFmtId="0" fontId="17" fillId="2" borderId="2" xfId="0" applyFont="1" applyFill="1" applyBorder="1" applyAlignment="1"/>
    <xf numFmtId="0" fontId="15" fillId="2" borderId="0" xfId="0" applyFont="1" applyFill="1" applyAlignment="1">
      <alignment vertical="center" wrapText="1" shrinkToFit="1"/>
    </xf>
    <xf numFmtId="0" fontId="15" fillId="2" borderId="86" xfId="0" applyFont="1" applyFill="1" applyBorder="1" applyAlignment="1">
      <alignment vertical="center" wrapText="1" shrinkToFit="1"/>
    </xf>
    <xf numFmtId="0" fontId="17" fillId="2" borderId="2" xfId="0" applyFont="1" applyFill="1" applyBorder="1">
      <alignment vertical="center"/>
    </xf>
    <xf numFmtId="0" fontId="15" fillId="2" borderId="53" xfId="0" applyFont="1" applyFill="1" applyBorder="1" applyAlignment="1">
      <alignment vertical="center" wrapText="1" shrinkToFit="1"/>
    </xf>
    <xf numFmtId="0" fontId="15" fillId="2" borderId="1" xfId="0" applyFont="1" applyFill="1" applyBorder="1" applyAlignment="1">
      <alignment vertical="center" wrapText="1" shrinkToFit="1"/>
    </xf>
    <xf numFmtId="0" fontId="15" fillId="2" borderId="75" xfId="0" applyFont="1" applyFill="1" applyBorder="1" applyAlignment="1">
      <alignment vertical="center" wrapText="1" shrinkToFit="1"/>
    </xf>
    <xf numFmtId="0" fontId="20" fillId="0" borderId="0" xfId="0" applyFont="1">
      <alignment vertical="center"/>
    </xf>
    <xf numFmtId="0" fontId="15" fillId="0" borderId="86" xfId="0" applyFont="1" applyBorder="1" applyAlignment="1">
      <alignment vertical="center" shrinkToFit="1"/>
    </xf>
    <xf numFmtId="0" fontId="15" fillId="0" borderId="0" xfId="0" applyFont="1" applyAlignment="1">
      <alignment vertical="center" wrapText="1"/>
    </xf>
    <xf numFmtId="0" fontId="15" fillId="0" borderId="0" xfId="0" applyFont="1" applyAlignment="1">
      <alignment vertical="center" shrinkToFit="1"/>
    </xf>
    <xf numFmtId="0" fontId="15" fillId="0" borderId="0" xfId="0" applyFont="1" applyAlignment="1">
      <alignment vertical="top"/>
    </xf>
    <xf numFmtId="0" fontId="15" fillId="0" borderId="0" xfId="0" applyFont="1" applyAlignment="1">
      <alignment horizontal="center" vertical="center" wrapText="1"/>
    </xf>
    <xf numFmtId="0" fontId="15" fillId="0" borderId="0" xfId="0" applyFont="1" applyAlignment="1">
      <alignment horizontal="center" vertical="center"/>
    </xf>
    <xf numFmtId="0" fontId="15" fillId="2" borderId="36" xfId="0" applyFont="1" applyFill="1" applyBorder="1" applyAlignment="1">
      <alignment horizontal="center" vertical="center"/>
    </xf>
    <xf numFmtId="0" fontId="15" fillId="2" borderId="17" xfId="0" applyFont="1" applyFill="1" applyBorder="1" applyAlignment="1">
      <alignment horizontal="center" vertical="center" shrinkToFit="1"/>
    </xf>
    <xf numFmtId="0" fontId="15" fillId="2" borderId="18" xfId="0" applyFont="1" applyFill="1" applyBorder="1" applyAlignment="1">
      <alignment horizontal="center" vertical="center" shrinkToFit="1"/>
    </xf>
    <xf numFmtId="0" fontId="15" fillId="2" borderId="19" xfId="0" applyFont="1" applyFill="1" applyBorder="1" applyAlignment="1">
      <alignment horizontal="center" vertical="center" shrinkToFit="1"/>
    </xf>
    <xf numFmtId="0" fontId="15" fillId="0" borderId="92" xfId="0" applyFont="1" applyBorder="1" applyAlignment="1">
      <alignment horizontal="center" vertical="center" shrinkToFit="1"/>
    </xf>
    <xf numFmtId="0" fontId="15" fillId="0" borderId="92" xfId="0" applyFont="1" applyBorder="1" applyAlignment="1">
      <alignment vertical="center" wrapText="1"/>
    </xf>
    <xf numFmtId="0" fontId="15" fillId="0" borderId="36" xfId="0" applyFont="1" applyBorder="1" applyAlignment="1">
      <alignment horizontal="center" vertical="center" shrinkToFit="1"/>
    </xf>
    <xf numFmtId="0" fontId="15" fillId="0" borderId="27" xfId="0" applyFont="1" applyBorder="1" applyAlignment="1">
      <alignment vertical="center" shrinkToFit="1"/>
    </xf>
    <xf numFmtId="0" fontId="15" fillId="0" borderId="49" xfId="0" applyFont="1" applyBorder="1" applyAlignment="1">
      <alignment vertical="center" wrapText="1"/>
    </xf>
    <xf numFmtId="0" fontId="15" fillId="2" borderId="39"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82" xfId="0" applyFont="1" applyFill="1" applyBorder="1" applyAlignment="1">
      <alignment horizontal="center" vertical="center" shrinkToFit="1"/>
    </xf>
    <xf numFmtId="0" fontId="15" fillId="2" borderId="40" xfId="0" applyFont="1" applyFill="1" applyBorder="1" applyAlignment="1">
      <alignment horizontal="center" vertical="center" shrinkToFit="1"/>
    </xf>
    <xf numFmtId="0" fontId="23" fillId="0" borderId="109" xfId="0" applyFont="1" applyBorder="1">
      <alignment vertical="center"/>
    </xf>
    <xf numFmtId="0" fontId="23" fillId="0" borderId="90" xfId="0" applyFont="1" applyBorder="1">
      <alignment vertical="center"/>
    </xf>
    <xf numFmtId="0" fontId="2" fillId="0" borderId="92" xfId="0" applyFont="1" applyBorder="1" applyAlignment="1">
      <alignment vertical="center" wrapText="1"/>
    </xf>
    <xf numFmtId="0" fontId="2" fillId="0" borderId="36" xfId="0" applyFont="1" applyBorder="1" applyAlignment="1">
      <alignment horizontal="left" vertical="center" wrapText="1"/>
    </xf>
    <xf numFmtId="0" fontId="2" fillId="0" borderId="47" xfId="0" applyFont="1" applyBorder="1" applyAlignment="1">
      <alignment horizontal="left" vertical="center" wrapText="1"/>
    </xf>
    <xf numFmtId="0" fontId="24" fillId="0" borderId="36" xfId="0" applyFont="1" applyBorder="1" applyAlignment="1">
      <alignment horizontal="center" vertical="center" shrinkToFit="1"/>
    </xf>
    <xf numFmtId="49" fontId="2" fillId="0" borderId="48" xfId="0" applyNumberFormat="1" applyFont="1" applyBorder="1" applyAlignment="1">
      <alignment horizontal="center" vertical="center" shrinkToFit="1"/>
    </xf>
    <xf numFmtId="49" fontId="2" fillId="0" borderId="47" xfId="0" applyNumberFormat="1" applyFont="1" applyBorder="1" applyAlignment="1">
      <alignment horizontal="center" vertical="center" shrinkToFit="1"/>
    </xf>
    <xf numFmtId="49" fontId="2" fillId="0" borderId="28" xfId="0" applyNumberFormat="1" applyFont="1" applyBorder="1" applyAlignment="1">
      <alignment horizontal="center" vertical="center" shrinkToFit="1"/>
    </xf>
    <xf numFmtId="0" fontId="24" fillId="0" borderId="92"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27" xfId="0" applyFont="1" applyBorder="1" applyAlignment="1">
      <alignment vertical="center" shrinkToFit="1"/>
    </xf>
    <xf numFmtId="0" fontId="2" fillId="0" borderId="49" xfId="0" applyFont="1" applyBorder="1" applyAlignment="1">
      <alignment vertical="center" wrapText="1"/>
    </xf>
    <xf numFmtId="0" fontId="2" fillId="0" borderId="92" xfId="0" applyFont="1" applyBorder="1" applyAlignment="1">
      <alignment horizontal="center" vertical="center" shrinkToFit="1"/>
    </xf>
    <xf numFmtId="0" fontId="15" fillId="0" borderId="85" xfId="0" applyFont="1" applyBorder="1">
      <alignment vertical="center"/>
    </xf>
    <xf numFmtId="0" fontId="15" fillId="0" borderId="0" xfId="0" applyFont="1" applyAlignment="1">
      <alignment horizontal="center" vertical="center" shrinkToFit="1"/>
    </xf>
    <xf numFmtId="0" fontId="27" fillId="0" borderId="0" xfId="0" applyFont="1" applyAlignment="1">
      <alignment vertical="center" shrinkToFit="1"/>
    </xf>
    <xf numFmtId="178" fontId="27" fillId="0" borderId="0" xfId="0" applyNumberFormat="1" applyFont="1" applyAlignment="1">
      <alignment vertical="center" shrinkToFit="1"/>
    </xf>
    <xf numFmtId="0" fontId="2" fillId="0" borderId="0" xfId="0" applyFont="1" applyAlignment="1">
      <alignment horizontal="left" vertical="center"/>
    </xf>
    <xf numFmtId="0" fontId="2" fillId="0" borderId="0" xfId="0" applyFont="1" applyAlignment="1">
      <alignment horizontal="left" vertical="top" wrapText="1"/>
    </xf>
    <xf numFmtId="49" fontId="26" fillId="0" borderId="117" xfId="0" applyNumberFormat="1" applyFont="1" applyBorder="1" applyAlignment="1">
      <alignment horizontal="center" vertical="center" shrinkToFit="1"/>
    </xf>
    <xf numFmtId="49" fontId="26" fillId="0" borderId="118" xfId="0" applyNumberFormat="1" applyFont="1" applyBorder="1" applyAlignment="1">
      <alignment horizontal="center" vertical="center" shrinkToFit="1"/>
    </xf>
    <xf numFmtId="49" fontId="26" fillId="0" borderId="119" xfId="0" applyNumberFormat="1" applyFont="1" applyBorder="1" applyAlignment="1">
      <alignment horizontal="center" vertical="center" shrinkToFit="1"/>
    </xf>
    <xf numFmtId="0" fontId="2" fillId="0" borderId="124" xfId="0" applyFont="1" applyBorder="1" applyAlignment="1">
      <alignment horizontal="center" vertical="center"/>
    </xf>
    <xf numFmtId="0" fontId="2" fillId="0" borderId="121" xfId="0" applyFont="1" applyBorder="1" applyAlignment="1">
      <alignment horizontal="center" vertical="center"/>
    </xf>
    <xf numFmtId="0" fontId="2" fillId="0" borderId="123" xfId="0" applyFont="1" applyBorder="1" applyAlignment="1">
      <alignment horizontal="center" vertical="center"/>
    </xf>
    <xf numFmtId="0" fontId="15" fillId="2" borderId="26" xfId="0" applyFont="1" applyFill="1" applyBorder="1" applyAlignment="1">
      <alignment horizontal="center" vertical="center" wrapText="1"/>
    </xf>
    <xf numFmtId="0" fontId="15" fillId="2" borderId="22"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8" xfId="0" applyFont="1" applyFill="1" applyBorder="1" applyAlignment="1">
      <alignment horizontal="center" vertical="center"/>
    </xf>
    <xf numFmtId="0" fontId="15" fillId="0" borderId="22" xfId="0" applyFont="1" applyBorder="1" applyAlignment="1">
      <alignment horizontal="center" vertical="center" shrinkToFit="1"/>
    </xf>
    <xf numFmtId="0" fontId="15" fillId="0" borderId="37" xfId="0" applyFont="1" applyBorder="1" applyAlignment="1">
      <alignment horizontal="center" vertical="center" shrinkToFit="1"/>
    </xf>
    <xf numFmtId="0" fontId="15" fillId="2" borderId="75" xfId="0" applyFont="1" applyFill="1" applyBorder="1" applyAlignment="1">
      <alignment horizontal="center" vertical="center" shrinkToFit="1"/>
    </xf>
    <xf numFmtId="0" fontId="15" fillId="2" borderId="39" xfId="0" applyFont="1" applyFill="1" applyBorder="1" applyAlignment="1">
      <alignment horizontal="center" vertical="center" shrinkToFit="1"/>
    </xf>
    <xf numFmtId="0" fontId="15" fillId="0" borderId="20" xfId="0" applyFont="1" applyBorder="1" applyAlignment="1">
      <alignment horizontal="center" vertical="center" shrinkToFit="1"/>
    </xf>
    <xf numFmtId="0" fontId="15" fillId="0" borderId="21" xfId="0" applyFont="1" applyBorder="1" applyAlignment="1">
      <alignment horizontal="center" vertical="center" shrinkToFit="1"/>
    </xf>
    <xf numFmtId="0" fontId="15" fillId="2" borderId="18" xfId="0" applyFont="1" applyFill="1" applyBorder="1" applyAlignment="1">
      <alignment horizontal="center" vertical="center" shrinkToFit="1"/>
    </xf>
    <xf numFmtId="49" fontId="18" fillId="0" borderId="35" xfId="0" applyNumberFormat="1" applyFont="1" applyBorder="1" applyAlignment="1">
      <alignment vertical="center" shrinkToFit="1"/>
    </xf>
    <xf numFmtId="49" fontId="18" fillId="0" borderId="76" xfId="0" applyNumberFormat="1" applyFont="1" applyBorder="1" applyAlignment="1">
      <alignment vertical="center" shrinkToFit="1"/>
    </xf>
    <xf numFmtId="49" fontId="18" fillId="0" borderId="91" xfId="0" applyNumberFormat="1" applyFont="1" applyBorder="1" applyAlignment="1">
      <alignment vertical="center" shrinkToFit="1"/>
    </xf>
    <xf numFmtId="0" fontId="15" fillId="2" borderId="36" xfId="0" applyFont="1" applyFill="1" applyBorder="1" applyAlignment="1">
      <alignment horizontal="center" vertical="center" shrinkToFit="1"/>
    </xf>
    <xf numFmtId="0" fontId="15" fillId="2" borderId="27" xfId="0" applyFont="1" applyFill="1" applyBorder="1" applyAlignment="1">
      <alignment horizontal="center" vertical="center" shrinkToFit="1"/>
    </xf>
    <xf numFmtId="0" fontId="15" fillId="0" borderId="18" xfId="0" applyFont="1" applyBorder="1" applyAlignment="1">
      <alignment horizontal="center" vertical="center"/>
    </xf>
    <xf numFmtId="0" fontId="15" fillId="2" borderId="42" xfId="0" applyFont="1" applyFill="1" applyBorder="1" applyAlignment="1">
      <alignment horizontal="center"/>
    </xf>
    <xf numFmtId="0" fontId="15" fillId="2" borderId="20" xfId="0" applyFont="1" applyFill="1" applyBorder="1" applyAlignment="1">
      <alignment horizontal="center"/>
    </xf>
    <xf numFmtId="0" fontId="15" fillId="0" borderId="19"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2" borderId="2" xfId="0" applyFont="1" applyFill="1" applyBorder="1" applyAlignment="1">
      <alignment horizontal="center" wrapText="1" shrinkToFit="1"/>
    </xf>
    <xf numFmtId="0" fontId="15" fillId="2" borderId="0" xfId="0" applyFont="1" applyFill="1" applyAlignment="1">
      <alignment horizontal="center" wrapText="1" shrinkToFit="1"/>
    </xf>
    <xf numFmtId="0" fontId="15" fillId="2" borderId="86" xfId="0" applyFont="1" applyFill="1" applyBorder="1" applyAlignment="1">
      <alignment horizontal="center" wrapText="1" shrinkToFit="1"/>
    </xf>
    <xf numFmtId="0" fontId="15" fillId="2" borderId="29" xfId="0" applyFont="1" applyFill="1" applyBorder="1" applyAlignment="1">
      <alignment horizontal="center" vertical="center"/>
    </xf>
    <xf numFmtId="0" fontId="15" fillId="2" borderId="27" xfId="0" applyFont="1" applyFill="1" applyBorder="1" applyAlignment="1">
      <alignment horizontal="center" vertical="center"/>
    </xf>
    <xf numFmtId="49" fontId="15" fillId="0" borderId="27" xfId="0" applyNumberFormat="1" applyFont="1" applyBorder="1" applyAlignment="1">
      <alignment horizontal="left" vertical="center"/>
    </xf>
    <xf numFmtId="49" fontId="15" fillId="0" borderId="28" xfId="0" applyNumberFormat="1" applyFont="1" applyBorder="1" applyAlignment="1">
      <alignment horizontal="left" vertical="center"/>
    </xf>
    <xf numFmtId="0" fontId="15" fillId="2" borderId="26" xfId="0" applyFont="1" applyFill="1" applyBorder="1" applyAlignment="1">
      <alignment horizontal="center" vertical="center" shrinkToFit="1"/>
    </xf>
    <xf numFmtId="0" fontId="15" fillId="2" borderId="22" xfId="0" applyFont="1" applyFill="1" applyBorder="1" applyAlignment="1">
      <alignment horizontal="center" vertical="center" shrinkToFi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2" borderId="51" xfId="0" applyFont="1" applyFill="1" applyBorder="1" applyAlignment="1">
      <alignment horizontal="center"/>
    </xf>
    <xf numFmtId="0" fontId="15" fillId="2" borderId="55" xfId="0" applyFont="1" applyFill="1" applyBorder="1" applyAlignment="1">
      <alignment horizontal="center"/>
    </xf>
    <xf numFmtId="0" fontId="15" fillId="2" borderId="74" xfId="0" applyFont="1" applyFill="1" applyBorder="1" applyAlignment="1">
      <alignment horizontal="center"/>
    </xf>
    <xf numFmtId="0" fontId="17" fillId="2" borderId="53"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75" xfId="0" applyFont="1" applyFill="1" applyBorder="1" applyAlignment="1">
      <alignment horizontal="center" vertical="center"/>
    </xf>
    <xf numFmtId="0" fontId="15" fillId="2" borderId="80" xfId="0" applyFont="1" applyFill="1" applyBorder="1" applyAlignment="1">
      <alignment horizontal="center" vertical="center"/>
    </xf>
    <xf numFmtId="0" fontId="15" fillId="2" borderId="55" xfId="0" applyFont="1" applyFill="1" applyBorder="1" applyAlignment="1">
      <alignment horizontal="center" vertical="center"/>
    </xf>
    <xf numFmtId="0" fontId="15" fillId="2" borderId="74" xfId="0" applyFont="1" applyFill="1" applyBorder="1" applyAlignment="1">
      <alignment horizontal="center" vertical="center"/>
    </xf>
    <xf numFmtId="0" fontId="15" fillId="2" borderId="35" xfId="0" applyFont="1" applyFill="1" applyBorder="1" applyAlignment="1">
      <alignment horizontal="center" vertical="center"/>
    </xf>
    <xf numFmtId="0" fontId="15" fillId="2" borderId="76" xfId="0" applyFont="1" applyFill="1" applyBorder="1" applyAlignment="1">
      <alignment horizontal="center" vertical="center"/>
    </xf>
    <xf numFmtId="0" fontId="15" fillId="2" borderId="89" xfId="0" applyFont="1" applyFill="1" applyBorder="1" applyAlignment="1">
      <alignment horizontal="center" vertical="center"/>
    </xf>
    <xf numFmtId="0" fontId="15" fillId="0" borderId="80" xfId="0" applyFont="1" applyBorder="1" applyAlignment="1">
      <alignment horizontal="center" vertical="center"/>
    </xf>
    <xf numFmtId="0" fontId="15" fillId="0" borderId="55" xfId="0" applyFont="1" applyBorder="1" applyAlignment="1">
      <alignment horizontal="center" vertical="center"/>
    </xf>
    <xf numFmtId="0" fontId="15" fillId="0" borderId="52" xfId="0" applyFont="1" applyBorder="1" applyAlignment="1">
      <alignment horizontal="center" vertical="center"/>
    </xf>
    <xf numFmtId="0" fontId="15" fillId="0" borderId="35" xfId="0" applyFont="1" applyBorder="1" applyAlignment="1">
      <alignment horizontal="center" vertical="center"/>
    </xf>
    <xf numFmtId="0" fontId="15" fillId="0" borderId="76" xfId="0" applyFont="1" applyBorder="1" applyAlignment="1">
      <alignment horizontal="center" vertical="center"/>
    </xf>
    <xf numFmtId="0" fontId="15" fillId="0" borderId="91" xfId="0" applyFont="1" applyBorder="1" applyAlignment="1">
      <alignment horizontal="center" vertical="center"/>
    </xf>
    <xf numFmtId="0" fontId="15" fillId="0" borderId="4" xfId="0" applyFont="1" applyBorder="1" applyAlignment="1">
      <alignment horizontal="center" vertical="center"/>
    </xf>
    <xf numFmtId="0" fontId="15" fillId="0" borderId="25" xfId="0" applyFont="1" applyBorder="1" applyAlignment="1">
      <alignment horizontal="center" vertical="center"/>
    </xf>
    <xf numFmtId="0" fontId="15" fillId="0" borderId="46" xfId="0" applyFont="1" applyBorder="1" applyAlignment="1">
      <alignment horizontal="center" vertical="center"/>
    </xf>
    <xf numFmtId="0" fontId="15" fillId="0" borderId="30" xfId="0" applyFont="1" applyBorder="1" applyAlignment="1">
      <alignment horizontal="center" vertical="center"/>
    </xf>
    <xf numFmtId="0" fontId="15" fillId="0" borderId="44" xfId="0" applyFont="1" applyBorder="1" applyAlignment="1">
      <alignment horizontal="center" vertical="center"/>
    </xf>
    <xf numFmtId="0" fontId="15" fillId="0" borderId="13" xfId="0" applyFont="1" applyBorder="1" applyAlignment="1">
      <alignment horizontal="center" vertical="center"/>
    </xf>
    <xf numFmtId="0" fontId="15" fillId="0" borderId="11" xfId="0" applyFont="1" applyBorder="1" applyAlignment="1">
      <alignment horizontal="center" vertical="center"/>
    </xf>
    <xf numFmtId="0" fontId="15" fillId="0" borderId="45" xfId="0" applyFont="1" applyBorder="1" applyAlignment="1">
      <alignment horizontal="center" vertical="center"/>
    </xf>
    <xf numFmtId="0" fontId="15" fillId="0" borderId="43"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49" fontId="15" fillId="0" borderId="7" xfId="0" applyNumberFormat="1" applyFont="1" applyBorder="1" applyAlignment="1">
      <alignment horizontal="center" vertical="center"/>
    </xf>
    <xf numFmtId="49" fontId="15" fillId="0" borderId="8" xfId="0" applyNumberFormat="1" applyFont="1" applyBorder="1" applyAlignment="1">
      <alignment horizontal="center" vertical="center"/>
    </xf>
    <xf numFmtId="0" fontId="15" fillId="0" borderId="10" xfId="0" applyFont="1" applyBorder="1" applyAlignment="1">
      <alignment horizontal="center" vertical="center" wrapText="1"/>
    </xf>
    <xf numFmtId="0" fontId="15" fillId="0" borderId="7" xfId="0" applyFont="1" applyBorder="1" applyAlignment="1">
      <alignment horizontal="left" vertical="center"/>
    </xf>
    <xf numFmtId="0" fontId="15" fillId="0" borderId="45" xfId="0" applyFont="1" applyBorder="1" applyAlignment="1">
      <alignment horizontal="left" vertical="center"/>
    </xf>
    <xf numFmtId="0" fontId="15" fillId="0" borderId="10" xfId="0" applyFont="1" applyBorder="1">
      <alignment vertical="center"/>
    </xf>
    <xf numFmtId="0" fontId="15" fillId="0" borderId="46" xfId="0" applyFont="1" applyBorder="1">
      <alignment vertical="center"/>
    </xf>
    <xf numFmtId="0" fontId="15" fillId="0" borderId="43"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44" xfId="0" applyFont="1" applyBorder="1" applyAlignment="1">
      <alignment horizontal="center" vertical="center" shrinkToFit="1"/>
    </xf>
    <xf numFmtId="0" fontId="15" fillId="0" borderId="10" xfId="0" applyFont="1" applyBorder="1" applyAlignment="1">
      <alignment horizontal="center" vertical="center" shrinkToFi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2" fillId="2" borderId="112" xfId="0" applyFont="1" applyFill="1" applyBorder="1" applyAlignment="1">
      <alignment horizontal="center" vertical="center" wrapText="1"/>
    </xf>
    <xf numFmtId="0" fontId="2" fillId="2" borderId="113" xfId="0" applyFont="1" applyFill="1" applyBorder="1" applyAlignment="1">
      <alignment horizontal="center" vertical="center"/>
    </xf>
    <xf numFmtId="0" fontId="2" fillId="2" borderId="114" xfId="0" applyFont="1" applyFill="1" applyBorder="1" applyAlignment="1">
      <alignment horizontal="center" vertical="center"/>
    </xf>
    <xf numFmtId="0" fontId="2" fillId="2" borderId="115" xfId="0" applyFont="1" applyFill="1" applyBorder="1" applyAlignment="1">
      <alignment horizontal="center" vertical="center"/>
    </xf>
    <xf numFmtId="0" fontId="2" fillId="2" borderId="120" xfId="0" applyFont="1" applyFill="1" applyBorder="1" applyAlignment="1">
      <alignment horizontal="center" vertical="center"/>
    </xf>
    <xf numFmtId="0" fontId="2" fillId="2" borderId="121" xfId="0" applyFont="1" applyFill="1" applyBorder="1" applyAlignment="1">
      <alignment horizontal="center" vertical="center"/>
    </xf>
    <xf numFmtId="0" fontId="2" fillId="2" borderId="122" xfId="0" applyFont="1" applyFill="1" applyBorder="1" applyAlignment="1">
      <alignment horizontal="center" vertical="center"/>
    </xf>
    <xf numFmtId="0" fontId="15" fillId="0" borderId="15" xfId="0" applyFont="1" applyBorder="1" applyAlignment="1">
      <alignment vertical="center" wrapText="1"/>
    </xf>
    <xf numFmtId="0" fontId="15" fillId="0" borderId="16" xfId="0" applyFont="1" applyBorder="1" applyAlignment="1">
      <alignment vertical="center" wrapText="1"/>
    </xf>
    <xf numFmtId="0" fontId="15" fillId="0" borderId="4" xfId="0" applyFont="1" applyBorder="1" applyAlignment="1">
      <alignment vertical="center" wrapText="1"/>
    </xf>
    <xf numFmtId="0" fontId="15" fillId="0" borderId="25" xfId="0" applyFont="1" applyBorder="1" applyAlignment="1">
      <alignment vertical="center" wrapText="1"/>
    </xf>
    <xf numFmtId="0" fontId="15" fillId="0" borderId="4" xfId="0" applyFont="1" applyBorder="1" applyAlignment="1">
      <alignment vertical="center" wrapText="1" shrinkToFit="1"/>
    </xf>
    <xf numFmtId="0" fontId="15" fillId="0" borderId="25" xfId="0" applyFont="1" applyBorder="1" applyAlignment="1">
      <alignment vertical="center" wrapText="1" shrinkToFit="1"/>
    </xf>
    <xf numFmtId="0" fontId="15" fillId="0" borderId="18" xfId="0" applyFont="1" applyBorder="1" applyAlignment="1">
      <alignment vertical="center" wrapText="1" shrinkToFit="1"/>
    </xf>
    <xf numFmtId="0" fontId="15" fillId="0" borderId="19" xfId="0" applyFont="1" applyBorder="1" applyAlignment="1">
      <alignment vertical="center" wrapText="1" shrinkToFit="1"/>
    </xf>
    <xf numFmtId="0" fontId="15" fillId="0" borderId="22" xfId="0" applyFont="1" applyBorder="1">
      <alignment vertical="center"/>
    </xf>
    <xf numFmtId="0" fontId="15" fillId="0" borderId="31" xfId="0" applyFont="1" applyBorder="1">
      <alignment vertical="center"/>
    </xf>
    <xf numFmtId="0" fontId="15" fillId="0" borderId="4" xfId="0" applyFont="1" applyBorder="1" applyAlignment="1">
      <alignment vertical="center" shrinkToFit="1"/>
    </xf>
    <xf numFmtId="0" fontId="15" fillId="0" borderId="32" xfId="0" applyFont="1" applyBorder="1" applyAlignment="1">
      <alignment vertical="center" shrinkToFit="1"/>
    </xf>
    <xf numFmtId="0" fontId="15" fillId="0" borderId="32" xfId="0" applyFont="1" applyBorder="1" applyAlignment="1">
      <alignment vertical="center" wrapText="1"/>
    </xf>
    <xf numFmtId="0" fontId="15" fillId="0" borderId="5" xfId="0" applyFont="1" applyBorder="1" applyAlignment="1">
      <alignment vertical="center" wrapText="1"/>
    </xf>
    <xf numFmtId="0" fontId="15" fillId="0" borderId="111" xfId="0" applyFont="1" applyBorder="1" applyAlignment="1">
      <alignment vertical="center" wrapText="1"/>
    </xf>
    <xf numFmtId="0" fontId="15" fillId="2" borderId="38" xfId="0" applyFont="1" applyFill="1" applyBorder="1" applyAlignment="1">
      <alignment horizontal="center" vertical="center" shrinkToFit="1"/>
    </xf>
    <xf numFmtId="0" fontId="15" fillId="2" borderId="23"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0" borderId="15" xfId="0" applyFont="1" applyBorder="1" applyAlignment="1">
      <alignment vertical="center" shrinkToFit="1"/>
    </xf>
    <xf numFmtId="0" fontId="15" fillId="0" borderId="34" xfId="0" applyFont="1" applyBorder="1" applyAlignment="1">
      <alignment vertical="center" shrinkToFit="1"/>
    </xf>
    <xf numFmtId="0" fontId="15" fillId="0" borderId="18" xfId="0" applyFont="1" applyBorder="1" applyAlignment="1">
      <alignment vertical="center" shrinkToFit="1"/>
    </xf>
    <xf numFmtId="0" fontId="15" fillId="0" borderId="35" xfId="0" applyFont="1" applyBorder="1" applyAlignment="1">
      <alignment vertical="center" shrinkToFit="1"/>
    </xf>
    <xf numFmtId="0" fontId="15" fillId="2" borderId="15"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15" fillId="2" borderId="14" xfId="0" applyFont="1" applyFill="1" applyBorder="1" applyAlignment="1">
      <alignment horizontal="center" vertical="center" textRotation="255"/>
    </xf>
    <xf numFmtId="0" fontId="15" fillId="2" borderId="15" xfId="0" applyFont="1" applyFill="1" applyBorder="1" applyAlignment="1">
      <alignment horizontal="center" vertical="center" textRotation="255"/>
    </xf>
    <xf numFmtId="0" fontId="15" fillId="2" borderId="24" xfId="0" applyFont="1" applyFill="1" applyBorder="1" applyAlignment="1">
      <alignment horizontal="center" vertical="center" textRotation="255"/>
    </xf>
    <xf numFmtId="0" fontId="15" fillId="2" borderId="4" xfId="0" applyFont="1" applyFill="1" applyBorder="1" applyAlignment="1">
      <alignment horizontal="center" vertical="center" textRotation="255"/>
    </xf>
    <xf numFmtId="0" fontId="15" fillId="2" borderId="17" xfId="0" applyFont="1" applyFill="1" applyBorder="1" applyAlignment="1">
      <alignment horizontal="center" vertical="center" textRotation="255"/>
    </xf>
    <xf numFmtId="0" fontId="15" fillId="2" borderId="18" xfId="0" applyFont="1" applyFill="1" applyBorder="1" applyAlignment="1">
      <alignment horizontal="center" vertical="center" textRotation="255"/>
    </xf>
    <xf numFmtId="0" fontId="2" fillId="2" borderId="116" xfId="0" applyFont="1" applyFill="1" applyBorder="1" applyAlignment="1">
      <alignment horizontal="center" vertical="center" shrinkToFit="1"/>
    </xf>
    <xf numFmtId="0" fontId="15" fillId="0" borderId="27" xfId="0" applyFont="1" applyBorder="1" applyAlignment="1">
      <alignment horizontal="center" vertical="center" shrinkToFit="1"/>
    </xf>
    <xf numFmtId="0" fontId="15" fillId="0" borderId="28" xfId="0" applyFont="1" applyBorder="1" applyAlignment="1">
      <alignment horizontal="center" vertical="center" shrinkToFit="1"/>
    </xf>
    <xf numFmtId="0" fontId="17" fillId="2" borderId="41" xfId="0" applyFont="1" applyFill="1" applyBorder="1" applyAlignment="1">
      <alignment horizontal="center" vertical="center"/>
    </xf>
    <xf numFmtId="0" fontId="17" fillId="2" borderId="39"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50" xfId="0" applyFont="1" applyFill="1" applyBorder="1" applyAlignment="1">
      <alignment horizontal="center" vertical="center" shrinkToFit="1"/>
    </xf>
    <xf numFmtId="0" fontId="15" fillId="2" borderId="48" xfId="0" applyFont="1" applyFill="1" applyBorder="1" applyAlignment="1">
      <alignment horizontal="center" vertical="center" shrinkToFit="1"/>
    </xf>
    <xf numFmtId="0" fontId="15" fillId="0" borderId="47" xfId="0" applyFont="1" applyBorder="1" applyAlignment="1">
      <alignment horizontal="center" vertical="center" shrinkToFit="1"/>
    </xf>
    <xf numFmtId="0" fontId="15" fillId="0" borderId="48" xfId="0" applyFont="1" applyBorder="1" applyAlignment="1">
      <alignment horizontal="center" vertical="center" shrinkToFit="1"/>
    </xf>
    <xf numFmtId="0" fontId="15" fillId="0" borderId="49" xfId="0" applyFont="1" applyBorder="1" applyAlignment="1">
      <alignment horizontal="center" vertical="center" shrinkToFit="1"/>
    </xf>
    <xf numFmtId="0" fontId="15" fillId="0" borderId="34"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73"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107" xfId="0" applyFont="1" applyBorder="1" applyAlignment="1">
      <alignment horizontal="center" vertical="center" wrapText="1"/>
    </xf>
    <xf numFmtId="0" fontId="15" fillId="0" borderId="106" xfId="0" applyFont="1" applyBorder="1" applyAlignment="1">
      <alignment horizontal="center" vertical="center" wrapText="1"/>
    </xf>
    <xf numFmtId="0" fontId="15" fillId="0" borderId="8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4" xfId="0" applyFont="1" applyBorder="1" applyAlignment="1">
      <alignment horizontal="center" vertical="center" wrapText="1"/>
    </xf>
    <xf numFmtId="0" fontId="15" fillId="2" borderId="107" xfId="0" applyFont="1" applyFill="1" applyBorder="1">
      <alignment vertical="center"/>
    </xf>
    <xf numFmtId="0" fontId="15" fillId="2" borderId="32" xfId="0" applyFont="1" applyFill="1" applyBorder="1" applyAlignment="1">
      <alignment horizontal="center" vertical="center"/>
    </xf>
    <xf numFmtId="0" fontId="15" fillId="2" borderId="107" xfId="0" applyFont="1" applyFill="1" applyBorder="1" applyAlignment="1">
      <alignment horizontal="center" vertical="center"/>
    </xf>
    <xf numFmtId="0" fontId="15" fillId="2" borderId="82"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 xfId="0" applyFont="1" applyFill="1" applyBorder="1">
      <alignment vertical="center"/>
    </xf>
    <xf numFmtId="0" fontId="15" fillId="2" borderId="41"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0" borderId="39" xfId="0" applyFont="1" applyBorder="1" applyAlignment="1">
      <alignment vertical="top" wrapText="1"/>
    </xf>
    <xf numFmtId="0" fontId="15" fillId="0" borderId="40" xfId="0" applyFont="1" applyBorder="1" applyAlignment="1">
      <alignment vertical="top" wrapText="1"/>
    </xf>
    <xf numFmtId="0" fontId="15" fillId="2" borderId="107" xfId="0" applyFont="1" applyFill="1" applyBorder="1" applyAlignment="1">
      <alignment horizontal="left" vertical="center" shrinkToFit="1"/>
    </xf>
    <xf numFmtId="0" fontId="15" fillId="2" borderId="34" xfId="0" applyFont="1" applyFill="1" applyBorder="1" applyAlignment="1">
      <alignment horizontal="center" vertical="center"/>
    </xf>
    <xf numFmtId="0" fontId="15" fillId="2" borderId="72" xfId="0" applyFont="1" applyFill="1" applyBorder="1" applyAlignment="1">
      <alignment horizontal="center" vertical="center"/>
    </xf>
    <xf numFmtId="0" fontId="16" fillId="0" borderId="0" xfId="0" applyFont="1" applyAlignment="1">
      <alignment horizontal="center" vertical="center"/>
    </xf>
    <xf numFmtId="0" fontId="15" fillId="2" borderId="73" xfId="0" applyFont="1" applyFill="1" applyBorder="1" applyAlignment="1">
      <alignment horizontal="center" vertical="center"/>
    </xf>
    <xf numFmtId="0" fontId="15" fillId="0" borderId="100" xfId="0" applyFont="1" applyBorder="1" applyAlignment="1">
      <alignment horizontal="center" vertical="center"/>
    </xf>
    <xf numFmtId="0" fontId="15" fillId="0" borderId="108" xfId="0" applyFont="1" applyBorder="1" applyAlignment="1">
      <alignment horizontal="center" vertical="center"/>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5" xfId="0" applyFont="1" applyFill="1" applyBorder="1" applyAlignment="1">
      <alignment horizontal="center" vertical="center"/>
    </xf>
    <xf numFmtId="0" fontId="15" fillId="0" borderId="18" xfId="0" applyFont="1" applyBorder="1" applyAlignment="1">
      <alignment vertical="top" wrapText="1"/>
    </xf>
    <xf numFmtId="0" fontId="15" fillId="0" borderId="35" xfId="0" applyFont="1" applyBorder="1" applyAlignment="1">
      <alignment vertical="top" wrapText="1"/>
    </xf>
    <xf numFmtId="0" fontId="15" fillId="0" borderId="76" xfId="0" applyFont="1" applyBorder="1" applyAlignment="1">
      <alignment vertical="top" wrapText="1"/>
    </xf>
    <xf numFmtId="0" fontId="15" fillId="0" borderId="89" xfId="0" applyFont="1" applyBorder="1" applyAlignment="1">
      <alignment vertical="top" wrapText="1"/>
    </xf>
    <xf numFmtId="0" fontId="15" fillId="0" borderId="19" xfId="0" applyFont="1" applyBorder="1" applyAlignment="1">
      <alignment vertical="top" wrapText="1"/>
    </xf>
    <xf numFmtId="0" fontId="15" fillId="2" borderId="16" xfId="0" applyFont="1" applyFill="1" applyBorder="1" applyAlignment="1">
      <alignment horizontal="center" vertical="center"/>
    </xf>
    <xf numFmtId="0" fontId="15" fillId="2" borderId="37" xfId="0" applyFont="1" applyFill="1" applyBorder="1" applyAlignment="1">
      <alignment horizontal="center" vertical="center"/>
    </xf>
    <xf numFmtId="0" fontId="15" fillId="2" borderId="72" xfId="0" applyFont="1" applyFill="1" applyBorder="1">
      <alignment vertical="center"/>
    </xf>
    <xf numFmtId="0" fontId="15" fillId="0" borderId="60"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0" borderId="61" xfId="0" applyFont="1" applyBorder="1" applyAlignment="1">
      <alignment horizontal="center" vertical="center"/>
    </xf>
    <xf numFmtId="0" fontId="15" fillId="2" borderId="51"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75" xfId="0" applyFont="1" applyFill="1" applyBorder="1" applyAlignment="1">
      <alignment horizontal="center" vertical="center"/>
    </xf>
    <xf numFmtId="0" fontId="15" fillId="2" borderId="63" xfId="0" applyFont="1" applyFill="1" applyBorder="1" applyAlignment="1">
      <alignment horizontal="center" vertical="center"/>
    </xf>
    <xf numFmtId="0" fontId="15" fillId="0" borderId="62" xfId="0" applyFont="1" applyBorder="1" applyAlignment="1">
      <alignment horizontal="center" vertical="center"/>
    </xf>
    <xf numFmtId="0" fontId="15" fillId="0" borderId="64" xfId="0" applyFont="1" applyBorder="1" applyAlignment="1">
      <alignment horizontal="center" vertical="center"/>
    </xf>
    <xf numFmtId="0" fontId="15" fillId="0" borderId="54" xfId="0" applyFont="1" applyBorder="1" applyAlignment="1">
      <alignment horizontal="center" vertical="center"/>
    </xf>
    <xf numFmtId="0" fontId="15" fillId="0" borderId="51" xfId="0" applyFont="1" applyBorder="1" applyAlignment="1">
      <alignment horizontal="center" vertical="center"/>
    </xf>
    <xf numFmtId="0" fontId="15" fillId="0" borderId="63" xfId="0" applyFont="1" applyBorder="1" applyAlignment="1">
      <alignment horizontal="center" vertical="center"/>
    </xf>
    <xf numFmtId="0" fontId="15" fillId="0" borderId="53" xfId="0" applyFont="1" applyBorder="1" applyAlignment="1">
      <alignment horizontal="center" vertical="center"/>
    </xf>
    <xf numFmtId="0" fontId="15" fillId="0" borderId="65" xfId="0" applyFont="1" applyBorder="1" applyAlignment="1">
      <alignment horizontal="center" vertical="center"/>
    </xf>
    <xf numFmtId="0" fontId="15" fillId="2" borderId="50" xfId="0" applyFont="1" applyFill="1" applyBorder="1" applyAlignment="1">
      <alignment horizontal="center" vertical="center"/>
    </xf>
    <xf numFmtId="0" fontId="15" fillId="2" borderId="48" xfId="0" applyFont="1" applyFill="1" applyBorder="1" applyAlignment="1">
      <alignment horizontal="center" vertical="center"/>
    </xf>
    <xf numFmtId="0" fontId="15" fillId="0" borderId="48" xfId="0" applyFont="1" applyBorder="1" applyAlignment="1">
      <alignment horizontal="left" vertical="center" shrinkToFit="1"/>
    </xf>
    <xf numFmtId="0" fontId="15" fillId="0" borderId="49" xfId="0" applyFont="1" applyBorder="1" applyAlignment="1">
      <alignment horizontal="left" vertical="center" shrinkToFit="1"/>
    </xf>
    <xf numFmtId="0" fontId="15" fillId="2" borderId="51"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15" fillId="2" borderId="74"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75" xfId="0" applyFont="1" applyFill="1" applyBorder="1" applyAlignment="1">
      <alignment horizontal="center" vertical="center" wrapText="1"/>
    </xf>
    <xf numFmtId="0" fontId="15" fillId="2" borderId="72" xfId="0" applyFont="1" applyFill="1" applyBorder="1" applyAlignment="1">
      <alignment horizontal="center" vertical="center" shrinkToFit="1"/>
    </xf>
    <xf numFmtId="0" fontId="15" fillId="2" borderId="34"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15" fillId="2" borderId="70" xfId="0" applyFont="1" applyFill="1" applyBorder="1" applyAlignment="1">
      <alignment horizontal="center" vertical="center" shrinkToFit="1"/>
    </xf>
    <xf numFmtId="0" fontId="15" fillId="2" borderId="71" xfId="0" applyFont="1" applyFill="1" applyBorder="1" applyAlignment="1">
      <alignment horizontal="center" vertical="center" shrinkToFit="1"/>
    </xf>
    <xf numFmtId="0" fontId="15" fillId="2" borderId="68" xfId="0" applyFont="1" applyFill="1" applyBorder="1" applyAlignment="1">
      <alignment horizontal="center" vertical="center" shrinkToFit="1"/>
    </xf>
    <xf numFmtId="0" fontId="15" fillId="0" borderId="56" xfId="0" applyFont="1" applyBorder="1" applyAlignment="1">
      <alignment horizontal="center" vertical="center" shrinkToFit="1"/>
    </xf>
    <xf numFmtId="0" fontId="15" fillId="0" borderId="57" xfId="0" applyFont="1" applyBorder="1" applyAlignment="1">
      <alignment horizontal="center" vertical="center" shrinkToFit="1"/>
    </xf>
    <xf numFmtId="0" fontId="15" fillId="0" borderId="58" xfId="0" applyFont="1" applyBorder="1" applyAlignment="1">
      <alignment horizontal="center" vertical="center" shrinkToFit="1"/>
    </xf>
    <xf numFmtId="0" fontId="15" fillId="0" borderId="59" xfId="0" applyFont="1" applyBorder="1" applyAlignment="1">
      <alignment horizontal="center" vertical="center" shrinkToFit="1"/>
    </xf>
    <xf numFmtId="177" fontId="15" fillId="0" borderId="1" xfId="0" applyNumberFormat="1" applyFont="1" applyBorder="1" applyAlignment="1">
      <alignment vertical="center" shrinkToFit="1"/>
    </xf>
    <xf numFmtId="0" fontId="15" fillId="2" borderId="84" xfId="0" applyFont="1" applyFill="1" applyBorder="1" applyAlignment="1">
      <alignment horizontal="center" vertical="center"/>
    </xf>
    <xf numFmtId="0" fontId="15" fillId="2" borderId="84" xfId="0" applyFont="1" applyFill="1" applyBorder="1" applyAlignment="1">
      <alignment horizontal="center" vertical="center" shrinkToFit="1"/>
    </xf>
    <xf numFmtId="0" fontId="15" fillId="2" borderId="83" xfId="0" applyFont="1" applyFill="1" applyBorder="1" applyAlignment="1">
      <alignment horizontal="center" vertical="center"/>
    </xf>
    <xf numFmtId="177" fontId="15" fillId="0" borderId="35" xfId="0" applyNumberFormat="1" applyFont="1" applyBorder="1" applyAlignment="1">
      <alignment vertical="center" shrinkToFit="1"/>
    </xf>
    <xf numFmtId="177" fontId="15" fillId="0" borderId="76" xfId="0" applyNumberFormat="1" applyFont="1" applyBorder="1" applyAlignment="1">
      <alignment vertical="center" shrinkToFit="1"/>
    </xf>
    <xf numFmtId="177" fontId="15" fillId="0" borderId="19" xfId="0" applyNumberFormat="1" applyFont="1" applyBorder="1" applyAlignment="1">
      <alignment vertical="center" shrinkToFit="1"/>
    </xf>
    <xf numFmtId="177" fontId="15" fillId="0" borderId="77" xfId="0" applyNumberFormat="1" applyFont="1" applyBorder="1" applyAlignment="1">
      <alignment vertical="center" shrinkToFit="1"/>
    </xf>
    <xf numFmtId="177" fontId="15" fillId="0" borderId="78" xfId="0" applyNumberFormat="1" applyFont="1" applyBorder="1" applyAlignment="1">
      <alignment vertical="center" shrinkToFit="1"/>
    </xf>
    <xf numFmtId="177" fontId="15" fillId="0" borderId="79" xfId="0" applyNumberFormat="1" applyFont="1" applyBorder="1" applyAlignment="1">
      <alignment vertical="center" shrinkToFit="1"/>
    </xf>
    <xf numFmtId="177" fontId="15" fillId="0" borderId="82" xfId="0" applyNumberFormat="1" applyFont="1" applyBorder="1" applyAlignment="1">
      <alignment vertical="center" shrinkToFit="1"/>
    </xf>
    <xf numFmtId="177" fontId="15" fillId="0" borderId="75" xfId="0" applyNumberFormat="1" applyFont="1" applyBorder="1" applyAlignment="1">
      <alignment vertical="center" shrinkToFit="1"/>
    </xf>
    <xf numFmtId="177" fontId="15" fillId="0" borderId="35" xfId="0" applyNumberFormat="1" applyFont="1" applyBorder="1" applyAlignment="1">
      <alignment horizontal="center" vertical="center" shrinkToFit="1"/>
    </xf>
    <xf numFmtId="177" fontId="15" fillId="0" borderId="76" xfId="0" applyNumberFormat="1" applyFont="1" applyBorder="1" applyAlignment="1">
      <alignment horizontal="center" vertical="center" shrinkToFit="1"/>
    </xf>
    <xf numFmtId="177" fontId="15" fillId="0" borderId="81" xfId="0" applyNumberFormat="1" applyFont="1" applyBorder="1" applyAlignment="1">
      <alignment horizontal="center" vertical="center" shrinkToFit="1"/>
    </xf>
    <xf numFmtId="0" fontId="15" fillId="2" borderId="70" xfId="0" applyFont="1" applyFill="1" applyBorder="1" applyAlignment="1">
      <alignment horizontal="center" vertical="center"/>
    </xf>
    <xf numFmtId="0" fontId="15" fillId="2" borderId="14" xfId="0" applyFont="1" applyFill="1" applyBorder="1" applyAlignment="1">
      <alignment horizontal="center" vertical="center"/>
    </xf>
    <xf numFmtId="177" fontId="15" fillId="0" borderId="54" xfId="0" applyNumberFormat="1" applyFont="1" applyBorder="1" applyAlignment="1">
      <alignment vertical="center" shrinkToFit="1"/>
    </xf>
    <xf numFmtId="177" fontId="15" fillId="0" borderId="69" xfId="0" applyNumberFormat="1" applyFont="1" applyBorder="1" applyAlignment="1">
      <alignment vertical="center" shrinkToFit="1"/>
    </xf>
    <xf numFmtId="177" fontId="15" fillId="0" borderId="41" xfId="0" applyNumberFormat="1" applyFont="1" applyBorder="1" applyAlignment="1">
      <alignment vertical="center" shrinkToFit="1"/>
    </xf>
    <xf numFmtId="177" fontId="15" fillId="0" borderId="1" xfId="0" applyNumberFormat="1" applyFont="1" applyBorder="1" applyAlignment="1">
      <alignment horizontal="right" vertical="center" shrinkToFit="1"/>
    </xf>
    <xf numFmtId="178" fontId="15" fillId="0" borderId="82" xfId="0" applyNumberFormat="1" applyFont="1" applyBorder="1" applyAlignment="1">
      <alignment horizontal="center" vertical="center" shrinkToFit="1"/>
    </xf>
    <xf numFmtId="178" fontId="15" fillId="0" borderId="1" xfId="0" applyNumberFormat="1" applyFont="1" applyBorder="1" applyAlignment="1">
      <alignment horizontal="center" vertical="center" shrinkToFit="1"/>
    </xf>
    <xf numFmtId="178" fontId="15" fillId="0" borderId="75" xfId="0" applyNumberFormat="1" applyFont="1" applyBorder="1" applyAlignment="1">
      <alignment horizontal="center" vertical="center" shrinkToFit="1"/>
    </xf>
    <xf numFmtId="0" fontId="15" fillId="0" borderId="54" xfId="0" applyFont="1" applyBorder="1" applyAlignment="1">
      <alignment horizontal="center" vertical="center" shrinkToFit="1"/>
    </xf>
    <xf numFmtId="0" fontId="15" fillId="0" borderId="69" xfId="0" applyFont="1" applyBorder="1" applyAlignment="1">
      <alignment horizontal="center" vertical="center" shrinkToFit="1"/>
    </xf>
    <xf numFmtId="0" fontId="15" fillId="0" borderId="41" xfId="0" applyFont="1" applyBorder="1" applyAlignment="1">
      <alignment horizontal="center" vertical="center" shrinkToFit="1"/>
    </xf>
    <xf numFmtId="0" fontId="15" fillId="0" borderId="53" xfId="0" applyFont="1" applyBorder="1" applyAlignment="1">
      <alignment horizontal="center" vertical="center" shrinkToFit="1"/>
    </xf>
    <xf numFmtId="0" fontId="15" fillId="0" borderId="80" xfId="0" applyFont="1" applyBorder="1">
      <alignment vertical="center"/>
    </xf>
    <xf numFmtId="0" fontId="15" fillId="0" borderId="55" xfId="0" applyFont="1" applyBorder="1">
      <alignment vertical="center"/>
    </xf>
    <xf numFmtId="0" fontId="15" fillId="0" borderId="74" xfId="0" applyFont="1" applyBorder="1">
      <alignment vertical="center"/>
    </xf>
    <xf numFmtId="0" fontId="15" fillId="0" borderId="85" xfId="0" applyFont="1" applyBorder="1">
      <alignment vertical="center"/>
    </xf>
    <xf numFmtId="0" fontId="15" fillId="0" borderId="0" xfId="0" applyFont="1">
      <alignment vertical="center"/>
    </xf>
    <xf numFmtId="0" fontId="15" fillId="0" borderId="86" xfId="0" applyFont="1" applyBorder="1">
      <alignment vertical="center"/>
    </xf>
    <xf numFmtId="0" fontId="15" fillId="0" borderId="100" xfId="0" applyFont="1" applyBorder="1" applyAlignment="1">
      <alignment horizontal="center" vertical="center" shrinkToFit="1"/>
    </xf>
    <xf numFmtId="0" fontId="15" fillId="0" borderId="101" xfId="0" applyFont="1" applyBorder="1" applyAlignment="1">
      <alignment horizontal="center" vertical="center" shrinkToFit="1"/>
    </xf>
    <xf numFmtId="0" fontId="15" fillId="0" borderId="0" xfId="0" applyFont="1" applyAlignment="1">
      <alignment horizontal="center" vertical="center" shrinkToFit="1"/>
    </xf>
    <xf numFmtId="0" fontId="15" fillId="0" borderId="67"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65" xfId="0" applyFont="1" applyBorder="1" applyAlignment="1">
      <alignment horizontal="center" vertical="center" shrinkToFit="1"/>
    </xf>
    <xf numFmtId="0" fontId="15" fillId="0" borderId="82" xfId="0" applyFont="1" applyBorder="1">
      <alignment vertical="center"/>
    </xf>
    <xf numFmtId="0" fontId="15" fillId="0" borderId="1" xfId="0" applyFont="1" applyBorder="1">
      <alignment vertical="center"/>
    </xf>
    <xf numFmtId="0" fontId="15" fillId="0" borderId="75" xfId="0" applyFont="1" applyBorder="1">
      <alignment vertical="center"/>
    </xf>
    <xf numFmtId="0" fontId="15" fillId="2" borderId="2" xfId="0" applyFont="1" applyFill="1" applyBorder="1" applyAlignment="1">
      <alignment horizontal="center" vertical="center"/>
    </xf>
    <xf numFmtId="0" fontId="15" fillId="2" borderId="0" xfId="0" applyFont="1" applyFill="1" applyAlignment="1">
      <alignment horizontal="center" vertical="center"/>
    </xf>
    <xf numFmtId="0" fontId="15" fillId="2" borderId="86" xfId="0" applyFont="1" applyFill="1" applyBorder="1" applyAlignment="1">
      <alignment horizontal="center" vertical="center"/>
    </xf>
    <xf numFmtId="0" fontId="15" fillId="0" borderId="80" xfId="0" applyFont="1" applyBorder="1" applyAlignment="1">
      <alignment horizontal="left"/>
    </xf>
    <xf numFmtId="0" fontId="15" fillId="0" borderId="55" xfId="0" applyFont="1" applyBorder="1" applyAlignment="1">
      <alignment horizontal="left"/>
    </xf>
    <xf numFmtId="0" fontId="15" fillId="0" borderId="74" xfId="0" applyFont="1" applyBorder="1" applyAlignment="1">
      <alignment horizontal="left"/>
    </xf>
    <xf numFmtId="0" fontId="15" fillId="2" borderId="80" xfId="0" applyFont="1" applyFill="1" applyBorder="1" applyAlignment="1">
      <alignment horizontal="center" vertical="center" wrapText="1"/>
    </xf>
    <xf numFmtId="0" fontId="15" fillId="2" borderId="52" xfId="0" applyFont="1" applyFill="1" applyBorder="1" applyAlignment="1">
      <alignment horizontal="center" vertical="center"/>
    </xf>
    <xf numFmtId="0" fontId="15" fillId="2" borderId="31" xfId="0" applyFont="1" applyFill="1" applyBorder="1" applyAlignment="1">
      <alignment horizontal="center" vertical="center"/>
    </xf>
    <xf numFmtId="0" fontId="15" fillId="2" borderId="87" xfId="0" applyFont="1" applyFill="1" applyBorder="1" applyAlignment="1">
      <alignment horizontal="center" vertical="center"/>
    </xf>
    <xf numFmtId="0" fontId="15" fillId="2" borderId="103" xfId="0" applyFont="1" applyFill="1" applyBorder="1" applyAlignment="1">
      <alignment horizontal="center" vertical="center"/>
    </xf>
    <xf numFmtId="0" fontId="15" fillId="0" borderId="31" xfId="0" applyFont="1" applyBorder="1" applyAlignment="1">
      <alignment horizontal="left" vertical="center"/>
    </xf>
    <xf numFmtId="0" fontId="15" fillId="0" borderId="87" xfId="0" applyFont="1" applyBorder="1" applyAlignment="1">
      <alignment horizontal="left" vertical="center"/>
    </xf>
    <xf numFmtId="0" fontId="15" fillId="0" borderId="104" xfId="0" applyFont="1" applyBorder="1" applyAlignment="1">
      <alignment horizontal="left" vertical="center"/>
    </xf>
    <xf numFmtId="0" fontId="22" fillId="0" borderId="1" xfId="0" applyFont="1" applyBorder="1" applyAlignment="1">
      <alignment vertical="center" wrapText="1"/>
    </xf>
    <xf numFmtId="0" fontId="22" fillId="0" borderId="75" xfId="0" applyFont="1" applyBorder="1" applyAlignment="1">
      <alignment vertical="center" wrapText="1"/>
    </xf>
    <xf numFmtId="0" fontId="15" fillId="2" borderId="55" xfId="0" applyFont="1" applyFill="1" applyBorder="1" applyAlignment="1">
      <alignment horizontal="center" vertical="center" shrinkToFit="1"/>
    </xf>
    <xf numFmtId="0" fontId="15" fillId="2" borderId="63" xfId="0" applyFont="1" applyFill="1" applyBorder="1" applyAlignment="1">
      <alignment horizontal="center" vertical="center" shrinkToFit="1"/>
    </xf>
    <xf numFmtId="0" fontId="15" fillId="2" borderId="87" xfId="0" applyFont="1" applyFill="1" applyBorder="1" applyAlignment="1">
      <alignment horizontal="center" vertical="center" shrinkToFit="1"/>
    </xf>
    <xf numFmtId="0" fontId="15" fillId="2" borderId="88" xfId="0" applyFont="1" applyFill="1" applyBorder="1" applyAlignment="1">
      <alignment horizontal="center" vertical="center" shrinkToFit="1"/>
    </xf>
    <xf numFmtId="0" fontId="15" fillId="0" borderId="66"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5" fillId="0" borderId="67" xfId="0" applyFont="1" applyBorder="1" applyAlignment="1">
      <alignment horizontal="center" vertical="center"/>
    </xf>
    <xf numFmtId="0" fontId="17" fillId="2" borderId="71" xfId="0" applyFont="1" applyFill="1" applyBorder="1" applyAlignment="1">
      <alignment horizontal="center" vertical="center" wrapText="1" shrinkToFit="1"/>
    </xf>
    <xf numFmtId="0" fontId="15" fillId="2" borderId="73" xfId="0" applyFont="1" applyFill="1" applyBorder="1" applyAlignment="1">
      <alignment horizontal="center" vertical="center" shrinkToFit="1"/>
    </xf>
    <xf numFmtId="0" fontId="15" fillId="0" borderId="76" xfId="0" applyFont="1" applyBorder="1" applyAlignment="1">
      <alignment horizontal="center" vertical="center" wrapText="1"/>
    </xf>
    <xf numFmtId="0" fontId="15" fillId="0" borderId="89" xfId="0" applyFont="1" applyBorder="1" applyAlignment="1">
      <alignment horizontal="center" vertical="center" wrapText="1"/>
    </xf>
    <xf numFmtId="0" fontId="15" fillId="0" borderId="35" xfId="0" applyFont="1" applyBorder="1" applyAlignment="1">
      <alignment horizontal="center" vertical="center" wrapText="1"/>
    </xf>
    <xf numFmtId="0" fontId="15" fillId="2" borderId="83" xfId="0" applyFont="1" applyFill="1" applyBorder="1" applyAlignment="1">
      <alignment horizontal="center" vertical="center" shrinkToFit="1"/>
    </xf>
    <xf numFmtId="0" fontId="15" fillId="0" borderId="82" xfId="0" applyFont="1" applyBorder="1" applyAlignment="1">
      <alignment horizontal="center" vertical="center" shrinkToFit="1"/>
    </xf>
    <xf numFmtId="179" fontId="15" fillId="0" borderId="53" xfId="0" applyNumberFormat="1" applyFont="1" applyBorder="1" applyAlignment="1">
      <alignment horizontal="center" vertical="center" wrapText="1"/>
    </xf>
    <xf numFmtId="179" fontId="15" fillId="0" borderId="1" xfId="0" applyNumberFormat="1" applyFont="1" applyBorder="1" applyAlignment="1">
      <alignment horizontal="center" vertical="center" wrapText="1"/>
    </xf>
    <xf numFmtId="179" fontId="15" fillId="0" borderId="54" xfId="0" applyNumberFormat="1" applyFont="1" applyBorder="1" applyAlignment="1">
      <alignment horizontal="center" vertical="center" wrapText="1"/>
    </xf>
    <xf numFmtId="0" fontId="15" fillId="0" borderId="49" xfId="0" applyFont="1" applyBorder="1" applyAlignment="1">
      <alignment vertical="center" shrinkToFit="1"/>
    </xf>
    <xf numFmtId="0" fontId="15" fillId="0" borderId="92" xfId="0" applyFont="1" applyBorder="1" applyAlignment="1">
      <alignment vertical="center" shrinkToFit="1"/>
    </xf>
    <xf numFmtId="0" fontId="15" fillId="2" borderId="92" xfId="0" applyFont="1" applyFill="1" applyBorder="1" applyAlignment="1">
      <alignment horizontal="center" vertical="center" wrapText="1" shrinkToFit="1"/>
    </xf>
    <xf numFmtId="0" fontId="15" fillId="2" borderId="92" xfId="0" applyFont="1" applyFill="1" applyBorder="1" applyAlignment="1">
      <alignment horizontal="center" vertical="center" shrinkToFit="1"/>
    </xf>
    <xf numFmtId="0" fontId="15" fillId="2" borderId="102" xfId="0" applyFont="1" applyFill="1" applyBorder="1" applyAlignment="1">
      <alignment horizontal="center" vertical="center" shrinkToFit="1"/>
    </xf>
    <xf numFmtId="0" fontId="15" fillId="0" borderId="49" xfId="0" applyFont="1" applyBorder="1" applyAlignment="1">
      <alignment vertical="center" wrapText="1"/>
    </xf>
    <xf numFmtId="0" fontId="15" fillId="0" borderId="92" xfId="0" applyFont="1" applyBorder="1" applyAlignment="1">
      <alignment vertical="center" wrapText="1"/>
    </xf>
    <xf numFmtId="0" fontId="15" fillId="2" borderId="70" xfId="0" applyFont="1" applyFill="1" applyBorder="1" applyAlignment="1">
      <alignment horizontal="center" shrinkToFit="1"/>
    </xf>
    <xf numFmtId="0" fontId="15" fillId="2" borderId="14" xfId="0" applyFont="1" applyFill="1" applyBorder="1" applyAlignment="1">
      <alignment horizontal="center" shrinkToFit="1"/>
    </xf>
    <xf numFmtId="0" fontId="15" fillId="0" borderId="52" xfId="0" applyFont="1" applyBorder="1" applyAlignment="1">
      <alignment vertical="center" shrinkToFit="1"/>
    </xf>
    <xf numFmtId="0" fontId="15" fillId="0" borderId="102" xfId="0" applyFont="1" applyBorder="1" applyAlignment="1">
      <alignment vertical="center" shrinkToFit="1"/>
    </xf>
    <xf numFmtId="0" fontId="15" fillId="2" borderId="69" xfId="0" applyFont="1" applyFill="1" applyBorder="1" applyAlignment="1">
      <alignment horizontal="center" vertical="center" shrinkToFit="1"/>
    </xf>
    <xf numFmtId="0" fontId="15" fillId="2" borderId="41" xfId="0" applyFont="1" applyFill="1" applyBorder="1" applyAlignment="1">
      <alignment horizontal="center" vertical="center" shrinkToFit="1"/>
    </xf>
    <xf numFmtId="0" fontId="15" fillId="0" borderId="19" xfId="0" applyFont="1" applyBorder="1" applyAlignment="1">
      <alignment vertical="center" shrinkToFit="1"/>
    </xf>
    <xf numFmtId="0" fontId="15" fillId="0" borderId="77" xfId="0" applyFont="1" applyBorder="1" applyAlignment="1">
      <alignment vertical="center" shrinkToFit="1"/>
    </xf>
    <xf numFmtId="0" fontId="15" fillId="2" borderId="92" xfId="0" applyFont="1" applyFill="1" applyBorder="1" applyAlignment="1">
      <alignment horizontal="center" vertical="center"/>
    </xf>
    <xf numFmtId="0" fontId="15" fillId="2" borderId="102" xfId="0" applyFont="1" applyFill="1" applyBorder="1" applyAlignment="1">
      <alignment horizontal="center" vertical="center" wrapText="1" shrinkToFit="1"/>
    </xf>
    <xf numFmtId="0" fontId="15" fillId="2" borderId="69" xfId="0" applyFont="1" applyFill="1" applyBorder="1" applyAlignment="1">
      <alignment horizontal="center" vertical="center" wrapText="1" shrinkToFit="1"/>
    </xf>
    <xf numFmtId="0" fontId="15" fillId="2" borderId="51" xfId="0" applyFont="1" applyFill="1" applyBorder="1" applyAlignment="1">
      <alignment horizontal="center" vertical="center" shrinkToFit="1"/>
    </xf>
    <xf numFmtId="0" fontId="15" fillId="2" borderId="52" xfId="0" applyFont="1" applyFill="1" applyBorder="1" applyAlignment="1">
      <alignment horizontal="center" vertical="center" shrinkToFit="1"/>
    </xf>
    <xf numFmtId="0" fontId="15" fillId="2" borderId="92" xfId="0" applyFont="1" applyFill="1" applyBorder="1" applyAlignment="1">
      <alignment horizontal="center" vertical="center" textRotation="255"/>
    </xf>
    <xf numFmtId="0" fontId="15" fillId="2" borderId="102" xfId="0" applyFont="1" applyFill="1" applyBorder="1" applyAlignment="1">
      <alignment horizontal="center" vertical="center"/>
    </xf>
    <xf numFmtId="0" fontId="0" fillId="2" borderId="92" xfId="0" applyFill="1" applyBorder="1" applyAlignment="1">
      <alignment horizontal="center" vertical="center"/>
    </xf>
    <xf numFmtId="0" fontId="0" fillId="0" borderId="0" xfId="0" applyAlignment="1">
      <alignment vertical="center" wrapText="1"/>
    </xf>
    <xf numFmtId="0" fontId="28" fillId="0" borderId="0" xfId="0" applyFo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75"/>
      <color rgb="FFFFE389"/>
      <color rgb="FFD7F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95250</xdr:colOff>
      <xdr:row>4</xdr:row>
      <xdr:rowOff>133350</xdr:rowOff>
    </xdr:from>
    <xdr:to>
      <xdr:col>6</xdr:col>
      <xdr:colOff>4686300</xdr:colOff>
      <xdr:row>9</xdr:row>
      <xdr:rowOff>190500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257925" y="1828800"/>
          <a:ext cx="4591050" cy="1247775"/>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n-ea"/>
              <a:ea typeface="+mn-ea"/>
            </a:rPr>
            <a:t>＜表の見方＞</a:t>
          </a:r>
          <a:endParaRPr kumimoji="1" lang="en-US" altLang="ja-JP" sz="1100" b="1">
            <a:latin typeface="+mn-ea"/>
            <a:ea typeface="+mn-ea"/>
          </a:endParaRPr>
        </a:p>
        <a:p>
          <a:r>
            <a:rPr kumimoji="1" lang="ja-JP" altLang="en-US" sz="1100" b="1">
              <a:latin typeface="+mn-ea"/>
              <a:ea typeface="+mn-ea"/>
            </a:rPr>
            <a:t>申請予定日が</a:t>
          </a:r>
          <a:r>
            <a:rPr kumimoji="1" lang="en-US" altLang="ja-JP" sz="1100" b="1">
              <a:latin typeface="+mn-ea"/>
              <a:ea typeface="+mn-ea"/>
            </a:rPr>
            <a:t>R5.5.1</a:t>
          </a:r>
          <a:r>
            <a:rPr kumimoji="1" lang="ja-JP" altLang="en-US" sz="1100" b="1">
              <a:latin typeface="+mn-ea"/>
              <a:ea typeface="+mn-ea"/>
            </a:rPr>
            <a:t>、創業日（設立日）が</a:t>
          </a:r>
          <a:r>
            <a:rPr kumimoji="1" lang="en-US" altLang="ja-JP" sz="1100" b="1">
              <a:latin typeface="+mn-ea"/>
              <a:ea typeface="+mn-ea"/>
            </a:rPr>
            <a:t>H30.4.1</a:t>
          </a:r>
          <a:r>
            <a:rPr kumimoji="1" lang="ja-JP" altLang="en-US" sz="1100" b="1">
              <a:latin typeface="+mn-ea"/>
              <a:ea typeface="+mn-ea"/>
            </a:rPr>
            <a:t>の場合</a:t>
          </a:r>
          <a:endParaRPr kumimoji="1" lang="en-US" altLang="ja-JP" sz="1100" b="1">
            <a:latin typeface="+mn-ea"/>
            <a:ea typeface="+mn-ea"/>
          </a:endParaRPr>
        </a:p>
        <a:p>
          <a:r>
            <a:rPr kumimoji="1" lang="ja-JP" altLang="en-US" sz="1100" b="1">
              <a:latin typeface="+mn-ea"/>
              <a:ea typeface="+mn-ea"/>
            </a:rPr>
            <a:t>→創業日（設立日）は「</a:t>
          </a:r>
          <a:r>
            <a:rPr kumimoji="1" lang="en-US" altLang="ja-JP" sz="1100" b="1">
              <a:latin typeface="+mn-ea"/>
              <a:ea typeface="+mn-ea"/>
            </a:rPr>
            <a:t>H30.5.1</a:t>
          </a:r>
          <a:r>
            <a:rPr kumimoji="1" lang="ja-JP" altLang="en-US" sz="1100" b="1">
              <a:latin typeface="+mn-ea"/>
              <a:ea typeface="+mn-ea"/>
            </a:rPr>
            <a:t>以前」ですが「</a:t>
          </a:r>
          <a:r>
            <a:rPr kumimoji="1" lang="en-US" altLang="ja-JP" sz="1100" b="1">
              <a:latin typeface="+mn-ea"/>
              <a:ea typeface="+mn-ea"/>
            </a:rPr>
            <a:t>H29.5.1</a:t>
          </a:r>
          <a:r>
            <a:rPr kumimoji="1" lang="ja-JP" altLang="en-US" sz="1100" b="1">
              <a:latin typeface="+mn-ea"/>
              <a:ea typeface="+mn-ea"/>
            </a:rPr>
            <a:t>以前」ではないため、「</a:t>
          </a:r>
          <a:r>
            <a:rPr kumimoji="1" lang="en-US" altLang="ja-JP" sz="1100" b="1">
              <a:latin typeface="+mn-ea"/>
              <a:ea typeface="+mn-ea"/>
            </a:rPr>
            <a:t>H30.5.1</a:t>
          </a:r>
          <a:r>
            <a:rPr kumimoji="1" lang="ja-JP" altLang="en-US" sz="1100" b="1">
              <a:latin typeface="+mn-ea"/>
              <a:ea typeface="+mn-ea"/>
            </a:rPr>
            <a:t>以前」に該当し、営業年数は「５」になります。</a:t>
          </a:r>
          <a:r>
            <a:rPr kumimoji="1" lang="ja-JP" altLang="en-US"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581025</xdr:colOff>
      <xdr:row>2</xdr:row>
      <xdr:rowOff>47625</xdr:rowOff>
    </xdr:from>
    <xdr:to>
      <xdr:col>10</xdr:col>
      <xdr:colOff>666750</xdr:colOff>
      <xdr:row>9</xdr:row>
      <xdr:rowOff>85725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266825" y="762000"/>
          <a:ext cx="6419850" cy="17049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このシートは、入力・加工・削除等は行わないでください。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57150</xdr:colOff>
      <xdr:row>11</xdr:row>
      <xdr:rowOff>114300</xdr:rowOff>
    </xdr:from>
    <xdr:to>
      <xdr:col>8</xdr:col>
      <xdr:colOff>9525</xdr:colOff>
      <xdr:row>18</xdr:row>
      <xdr:rowOff>152400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428750" y="2971800"/>
          <a:ext cx="6419850" cy="17049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このシートは、入力・加工・削除等は行わないでください。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xdr:colOff>
      <xdr:row>5</xdr:row>
      <xdr:rowOff>190500</xdr:rowOff>
    </xdr:from>
    <xdr:to>
      <xdr:col>13</xdr:col>
      <xdr:colOff>361950</xdr:colOff>
      <xdr:row>12</xdr:row>
      <xdr:rowOff>228600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390650" y="1619250"/>
          <a:ext cx="6419850" cy="17049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このシートは、入力・加工・削除等は行わないでください。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19050</xdr:colOff>
      <xdr:row>5</xdr:row>
      <xdr:rowOff>190500</xdr:rowOff>
    </xdr:from>
    <xdr:to>
      <xdr:col>13</xdr:col>
      <xdr:colOff>361950</xdr:colOff>
      <xdr:row>12</xdr:row>
      <xdr:rowOff>228600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360170" y="1562100"/>
          <a:ext cx="6416040" cy="16383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このシートは、入力・加工・削除等は行わないでください。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59999389629810485"/>
  </sheetPr>
  <dimension ref="A1:CE41"/>
  <sheetViews>
    <sheetView showGridLines="0" tabSelected="1" view="pageBreakPreview" zoomScale="105" zoomScaleNormal="100" zoomScaleSheetLayoutView="105" workbookViewId="0">
      <selection activeCell="G36" sqref="G36:AP36"/>
    </sheetView>
  </sheetViews>
  <sheetFormatPr defaultColWidth="2" defaultRowHeight="18.75" customHeight="1" x14ac:dyDescent="0.4"/>
  <cols>
    <col min="1" max="1" width="1.125" style="1" customWidth="1"/>
    <col min="2" max="42" width="2.25" style="1" customWidth="1"/>
    <col min="43" max="43" width="1" style="1" customWidth="1"/>
    <col min="44" max="16384" width="2" style="1"/>
  </cols>
  <sheetData>
    <row r="1" spans="1:45" ht="18.75" customHeight="1" x14ac:dyDescent="0.4">
      <c r="A1" s="57"/>
      <c r="B1" s="57" t="s">
        <v>32</v>
      </c>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row>
    <row r="2" spans="1:45" ht="5.0999999999999996" customHeight="1" x14ac:dyDescent="0.4">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row>
    <row r="3" spans="1:45" ht="18.75" customHeight="1" x14ac:dyDescent="0.4">
      <c r="A3" s="57"/>
      <c r="B3" s="270" t="s">
        <v>34</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c r="AP3" s="270"/>
      <c r="AQ3" s="57"/>
      <c r="AS3" s="421" t="s">
        <v>615</v>
      </c>
    </row>
    <row r="4" spans="1:45" ht="7.5" customHeight="1" thickBot="1" x14ac:dyDescent="0.45">
      <c r="A4" s="57"/>
      <c r="B4" s="57"/>
      <c r="C4" s="57"/>
      <c r="D4" s="57"/>
      <c r="E4" s="57"/>
      <c r="F4" s="57"/>
      <c r="G4" s="57"/>
      <c r="H4" s="57"/>
      <c r="I4" s="57"/>
      <c r="J4" s="57"/>
      <c r="K4" s="58"/>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row>
    <row r="5" spans="1:45" ht="18.75" customHeight="1" x14ac:dyDescent="0.4">
      <c r="A5" s="57"/>
      <c r="B5" s="149" t="s">
        <v>0</v>
      </c>
      <c r="C5" s="150"/>
      <c r="D5" s="150"/>
      <c r="E5" s="185" t="s">
        <v>4</v>
      </c>
      <c r="F5" s="185"/>
      <c r="G5" s="185"/>
      <c r="H5" s="185"/>
      <c r="I5" s="185"/>
      <c r="J5" s="185"/>
      <c r="K5" s="185"/>
      <c r="L5" s="185"/>
      <c r="M5" s="185"/>
      <c r="N5" s="185"/>
      <c r="O5" s="185"/>
      <c r="P5" s="185"/>
      <c r="Q5" s="185"/>
      <c r="R5" s="186"/>
      <c r="S5" s="189" t="s">
        <v>5</v>
      </c>
      <c r="T5" s="190"/>
      <c r="U5" s="150"/>
      <c r="V5" s="150"/>
      <c r="W5" s="182"/>
      <c r="X5" s="182"/>
      <c r="Y5" s="182"/>
      <c r="Z5" s="182"/>
      <c r="AA5" s="182"/>
      <c r="AB5" s="183"/>
      <c r="AC5" s="57"/>
      <c r="AD5" s="57"/>
      <c r="AE5" s="149" t="s">
        <v>6</v>
      </c>
      <c r="AF5" s="150"/>
      <c r="AG5" s="150"/>
      <c r="AH5" s="150"/>
      <c r="AI5" s="150"/>
      <c r="AJ5" s="178"/>
      <c r="AK5" s="179" t="s">
        <v>7</v>
      </c>
      <c r="AL5" s="150"/>
      <c r="AM5" s="150"/>
      <c r="AN5" s="150"/>
      <c r="AO5" s="150"/>
      <c r="AP5" s="180"/>
      <c r="AQ5" s="57"/>
    </row>
    <row r="6" spans="1:45" ht="18.75" customHeight="1" thickBot="1" x14ac:dyDescent="0.45">
      <c r="A6" s="57"/>
      <c r="B6" s="151"/>
      <c r="C6" s="152"/>
      <c r="D6" s="152"/>
      <c r="E6" s="187" t="s">
        <v>3</v>
      </c>
      <c r="F6" s="187"/>
      <c r="G6" s="187"/>
      <c r="H6" s="187"/>
      <c r="I6" s="187"/>
      <c r="J6" s="187"/>
      <c r="K6" s="187"/>
      <c r="L6" s="187"/>
      <c r="M6" s="187"/>
      <c r="N6" s="187"/>
      <c r="O6" s="187"/>
      <c r="P6" s="187"/>
      <c r="Q6" s="187"/>
      <c r="R6" s="188"/>
      <c r="S6" s="191"/>
      <c r="T6" s="192"/>
      <c r="U6" s="184"/>
      <c r="V6" s="184"/>
      <c r="W6" s="152"/>
      <c r="X6" s="152"/>
      <c r="Y6" s="152"/>
      <c r="Z6" s="152"/>
      <c r="AA6" s="152"/>
      <c r="AB6" s="177"/>
      <c r="AC6" s="57"/>
      <c r="AD6" s="57"/>
      <c r="AE6" s="181" t="s">
        <v>8</v>
      </c>
      <c r="AF6" s="171"/>
      <c r="AG6" s="171"/>
      <c r="AH6" s="171" t="s">
        <v>9</v>
      </c>
      <c r="AI6" s="171"/>
      <c r="AJ6" s="172"/>
      <c r="AK6" s="174" t="s">
        <v>8</v>
      </c>
      <c r="AL6" s="171"/>
      <c r="AM6" s="171"/>
      <c r="AN6" s="171" t="s">
        <v>9</v>
      </c>
      <c r="AO6" s="171"/>
      <c r="AP6" s="176"/>
      <c r="AQ6" s="57"/>
    </row>
    <row r="7" spans="1:45" ht="18.75" customHeight="1" x14ac:dyDescent="0.4">
      <c r="A7" s="57"/>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181"/>
      <c r="AF7" s="171"/>
      <c r="AG7" s="171"/>
      <c r="AH7" s="171"/>
      <c r="AI7" s="171"/>
      <c r="AJ7" s="172"/>
      <c r="AK7" s="174"/>
      <c r="AL7" s="171"/>
      <c r="AM7" s="171"/>
      <c r="AN7" s="171"/>
      <c r="AO7" s="171"/>
      <c r="AP7" s="176"/>
      <c r="AQ7" s="57"/>
    </row>
    <row r="8" spans="1:45" ht="18.75" customHeight="1" thickBot="1" x14ac:dyDescent="0.2">
      <c r="A8" s="57"/>
      <c r="B8" s="153" t="s">
        <v>353</v>
      </c>
      <c r="C8" s="154"/>
      <c r="D8" s="154"/>
      <c r="E8" s="154"/>
      <c r="F8" s="154"/>
      <c r="G8" s="154"/>
      <c r="H8" s="155"/>
      <c r="I8" s="159" t="s">
        <v>1</v>
      </c>
      <c r="J8" s="160"/>
      <c r="K8" s="161"/>
      <c r="L8" s="165"/>
      <c r="M8" s="166"/>
      <c r="N8" s="167"/>
      <c r="O8" s="57"/>
      <c r="P8" s="57"/>
      <c r="Q8" s="57"/>
      <c r="R8" s="57"/>
      <c r="S8" s="57"/>
      <c r="T8" s="57"/>
      <c r="U8" s="57"/>
      <c r="V8" s="57"/>
      <c r="W8" s="57"/>
      <c r="X8" s="57"/>
      <c r="Y8" s="57"/>
      <c r="Z8" s="57"/>
      <c r="AA8" s="57"/>
      <c r="AB8" s="57"/>
      <c r="AC8" s="57"/>
      <c r="AD8" s="57"/>
      <c r="AE8" s="151"/>
      <c r="AF8" s="152"/>
      <c r="AG8" s="152"/>
      <c r="AH8" s="152"/>
      <c r="AI8" s="152"/>
      <c r="AJ8" s="173"/>
      <c r="AK8" s="175"/>
      <c r="AL8" s="152"/>
      <c r="AM8" s="152"/>
      <c r="AN8" s="152"/>
      <c r="AO8" s="152"/>
      <c r="AP8" s="177"/>
      <c r="AQ8" s="57"/>
    </row>
    <row r="9" spans="1:45" ht="18.75" customHeight="1" x14ac:dyDescent="0.4">
      <c r="A9" s="57"/>
      <c r="B9" s="156" t="s">
        <v>470</v>
      </c>
      <c r="C9" s="157"/>
      <c r="D9" s="157"/>
      <c r="E9" s="157"/>
      <c r="F9" s="157"/>
      <c r="G9" s="157"/>
      <c r="H9" s="158"/>
      <c r="I9" s="162" t="s">
        <v>2</v>
      </c>
      <c r="J9" s="163"/>
      <c r="K9" s="164"/>
      <c r="L9" s="168"/>
      <c r="M9" s="169"/>
      <c r="N9" s="170"/>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row>
    <row r="10" spans="1:45" ht="9.75" customHeight="1" x14ac:dyDescent="0.4">
      <c r="A10" s="57"/>
      <c r="B10" s="59"/>
      <c r="C10" s="59"/>
      <c r="D10" s="59"/>
      <c r="E10" s="59"/>
      <c r="F10" s="59"/>
      <c r="G10" s="59"/>
      <c r="H10" s="59"/>
      <c r="I10" s="59"/>
      <c r="J10" s="59"/>
      <c r="K10" s="59"/>
      <c r="L10" s="59"/>
      <c r="M10" s="59"/>
      <c r="N10" s="59"/>
      <c r="O10" s="59"/>
      <c r="P10" s="59"/>
      <c r="Q10" s="59"/>
      <c r="R10" s="59"/>
      <c r="S10" s="59"/>
      <c r="T10" s="59"/>
      <c r="U10" s="59"/>
      <c r="V10" s="57"/>
      <c r="W10" s="57"/>
      <c r="X10" s="57"/>
      <c r="Y10" s="57"/>
      <c r="Z10" s="57"/>
      <c r="AA10" s="57"/>
      <c r="AB10" s="57"/>
      <c r="AC10" s="57"/>
      <c r="AD10" s="57"/>
      <c r="AE10" s="57"/>
      <c r="AF10" s="57"/>
      <c r="AG10" s="57"/>
      <c r="AH10" s="57"/>
      <c r="AI10" s="57"/>
      <c r="AJ10" s="57"/>
      <c r="AK10" s="57"/>
      <c r="AL10" s="57"/>
      <c r="AM10" s="57"/>
      <c r="AN10" s="57"/>
      <c r="AO10" s="57"/>
      <c r="AP10" s="57"/>
      <c r="AQ10" s="57"/>
    </row>
    <row r="11" spans="1:45" ht="18.75" customHeight="1" x14ac:dyDescent="0.4">
      <c r="A11" s="60"/>
      <c r="B11" s="143" t="s">
        <v>10</v>
      </c>
      <c r="C11" s="144"/>
      <c r="D11" s="144"/>
      <c r="E11" s="144"/>
      <c r="F11" s="144"/>
      <c r="G11" s="145"/>
      <c r="H11" s="145"/>
      <c r="I11" s="145"/>
      <c r="J11" s="145"/>
      <c r="K11" s="145"/>
      <c r="L11" s="145"/>
      <c r="M11" s="145"/>
      <c r="N11" s="145"/>
      <c r="O11" s="145"/>
      <c r="P11" s="145"/>
      <c r="Q11" s="145"/>
      <c r="R11" s="145"/>
      <c r="S11" s="145"/>
      <c r="T11" s="145"/>
      <c r="U11" s="146"/>
      <c r="V11" s="61"/>
      <c r="W11" s="57"/>
      <c r="X11" s="57"/>
      <c r="Y11" s="57"/>
      <c r="Z11" s="57"/>
      <c r="AA11" s="57"/>
      <c r="AB11" s="57"/>
      <c r="AC11" s="57"/>
      <c r="AD11" s="57"/>
      <c r="AE11" s="57"/>
      <c r="AF11" s="57"/>
      <c r="AG11" s="57"/>
      <c r="AH11" s="57"/>
      <c r="AI11" s="57"/>
      <c r="AJ11" s="57"/>
      <c r="AK11" s="57"/>
      <c r="AL11" s="57"/>
      <c r="AM11" s="57"/>
      <c r="AN11" s="57"/>
      <c r="AO11" s="57"/>
      <c r="AP11" s="57"/>
      <c r="AQ11" s="57"/>
    </row>
    <row r="12" spans="1:45" ht="15" customHeight="1" x14ac:dyDescent="0.4">
      <c r="A12" s="57"/>
      <c r="B12" s="147" t="s">
        <v>12</v>
      </c>
      <c r="C12" s="148"/>
      <c r="D12" s="148"/>
      <c r="E12" s="148"/>
      <c r="F12" s="148"/>
      <c r="G12" s="225"/>
      <c r="H12" s="225"/>
      <c r="I12" s="225"/>
      <c r="J12" s="225"/>
      <c r="K12" s="225"/>
      <c r="L12" s="225"/>
      <c r="M12" s="225"/>
      <c r="N12" s="225"/>
      <c r="O12" s="225"/>
      <c r="P12" s="225"/>
      <c r="Q12" s="225"/>
      <c r="R12" s="225"/>
      <c r="S12" s="225"/>
      <c r="T12" s="225"/>
      <c r="U12" s="225"/>
      <c r="V12" s="225"/>
      <c r="W12" s="225"/>
      <c r="X12" s="225"/>
      <c r="Y12" s="225"/>
      <c r="Z12" s="225"/>
      <c r="AA12" s="225"/>
      <c r="AB12" s="226"/>
      <c r="AC12" s="231" t="s">
        <v>13</v>
      </c>
      <c r="AD12" s="232"/>
      <c r="AE12" s="229" t="s">
        <v>14</v>
      </c>
      <c r="AF12" s="229"/>
      <c r="AG12" s="229"/>
      <c r="AH12" s="206"/>
      <c r="AI12" s="206"/>
      <c r="AJ12" s="206"/>
      <c r="AK12" s="206"/>
      <c r="AL12" s="206"/>
      <c r="AM12" s="206"/>
      <c r="AN12" s="206"/>
      <c r="AO12" s="206"/>
      <c r="AP12" s="207"/>
      <c r="AQ12" s="57"/>
    </row>
    <row r="13" spans="1:45" ht="22.5" customHeight="1" x14ac:dyDescent="0.4">
      <c r="A13" s="57"/>
      <c r="B13" s="223" t="s">
        <v>11</v>
      </c>
      <c r="C13" s="224"/>
      <c r="D13" s="224"/>
      <c r="E13" s="224"/>
      <c r="F13" s="224"/>
      <c r="G13" s="227"/>
      <c r="H13" s="227"/>
      <c r="I13" s="227"/>
      <c r="J13" s="227"/>
      <c r="K13" s="227"/>
      <c r="L13" s="227"/>
      <c r="M13" s="227"/>
      <c r="N13" s="227"/>
      <c r="O13" s="227"/>
      <c r="P13" s="227"/>
      <c r="Q13" s="227"/>
      <c r="R13" s="227"/>
      <c r="S13" s="227"/>
      <c r="T13" s="227"/>
      <c r="U13" s="227"/>
      <c r="V13" s="227"/>
      <c r="W13" s="227"/>
      <c r="X13" s="227"/>
      <c r="Y13" s="227"/>
      <c r="Z13" s="227"/>
      <c r="AA13" s="227"/>
      <c r="AB13" s="228"/>
      <c r="AC13" s="233"/>
      <c r="AD13" s="234"/>
      <c r="AE13" s="230"/>
      <c r="AF13" s="230"/>
      <c r="AG13" s="230"/>
      <c r="AH13" s="208"/>
      <c r="AI13" s="208"/>
      <c r="AJ13" s="208"/>
      <c r="AK13" s="208"/>
      <c r="AL13" s="208"/>
      <c r="AM13" s="208"/>
      <c r="AN13" s="208"/>
      <c r="AO13" s="208"/>
      <c r="AP13" s="209"/>
      <c r="AQ13" s="57"/>
    </row>
    <row r="14" spans="1:45" ht="18.75" customHeight="1" x14ac:dyDescent="0.4">
      <c r="A14" s="57"/>
      <c r="B14" s="193" t="s">
        <v>344</v>
      </c>
      <c r="C14" s="194"/>
      <c r="D14" s="194"/>
      <c r="E14" s="194"/>
      <c r="F14" s="194"/>
      <c r="G14" s="119" t="s">
        <v>33</v>
      </c>
      <c r="H14" s="119"/>
      <c r="I14" s="119"/>
      <c r="J14" s="119"/>
      <c r="K14" s="214"/>
      <c r="L14" s="214"/>
      <c r="M14" s="214"/>
      <c r="N14" s="214"/>
      <c r="O14" s="214"/>
      <c r="P14" s="214"/>
      <c r="Q14" s="214"/>
      <c r="R14" s="214"/>
      <c r="S14" s="214"/>
      <c r="T14" s="214"/>
      <c r="U14" s="214"/>
      <c r="V14" s="214"/>
      <c r="W14" s="214"/>
      <c r="X14" s="214"/>
      <c r="Y14" s="214"/>
      <c r="Z14" s="214"/>
      <c r="AA14" s="214"/>
      <c r="AB14" s="215"/>
      <c r="AC14" s="233"/>
      <c r="AD14" s="234"/>
      <c r="AE14" s="230" t="s">
        <v>15</v>
      </c>
      <c r="AF14" s="230"/>
      <c r="AG14" s="230"/>
      <c r="AH14" s="210"/>
      <c r="AI14" s="210"/>
      <c r="AJ14" s="210"/>
      <c r="AK14" s="210"/>
      <c r="AL14" s="210"/>
      <c r="AM14" s="210"/>
      <c r="AN14" s="210"/>
      <c r="AO14" s="210"/>
      <c r="AP14" s="211"/>
      <c r="AQ14" s="57"/>
    </row>
    <row r="15" spans="1:45" ht="18.75" customHeight="1" x14ac:dyDescent="0.4">
      <c r="A15" s="57"/>
      <c r="B15" s="195"/>
      <c r="C15" s="196"/>
      <c r="D15" s="196"/>
      <c r="E15" s="196"/>
      <c r="F15" s="196"/>
      <c r="G15" s="216"/>
      <c r="H15" s="216"/>
      <c r="I15" s="216"/>
      <c r="J15" s="216"/>
      <c r="K15" s="216"/>
      <c r="L15" s="216"/>
      <c r="M15" s="216"/>
      <c r="N15" s="216"/>
      <c r="O15" s="216"/>
      <c r="P15" s="216"/>
      <c r="Q15" s="216"/>
      <c r="R15" s="216"/>
      <c r="S15" s="216"/>
      <c r="T15" s="216"/>
      <c r="U15" s="216"/>
      <c r="V15" s="216"/>
      <c r="W15" s="216"/>
      <c r="X15" s="216"/>
      <c r="Y15" s="216"/>
      <c r="Z15" s="216"/>
      <c r="AA15" s="216"/>
      <c r="AB15" s="217"/>
      <c r="AC15" s="235"/>
      <c r="AD15" s="236"/>
      <c r="AE15" s="128"/>
      <c r="AF15" s="128"/>
      <c r="AG15" s="128"/>
      <c r="AH15" s="212"/>
      <c r="AI15" s="212"/>
      <c r="AJ15" s="212"/>
      <c r="AK15" s="212"/>
      <c r="AL15" s="212"/>
      <c r="AM15" s="212"/>
      <c r="AN15" s="212"/>
      <c r="AO15" s="212"/>
      <c r="AP15" s="213"/>
      <c r="AQ15" s="57"/>
    </row>
    <row r="16" spans="1:45" ht="18.75" customHeight="1" x14ac:dyDescent="0.4">
      <c r="A16" s="57"/>
      <c r="B16" s="195"/>
      <c r="C16" s="196"/>
      <c r="D16" s="196"/>
      <c r="E16" s="196"/>
      <c r="F16" s="196"/>
      <c r="G16" s="208"/>
      <c r="H16" s="208"/>
      <c r="I16" s="208"/>
      <c r="J16" s="208"/>
      <c r="K16" s="208"/>
      <c r="L16" s="208"/>
      <c r="M16" s="208"/>
      <c r="N16" s="208"/>
      <c r="O16" s="208"/>
      <c r="P16" s="208"/>
      <c r="Q16" s="208"/>
      <c r="R16" s="208"/>
      <c r="S16" s="208"/>
      <c r="T16" s="208"/>
      <c r="U16" s="208"/>
      <c r="V16" s="208"/>
      <c r="W16" s="208"/>
      <c r="X16" s="208"/>
      <c r="Y16" s="208"/>
      <c r="Z16" s="208"/>
      <c r="AA16" s="208"/>
      <c r="AB16" s="218"/>
      <c r="AC16" s="221" t="s">
        <v>16</v>
      </c>
      <c r="AD16" s="222"/>
      <c r="AE16" s="222"/>
      <c r="AF16" s="222"/>
      <c r="AG16" s="222"/>
      <c r="AH16" s="126"/>
      <c r="AI16" s="126"/>
      <c r="AJ16" s="126"/>
      <c r="AK16" s="126"/>
      <c r="AL16" s="126"/>
      <c r="AM16" s="126"/>
      <c r="AN16" s="126"/>
      <c r="AO16" s="126"/>
      <c r="AP16" s="127"/>
      <c r="AQ16" s="57"/>
    </row>
    <row r="17" spans="1:43" ht="18.75" customHeight="1" x14ac:dyDescent="0.4">
      <c r="A17" s="57"/>
      <c r="B17" s="197"/>
      <c r="C17" s="198"/>
      <c r="D17" s="198"/>
      <c r="E17" s="198"/>
      <c r="F17" s="198"/>
      <c r="G17" s="219"/>
      <c r="H17" s="219"/>
      <c r="I17" s="219"/>
      <c r="J17" s="219"/>
      <c r="K17" s="219"/>
      <c r="L17" s="219"/>
      <c r="M17" s="219"/>
      <c r="N17" s="219"/>
      <c r="O17" s="219"/>
      <c r="P17" s="219"/>
      <c r="Q17" s="219"/>
      <c r="R17" s="219"/>
      <c r="S17" s="219"/>
      <c r="T17" s="219"/>
      <c r="U17" s="219"/>
      <c r="V17" s="219"/>
      <c r="W17" s="219"/>
      <c r="X17" s="219"/>
      <c r="Y17" s="219"/>
      <c r="Z17" s="219"/>
      <c r="AA17" s="219"/>
      <c r="AB17" s="220"/>
      <c r="AC17" s="221" t="s">
        <v>17</v>
      </c>
      <c r="AD17" s="222"/>
      <c r="AE17" s="222"/>
      <c r="AF17" s="222"/>
      <c r="AG17" s="222"/>
      <c r="AH17" s="126"/>
      <c r="AI17" s="126"/>
      <c r="AJ17" s="126"/>
      <c r="AK17" s="126"/>
      <c r="AL17" s="126"/>
      <c r="AM17" s="126"/>
      <c r="AN17" s="126"/>
      <c r="AO17" s="126"/>
      <c r="AP17" s="127"/>
      <c r="AQ17" s="57"/>
    </row>
    <row r="18" spans="1:43" ht="18.75" customHeight="1" x14ac:dyDescent="0.4">
      <c r="A18" s="57"/>
      <c r="B18" s="199" t="s">
        <v>608</v>
      </c>
      <c r="C18" s="200"/>
      <c r="D18" s="200"/>
      <c r="E18" s="200"/>
      <c r="F18" s="200"/>
      <c r="G18" s="203" t="s">
        <v>18</v>
      </c>
      <c r="H18" s="204"/>
      <c r="I18" s="205"/>
      <c r="J18" s="115"/>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7"/>
      <c r="AQ18" s="57"/>
    </row>
    <row r="19" spans="1:43" ht="18.75" customHeight="1" x14ac:dyDescent="0.4">
      <c r="A19" s="57"/>
      <c r="B19" s="201"/>
      <c r="C19" s="202"/>
      <c r="D19" s="202"/>
      <c r="E19" s="202"/>
      <c r="F19" s="202"/>
      <c r="G19" s="237" t="s">
        <v>31</v>
      </c>
      <c r="H19" s="237"/>
      <c r="I19" s="237"/>
      <c r="J19" s="237"/>
      <c r="K19" s="112"/>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4"/>
      <c r="AQ19" s="57"/>
    </row>
    <row r="20" spans="1:43" ht="18.75" customHeight="1" x14ac:dyDescent="0.4">
      <c r="A20" s="57"/>
      <c r="B20" s="118" t="s">
        <v>609</v>
      </c>
      <c r="C20" s="119"/>
      <c r="D20" s="119"/>
      <c r="E20" s="119"/>
      <c r="F20" s="119"/>
      <c r="G20" s="119" t="s">
        <v>18</v>
      </c>
      <c r="H20" s="119"/>
      <c r="I20" s="119"/>
      <c r="J20" s="122"/>
      <c r="K20" s="122"/>
      <c r="L20" s="122"/>
      <c r="M20" s="122"/>
      <c r="N20" s="122"/>
      <c r="O20" s="122"/>
      <c r="P20" s="122"/>
      <c r="Q20" s="122"/>
      <c r="R20" s="119" t="s">
        <v>15</v>
      </c>
      <c r="S20" s="119"/>
      <c r="T20" s="119"/>
      <c r="U20" s="122"/>
      <c r="V20" s="122"/>
      <c r="W20" s="122"/>
      <c r="X20" s="122"/>
      <c r="Y20" s="122"/>
      <c r="Z20" s="122"/>
      <c r="AA20" s="122"/>
      <c r="AB20" s="123"/>
      <c r="AC20" s="124" t="s">
        <v>16</v>
      </c>
      <c r="AD20" s="125"/>
      <c r="AE20" s="125"/>
      <c r="AF20" s="125"/>
      <c r="AG20" s="125"/>
      <c r="AH20" s="126"/>
      <c r="AI20" s="126"/>
      <c r="AJ20" s="126"/>
      <c r="AK20" s="126"/>
      <c r="AL20" s="126"/>
      <c r="AM20" s="126"/>
      <c r="AN20" s="126"/>
      <c r="AO20" s="126"/>
      <c r="AP20" s="127"/>
      <c r="AQ20" s="57"/>
    </row>
    <row r="21" spans="1:43" ht="18.75" customHeight="1" x14ac:dyDescent="0.4">
      <c r="A21" s="57"/>
      <c r="B21" s="120"/>
      <c r="C21" s="121"/>
      <c r="D21" s="121"/>
      <c r="E21" s="121"/>
      <c r="F21" s="121"/>
      <c r="G21" s="128" t="s">
        <v>31</v>
      </c>
      <c r="H21" s="128"/>
      <c r="I21" s="128"/>
      <c r="J21" s="128"/>
      <c r="K21" s="129"/>
      <c r="L21" s="130"/>
      <c r="M21" s="130"/>
      <c r="N21" s="130"/>
      <c r="O21" s="130"/>
      <c r="P21" s="130"/>
      <c r="Q21" s="130"/>
      <c r="R21" s="130"/>
      <c r="S21" s="130"/>
      <c r="T21" s="130"/>
      <c r="U21" s="130"/>
      <c r="V21" s="130"/>
      <c r="W21" s="130"/>
      <c r="X21" s="130"/>
      <c r="Y21" s="130"/>
      <c r="Z21" s="130"/>
      <c r="AA21" s="130"/>
      <c r="AB21" s="131"/>
      <c r="AC21" s="132" t="s">
        <v>17</v>
      </c>
      <c r="AD21" s="133"/>
      <c r="AE21" s="133"/>
      <c r="AF21" s="133"/>
      <c r="AG21" s="133"/>
      <c r="AH21" s="126"/>
      <c r="AI21" s="126"/>
      <c r="AJ21" s="126"/>
      <c r="AK21" s="126"/>
      <c r="AL21" s="126"/>
      <c r="AM21" s="126"/>
      <c r="AN21" s="126"/>
      <c r="AO21" s="126"/>
      <c r="AP21" s="127"/>
      <c r="AQ21" s="57"/>
    </row>
    <row r="22" spans="1:43" ht="18.75" customHeight="1" x14ac:dyDescent="0.15">
      <c r="A22" s="57"/>
      <c r="B22" s="135" t="s">
        <v>19</v>
      </c>
      <c r="C22" s="136"/>
      <c r="D22" s="136"/>
      <c r="E22" s="136"/>
      <c r="F22" s="136"/>
      <c r="G22" s="136"/>
      <c r="H22" s="136"/>
      <c r="I22" s="136"/>
      <c r="J22" s="136"/>
      <c r="K22" s="136"/>
      <c r="L22" s="136"/>
      <c r="M22" s="136"/>
      <c r="N22" s="136"/>
      <c r="O22" s="136"/>
      <c r="P22" s="119" t="s">
        <v>20</v>
      </c>
      <c r="Q22" s="119"/>
      <c r="R22" s="119"/>
      <c r="S22" s="119"/>
      <c r="T22" s="119"/>
      <c r="U22" s="119"/>
      <c r="V22" s="119"/>
      <c r="W22" s="119"/>
      <c r="X22" s="119"/>
      <c r="Y22" s="119" t="s">
        <v>21</v>
      </c>
      <c r="Z22" s="119"/>
      <c r="AA22" s="119"/>
      <c r="AB22" s="119"/>
      <c r="AC22" s="119"/>
      <c r="AD22" s="119"/>
      <c r="AE22" s="119"/>
      <c r="AF22" s="119"/>
      <c r="AG22" s="119"/>
      <c r="AH22" s="119" t="s">
        <v>22</v>
      </c>
      <c r="AI22" s="119"/>
      <c r="AJ22" s="119"/>
      <c r="AK22" s="119"/>
      <c r="AL22" s="119"/>
      <c r="AM22" s="119"/>
      <c r="AN22" s="119"/>
      <c r="AO22" s="119"/>
      <c r="AP22" s="283"/>
      <c r="AQ22" s="57"/>
    </row>
    <row r="23" spans="1:43" ht="18.75" customHeight="1" x14ac:dyDescent="0.4">
      <c r="A23" s="57"/>
      <c r="B23" s="240" t="s">
        <v>35</v>
      </c>
      <c r="C23" s="241"/>
      <c r="D23" s="241"/>
      <c r="E23" s="241"/>
      <c r="F23" s="241"/>
      <c r="G23" s="241"/>
      <c r="H23" s="241"/>
      <c r="I23" s="241"/>
      <c r="J23" s="241"/>
      <c r="K23" s="241"/>
      <c r="L23" s="241"/>
      <c r="M23" s="241"/>
      <c r="N23" s="241"/>
      <c r="O23" s="241"/>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7"/>
      <c r="AQ23" s="57"/>
    </row>
    <row r="24" spans="1:43" ht="18.75" customHeight="1" x14ac:dyDescent="0.4">
      <c r="A24" s="57"/>
      <c r="B24" s="242" t="s">
        <v>23</v>
      </c>
      <c r="C24" s="144"/>
      <c r="D24" s="144"/>
      <c r="E24" s="144"/>
      <c r="F24" s="144"/>
      <c r="G24" s="144"/>
      <c r="H24" s="144"/>
      <c r="I24" s="144"/>
      <c r="J24" s="144"/>
      <c r="K24" s="144"/>
      <c r="L24" s="144"/>
      <c r="M24" s="144"/>
      <c r="N24" s="144"/>
      <c r="O24" s="144"/>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9"/>
      <c r="AQ24" s="57"/>
    </row>
    <row r="25" spans="1:43" ht="18.75" customHeight="1" x14ac:dyDescent="0.4">
      <c r="A25" s="57"/>
      <c r="B25" s="242" t="s">
        <v>24</v>
      </c>
      <c r="C25" s="144"/>
      <c r="D25" s="144"/>
      <c r="E25" s="144"/>
      <c r="F25" s="144"/>
      <c r="G25" s="144"/>
      <c r="H25" s="144"/>
      <c r="I25" s="144"/>
      <c r="J25" s="144"/>
      <c r="K25" s="144"/>
      <c r="L25" s="144"/>
      <c r="M25" s="144"/>
      <c r="N25" s="144"/>
      <c r="O25" s="144"/>
      <c r="P25" s="144" t="s">
        <v>25</v>
      </c>
      <c r="Q25" s="144"/>
      <c r="R25" s="144"/>
      <c r="S25" s="238"/>
      <c r="T25" s="238"/>
      <c r="U25" s="238"/>
      <c r="V25" s="144" t="s">
        <v>26</v>
      </c>
      <c r="W25" s="144"/>
      <c r="X25" s="144"/>
      <c r="Y25" s="144"/>
      <c r="Z25" s="238" t="str">
        <f>IFERROR(VLOOKUP(S25,'＜参考＞営業品目・種目'!$Q:$R,2,FALSE),"")</f>
        <v/>
      </c>
      <c r="AA25" s="238"/>
      <c r="AB25" s="238"/>
      <c r="AC25" s="238"/>
      <c r="AD25" s="238"/>
      <c r="AE25" s="238"/>
      <c r="AF25" s="238"/>
      <c r="AG25" s="238"/>
      <c r="AH25" s="238"/>
      <c r="AI25" s="238"/>
      <c r="AJ25" s="238"/>
      <c r="AK25" s="238"/>
      <c r="AL25" s="238"/>
      <c r="AM25" s="238"/>
      <c r="AN25" s="238"/>
      <c r="AO25" s="238"/>
      <c r="AP25" s="239"/>
      <c r="AQ25" s="57"/>
    </row>
    <row r="26" spans="1:43" ht="18.75" customHeight="1" x14ac:dyDescent="0.4">
      <c r="A26" s="57"/>
      <c r="B26" s="193" t="s">
        <v>363</v>
      </c>
      <c r="C26" s="194"/>
      <c r="D26" s="194"/>
      <c r="E26" s="194"/>
      <c r="F26" s="194"/>
      <c r="G26" s="276" t="s">
        <v>20</v>
      </c>
      <c r="H26" s="276"/>
      <c r="I26" s="276"/>
      <c r="J26" s="276"/>
      <c r="K26" s="276"/>
      <c r="L26" s="276"/>
      <c r="M26" s="276"/>
      <c r="N26" s="276"/>
      <c r="O26" s="276"/>
      <c r="P26" s="276"/>
      <c r="Q26" s="276"/>
      <c r="R26" s="276"/>
      <c r="S26" s="276" t="s">
        <v>21</v>
      </c>
      <c r="T26" s="276"/>
      <c r="U26" s="276"/>
      <c r="V26" s="276"/>
      <c r="W26" s="276"/>
      <c r="X26" s="276"/>
      <c r="Y26" s="276"/>
      <c r="Z26" s="276"/>
      <c r="AA26" s="276"/>
      <c r="AB26" s="276"/>
      <c r="AC26" s="276"/>
      <c r="AD26" s="276"/>
      <c r="AE26" s="276" t="s">
        <v>22</v>
      </c>
      <c r="AF26" s="276"/>
      <c r="AG26" s="276"/>
      <c r="AH26" s="276"/>
      <c r="AI26" s="276"/>
      <c r="AJ26" s="276"/>
      <c r="AK26" s="276"/>
      <c r="AL26" s="276"/>
      <c r="AM26" s="276"/>
      <c r="AN26" s="276"/>
      <c r="AO26" s="276"/>
      <c r="AP26" s="282"/>
      <c r="AQ26" s="57"/>
    </row>
    <row r="27" spans="1:43" ht="90" customHeight="1" x14ac:dyDescent="0.4">
      <c r="A27" s="57"/>
      <c r="B27" s="274"/>
      <c r="C27" s="275"/>
      <c r="D27" s="275"/>
      <c r="E27" s="275"/>
      <c r="F27" s="275"/>
      <c r="G27" s="277"/>
      <c r="H27" s="277"/>
      <c r="I27" s="277"/>
      <c r="J27" s="277"/>
      <c r="K27" s="277"/>
      <c r="L27" s="277"/>
      <c r="M27" s="277"/>
      <c r="N27" s="277"/>
      <c r="O27" s="277"/>
      <c r="P27" s="277"/>
      <c r="Q27" s="277"/>
      <c r="R27" s="277"/>
      <c r="S27" s="278"/>
      <c r="T27" s="279"/>
      <c r="U27" s="279"/>
      <c r="V27" s="279"/>
      <c r="W27" s="279"/>
      <c r="X27" s="279"/>
      <c r="Y27" s="279"/>
      <c r="Z27" s="279"/>
      <c r="AA27" s="279"/>
      <c r="AB27" s="279"/>
      <c r="AC27" s="279"/>
      <c r="AD27" s="280"/>
      <c r="AE27" s="277"/>
      <c r="AF27" s="277"/>
      <c r="AG27" s="277"/>
      <c r="AH27" s="277"/>
      <c r="AI27" s="277"/>
      <c r="AJ27" s="277"/>
      <c r="AK27" s="277"/>
      <c r="AL27" s="277"/>
      <c r="AM27" s="277"/>
      <c r="AN27" s="277"/>
      <c r="AO27" s="277"/>
      <c r="AP27" s="281"/>
      <c r="AQ27" s="57"/>
    </row>
    <row r="28" spans="1:43" ht="18.75" customHeight="1" x14ac:dyDescent="0.15">
      <c r="A28" s="57"/>
      <c r="B28" s="153" t="s">
        <v>27</v>
      </c>
      <c r="C28" s="154"/>
      <c r="D28" s="154"/>
      <c r="E28" s="154"/>
      <c r="F28" s="154"/>
      <c r="G28" s="154"/>
      <c r="H28" s="154"/>
      <c r="I28" s="154"/>
      <c r="J28" s="154"/>
      <c r="K28" s="154"/>
      <c r="L28" s="154"/>
      <c r="M28" s="154"/>
      <c r="N28" s="154"/>
      <c r="O28" s="155"/>
      <c r="P28" s="268" t="s">
        <v>29</v>
      </c>
      <c r="Q28" s="269"/>
      <c r="R28" s="269"/>
      <c r="S28" s="269"/>
      <c r="T28" s="269"/>
      <c r="U28" s="269"/>
      <c r="V28" s="269"/>
      <c r="W28" s="269"/>
      <c r="X28" s="269"/>
      <c r="Y28" s="269"/>
      <c r="Z28" s="269"/>
      <c r="AA28" s="269"/>
      <c r="AB28" s="269"/>
      <c r="AC28" s="269"/>
      <c r="AD28" s="269"/>
      <c r="AE28" s="269"/>
      <c r="AF28" s="269"/>
      <c r="AG28" s="269"/>
      <c r="AH28" s="269"/>
      <c r="AI28" s="269"/>
      <c r="AJ28" s="269"/>
      <c r="AK28" s="269"/>
      <c r="AL28" s="269"/>
      <c r="AM28" s="269"/>
      <c r="AN28" s="269"/>
      <c r="AO28" s="269"/>
      <c r="AP28" s="271"/>
      <c r="AQ28" s="57"/>
    </row>
    <row r="29" spans="1:43" ht="18.75" customHeight="1" x14ac:dyDescent="0.4">
      <c r="A29" s="57"/>
      <c r="B29" s="156" t="s">
        <v>28</v>
      </c>
      <c r="C29" s="157"/>
      <c r="D29" s="157"/>
      <c r="E29" s="157"/>
      <c r="F29" s="157"/>
      <c r="G29" s="157"/>
      <c r="H29" s="157"/>
      <c r="I29" s="157"/>
      <c r="J29" s="157"/>
      <c r="K29" s="157"/>
      <c r="L29" s="157"/>
      <c r="M29" s="157"/>
      <c r="N29" s="157"/>
      <c r="O29" s="158"/>
      <c r="P29" s="168"/>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272"/>
      <c r="AO29" s="272"/>
      <c r="AP29" s="273"/>
      <c r="AQ29" s="57"/>
    </row>
    <row r="30" spans="1:43" ht="18.75" customHeight="1" x14ac:dyDescent="0.4">
      <c r="A30" s="57"/>
      <c r="B30" s="62" t="s">
        <v>458</v>
      </c>
      <c r="C30" s="63"/>
      <c r="D30" s="63"/>
      <c r="E30" s="63"/>
      <c r="F30" s="63"/>
      <c r="G30" s="63"/>
      <c r="H30" s="63"/>
      <c r="I30" s="63"/>
      <c r="J30" s="63"/>
      <c r="K30" s="63"/>
      <c r="L30" s="64"/>
      <c r="M30" s="268" t="s">
        <v>450</v>
      </c>
      <c r="N30" s="269"/>
      <c r="O30" s="284" t="s">
        <v>449</v>
      </c>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c r="AN30" s="248"/>
      <c r="AO30" s="249"/>
      <c r="AP30" s="250"/>
      <c r="AQ30" s="57"/>
    </row>
    <row r="31" spans="1:43" ht="18.75" customHeight="1" x14ac:dyDescent="0.15">
      <c r="A31" s="57"/>
      <c r="B31" s="140" t="s">
        <v>459</v>
      </c>
      <c r="C31" s="141"/>
      <c r="D31" s="141"/>
      <c r="E31" s="141"/>
      <c r="F31" s="141"/>
      <c r="G31" s="141"/>
      <c r="H31" s="141"/>
      <c r="I31" s="141"/>
      <c r="J31" s="141"/>
      <c r="K31" s="141"/>
      <c r="L31" s="142"/>
      <c r="M31" s="258" t="s">
        <v>448</v>
      </c>
      <c r="N31" s="259"/>
      <c r="O31" s="267" t="s">
        <v>447</v>
      </c>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51"/>
      <c r="AO31" s="252"/>
      <c r="AP31" s="253"/>
      <c r="AQ31" s="57"/>
    </row>
    <row r="32" spans="1:43" ht="18.75" customHeight="1" x14ac:dyDescent="0.15">
      <c r="A32" s="57"/>
      <c r="B32" s="65" t="s">
        <v>456</v>
      </c>
      <c r="C32" s="66"/>
      <c r="D32" s="66"/>
      <c r="E32" s="66"/>
      <c r="F32" s="66"/>
      <c r="G32" s="66"/>
      <c r="H32" s="66"/>
      <c r="I32" s="66"/>
      <c r="J32" s="66"/>
      <c r="K32" s="66"/>
      <c r="L32" s="67"/>
      <c r="M32" s="258" t="s">
        <v>451</v>
      </c>
      <c r="N32" s="259"/>
      <c r="O32" s="257" t="s">
        <v>452</v>
      </c>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1"/>
      <c r="AO32" s="252"/>
      <c r="AP32" s="253"/>
      <c r="AQ32" s="57"/>
    </row>
    <row r="33" spans="1:83" ht="18.75" customHeight="1" x14ac:dyDescent="0.4">
      <c r="A33" s="57"/>
      <c r="B33" s="68" t="s">
        <v>457</v>
      </c>
      <c r="C33" s="66"/>
      <c r="D33" s="66"/>
      <c r="E33" s="66"/>
      <c r="F33" s="66"/>
      <c r="G33" s="66"/>
      <c r="H33" s="66"/>
      <c r="I33" s="66"/>
      <c r="J33" s="66"/>
      <c r="K33" s="66"/>
      <c r="L33" s="67"/>
      <c r="M33" s="258" t="s">
        <v>453</v>
      </c>
      <c r="N33" s="259"/>
      <c r="O33" s="257" t="s">
        <v>454</v>
      </c>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1"/>
      <c r="AO33" s="252"/>
      <c r="AP33" s="253"/>
      <c r="AQ33" s="57"/>
    </row>
    <row r="34" spans="1:83" ht="18.75" customHeight="1" x14ac:dyDescent="0.4">
      <c r="A34" s="57"/>
      <c r="B34" s="69"/>
      <c r="C34" s="70"/>
      <c r="D34" s="70"/>
      <c r="E34" s="70"/>
      <c r="F34" s="70"/>
      <c r="G34" s="70"/>
      <c r="H34" s="70"/>
      <c r="I34" s="70"/>
      <c r="J34" s="70"/>
      <c r="K34" s="70"/>
      <c r="L34" s="71"/>
      <c r="M34" s="260" t="s">
        <v>446</v>
      </c>
      <c r="N34" s="261"/>
      <c r="O34" s="262" t="s">
        <v>455</v>
      </c>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54"/>
      <c r="AO34" s="255"/>
      <c r="AP34" s="256"/>
      <c r="AQ34" s="57"/>
    </row>
    <row r="35" spans="1:83" ht="18.75" customHeight="1" x14ac:dyDescent="0.4">
      <c r="A35" s="57"/>
      <c r="B35" s="243" t="s">
        <v>30</v>
      </c>
      <c r="C35" s="244"/>
      <c r="D35" s="244"/>
      <c r="E35" s="244"/>
      <c r="F35" s="244"/>
      <c r="G35" s="244"/>
      <c r="H35" s="244"/>
      <c r="I35" s="244"/>
      <c r="J35" s="244"/>
      <c r="K35" s="244"/>
      <c r="L35" s="244"/>
      <c r="M35" s="144" t="s">
        <v>25</v>
      </c>
      <c r="N35" s="144"/>
      <c r="O35" s="144"/>
      <c r="P35" s="238"/>
      <c r="Q35" s="238"/>
      <c r="R35" s="238"/>
      <c r="S35" s="144" t="s">
        <v>26</v>
      </c>
      <c r="T35" s="144"/>
      <c r="U35" s="144"/>
      <c r="V35" s="144"/>
      <c r="W35" s="245" t="str">
        <f>IFERROR(VLOOKUP(P35,'＜参考＞営業品目・種目'!$Q:$R,2,FALSE),"")</f>
        <v/>
      </c>
      <c r="X35" s="246"/>
      <c r="Y35" s="246"/>
      <c r="Z35" s="246"/>
      <c r="AA35" s="246"/>
      <c r="AB35" s="246"/>
      <c r="AC35" s="246"/>
      <c r="AD35" s="246"/>
      <c r="AE35" s="246"/>
      <c r="AF35" s="246"/>
      <c r="AG35" s="246"/>
      <c r="AH35" s="246"/>
      <c r="AI35" s="246"/>
      <c r="AJ35" s="246"/>
      <c r="AK35" s="246"/>
      <c r="AL35" s="246"/>
      <c r="AM35" s="246"/>
      <c r="AN35" s="246"/>
      <c r="AO35" s="246"/>
      <c r="AP35" s="247"/>
      <c r="AQ35" s="57"/>
    </row>
    <row r="36" spans="1:83" ht="74.25" customHeight="1" x14ac:dyDescent="0.4">
      <c r="A36" s="57"/>
      <c r="B36" s="263" t="s">
        <v>474</v>
      </c>
      <c r="C36" s="264"/>
      <c r="D36" s="264"/>
      <c r="E36" s="264"/>
      <c r="F36" s="264"/>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6"/>
      <c r="AQ36" s="57"/>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row>
    <row r="37" spans="1:83" ht="5.0999999999999996" customHeight="1" x14ac:dyDescent="0.4">
      <c r="A37" s="57"/>
      <c r="B37" s="57"/>
      <c r="AQ37" s="57"/>
    </row>
    <row r="38" spans="1:83" ht="15" customHeight="1" x14ac:dyDescent="0.4">
      <c r="C38" s="110" t="s">
        <v>610</v>
      </c>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row>
    <row r="39" spans="1:83" ht="80.099999999999994" customHeight="1" x14ac:dyDescent="0.4">
      <c r="D39" s="111" t="s">
        <v>612</v>
      </c>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row>
    <row r="40" spans="1:83" ht="15" customHeight="1" x14ac:dyDescent="0.4">
      <c r="C40" s="110" t="s">
        <v>611</v>
      </c>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row>
    <row r="41" spans="1:83" ht="15" customHeight="1" x14ac:dyDescent="0.4">
      <c r="D41" s="110" t="s">
        <v>613</v>
      </c>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row>
  </sheetData>
  <mergeCells count="119">
    <mergeCell ref="C40:AP40"/>
    <mergeCell ref="B36:F36"/>
    <mergeCell ref="G36:AP36"/>
    <mergeCell ref="O31:AM31"/>
    <mergeCell ref="M31:N31"/>
    <mergeCell ref="M30:N30"/>
    <mergeCell ref="M32:N32"/>
    <mergeCell ref="B3:AP3"/>
    <mergeCell ref="M35:O35"/>
    <mergeCell ref="S35:V35"/>
    <mergeCell ref="P35:R35"/>
    <mergeCell ref="B28:O28"/>
    <mergeCell ref="B29:O29"/>
    <mergeCell ref="P28:AP28"/>
    <mergeCell ref="P29:AP29"/>
    <mergeCell ref="B26:F27"/>
    <mergeCell ref="G26:R26"/>
    <mergeCell ref="G27:R27"/>
    <mergeCell ref="S27:AD27"/>
    <mergeCell ref="AE27:AP27"/>
    <mergeCell ref="S26:AD26"/>
    <mergeCell ref="AE26:AP26"/>
    <mergeCell ref="AH22:AP22"/>
    <mergeCell ref="O30:AM30"/>
    <mergeCell ref="S25:U25"/>
    <mergeCell ref="Z25:AP25"/>
    <mergeCell ref="P25:R25"/>
    <mergeCell ref="V25:Y25"/>
    <mergeCell ref="B23:O23"/>
    <mergeCell ref="B24:O24"/>
    <mergeCell ref="B25:O25"/>
    <mergeCell ref="B35:L35"/>
    <mergeCell ref="W35:AP35"/>
    <mergeCell ref="AN30:AP30"/>
    <mergeCell ref="AN31:AP31"/>
    <mergeCell ref="AN32:AP32"/>
    <mergeCell ref="AN33:AP33"/>
    <mergeCell ref="AN34:AP34"/>
    <mergeCell ref="O32:AM32"/>
    <mergeCell ref="M33:N33"/>
    <mergeCell ref="O33:AM33"/>
    <mergeCell ref="M34:N34"/>
    <mergeCell ref="O34:AM34"/>
    <mergeCell ref="AH16:AP16"/>
    <mergeCell ref="AH17:AP17"/>
    <mergeCell ref="B14:F17"/>
    <mergeCell ref="B18:F19"/>
    <mergeCell ref="G18:I18"/>
    <mergeCell ref="G14:J14"/>
    <mergeCell ref="AH12:AP13"/>
    <mergeCell ref="AH14:AP15"/>
    <mergeCell ref="K14:AB14"/>
    <mergeCell ref="G15:M15"/>
    <mergeCell ref="N15:AB15"/>
    <mergeCell ref="G16:AB17"/>
    <mergeCell ref="AC16:AG16"/>
    <mergeCell ref="AC17:AG17"/>
    <mergeCell ref="B13:F13"/>
    <mergeCell ref="G12:AB12"/>
    <mergeCell ref="G13:AB13"/>
    <mergeCell ref="AE12:AG13"/>
    <mergeCell ref="AE14:AG15"/>
    <mergeCell ref="AC12:AD15"/>
    <mergeCell ref="G19:J19"/>
    <mergeCell ref="Y5:Z5"/>
    <mergeCell ref="AA5:AB5"/>
    <mergeCell ref="U6:V6"/>
    <mergeCell ref="W6:X6"/>
    <mergeCell ref="Y6:Z6"/>
    <mergeCell ref="AA6:AB6"/>
    <mergeCell ref="AE7:AG8"/>
    <mergeCell ref="E5:R5"/>
    <mergeCell ref="E6:R6"/>
    <mergeCell ref="S5:T6"/>
    <mergeCell ref="U5:V5"/>
    <mergeCell ref="W5:X5"/>
    <mergeCell ref="AH7:AJ8"/>
    <mergeCell ref="AK7:AM8"/>
    <mergeCell ref="AN7:AP8"/>
    <mergeCell ref="AE5:AJ5"/>
    <mergeCell ref="AK5:AP5"/>
    <mergeCell ref="AE6:AG6"/>
    <mergeCell ref="AH6:AJ6"/>
    <mergeCell ref="AK6:AM6"/>
    <mergeCell ref="AN6:AP6"/>
    <mergeCell ref="B11:F11"/>
    <mergeCell ref="G11:U11"/>
    <mergeCell ref="B12:F12"/>
    <mergeCell ref="B5:D6"/>
    <mergeCell ref="B8:H8"/>
    <mergeCell ref="B9:H9"/>
    <mergeCell ref="I8:K8"/>
    <mergeCell ref="I9:K9"/>
    <mergeCell ref="L8:N8"/>
    <mergeCell ref="L9:N9"/>
    <mergeCell ref="D41:AP41"/>
    <mergeCell ref="D39:AP39"/>
    <mergeCell ref="K19:AP19"/>
    <mergeCell ref="J18:AP18"/>
    <mergeCell ref="C38:AP38"/>
    <mergeCell ref="B20:F21"/>
    <mergeCell ref="G20:I20"/>
    <mergeCell ref="J20:Q20"/>
    <mergeCell ref="R20:T20"/>
    <mergeCell ref="U20:AB20"/>
    <mergeCell ref="AC20:AG20"/>
    <mergeCell ref="AH20:AP20"/>
    <mergeCell ref="G21:J21"/>
    <mergeCell ref="K21:AB21"/>
    <mergeCell ref="AC21:AG21"/>
    <mergeCell ref="AH21:AP21"/>
    <mergeCell ref="P22:X22"/>
    <mergeCell ref="Y22:AG22"/>
    <mergeCell ref="P23:X23"/>
    <mergeCell ref="B22:O22"/>
    <mergeCell ref="AH23:AP23"/>
    <mergeCell ref="Y23:AG23"/>
    <mergeCell ref="P24:AP24"/>
    <mergeCell ref="B31:L31"/>
  </mergeCells>
  <phoneticPr fontId="1"/>
  <dataValidations xWindow="506" yWindow="463" count="23">
    <dataValidation type="list" allowBlank="1" showInputMessage="1" showErrorMessage="1" prompt="▼リストから選択します。" sqref="P24:AP24" xr:uid="{00000000-0002-0000-0000-000000000000}">
      <formula1>"物品の製造の請負,物品の販売,物品の賃貸"</formula1>
    </dataValidation>
    <dataValidation imeMode="off" allowBlank="1" showInputMessage="1" showErrorMessage="1" promptTitle="半角入力 13桁" prompt="　" sqref="G11:U11" xr:uid="{00000000-0002-0000-0000-000001000000}"/>
    <dataValidation imeMode="fullKatakana" allowBlank="1" showInputMessage="1" showErrorMessage="1" promptTitle="全角入力　カタカナ" prompt="「カブシキガイシャ」「ユウゲンガイシャ」等の、略号のフリガナは記入しません。" sqref="G12:AB12" xr:uid="{00000000-0002-0000-0000-000002000000}"/>
    <dataValidation imeMode="hiragana" allowBlank="1" showInputMessage="1" showErrorMessage="1" promptTitle="全角入力　" prompt="法人の種類を表す文字については、略号を使用します。_x000a_（詳細は手引き参照）_x000a_【例】　株式会社・・・（株）_x000a_　　　　有限会社・・・（有）" sqref="G13:AB13" xr:uid="{00000000-0002-0000-0000-000003000000}"/>
    <dataValidation imeMode="off" allowBlank="1" showInputMessage="1" showErrorMessage="1" promptTitle="半角入力" prompt="例：○○○-××××　　　　　　" sqref="K14:AB14" xr:uid="{00000000-0002-0000-0000-000004000000}"/>
    <dataValidation imeMode="on" allowBlank="1" showInputMessage="1" showErrorMessage="1" promptTitle="全角入力" prompt="氏と名の間は１文字空けます。" sqref="U20:AB20" xr:uid="{00000000-0002-0000-0000-000005000000}"/>
    <dataValidation imeMode="on" allowBlank="1" showInputMessage="1" showErrorMessage="1" promptTitle="全角入力" prompt="　" sqref="J18:AP18 AH12:AP13" xr:uid="{00000000-0002-0000-0000-000006000000}"/>
    <dataValidation imeMode="off" allowBlank="1" showInputMessage="1" showErrorMessage="1" promptTitle="半角入力" prompt="※ハイパーリンクになる場合は、ハーパーリンクを解除します。" sqref="K21:AB21" xr:uid="{00000000-0002-0000-0000-000008000000}"/>
    <dataValidation allowBlank="1" showInputMessage="1" showErrorMessage="1" promptTitle="全角入力" prompt="アルファベットを記入してください。" sqref="S35:V35" xr:uid="{00000000-0002-0000-0000-000009000000}"/>
    <dataValidation allowBlank="1" showInputMessage="1" showErrorMessage="1" promptTitle="全角及び半角入力" prompt="記号・・・・・・・・・半角入力_x000a_営業品目名・・・全角入力_x000a_営業品目ごとの区切りは、半角カンマ（,）を使用します。_x000a__x000a_※直接入力、又はエクセルシート「＜参考＞営業品目・種目」から希望するものを選んで、文字をコピー・貼り付けして記入します。" sqref="G36:AP36 G27:AP27" xr:uid="{00000000-0002-0000-0000-00000A000000}"/>
    <dataValidation allowBlank="1" showInputMessage="1" showErrorMessage="1" promptTitle="自動で入力されます。" prompt="（関数が入っています。）" sqref="Z25:AP25" xr:uid="{00000000-0002-0000-0000-00000B000000}"/>
    <dataValidation allowBlank="1" showInputMessage="1" showErrorMessage="1" promptTitle="自動で入力されます。" prompt="　（関数が入っています。）" sqref="W35:AP35" xr:uid="{00000000-0002-0000-0000-00000C000000}"/>
    <dataValidation imeMode="on" allowBlank="1" showInputMessage="1" showErrorMessage="1" promptTitle="全角入力" prompt="姓と名の間は１文字空けます。" sqref="AH14:AP15" xr:uid="{00000000-0002-0000-0000-00000D000000}"/>
    <dataValidation imeMode="fullAlpha" allowBlank="1" showInputMessage="1" showErrorMessage="1" promptTitle="全角入力" prompt="アルファベットを記入します。" sqref="P35:R35 S25:U25" xr:uid="{00000000-0002-0000-0000-00000E000000}"/>
    <dataValidation type="list" allowBlank="1" showInputMessage="1" showErrorMessage="1" prompt="▼リストから選択します。" sqref="P29:AP29 AN30:AP34 P23:AP23 L8:N9" xr:uid="{00000000-0002-0000-0000-00000F000000}">
      <formula1>"○"</formula1>
    </dataValidation>
    <dataValidation imeMode="on" allowBlank="1" showInputMessage="1" showErrorMessage="1" promptTitle="全角入力" prompt="都道府県名を入力してください" sqref="G15:M15" xr:uid="{8871F8C7-FEFF-412E-A0EF-A33B23F7B30C}"/>
    <dataValidation imeMode="on" allowBlank="1" showInputMessage="1" showErrorMessage="1" promptTitle="全角入力" prompt="※区は、東京都の区を記入します。_x000a_※「○○郡」も省略せずに記入します。" sqref="N15:AB15" xr:uid="{63CE7B27-8F4E-421C-8F93-A88DDA7C8B5F}"/>
    <dataValidation imeMode="on" allowBlank="1" showInputMessage="1" showErrorMessage="1" promptTitle="全角入力" prompt="建物名等は、１文字空けて記入します。_x000a__x000a_また、町名番地の記入方法は次のとおりです。_x000a_【例】「長島一丁目１番１号」の場合_x000a_〇長島一丁目１－１_x000a_×長島１丁目１－１_x000a_×長島１－１－１_x000a_×長島一丁目１番１号" sqref="J16:J17 K16:AB17 G16:I17" xr:uid="{D2274F5B-770F-4A2F-892F-BEAFF18B00F6}"/>
    <dataValidation imeMode="fullAlpha" allowBlank="1" showInputMessage="1" showErrorMessage="1" sqref="W5:AB5" xr:uid="{FC0F1468-55C7-4F91-B064-D55D569FFBDE}"/>
    <dataValidation imeMode="off" allowBlank="1" showInputMessage="1" showErrorMessage="1" promptTitle="半角入力" prompt="〇〇〇-×××-△△△△" sqref="AH16:AP17 AH20:AP21" xr:uid="{00000000-0002-0000-0000-000007000000}"/>
    <dataValidation imeMode="on" allowBlank="1" showErrorMessage="1" sqref="G18:I18 G19:J19" xr:uid="{66F4BC92-0B6E-43AD-8292-82D2909E51F1}"/>
    <dataValidation allowBlank="1" showInputMessage="1" showErrorMessage="1" promptTitle="半角入力" prompt="物品及び役務の契約等に係る連絡（見積依頼、発注等）に使用可能なメールアドレス等を記入してください。_x000a__x000a_※ハイパーリンクになる場合は、ハイパーリンクを解除します。" sqref="K19:AP19" xr:uid="{0A6C172E-BDE8-4D14-9D55-FF06FFE63276}"/>
    <dataValidation imeMode="on" allowBlank="1" showInputMessage="1" showErrorMessage="1" promptTitle="全角入力" prompt="　競争入札参加資格申請に係る担当者の連絡先を記入してください。" sqref="J20:Q20" xr:uid="{7BDB5AD7-CF50-4F0E-B63D-CEC41E9D2B65}"/>
  </dataValidations>
  <pageMargins left="0.78740157480314965" right="0.39370078740157483" top="0.51181102362204722" bottom="0.38" header="0.31496062992125984" footer="0.23"/>
  <pageSetup paperSize="9" scale="84" orientation="portrait" r:id="rId1"/>
  <headerFooter>
    <oddHeader>&amp;R&amp;9&amp;K0070C0(令和８年９月30日まで有効な資格用)</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21"/>
  <sheetViews>
    <sheetView workbookViewId="0">
      <selection activeCell="O2" sqref="O2"/>
    </sheetView>
  </sheetViews>
  <sheetFormatPr defaultRowHeight="18.75" x14ac:dyDescent="0.4"/>
  <cols>
    <col min="3" max="3" width="13" bestFit="1" customWidth="1"/>
    <col min="4" max="4" width="11.5" customWidth="1"/>
    <col min="5" max="5" width="11" bestFit="1" customWidth="1"/>
    <col min="6" max="6" width="11" customWidth="1"/>
    <col min="7" max="7" width="5.25" bestFit="1" customWidth="1"/>
    <col min="8" max="10" width="4.375" customWidth="1"/>
    <col min="11" max="12" width="5.25" bestFit="1" customWidth="1"/>
    <col min="13" max="13" width="4.375" bestFit="1" customWidth="1"/>
  </cols>
  <sheetData>
    <row r="1" spans="1:15" ht="37.5" x14ac:dyDescent="0.4">
      <c r="A1" s="41" t="s">
        <v>425</v>
      </c>
      <c r="B1" s="44" t="s">
        <v>426</v>
      </c>
      <c r="C1" s="47" t="s">
        <v>376</v>
      </c>
      <c r="D1" s="52" t="s">
        <v>445</v>
      </c>
      <c r="E1" s="47" t="s">
        <v>15</v>
      </c>
      <c r="F1" s="52" t="s">
        <v>445</v>
      </c>
      <c r="G1" s="47" t="s">
        <v>439</v>
      </c>
      <c r="H1" s="47" t="s">
        <v>440</v>
      </c>
      <c r="I1" s="47" t="s">
        <v>441</v>
      </c>
      <c r="J1" s="47" t="s">
        <v>442</v>
      </c>
      <c r="K1" s="47" t="s">
        <v>435</v>
      </c>
      <c r="L1" s="47" t="s">
        <v>158</v>
      </c>
      <c r="M1" s="48" t="s">
        <v>422</v>
      </c>
      <c r="N1" s="49" t="s">
        <v>427</v>
      </c>
      <c r="O1" s="49" t="s">
        <v>428</v>
      </c>
    </row>
    <row r="2" spans="1:15" x14ac:dyDescent="0.4">
      <c r="A2" s="50" t="str">
        <f>IF(第４号様式!D11="","",審査用データ１!$A$2)</f>
        <v/>
      </c>
      <c r="B2" s="50" t="str">
        <f>IF(第４号様式!D11="","",審査用データ１!$B$2)</f>
        <v/>
      </c>
      <c r="C2" s="50" t="str">
        <f>IF(第４号様式!D11="","",第４号様式!$G$6)</f>
        <v/>
      </c>
      <c r="D2" s="50" t="str">
        <f>IF(第４号様式!D11="","",第４号様式!$G$5)</f>
        <v/>
      </c>
      <c r="E2" s="50" t="str">
        <f>IF(第４号様式!D11="","",第４号様式!D11)</f>
        <v/>
      </c>
      <c r="F2" s="50" t="str">
        <f>IF(第４号様式!E11="","",第４号様式!E11)</f>
        <v/>
      </c>
      <c r="G2" s="50" t="str">
        <f>IF(第４号様式!F11="","",第４号様式!F11)</f>
        <v/>
      </c>
      <c r="H2" s="50" t="str">
        <f>IF(第４号様式!G11="","",第４号様式!G11)</f>
        <v/>
      </c>
      <c r="I2" s="50" t="str">
        <f>IF(第４号様式!H11="","",第４号様式!H11)</f>
        <v/>
      </c>
      <c r="J2" s="50" t="str">
        <f>IF(第４号様式!I11="","",第４号様式!I11)</f>
        <v/>
      </c>
      <c r="K2" s="50" t="str">
        <f>IF(第４号様式!J11="","",第４号様式!J11)</f>
        <v/>
      </c>
      <c r="L2" s="50" t="str">
        <f>IF(第４号様式!L11="","",第４号様式!L11)</f>
        <v/>
      </c>
      <c r="M2" s="50" t="str">
        <f>IF(第４号様式!D11="","",第４号様式!B11)</f>
        <v/>
      </c>
      <c r="N2" s="50" t="str">
        <f>IF(第４号様式!D11="","",'第２号様式（その１）'!$S$25)</f>
        <v/>
      </c>
      <c r="O2" s="50" t="str">
        <f>IF(第４号様式!D11="","",'第２号様式（その１）'!$P$35)</f>
        <v/>
      </c>
    </row>
    <row r="3" spans="1:15" x14ac:dyDescent="0.4">
      <c r="A3" s="50" t="str">
        <f>IF(第４号様式!D12="","",審査用データ１!$A$2)</f>
        <v/>
      </c>
      <c r="B3" s="50" t="str">
        <f>IF(第４号様式!D12="","",審査用データ１!$B$2)</f>
        <v/>
      </c>
      <c r="C3" s="50" t="str">
        <f>IF(第４号様式!D12="","",第４号様式!$G$6)</f>
        <v/>
      </c>
      <c r="D3" s="50" t="str">
        <f>IF(第４号様式!D12="","",第４号様式!$G$5)</f>
        <v/>
      </c>
      <c r="E3" s="50" t="str">
        <f>IF(第４号様式!D12="","",第４号様式!D12)</f>
        <v/>
      </c>
      <c r="F3" s="50" t="str">
        <f>IF(第４号様式!E12="","",第４号様式!E12)</f>
        <v/>
      </c>
      <c r="G3" s="50" t="str">
        <f>IF(第４号様式!F12="","",第４号様式!F12)</f>
        <v/>
      </c>
      <c r="H3" s="50" t="str">
        <f>IF(第４号様式!G12="","",第４号様式!G12)</f>
        <v/>
      </c>
      <c r="I3" s="50" t="str">
        <f>IF(第４号様式!H12="","",第４号様式!H12)</f>
        <v/>
      </c>
      <c r="J3" s="50" t="str">
        <f>IF(第４号様式!I12="","",第４号様式!I12)</f>
        <v/>
      </c>
      <c r="K3" s="50" t="str">
        <f>IF(第４号様式!J12="","",第４号様式!J12)</f>
        <v/>
      </c>
      <c r="L3" s="50" t="str">
        <f>IF(第４号様式!L12="","",第４号様式!L12)</f>
        <v/>
      </c>
      <c r="M3" s="50" t="str">
        <f>IF(第４号様式!D12="","",第４号様式!B12)</f>
        <v/>
      </c>
      <c r="N3" s="50" t="str">
        <f>IF(第４号様式!D12="","",'第２号様式（その１）'!$S$25)</f>
        <v/>
      </c>
      <c r="O3" s="50" t="str">
        <f>IF(第４号様式!D12="","",'第２号様式（その１）'!$P$35)</f>
        <v/>
      </c>
    </row>
    <row r="4" spans="1:15" x14ac:dyDescent="0.4">
      <c r="A4" s="50" t="str">
        <f>IF(第４号様式!D13="","",審査用データ１!$A$2)</f>
        <v/>
      </c>
      <c r="B4" s="50" t="str">
        <f>IF(第４号様式!D13="","",審査用データ１!$B$2)</f>
        <v/>
      </c>
      <c r="C4" s="50" t="str">
        <f>IF(第４号様式!D13="","",第４号様式!$G$6)</f>
        <v/>
      </c>
      <c r="D4" s="50" t="str">
        <f>IF(第４号様式!D13="","",第４号様式!$G$5)</f>
        <v/>
      </c>
      <c r="E4" s="50" t="str">
        <f>IF(第４号様式!D13="","",第４号様式!D13)</f>
        <v/>
      </c>
      <c r="F4" s="50" t="str">
        <f>IF(第４号様式!E13="","",第４号様式!E13)</f>
        <v/>
      </c>
      <c r="G4" s="50" t="str">
        <f>IF(第４号様式!F13="","",第４号様式!F13)</f>
        <v/>
      </c>
      <c r="H4" s="50" t="str">
        <f>IF(第４号様式!G13="","",第４号様式!G13)</f>
        <v/>
      </c>
      <c r="I4" s="50" t="str">
        <f>IF(第４号様式!H13="","",第４号様式!H13)</f>
        <v/>
      </c>
      <c r="J4" s="50" t="str">
        <f>IF(第４号様式!I13="","",第４号様式!I13)</f>
        <v/>
      </c>
      <c r="K4" s="50" t="str">
        <f>IF(第４号様式!J13="","",第４号様式!J13)</f>
        <v/>
      </c>
      <c r="L4" s="50" t="str">
        <f>IF(第４号様式!L13="","",第４号様式!L13)</f>
        <v/>
      </c>
      <c r="M4" s="50" t="str">
        <f>IF(第４号様式!D13="","",第４号様式!B13)</f>
        <v/>
      </c>
      <c r="N4" s="50" t="str">
        <f>IF(第４号様式!D13="","",'第２号様式（その１）'!$S$25)</f>
        <v/>
      </c>
      <c r="O4" s="50" t="str">
        <f>IF(第４号様式!D13="","",'第２号様式（その１）'!$P$35)</f>
        <v/>
      </c>
    </row>
    <row r="5" spans="1:15" x14ac:dyDescent="0.4">
      <c r="A5" s="50" t="str">
        <f>IF(第４号様式!D14="","",審査用データ１!$A$2)</f>
        <v/>
      </c>
      <c r="B5" s="50" t="str">
        <f>IF(第４号様式!D14="","",審査用データ１!$B$2)</f>
        <v/>
      </c>
      <c r="C5" s="50" t="str">
        <f>IF(第４号様式!D14="","",第４号様式!$G$6)</f>
        <v/>
      </c>
      <c r="D5" s="50" t="str">
        <f>IF(第４号様式!D14="","",第４号様式!$G$5)</f>
        <v/>
      </c>
      <c r="E5" s="50" t="str">
        <f>IF(第４号様式!D14="","",第４号様式!D14)</f>
        <v/>
      </c>
      <c r="F5" s="50" t="str">
        <f>IF(第４号様式!E14="","",第４号様式!E14)</f>
        <v/>
      </c>
      <c r="G5" s="50" t="str">
        <f>IF(第４号様式!F14="","",第４号様式!F14)</f>
        <v/>
      </c>
      <c r="H5" s="50" t="str">
        <f>IF(第４号様式!G14="","",第４号様式!G14)</f>
        <v/>
      </c>
      <c r="I5" s="50" t="str">
        <f>IF(第４号様式!H14="","",第４号様式!H14)</f>
        <v/>
      </c>
      <c r="J5" s="50" t="str">
        <f>IF(第４号様式!I14="","",第４号様式!I14)</f>
        <v/>
      </c>
      <c r="K5" s="50" t="str">
        <f>IF(第４号様式!J14="","",第４号様式!J14)</f>
        <v/>
      </c>
      <c r="L5" s="50" t="str">
        <f>IF(第４号様式!L14="","",第４号様式!L14)</f>
        <v/>
      </c>
      <c r="M5" s="50" t="str">
        <f>IF(第４号様式!D14="","",第４号様式!B14)</f>
        <v/>
      </c>
      <c r="N5" s="50" t="str">
        <f>IF(第４号様式!D14="","",'第２号様式（その１）'!$S$25)</f>
        <v/>
      </c>
      <c r="O5" s="50" t="str">
        <f>IF(第４号様式!D14="","",'第２号様式（その１）'!$P$35)</f>
        <v/>
      </c>
    </row>
    <row r="6" spans="1:15" x14ac:dyDescent="0.4">
      <c r="A6" s="50" t="str">
        <f>IF(第４号様式!D15="","",審査用データ１!$A$2)</f>
        <v/>
      </c>
      <c r="B6" s="50" t="str">
        <f>IF(第４号様式!D15="","",審査用データ１!$B$2)</f>
        <v/>
      </c>
      <c r="C6" s="50" t="str">
        <f>IF(第４号様式!D15="","",第４号様式!$G$6)</f>
        <v/>
      </c>
      <c r="D6" s="50" t="str">
        <f>IF(第４号様式!D15="","",第４号様式!$G$5)</f>
        <v/>
      </c>
      <c r="E6" s="50" t="str">
        <f>IF(第４号様式!D15="","",第４号様式!D15)</f>
        <v/>
      </c>
      <c r="F6" s="50" t="str">
        <f>IF(第４号様式!E15="","",第４号様式!E15)</f>
        <v/>
      </c>
      <c r="G6" s="50" t="str">
        <f>IF(第４号様式!F15="","",第４号様式!F15)</f>
        <v/>
      </c>
      <c r="H6" s="50" t="str">
        <f>IF(第４号様式!G15="","",第４号様式!G15)</f>
        <v/>
      </c>
      <c r="I6" s="50" t="str">
        <f>IF(第４号様式!H15="","",第４号様式!H15)</f>
        <v/>
      </c>
      <c r="J6" s="50" t="str">
        <f>IF(第４号様式!I15="","",第４号様式!I15)</f>
        <v/>
      </c>
      <c r="K6" s="50" t="str">
        <f>IF(第４号様式!J15="","",第４号様式!J15)</f>
        <v/>
      </c>
      <c r="L6" s="50" t="str">
        <f>IF(第４号様式!L15="","",第４号様式!L15)</f>
        <v/>
      </c>
      <c r="M6" s="50" t="str">
        <f>IF(第４号様式!D15="","",第４号様式!B15)</f>
        <v/>
      </c>
      <c r="N6" s="50" t="str">
        <f>IF(第４号様式!D15="","",'第２号様式（その１）'!$S$25)</f>
        <v/>
      </c>
      <c r="O6" s="50" t="str">
        <f>IF(第４号様式!D15="","",'第２号様式（その１）'!$P$35)</f>
        <v/>
      </c>
    </row>
    <row r="7" spans="1:15" x14ac:dyDescent="0.4">
      <c r="A7" s="50" t="str">
        <f>IF(第４号様式!D16="","",審査用データ１!$A$2)</f>
        <v/>
      </c>
      <c r="B7" s="50" t="str">
        <f>IF(第４号様式!D16="","",審査用データ１!$B$2)</f>
        <v/>
      </c>
      <c r="C7" s="50" t="str">
        <f>IF(第４号様式!D16="","",第４号様式!$G$6)</f>
        <v/>
      </c>
      <c r="D7" s="50" t="str">
        <f>IF(第４号様式!D16="","",第４号様式!$G$5)</f>
        <v/>
      </c>
      <c r="E7" s="50" t="str">
        <f>IF(第４号様式!D16="","",第４号様式!D16)</f>
        <v/>
      </c>
      <c r="F7" s="50" t="str">
        <f>IF(第４号様式!E16="","",第４号様式!E16)</f>
        <v/>
      </c>
      <c r="G7" s="50" t="str">
        <f>IF(第４号様式!F16="","",第４号様式!F16)</f>
        <v/>
      </c>
      <c r="H7" s="50" t="str">
        <f>IF(第４号様式!G16="","",第４号様式!G16)</f>
        <v/>
      </c>
      <c r="I7" s="50" t="str">
        <f>IF(第４号様式!H16="","",第４号様式!H16)</f>
        <v/>
      </c>
      <c r="J7" s="50" t="str">
        <f>IF(第４号様式!I16="","",第４号様式!I16)</f>
        <v/>
      </c>
      <c r="K7" s="50" t="str">
        <f>IF(第４号様式!J16="","",第４号様式!J16)</f>
        <v/>
      </c>
      <c r="L7" s="50" t="str">
        <f>IF(第４号様式!L16="","",第４号様式!L16)</f>
        <v/>
      </c>
      <c r="M7" s="50" t="str">
        <f>IF(第４号様式!D16="","",第４号様式!B16)</f>
        <v/>
      </c>
      <c r="N7" s="50" t="str">
        <f>IF(第４号様式!D16="","",'第２号様式（その１）'!$S$25)</f>
        <v/>
      </c>
      <c r="O7" s="50" t="str">
        <f>IF(第４号様式!D16="","",'第２号様式（その１）'!$P$35)</f>
        <v/>
      </c>
    </row>
    <row r="8" spans="1:15" x14ac:dyDescent="0.4">
      <c r="A8" s="50" t="str">
        <f>IF(第４号様式!D17="","",審査用データ１!$A$2)</f>
        <v/>
      </c>
      <c r="B8" s="50" t="str">
        <f>IF(第４号様式!D17="","",審査用データ１!$B$2)</f>
        <v/>
      </c>
      <c r="C8" s="50" t="str">
        <f>IF(第４号様式!D17="","",第４号様式!$G$6)</f>
        <v/>
      </c>
      <c r="D8" s="50" t="str">
        <f>IF(第４号様式!D17="","",第４号様式!$G$5)</f>
        <v/>
      </c>
      <c r="E8" s="50" t="str">
        <f>IF(第４号様式!D17="","",第４号様式!D17)</f>
        <v/>
      </c>
      <c r="F8" s="50" t="str">
        <f>IF(第４号様式!E17="","",第４号様式!E17)</f>
        <v/>
      </c>
      <c r="G8" s="50" t="str">
        <f>IF(第４号様式!F17="","",第４号様式!F17)</f>
        <v/>
      </c>
      <c r="H8" s="50" t="str">
        <f>IF(第４号様式!G17="","",第４号様式!G17)</f>
        <v/>
      </c>
      <c r="I8" s="50" t="str">
        <f>IF(第４号様式!H17="","",第４号様式!H17)</f>
        <v/>
      </c>
      <c r="J8" s="50" t="str">
        <f>IF(第４号様式!I17="","",第４号様式!I17)</f>
        <v/>
      </c>
      <c r="K8" s="50" t="str">
        <f>IF(第４号様式!J17="","",第４号様式!J17)</f>
        <v/>
      </c>
      <c r="L8" s="50" t="str">
        <f>IF(第４号様式!L17="","",第４号様式!L17)</f>
        <v/>
      </c>
      <c r="M8" s="50" t="str">
        <f>IF(第４号様式!D17="","",第４号様式!B17)</f>
        <v/>
      </c>
      <c r="N8" s="50" t="str">
        <f>IF(第４号様式!D17="","",'第２号様式（その１）'!$S$25)</f>
        <v/>
      </c>
      <c r="O8" s="50" t="str">
        <f>IF(第４号様式!D17="","",'第２号様式（その１）'!$P$35)</f>
        <v/>
      </c>
    </row>
    <row r="9" spans="1:15" x14ac:dyDescent="0.4">
      <c r="A9" s="50" t="str">
        <f>IF(第４号様式!D18="","",審査用データ１!$A$2)</f>
        <v/>
      </c>
      <c r="B9" s="50" t="str">
        <f>IF(第４号様式!D18="","",審査用データ１!$B$2)</f>
        <v/>
      </c>
      <c r="C9" s="50" t="str">
        <f>IF(第４号様式!D18="","",第４号様式!$G$6)</f>
        <v/>
      </c>
      <c r="D9" s="50" t="str">
        <f>IF(第４号様式!D18="","",第４号様式!$G$5)</f>
        <v/>
      </c>
      <c r="E9" s="50" t="str">
        <f>IF(第４号様式!D18="","",第４号様式!D18)</f>
        <v/>
      </c>
      <c r="F9" s="50" t="str">
        <f>IF(第４号様式!E18="","",第４号様式!E18)</f>
        <v/>
      </c>
      <c r="G9" s="50" t="str">
        <f>IF(第４号様式!F18="","",第４号様式!F18)</f>
        <v/>
      </c>
      <c r="H9" s="50" t="str">
        <f>IF(第４号様式!G18="","",第４号様式!G18)</f>
        <v/>
      </c>
      <c r="I9" s="50" t="str">
        <f>IF(第４号様式!H18="","",第４号様式!H18)</f>
        <v/>
      </c>
      <c r="J9" s="50" t="str">
        <f>IF(第４号様式!I18="","",第４号様式!I18)</f>
        <v/>
      </c>
      <c r="K9" s="50" t="str">
        <f>IF(第４号様式!J18="","",第４号様式!J18)</f>
        <v/>
      </c>
      <c r="L9" s="50" t="str">
        <f>IF(第４号様式!L18="","",第４号様式!L18)</f>
        <v/>
      </c>
      <c r="M9" s="50" t="str">
        <f>IF(第４号様式!D18="","",第４号様式!B18)</f>
        <v/>
      </c>
      <c r="N9" s="50" t="str">
        <f>IF(第４号様式!D18="","",'第２号様式（その１）'!$S$25)</f>
        <v/>
      </c>
      <c r="O9" s="50" t="str">
        <f>IF(第４号様式!D18="","",'第２号様式（その１）'!$P$35)</f>
        <v/>
      </c>
    </row>
    <row r="10" spans="1:15" x14ac:dyDescent="0.4">
      <c r="A10" s="50" t="str">
        <f>IF(第４号様式!D19="","",審査用データ１!$A$2)</f>
        <v/>
      </c>
      <c r="B10" s="50" t="str">
        <f>IF(第４号様式!D19="","",審査用データ１!$B$2)</f>
        <v/>
      </c>
      <c r="C10" s="50" t="str">
        <f>IF(第４号様式!D19="","",第４号様式!$G$6)</f>
        <v/>
      </c>
      <c r="D10" s="50" t="str">
        <f>IF(第４号様式!D19="","",第４号様式!$G$5)</f>
        <v/>
      </c>
      <c r="E10" s="50" t="str">
        <f>IF(第４号様式!D19="","",第４号様式!D19)</f>
        <v/>
      </c>
      <c r="F10" s="50" t="str">
        <f>IF(第４号様式!E19="","",第４号様式!E19)</f>
        <v/>
      </c>
      <c r="G10" s="50" t="str">
        <f>IF(第４号様式!F19="","",第４号様式!F19)</f>
        <v/>
      </c>
      <c r="H10" s="50" t="str">
        <f>IF(第４号様式!G19="","",第４号様式!G19)</f>
        <v/>
      </c>
      <c r="I10" s="50" t="str">
        <f>IF(第４号様式!H19="","",第４号様式!H19)</f>
        <v/>
      </c>
      <c r="J10" s="50" t="str">
        <f>IF(第４号様式!I19="","",第４号様式!I19)</f>
        <v/>
      </c>
      <c r="K10" s="50" t="str">
        <f>IF(第４号様式!J19="","",第４号様式!J19)</f>
        <v/>
      </c>
      <c r="L10" s="50" t="str">
        <f>IF(第４号様式!L19="","",第４号様式!L19)</f>
        <v/>
      </c>
      <c r="M10" s="50" t="str">
        <f>IF(第４号様式!D19="","",第４号様式!B19)</f>
        <v/>
      </c>
      <c r="N10" s="50" t="str">
        <f>IF(第４号様式!D19="","",'第２号様式（その１）'!$S$25)</f>
        <v/>
      </c>
      <c r="O10" s="50" t="str">
        <f>IF(第４号様式!D19="","",'第２号様式（その１）'!$P$35)</f>
        <v/>
      </c>
    </row>
    <row r="11" spans="1:15" x14ac:dyDescent="0.4">
      <c r="A11" s="50" t="str">
        <f>IF(第４号様式!D20="","",審査用データ１!$A$2)</f>
        <v/>
      </c>
      <c r="B11" s="50" t="str">
        <f>IF(第４号様式!D20="","",審査用データ１!$B$2)</f>
        <v/>
      </c>
      <c r="C11" s="50" t="str">
        <f>IF(第４号様式!D20="","",第４号様式!$G$6)</f>
        <v/>
      </c>
      <c r="D11" s="50" t="str">
        <f>IF(第４号様式!D20="","",第４号様式!$G$5)</f>
        <v/>
      </c>
      <c r="E11" s="50" t="str">
        <f>IF(第４号様式!D20="","",第４号様式!D20)</f>
        <v/>
      </c>
      <c r="F11" s="50" t="str">
        <f>IF(第４号様式!E20="","",第４号様式!E20)</f>
        <v/>
      </c>
      <c r="G11" s="50" t="str">
        <f>IF(第４号様式!F20="","",第４号様式!F20)</f>
        <v/>
      </c>
      <c r="H11" s="50" t="str">
        <f>IF(第４号様式!G20="","",第４号様式!G20)</f>
        <v/>
      </c>
      <c r="I11" s="50" t="str">
        <f>IF(第４号様式!H20="","",第４号様式!H20)</f>
        <v/>
      </c>
      <c r="J11" s="50" t="str">
        <f>IF(第４号様式!I20="","",第４号様式!I20)</f>
        <v/>
      </c>
      <c r="K11" s="50" t="str">
        <f>IF(第４号様式!J20="","",第４号様式!J20)</f>
        <v/>
      </c>
      <c r="L11" s="50" t="str">
        <f>IF(第４号様式!L20="","",第４号様式!L20)</f>
        <v/>
      </c>
      <c r="M11" s="50" t="str">
        <f>IF(第４号様式!D20="","",第４号様式!B20)</f>
        <v/>
      </c>
      <c r="N11" s="50" t="str">
        <f>IF(第４号様式!D20="","",'第２号様式（その１）'!$S$25)</f>
        <v/>
      </c>
      <c r="O11" s="50" t="str">
        <f>IF(第４号様式!D20="","",'第２号様式（その１）'!$P$35)</f>
        <v/>
      </c>
    </row>
    <row r="12" spans="1:15" x14ac:dyDescent="0.4">
      <c r="A12" s="50" t="str">
        <f>IF(第４号様式!D21="","",審査用データ１!$A$2)</f>
        <v/>
      </c>
      <c r="B12" s="50" t="str">
        <f>IF(第４号様式!D21="","",審査用データ１!$B$2)</f>
        <v/>
      </c>
      <c r="C12" s="50" t="str">
        <f>IF(第４号様式!D21="","",第４号様式!$G$6)</f>
        <v/>
      </c>
      <c r="D12" s="50" t="str">
        <f>IF(第４号様式!D21="","",第４号様式!$G$5)</f>
        <v/>
      </c>
      <c r="E12" s="50" t="str">
        <f>IF(第４号様式!D21="","",第４号様式!D21)</f>
        <v/>
      </c>
      <c r="F12" s="50" t="str">
        <f>IF(第４号様式!E21="","",第４号様式!E21)</f>
        <v/>
      </c>
      <c r="G12" s="50" t="str">
        <f>IF(第４号様式!F21="","",第４号様式!F21)</f>
        <v/>
      </c>
      <c r="H12" s="50" t="str">
        <f>IF(第４号様式!G21="","",第４号様式!G21)</f>
        <v/>
      </c>
      <c r="I12" s="50" t="str">
        <f>IF(第４号様式!H21="","",第４号様式!H21)</f>
        <v/>
      </c>
      <c r="J12" s="50" t="str">
        <f>IF(第４号様式!I21="","",第４号様式!I21)</f>
        <v/>
      </c>
      <c r="K12" s="50" t="str">
        <f>IF(第４号様式!J21="","",第４号様式!J21)</f>
        <v/>
      </c>
      <c r="L12" s="50" t="str">
        <f>IF(第４号様式!L21="","",第４号様式!L21)</f>
        <v/>
      </c>
      <c r="M12" s="50" t="str">
        <f>IF(第４号様式!D21="","",第４号様式!B21)</f>
        <v/>
      </c>
      <c r="N12" s="50" t="str">
        <f>IF(第４号様式!D21="","",'第２号様式（その１）'!$S$25)</f>
        <v/>
      </c>
      <c r="O12" s="50" t="str">
        <f>IF(第４号様式!D21="","",'第２号様式（その１）'!$P$35)</f>
        <v/>
      </c>
    </row>
    <row r="13" spans="1:15" x14ac:dyDescent="0.4">
      <c r="A13" s="50" t="str">
        <f>IF(第４号様式!D22="","",審査用データ１!$A$2)</f>
        <v/>
      </c>
      <c r="B13" s="50" t="str">
        <f>IF(第４号様式!D22="","",審査用データ１!$B$2)</f>
        <v/>
      </c>
      <c r="C13" s="50" t="str">
        <f>IF(第４号様式!D22="","",第４号様式!$G$6)</f>
        <v/>
      </c>
      <c r="D13" s="50" t="str">
        <f>IF(第４号様式!D22="","",第４号様式!$G$5)</f>
        <v/>
      </c>
      <c r="E13" s="50" t="str">
        <f>IF(第４号様式!D22="","",第４号様式!D22)</f>
        <v/>
      </c>
      <c r="F13" s="50" t="str">
        <f>IF(第４号様式!E22="","",第４号様式!E22)</f>
        <v/>
      </c>
      <c r="G13" s="50" t="str">
        <f>IF(第４号様式!F22="","",第４号様式!F22)</f>
        <v/>
      </c>
      <c r="H13" s="50" t="str">
        <f>IF(第４号様式!G22="","",第４号様式!G22)</f>
        <v/>
      </c>
      <c r="I13" s="50" t="str">
        <f>IF(第４号様式!H22="","",第４号様式!H22)</f>
        <v/>
      </c>
      <c r="J13" s="50" t="str">
        <f>IF(第４号様式!I22="","",第４号様式!I22)</f>
        <v/>
      </c>
      <c r="K13" s="50" t="str">
        <f>IF(第４号様式!J22="","",第４号様式!J22)</f>
        <v/>
      </c>
      <c r="L13" s="50" t="str">
        <f>IF(第４号様式!L22="","",第４号様式!L22)</f>
        <v/>
      </c>
      <c r="M13" s="50" t="str">
        <f>IF(第４号様式!D22="","",第４号様式!B22)</f>
        <v/>
      </c>
      <c r="N13" s="50" t="str">
        <f>IF(第４号様式!D22="","",'第２号様式（その１）'!$S$25)</f>
        <v/>
      </c>
      <c r="O13" s="50" t="str">
        <f>IF(第４号様式!D22="","",'第２号様式（その１）'!$P$35)</f>
        <v/>
      </c>
    </row>
    <row r="14" spans="1:15" x14ac:dyDescent="0.4">
      <c r="A14" s="50" t="str">
        <f>IF(第４号様式!D23="","",審査用データ１!$A$2)</f>
        <v/>
      </c>
      <c r="B14" s="50" t="str">
        <f>IF(第４号様式!D23="","",審査用データ１!$B$2)</f>
        <v/>
      </c>
      <c r="C14" s="50" t="str">
        <f>IF(第４号様式!D23="","",第４号様式!$G$6)</f>
        <v/>
      </c>
      <c r="D14" s="50" t="str">
        <f>IF(第４号様式!D23="","",第４号様式!$G$5)</f>
        <v/>
      </c>
      <c r="E14" s="50" t="str">
        <f>IF(第４号様式!D23="","",第４号様式!D23)</f>
        <v/>
      </c>
      <c r="F14" s="50" t="str">
        <f>IF(第４号様式!E23="","",第４号様式!E23)</f>
        <v/>
      </c>
      <c r="G14" s="50" t="str">
        <f>IF(第４号様式!F23="","",第４号様式!F23)</f>
        <v/>
      </c>
      <c r="H14" s="50" t="str">
        <f>IF(第４号様式!G23="","",第４号様式!G23)</f>
        <v/>
      </c>
      <c r="I14" s="50" t="str">
        <f>IF(第４号様式!H23="","",第４号様式!H23)</f>
        <v/>
      </c>
      <c r="J14" s="50" t="str">
        <f>IF(第４号様式!I23="","",第４号様式!I23)</f>
        <v/>
      </c>
      <c r="K14" s="50" t="str">
        <f>IF(第４号様式!J23="","",第４号様式!J23)</f>
        <v/>
      </c>
      <c r="L14" s="50" t="str">
        <f>IF(第４号様式!L23="","",第４号様式!L23)</f>
        <v/>
      </c>
      <c r="M14" s="50" t="str">
        <f>IF(第４号様式!D23="","",第４号様式!B23)</f>
        <v/>
      </c>
      <c r="N14" s="50" t="str">
        <f>IF(第４号様式!D23="","",'第２号様式（その１）'!$S$25)</f>
        <v/>
      </c>
      <c r="O14" s="50" t="str">
        <f>IF(第４号様式!D23="","",'第２号様式（その１）'!$P$35)</f>
        <v/>
      </c>
    </row>
    <row r="15" spans="1:15" x14ac:dyDescent="0.4">
      <c r="A15" s="50" t="str">
        <f>IF(第４号様式!D24="","",審査用データ１!$A$2)</f>
        <v/>
      </c>
      <c r="B15" s="50" t="str">
        <f>IF(第４号様式!D24="","",審査用データ１!$B$2)</f>
        <v/>
      </c>
      <c r="C15" s="50" t="str">
        <f>IF(第４号様式!D24="","",第４号様式!$G$6)</f>
        <v/>
      </c>
      <c r="D15" s="50" t="str">
        <f>IF(第４号様式!D24="","",第４号様式!$G$5)</f>
        <v/>
      </c>
      <c r="E15" s="50" t="str">
        <f>IF(第４号様式!D24="","",第４号様式!D24)</f>
        <v/>
      </c>
      <c r="F15" s="50" t="str">
        <f>IF(第４号様式!E24="","",第４号様式!E24)</f>
        <v/>
      </c>
      <c r="G15" s="50" t="str">
        <f>IF(第４号様式!F24="","",第４号様式!F24)</f>
        <v/>
      </c>
      <c r="H15" s="50" t="str">
        <f>IF(第４号様式!G24="","",第４号様式!G24)</f>
        <v/>
      </c>
      <c r="I15" s="50" t="str">
        <f>IF(第４号様式!H24="","",第４号様式!H24)</f>
        <v/>
      </c>
      <c r="J15" s="50" t="str">
        <f>IF(第４号様式!I24="","",第４号様式!I24)</f>
        <v/>
      </c>
      <c r="K15" s="50" t="str">
        <f>IF(第４号様式!J24="","",第４号様式!J24)</f>
        <v/>
      </c>
      <c r="L15" s="50" t="str">
        <f>IF(第４号様式!L24="","",第４号様式!L24)</f>
        <v/>
      </c>
      <c r="M15" s="50" t="str">
        <f>IF(第４号様式!D24="","",第４号様式!B24)</f>
        <v/>
      </c>
      <c r="N15" s="50" t="str">
        <f>IF(第４号様式!D24="","",'第２号様式（その１）'!$S$25)</f>
        <v/>
      </c>
      <c r="O15" s="50" t="str">
        <f>IF(第４号様式!D24="","",'第２号様式（その１）'!$P$35)</f>
        <v/>
      </c>
    </row>
    <row r="16" spans="1:15" x14ac:dyDescent="0.4">
      <c r="A16" s="50" t="str">
        <f>IF(第４号様式!D25="","",審査用データ１!$A$2)</f>
        <v/>
      </c>
      <c r="B16" s="50" t="str">
        <f>IF(第４号様式!D25="","",審査用データ１!$B$2)</f>
        <v/>
      </c>
      <c r="C16" s="50" t="str">
        <f>IF(第４号様式!D25="","",第４号様式!$G$6)</f>
        <v/>
      </c>
      <c r="D16" s="50" t="str">
        <f>IF(第４号様式!D25="","",第４号様式!$G$5)</f>
        <v/>
      </c>
      <c r="E16" s="50" t="str">
        <f>IF(第４号様式!D25="","",第４号様式!D25)</f>
        <v/>
      </c>
      <c r="F16" s="50" t="str">
        <f>IF(第４号様式!E25="","",第４号様式!E25)</f>
        <v/>
      </c>
      <c r="G16" s="50" t="str">
        <f>IF(第４号様式!F25="","",第４号様式!F25)</f>
        <v/>
      </c>
      <c r="H16" s="50" t="str">
        <f>IF(第４号様式!G25="","",第４号様式!G25)</f>
        <v/>
      </c>
      <c r="I16" s="50" t="str">
        <f>IF(第４号様式!H25="","",第４号様式!H25)</f>
        <v/>
      </c>
      <c r="J16" s="50" t="str">
        <f>IF(第４号様式!I25="","",第４号様式!I25)</f>
        <v/>
      </c>
      <c r="K16" s="50" t="str">
        <f>IF(第４号様式!J25="","",第４号様式!J25)</f>
        <v/>
      </c>
      <c r="L16" s="50" t="str">
        <f>IF(第４号様式!L25="","",第４号様式!L25)</f>
        <v/>
      </c>
      <c r="M16" s="50" t="str">
        <f>IF(第４号様式!D25="","",第４号様式!B25)</f>
        <v/>
      </c>
      <c r="N16" s="50" t="str">
        <f>IF(第４号様式!D25="","",'第２号様式（その１）'!$S$25)</f>
        <v/>
      </c>
      <c r="O16" s="50" t="str">
        <f>IF(第４号様式!D25="","",'第２号様式（その１）'!$P$35)</f>
        <v/>
      </c>
    </row>
    <row r="17" spans="1:15" x14ac:dyDescent="0.4">
      <c r="A17" s="50" t="str">
        <f>IF(第４号様式!D26="","",審査用データ１!$A$2)</f>
        <v/>
      </c>
      <c r="B17" s="50" t="str">
        <f>IF(第４号様式!D26="","",審査用データ１!$B$2)</f>
        <v/>
      </c>
      <c r="C17" s="50" t="str">
        <f>IF(第４号様式!D26="","",第４号様式!$G$6)</f>
        <v/>
      </c>
      <c r="D17" s="50" t="str">
        <f>IF(第４号様式!D26="","",第４号様式!$G$5)</f>
        <v/>
      </c>
      <c r="E17" s="50" t="str">
        <f>IF(第４号様式!D26="","",第４号様式!D26)</f>
        <v/>
      </c>
      <c r="F17" s="50" t="str">
        <f>IF(第４号様式!E26="","",第４号様式!E26)</f>
        <v/>
      </c>
      <c r="G17" s="50" t="str">
        <f>IF(第４号様式!F26="","",第４号様式!F26)</f>
        <v/>
      </c>
      <c r="H17" s="50" t="str">
        <f>IF(第４号様式!G26="","",第４号様式!G26)</f>
        <v/>
      </c>
      <c r="I17" s="50" t="str">
        <f>IF(第４号様式!H26="","",第４号様式!H26)</f>
        <v/>
      </c>
      <c r="J17" s="50" t="str">
        <f>IF(第４号様式!I26="","",第４号様式!I26)</f>
        <v/>
      </c>
      <c r="K17" s="50" t="str">
        <f>IF(第４号様式!J26="","",第４号様式!J26)</f>
        <v/>
      </c>
      <c r="L17" s="50" t="str">
        <f>IF(第４号様式!L26="","",第４号様式!L26)</f>
        <v/>
      </c>
      <c r="M17" s="50" t="str">
        <f>IF(第４号様式!D26="","",第４号様式!B26)</f>
        <v/>
      </c>
      <c r="N17" s="50" t="str">
        <f>IF(第４号様式!D26="","",'第２号様式（その１）'!$S$25)</f>
        <v/>
      </c>
      <c r="O17" s="50" t="str">
        <f>IF(第４号様式!D26="","",'第２号様式（その１）'!$P$35)</f>
        <v/>
      </c>
    </row>
    <row r="18" spans="1:15" x14ac:dyDescent="0.4">
      <c r="A18" s="50" t="str">
        <f>IF(第４号様式!D27="","",審査用データ１!$A$2)</f>
        <v/>
      </c>
      <c r="B18" s="50" t="str">
        <f>IF(第４号様式!D27="","",審査用データ１!$B$2)</f>
        <v/>
      </c>
      <c r="C18" s="50" t="str">
        <f>IF(第４号様式!D27="","",第４号様式!$G$6)</f>
        <v/>
      </c>
      <c r="D18" s="50" t="str">
        <f>IF(第４号様式!D27="","",第４号様式!$G$5)</f>
        <v/>
      </c>
      <c r="E18" s="50" t="str">
        <f>IF(第４号様式!D27="","",第４号様式!D27)</f>
        <v/>
      </c>
      <c r="F18" s="50" t="str">
        <f>IF(第４号様式!E27="","",第４号様式!E27)</f>
        <v/>
      </c>
      <c r="G18" s="50" t="str">
        <f>IF(第４号様式!F27="","",第４号様式!F27)</f>
        <v/>
      </c>
      <c r="H18" s="50" t="str">
        <f>IF(第４号様式!G27="","",第４号様式!G27)</f>
        <v/>
      </c>
      <c r="I18" s="50" t="str">
        <f>IF(第４号様式!H27="","",第４号様式!H27)</f>
        <v/>
      </c>
      <c r="J18" s="50" t="str">
        <f>IF(第４号様式!I27="","",第４号様式!I27)</f>
        <v/>
      </c>
      <c r="K18" s="50" t="str">
        <f>IF(第４号様式!J27="","",第４号様式!J27)</f>
        <v/>
      </c>
      <c r="L18" s="50" t="str">
        <f>IF(第４号様式!L27="","",第４号様式!L27)</f>
        <v/>
      </c>
      <c r="M18" s="50" t="str">
        <f>IF(第４号様式!D27="","",第４号様式!B27)</f>
        <v/>
      </c>
      <c r="N18" s="50" t="str">
        <f>IF(第４号様式!D27="","",'第２号様式（その１）'!$S$25)</f>
        <v/>
      </c>
      <c r="O18" s="50" t="str">
        <f>IF(第４号様式!D27="","",'第２号様式（その１）'!$P$35)</f>
        <v/>
      </c>
    </row>
    <row r="19" spans="1:15" x14ac:dyDescent="0.4">
      <c r="A19" s="50" t="str">
        <f>IF(第４号様式!D28="","",審査用データ１!$A$2)</f>
        <v/>
      </c>
      <c r="B19" s="50" t="str">
        <f>IF(第４号様式!D28="","",審査用データ１!$B$2)</f>
        <v/>
      </c>
      <c r="C19" s="50" t="str">
        <f>IF(第４号様式!D28="","",第４号様式!$G$6)</f>
        <v/>
      </c>
      <c r="D19" s="50" t="str">
        <f>IF(第４号様式!D28="","",第４号様式!$G$5)</f>
        <v/>
      </c>
      <c r="E19" s="50" t="str">
        <f>IF(第４号様式!D28="","",第４号様式!D28)</f>
        <v/>
      </c>
      <c r="F19" s="50" t="str">
        <f>IF(第４号様式!E28="","",第４号様式!E28)</f>
        <v/>
      </c>
      <c r="G19" s="50" t="str">
        <f>IF(第４号様式!F28="","",第４号様式!F28)</f>
        <v/>
      </c>
      <c r="H19" s="50" t="str">
        <f>IF(第４号様式!G28="","",第４号様式!G28)</f>
        <v/>
      </c>
      <c r="I19" s="50" t="str">
        <f>IF(第４号様式!H28="","",第４号様式!H28)</f>
        <v/>
      </c>
      <c r="J19" s="50" t="str">
        <f>IF(第４号様式!I28="","",第４号様式!I28)</f>
        <v/>
      </c>
      <c r="K19" s="50" t="str">
        <f>IF(第４号様式!J28="","",第４号様式!J28)</f>
        <v/>
      </c>
      <c r="L19" s="50" t="str">
        <f>IF(第４号様式!L28="","",第４号様式!L28)</f>
        <v/>
      </c>
      <c r="M19" s="50" t="str">
        <f>IF(第４号様式!D28="","",第４号様式!B28)</f>
        <v/>
      </c>
      <c r="N19" s="50" t="str">
        <f>IF(第４号様式!D28="","",'第２号様式（その１）'!$S$25)</f>
        <v/>
      </c>
      <c r="O19" s="50" t="str">
        <f>IF(第４号様式!D28="","",'第２号様式（その１）'!$P$35)</f>
        <v/>
      </c>
    </row>
    <row r="20" spans="1:15" x14ac:dyDescent="0.4">
      <c r="A20" s="50" t="str">
        <f>IF(第４号様式!D29="","",審査用データ１!$A$2)</f>
        <v/>
      </c>
      <c r="B20" s="50" t="str">
        <f>IF(第４号様式!D29="","",審査用データ１!$B$2)</f>
        <v/>
      </c>
      <c r="C20" s="50" t="str">
        <f>IF(第４号様式!D29="","",第４号様式!$G$6)</f>
        <v/>
      </c>
      <c r="D20" s="50" t="str">
        <f>IF(第４号様式!D29="","",第４号様式!$G$5)</f>
        <v/>
      </c>
      <c r="E20" s="50" t="str">
        <f>IF(第４号様式!D29="","",第４号様式!D29)</f>
        <v/>
      </c>
      <c r="F20" s="50" t="str">
        <f>IF(第４号様式!E29="","",第４号様式!E29)</f>
        <v/>
      </c>
      <c r="G20" s="50" t="str">
        <f>IF(第４号様式!F29="","",第４号様式!F29)</f>
        <v/>
      </c>
      <c r="H20" s="50" t="str">
        <f>IF(第４号様式!G29="","",第４号様式!G29)</f>
        <v/>
      </c>
      <c r="I20" s="50" t="str">
        <f>IF(第４号様式!H29="","",第４号様式!H29)</f>
        <v/>
      </c>
      <c r="J20" s="50" t="str">
        <f>IF(第４号様式!I29="","",第４号様式!I29)</f>
        <v/>
      </c>
      <c r="K20" s="50" t="str">
        <f>IF(第４号様式!J29="","",第４号様式!J29)</f>
        <v/>
      </c>
      <c r="L20" s="50" t="str">
        <f>IF(第４号様式!L29="","",第４号様式!L29)</f>
        <v/>
      </c>
      <c r="M20" s="50" t="str">
        <f>IF(第４号様式!D29="","",第４号様式!B29)</f>
        <v/>
      </c>
      <c r="N20" s="50" t="str">
        <f>IF(第４号様式!D29="","",'第２号様式（その１）'!$S$25)</f>
        <v/>
      </c>
      <c r="O20" s="50" t="str">
        <f>IF(第４号様式!D29="","",'第２号様式（その１）'!$P$35)</f>
        <v/>
      </c>
    </row>
    <row r="21" spans="1:15" x14ac:dyDescent="0.4">
      <c r="A21" s="53" t="str">
        <f>IF(第４号様式!D30="","",審査用データ１!$A$2)</f>
        <v/>
      </c>
      <c r="B21" s="53" t="str">
        <f>IF(第４号様式!D30="","",審査用データ１!$B$2)</f>
        <v/>
      </c>
      <c r="C21" s="53" t="str">
        <f>IF(第４号様式!D30="","",第４号様式!$G$6)</f>
        <v/>
      </c>
      <c r="D21" s="53" t="str">
        <f>IF(第４号様式!D30="","",第４号様式!$G$5)</f>
        <v/>
      </c>
      <c r="E21" s="53" t="str">
        <f>IF(第４号様式!D30="","",第４号様式!D30)</f>
        <v/>
      </c>
      <c r="F21" s="53" t="str">
        <f>IF(第４号様式!E30="","",第４号様式!E30)</f>
        <v/>
      </c>
      <c r="G21" s="53" t="str">
        <f>IF(第４号様式!F30="","",第４号様式!F30)</f>
        <v/>
      </c>
      <c r="H21" s="53" t="str">
        <f>IF(第４号様式!G30="","",第４号様式!G30)</f>
        <v/>
      </c>
      <c r="I21" s="53" t="str">
        <f>IF(第４号様式!H30="","",第４号様式!H30)</f>
        <v/>
      </c>
      <c r="J21" s="53" t="str">
        <f>IF(第４号様式!I30="","",第４号様式!I30)</f>
        <v/>
      </c>
      <c r="K21" s="53" t="str">
        <f>IF(第４号様式!J30="","",第４号様式!J30)</f>
        <v/>
      </c>
      <c r="L21" s="53" t="str">
        <f>IF(第４号様式!L30="","",第４号様式!L30)</f>
        <v/>
      </c>
      <c r="M21" s="53" t="str">
        <f>IF(第４号様式!D30="","",第４号様式!B30)</f>
        <v/>
      </c>
      <c r="N21" s="53" t="str">
        <f>IF(第４号様式!D30="","",'第２号様式（その１）'!$S$25)</f>
        <v/>
      </c>
      <c r="O21" s="53" t="str">
        <f>IF(第４号様式!D30="","",'第２号様式（その１）'!$P$35)</f>
        <v/>
      </c>
    </row>
  </sheetData>
  <phoneticPr fontId="1"/>
  <pageMargins left="0.7" right="0.7" top="0.75" bottom="0.75" header="0.3" footer="0.3"/>
  <pageSetup paperSize="9"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S21"/>
  <sheetViews>
    <sheetView workbookViewId="0">
      <selection activeCell="A2" sqref="A2"/>
    </sheetView>
  </sheetViews>
  <sheetFormatPr defaultRowHeight="18.75" x14ac:dyDescent="0.4"/>
  <cols>
    <col min="1" max="1" width="8.625" bestFit="1" customWidth="1"/>
    <col min="2" max="2" width="17.875" customWidth="1"/>
    <col min="3" max="3" width="33.375" customWidth="1"/>
    <col min="4" max="4" width="10.375" bestFit="1" customWidth="1"/>
    <col min="5" max="5" width="14.375" bestFit="1" customWidth="1"/>
    <col min="6" max="6" width="23.5" bestFit="1" customWidth="1"/>
    <col min="7" max="7" width="4.375" bestFit="1" customWidth="1"/>
    <col min="8" max="8" width="9.5" bestFit="1" customWidth="1"/>
    <col min="9" max="9" width="39.75" bestFit="1" customWidth="1"/>
    <col min="10" max="10" width="10.375" bestFit="1" customWidth="1"/>
    <col min="11" max="11" width="14.375" bestFit="1" customWidth="1"/>
    <col min="12" max="12" width="23.5" bestFit="1" customWidth="1"/>
    <col min="13" max="13" width="3.375" bestFit="1" customWidth="1"/>
    <col min="14" max="14" width="9.5" bestFit="1" customWidth="1"/>
    <col min="15" max="15" width="39.75" bestFit="1" customWidth="1"/>
    <col min="16" max="16" width="10.375" bestFit="1" customWidth="1"/>
    <col min="17" max="17" width="14.375" bestFit="1" customWidth="1"/>
    <col min="18" max="18" width="23.5" bestFit="1" customWidth="1"/>
    <col min="19" max="19" width="5" bestFit="1" customWidth="1"/>
    <col min="20" max="20" width="9.625" bestFit="1" customWidth="1"/>
    <col min="21" max="21" width="39.75" bestFit="1" customWidth="1"/>
    <col min="22" max="22" width="10.375" bestFit="1" customWidth="1"/>
    <col min="23" max="23" width="14.375" bestFit="1" customWidth="1"/>
    <col min="24" max="24" width="23.5" bestFit="1" customWidth="1"/>
    <col min="25" max="25" width="5" bestFit="1" customWidth="1"/>
    <col min="26" max="26" width="9.5" bestFit="1" customWidth="1"/>
    <col min="27" max="27" width="39.75" bestFit="1" customWidth="1"/>
    <col min="28" max="28" width="10.375" bestFit="1" customWidth="1"/>
    <col min="29" max="29" width="14.375" bestFit="1" customWidth="1"/>
    <col min="30" max="30" width="23.5" bestFit="1" customWidth="1"/>
    <col min="31" max="31" width="5" bestFit="1" customWidth="1"/>
    <col min="32" max="32" width="9.5" bestFit="1" customWidth="1"/>
    <col min="33" max="33" width="39.75" bestFit="1" customWidth="1"/>
    <col min="34" max="34" width="10.375" bestFit="1" customWidth="1"/>
    <col min="35" max="35" width="14.375" bestFit="1" customWidth="1"/>
    <col min="36" max="36" width="23.5" bestFit="1" customWidth="1"/>
    <col min="37" max="37" width="5" bestFit="1" customWidth="1"/>
    <col min="38" max="38" width="9.5" bestFit="1" customWidth="1"/>
    <col min="39" max="39" width="39.75" bestFit="1" customWidth="1"/>
    <col min="40" max="40" width="10.375" bestFit="1" customWidth="1"/>
    <col min="41" max="41" width="14.375" bestFit="1" customWidth="1"/>
    <col min="42" max="42" width="23.5" bestFit="1" customWidth="1"/>
    <col min="43" max="43" width="5" bestFit="1" customWidth="1"/>
    <col min="44" max="44" width="9.5" bestFit="1" customWidth="1"/>
    <col min="45" max="45" width="39.75" bestFit="1" customWidth="1"/>
    <col min="46" max="46" width="10.375" bestFit="1" customWidth="1"/>
    <col min="47" max="47" width="14.375" bestFit="1" customWidth="1"/>
    <col min="48" max="48" width="23.5" bestFit="1" customWidth="1"/>
    <col min="49" max="49" width="5" bestFit="1" customWidth="1"/>
    <col min="50" max="50" width="9.5" bestFit="1" customWidth="1"/>
    <col min="51" max="51" width="39.75" bestFit="1" customWidth="1"/>
    <col min="52" max="52" width="10.375" bestFit="1" customWidth="1"/>
    <col min="53" max="53" width="14.375" bestFit="1" customWidth="1"/>
    <col min="54" max="54" width="23.5" bestFit="1" customWidth="1"/>
    <col min="55" max="55" width="5" bestFit="1" customWidth="1"/>
    <col min="56" max="56" width="9.5" bestFit="1" customWidth="1"/>
    <col min="57" max="57" width="39.75" bestFit="1" customWidth="1"/>
    <col min="58" max="58" width="10.375" bestFit="1" customWidth="1"/>
    <col min="59" max="59" width="14.375" bestFit="1" customWidth="1"/>
    <col min="60" max="60" width="23.5" bestFit="1" customWidth="1"/>
    <col min="61" max="61" width="5" bestFit="1" customWidth="1"/>
    <col min="62" max="62" width="9.5" bestFit="1" customWidth="1"/>
    <col min="63" max="63" width="39.75" bestFit="1" customWidth="1"/>
    <col min="64" max="64" width="10.375" bestFit="1" customWidth="1"/>
    <col min="65" max="65" width="14.375" bestFit="1" customWidth="1"/>
    <col min="66" max="66" width="23.5" bestFit="1" customWidth="1"/>
    <col min="67" max="67" width="5" bestFit="1" customWidth="1"/>
    <col min="68" max="68" width="9.5" bestFit="1" customWidth="1"/>
    <col min="69" max="69" width="39.75" bestFit="1" customWidth="1"/>
    <col min="70" max="70" width="10.375" bestFit="1" customWidth="1"/>
    <col min="71" max="71" width="14.375" bestFit="1" customWidth="1"/>
    <col min="72" max="72" width="23.5" bestFit="1" customWidth="1"/>
    <col min="73" max="73" width="5" bestFit="1" customWidth="1"/>
    <col min="74" max="74" width="9.5" bestFit="1" customWidth="1"/>
    <col min="75" max="75" width="39.75" bestFit="1" customWidth="1"/>
    <col min="76" max="76" width="10.375" bestFit="1" customWidth="1"/>
    <col min="77" max="77" width="14.375" bestFit="1" customWidth="1"/>
    <col min="78" max="78" width="23.5" bestFit="1" customWidth="1"/>
    <col min="79" max="79" width="5" bestFit="1" customWidth="1"/>
    <col min="80" max="80" width="9.5" bestFit="1" customWidth="1"/>
    <col min="81" max="81" width="39.75" bestFit="1" customWidth="1"/>
    <col min="82" max="82" width="10.375" bestFit="1" customWidth="1"/>
    <col min="83" max="83" width="14.375" bestFit="1" customWidth="1"/>
    <col min="84" max="84" width="23.5" bestFit="1" customWidth="1"/>
    <col min="85" max="85" width="5" bestFit="1" customWidth="1"/>
    <col min="86" max="86" width="9.5" bestFit="1" customWidth="1"/>
    <col min="87" max="87" width="39.75" bestFit="1" customWidth="1"/>
    <col min="88" max="88" width="10.375" bestFit="1" customWidth="1"/>
    <col min="89" max="89" width="14.375" bestFit="1" customWidth="1"/>
    <col min="90" max="90" width="23.5" bestFit="1" customWidth="1"/>
    <col min="91" max="91" width="5" bestFit="1" customWidth="1"/>
    <col min="92" max="92" width="9.5" bestFit="1" customWidth="1"/>
    <col min="93" max="93" width="39.75" bestFit="1" customWidth="1"/>
    <col min="94" max="94" width="10.375" bestFit="1" customWidth="1"/>
    <col min="95" max="95" width="14.375" bestFit="1" customWidth="1"/>
    <col min="96" max="96" width="23.5" bestFit="1" customWidth="1"/>
    <col min="97" max="97" width="5" bestFit="1" customWidth="1"/>
    <col min="98" max="98" width="9.5" bestFit="1" customWidth="1"/>
    <col min="99" max="99" width="39.75" bestFit="1" customWidth="1"/>
    <col min="100" max="100" width="10.375" bestFit="1" customWidth="1"/>
    <col min="101" max="101" width="14.375" bestFit="1" customWidth="1"/>
    <col min="102" max="102" width="23.5" bestFit="1" customWidth="1"/>
    <col min="103" max="103" width="5" bestFit="1" customWidth="1"/>
    <col min="104" max="104" width="9.5" bestFit="1" customWidth="1"/>
    <col min="105" max="105" width="39.75" bestFit="1" customWidth="1"/>
    <col min="106" max="106" width="10.375" bestFit="1" customWidth="1"/>
    <col min="107" max="107" width="14.375" bestFit="1" customWidth="1"/>
    <col min="108" max="108" width="23.5" bestFit="1" customWidth="1"/>
    <col min="109" max="109" width="5" bestFit="1" customWidth="1"/>
    <col min="110" max="110" width="9.5" bestFit="1" customWidth="1"/>
    <col min="111" max="111" width="39.75" bestFit="1" customWidth="1"/>
    <col min="112" max="112" width="10.375" bestFit="1" customWidth="1"/>
    <col min="113" max="113" width="14.375" bestFit="1" customWidth="1"/>
    <col min="114" max="114" width="23.5" bestFit="1" customWidth="1"/>
    <col min="115" max="115" width="5" bestFit="1" customWidth="1"/>
    <col min="116" max="116" width="9.5" bestFit="1" customWidth="1"/>
    <col min="117" max="117" width="39.75" bestFit="1" customWidth="1"/>
    <col min="118" max="118" width="10.375" bestFit="1" customWidth="1"/>
    <col min="119" max="119" width="14.375" bestFit="1" customWidth="1"/>
    <col min="120" max="120" width="23.5" bestFit="1" customWidth="1"/>
    <col min="121" max="121" width="5" bestFit="1" customWidth="1"/>
    <col min="122" max="122" width="9.5" bestFit="1" customWidth="1"/>
    <col min="123" max="123" width="39.75" bestFit="1" customWidth="1"/>
  </cols>
  <sheetData>
    <row r="1" spans="1:123" ht="56.25" x14ac:dyDescent="0.4">
      <c r="A1" s="44" t="s">
        <v>426</v>
      </c>
      <c r="B1" s="47" t="s">
        <v>376</v>
      </c>
      <c r="C1" s="46" t="s">
        <v>487</v>
      </c>
      <c r="D1" s="45" t="s">
        <v>488</v>
      </c>
      <c r="E1" s="46" t="s">
        <v>489</v>
      </c>
      <c r="F1" s="45" t="s">
        <v>490</v>
      </c>
      <c r="G1" s="45" t="s">
        <v>491</v>
      </c>
      <c r="H1" s="46" t="s">
        <v>492</v>
      </c>
      <c r="I1" s="46" t="s">
        <v>493</v>
      </c>
      <c r="J1" s="45" t="s">
        <v>494</v>
      </c>
      <c r="K1" s="46" t="s">
        <v>495</v>
      </c>
      <c r="L1" s="45" t="s">
        <v>496</v>
      </c>
      <c r="M1" s="45" t="s">
        <v>497</v>
      </c>
      <c r="N1" s="46" t="s">
        <v>498</v>
      </c>
      <c r="O1" s="46" t="s">
        <v>499</v>
      </c>
      <c r="P1" s="45" t="s">
        <v>500</v>
      </c>
      <c r="Q1" s="46" t="s">
        <v>501</v>
      </c>
      <c r="R1" s="45" t="s">
        <v>502</v>
      </c>
      <c r="S1" s="45" t="s">
        <v>503</v>
      </c>
      <c r="T1" s="46" t="s">
        <v>504</v>
      </c>
      <c r="U1" s="46" t="s">
        <v>505</v>
      </c>
      <c r="V1" s="45" t="s">
        <v>506</v>
      </c>
      <c r="W1" s="46" t="s">
        <v>507</v>
      </c>
      <c r="X1" s="45" t="s">
        <v>508</v>
      </c>
      <c r="Y1" s="45" t="s">
        <v>509</v>
      </c>
      <c r="Z1" s="46" t="s">
        <v>510</v>
      </c>
      <c r="AA1" s="46" t="s">
        <v>511</v>
      </c>
      <c r="AB1" s="45" t="s">
        <v>512</v>
      </c>
      <c r="AC1" s="46" t="s">
        <v>513</v>
      </c>
      <c r="AD1" s="45" t="s">
        <v>514</v>
      </c>
      <c r="AE1" s="45" t="s">
        <v>515</v>
      </c>
      <c r="AF1" s="46" t="s">
        <v>516</v>
      </c>
      <c r="AG1" s="46" t="s">
        <v>517</v>
      </c>
      <c r="AH1" s="45" t="s">
        <v>518</v>
      </c>
      <c r="AI1" s="46" t="s">
        <v>519</v>
      </c>
      <c r="AJ1" s="45" t="s">
        <v>520</v>
      </c>
      <c r="AK1" s="45" t="s">
        <v>521</v>
      </c>
      <c r="AL1" s="46" t="s">
        <v>522</v>
      </c>
      <c r="AM1" s="46" t="s">
        <v>523</v>
      </c>
      <c r="AN1" s="45" t="s">
        <v>524</v>
      </c>
      <c r="AO1" s="46" t="s">
        <v>525</v>
      </c>
      <c r="AP1" s="45" t="s">
        <v>526</v>
      </c>
      <c r="AQ1" s="45" t="s">
        <v>527</v>
      </c>
      <c r="AR1" s="46" t="s">
        <v>528</v>
      </c>
      <c r="AS1" s="46" t="s">
        <v>529</v>
      </c>
      <c r="AT1" s="45" t="s">
        <v>530</v>
      </c>
      <c r="AU1" s="46" t="s">
        <v>531</v>
      </c>
      <c r="AV1" s="45" t="s">
        <v>532</v>
      </c>
      <c r="AW1" s="45" t="s">
        <v>533</v>
      </c>
      <c r="AX1" s="46" t="s">
        <v>534</v>
      </c>
      <c r="AY1" s="46" t="s">
        <v>535</v>
      </c>
      <c r="AZ1" s="45" t="s">
        <v>536</v>
      </c>
      <c r="BA1" s="46" t="s">
        <v>537</v>
      </c>
      <c r="BB1" s="45" t="s">
        <v>538</v>
      </c>
      <c r="BC1" s="45" t="s">
        <v>539</v>
      </c>
      <c r="BD1" s="46" t="s">
        <v>540</v>
      </c>
      <c r="BE1" s="46" t="s">
        <v>541</v>
      </c>
      <c r="BF1" s="45" t="s">
        <v>542</v>
      </c>
      <c r="BG1" s="46" t="s">
        <v>543</v>
      </c>
      <c r="BH1" s="45" t="s">
        <v>544</v>
      </c>
      <c r="BI1" s="45" t="s">
        <v>545</v>
      </c>
      <c r="BJ1" s="46" t="s">
        <v>546</v>
      </c>
      <c r="BK1" s="46" t="s">
        <v>547</v>
      </c>
      <c r="BL1" s="45" t="s">
        <v>548</v>
      </c>
      <c r="BM1" s="46" t="s">
        <v>549</v>
      </c>
      <c r="BN1" s="45" t="s">
        <v>550</v>
      </c>
      <c r="BO1" s="45" t="s">
        <v>551</v>
      </c>
      <c r="BP1" s="46" t="s">
        <v>553</v>
      </c>
      <c r="BQ1" s="46" t="s">
        <v>554</v>
      </c>
      <c r="BR1" s="45" t="s">
        <v>555</v>
      </c>
      <c r="BS1" s="46" t="s">
        <v>556</v>
      </c>
      <c r="BT1" s="45" t="s">
        <v>557</v>
      </c>
      <c r="BU1" s="45" t="s">
        <v>558</v>
      </c>
      <c r="BV1" s="46" t="s">
        <v>552</v>
      </c>
      <c r="BW1" s="46" t="s">
        <v>559</v>
      </c>
      <c r="BX1" s="45" t="s">
        <v>560</v>
      </c>
      <c r="BY1" s="46" t="s">
        <v>561</v>
      </c>
      <c r="BZ1" s="45" t="s">
        <v>562</v>
      </c>
      <c r="CA1" s="45" t="s">
        <v>563</v>
      </c>
      <c r="CB1" s="46" t="s">
        <v>564</v>
      </c>
      <c r="CC1" s="46" t="s">
        <v>565</v>
      </c>
      <c r="CD1" s="45" t="s">
        <v>566</v>
      </c>
      <c r="CE1" s="46" t="s">
        <v>567</v>
      </c>
      <c r="CF1" s="45" t="s">
        <v>568</v>
      </c>
      <c r="CG1" s="45" t="s">
        <v>569</v>
      </c>
      <c r="CH1" s="46" t="s">
        <v>570</v>
      </c>
      <c r="CI1" s="46" t="s">
        <v>571</v>
      </c>
      <c r="CJ1" s="45" t="s">
        <v>572</v>
      </c>
      <c r="CK1" s="46" t="s">
        <v>573</v>
      </c>
      <c r="CL1" s="45" t="s">
        <v>574</v>
      </c>
      <c r="CM1" s="45" t="s">
        <v>575</v>
      </c>
      <c r="CN1" s="46" t="s">
        <v>576</v>
      </c>
      <c r="CO1" s="46" t="s">
        <v>577</v>
      </c>
      <c r="CP1" s="45" t="s">
        <v>578</v>
      </c>
      <c r="CQ1" s="46" t="s">
        <v>579</v>
      </c>
      <c r="CR1" s="45" t="s">
        <v>580</v>
      </c>
      <c r="CS1" s="45" t="s">
        <v>581</v>
      </c>
      <c r="CT1" s="46" t="s">
        <v>582</v>
      </c>
      <c r="CU1" s="46" t="s">
        <v>583</v>
      </c>
      <c r="CV1" s="45" t="s">
        <v>584</v>
      </c>
      <c r="CW1" s="46" t="s">
        <v>585</v>
      </c>
      <c r="CX1" s="45" t="s">
        <v>586</v>
      </c>
      <c r="CY1" s="45" t="s">
        <v>587</v>
      </c>
      <c r="CZ1" s="46" t="s">
        <v>588</v>
      </c>
      <c r="DA1" s="46" t="s">
        <v>589</v>
      </c>
      <c r="DB1" s="45" t="s">
        <v>590</v>
      </c>
      <c r="DC1" s="46" t="s">
        <v>591</v>
      </c>
      <c r="DD1" s="45" t="s">
        <v>592</v>
      </c>
      <c r="DE1" s="45" t="s">
        <v>593</v>
      </c>
      <c r="DF1" s="46" t="s">
        <v>594</v>
      </c>
      <c r="DG1" s="46" t="s">
        <v>595</v>
      </c>
      <c r="DH1" s="45" t="s">
        <v>596</v>
      </c>
      <c r="DI1" s="46" t="s">
        <v>597</v>
      </c>
      <c r="DJ1" s="45" t="s">
        <v>598</v>
      </c>
      <c r="DK1" s="45" t="s">
        <v>599</v>
      </c>
      <c r="DL1" s="46" t="s">
        <v>600</v>
      </c>
      <c r="DM1" s="46" t="s">
        <v>601</v>
      </c>
      <c r="DN1" s="45" t="s">
        <v>602</v>
      </c>
      <c r="DO1" s="46" t="s">
        <v>603</v>
      </c>
      <c r="DP1" s="45" t="s">
        <v>604</v>
      </c>
      <c r="DQ1" s="45" t="s">
        <v>605</v>
      </c>
      <c r="DR1" s="46" t="s">
        <v>606</v>
      </c>
      <c r="DS1" s="46" t="s">
        <v>607</v>
      </c>
    </row>
    <row r="2" spans="1:123" x14ac:dyDescent="0.4">
      <c r="A2" s="50" t="str">
        <f>IF(第４号様式!C11="","",審査用データ１!$B$2)</f>
        <v/>
      </c>
      <c r="B2" s="50" t="str">
        <f>IF(第４号様式!D11="","",第４号様式!$G$6)</f>
        <v/>
      </c>
      <c r="C2" s="50" t="str">
        <f>IF(第４号様式!D11="","",第４号様式!$G$7)</f>
        <v/>
      </c>
      <c r="D2" s="50" t="str">
        <f>IF(第４号様式!$D$11="","",第４号様式!$C11)</f>
        <v/>
      </c>
      <c r="E2" s="50" t="str">
        <f>IF(第４号様式!$D$11="","",第４号様式!$D11)</f>
        <v/>
      </c>
      <c r="F2" s="50" t="str">
        <f>IF(第４号様式!$D$11="","",DBCS(第４号様式!$E11))</f>
        <v/>
      </c>
      <c r="G2" s="50" t="str">
        <f>IF(第４号様式!$D$11="","",IF(第４号様式!$J11="M","男","女"))</f>
        <v/>
      </c>
      <c r="H2" s="50" t="str">
        <f>IF(第４号様式!$D$11="","",第４号様式!$F11&amp;第４号様式!$G11&amp;"."&amp;第４号様式!$H11&amp;"."&amp;第４号様式!$I11)</f>
        <v/>
      </c>
      <c r="I2" s="50" t="str">
        <f>IF(第４号様式!$D$11="","",第４号様式!$K11)</f>
        <v/>
      </c>
      <c r="J2" s="50" t="str">
        <f>IF(第４号様式!$D$12="","",第４号様式!$C12)</f>
        <v/>
      </c>
      <c r="K2" s="50" t="str">
        <f>IF(第４号様式!$D$12="","",第４号様式!$D12)</f>
        <v/>
      </c>
      <c r="L2" s="50" t="str">
        <f>IF(第４号様式!$D$12="","",DBCS(第４号様式!$E12))</f>
        <v/>
      </c>
      <c r="M2" s="50" t="str">
        <f>IF(第４号様式!$D$12="","",IF(第４号様式!$J12="M","男","女"))</f>
        <v/>
      </c>
      <c r="N2" s="50" t="str">
        <f>IF(第４号様式!$D$12="","",第４号様式!$F12&amp;第４号様式!$G12&amp;"."&amp;第４号様式!$H12&amp;"."&amp;第４号様式!$I12)</f>
        <v/>
      </c>
      <c r="O2" s="50" t="str">
        <f>IF(第４号様式!$D$12="","",第４号様式!$K12)</f>
        <v/>
      </c>
      <c r="P2" s="50" t="str">
        <f>IF(第４号様式!$D$13="","",第４号様式!$C13)</f>
        <v/>
      </c>
      <c r="Q2" s="50" t="str">
        <f>IF(第４号様式!$D$13="","",第４号様式!$D13)</f>
        <v/>
      </c>
      <c r="R2" s="50" t="str">
        <f>IF(第４号様式!$D$13="","",DBCS(第４号様式!$E13))</f>
        <v/>
      </c>
      <c r="S2" s="50" t="str">
        <f>IF(第４号様式!$D$13="","",IF(第４号様式!$J13="M","男","女"))</f>
        <v/>
      </c>
      <c r="T2" s="50" t="str">
        <f>IF(第４号様式!$D$13="","",第４号様式!$F13&amp;第４号様式!$G13&amp;"."&amp;第４号様式!$H13&amp;"."&amp;第４号様式!$I13)</f>
        <v/>
      </c>
      <c r="U2" s="50" t="str">
        <f>IF(第４号様式!$D$13="","",第４号様式!$K13)</f>
        <v/>
      </c>
      <c r="V2" s="50" t="str">
        <f>IF(第４号様式!$D$14="","",第４号様式!$C14)</f>
        <v/>
      </c>
      <c r="W2" s="50" t="str">
        <f>IF(第４号様式!$D$14="","",第４号様式!$D14)</f>
        <v/>
      </c>
      <c r="X2" s="50" t="str">
        <f>IF(第４号様式!$D$14="","",DBCS(第４号様式!$E14))</f>
        <v/>
      </c>
      <c r="Y2" s="50" t="str">
        <f>IF(第４号様式!$D$14="","",IF(第４号様式!$J14="M","男","女"))</f>
        <v/>
      </c>
      <c r="Z2" s="50" t="str">
        <f>IF(第４号様式!$D$14="","",第４号様式!$F14&amp;第４号様式!$G14&amp;"."&amp;第４号様式!$H14&amp;"."&amp;第４号様式!$I14)</f>
        <v/>
      </c>
      <c r="AA2" s="50" t="str">
        <f>IF(第４号様式!$D$14="","",第４号様式!$K14)</f>
        <v/>
      </c>
      <c r="AB2" s="50" t="str">
        <f>IF(第４号様式!$D$15="","",第４号様式!$C15)</f>
        <v/>
      </c>
      <c r="AC2" s="50" t="str">
        <f>IF(第４号様式!$D$15="","",第４号様式!$D15)</f>
        <v/>
      </c>
      <c r="AD2" s="50" t="str">
        <f>IF(第４号様式!$D$15="","",DBCS(第４号様式!$E15))</f>
        <v/>
      </c>
      <c r="AE2" s="50" t="str">
        <f>IF(第４号様式!$D$15="","",IF(第４号様式!$J15="M","男","女"))</f>
        <v/>
      </c>
      <c r="AF2" s="50" t="str">
        <f>IF(第４号様式!$D$15="","",第４号様式!$F15&amp;第４号様式!$G15&amp;"."&amp;第４号様式!$H15&amp;"."&amp;第４号様式!$I15)</f>
        <v/>
      </c>
      <c r="AG2" s="50" t="str">
        <f>IF(第４号様式!$D$15="","",第４号様式!$K15)</f>
        <v/>
      </c>
      <c r="AH2" s="50" t="str">
        <f>IF(第４号様式!$D$16="","",第４号様式!$C16)</f>
        <v/>
      </c>
      <c r="AI2" s="50" t="str">
        <f>IF(第４号様式!$D$16="","",第４号様式!$D16)</f>
        <v/>
      </c>
      <c r="AJ2" s="50" t="str">
        <f>IF(第４号様式!$D$16="","",DBCS(第４号様式!$E16))</f>
        <v/>
      </c>
      <c r="AK2" s="50" t="str">
        <f>IF(第４号様式!$D$16="","",IF(第４号様式!$J16="M","男","女"))</f>
        <v/>
      </c>
      <c r="AL2" s="50" t="str">
        <f>IF(第４号様式!$D$16="","",第４号様式!$F16&amp;第４号様式!$G16&amp;"."&amp;第４号様式!$H16&amp;"."&amp;第４号様式!$I16)</f>
        <v/>
      </c>
      <c r="AM2" s="50" t="str">
        <f>IF(第４号様式!$D$16="","",第４号様式!$K16)</f>
        <v/>
      </c>
      <c r="AN2" s="50" t="str">
        <f>IF(第４号様式!$D$17="","",第４号様式!$C17)</f>
        <v/>
      </c>
      <c r="AO2" s="50" t="str">
        <f>IF(第４号様式!$D$17="","",第４号様式!$D17)</f>
        <v/>
      </c>
      <c r="AP2" s="50" t="str">
        <f>IF(第４号様式!$D$17="","",DBCS(第４号様式!$E17))</f>
        <v/>
      </c>
      <c r="AQ2" s="50" t="str">
        <f>IF(第４号様式!$D$17="","",IF(第４号様式!$J17="M","男","女"))</f>
        <v/>
      </c>
      <c r="AR2" s="50" t="str">
        <f>IF(第４号様式!$D$17="","",第４号様式!$F17&amp;第４号様式!$G17&amp;"."&amp;第４号様式!$H17&amp;"."&amp;第４号様式!$I17)</f>
        <v/>
      </c>
      <c r="AS2" s="50" t="str">
        <f>IF(第４号様式!$D$17="","",第４号様式!$K17)</f>
        <v/>
      </c>
      <c r="AT2" s="50" t="str">
        <f>IF(第４号様式!$D$18="","",第４号様式!$C18)</f>
        <v/>
      </c>
      <c r="AU2" s="50" t="str">
        <f>IF(第４号様式!$D$18="","",第４号様式!$D18)</f>
        <v/>
      </c>
      <c r="AV2" s="50" t="str">
        <f>IF(第４号様式!$D$18="","",DBCS(第４号様式!$E18))</f>
        <v/>
      </c>
      <c r="AW2" s="50" t="str">
        <f>IF(第４号様式!$D$18="","",IF(第４号様式!$J18="M","男","女"))</f>
        <v/>
      </c>
      <c r="AX2" s="50" t="str">
        <f>IF(第４号様式!$D$18="","",第４号様式!$F18&amp;第４号様式!$G18&amp;"."&amp;第４号様式!$H18&amp;"."&amp;第４号様式!$I18)</f>
        <v/>
      </c>
      <c r="AY2" s="50" t="str">
        <f>IF(第４号様式!$D$18="","",第４号様式!$K18)</f>
        <v/>
      </c>
      <c r="AZ2" s="50" t="str">
        <f>IF(第４号様式!$D$19="","",第４号様式!$C19)</f>
        <v/>
      </c>
      <c r="BA2" s="50" t="str">
        <f>IF(第４号様式!$D$19="","",第４号様式!$D19)</f>
        <v/>
      </c>
      <c r="BB2" s="50" t="str">
        <f>IF(第４号様式!$D$19="","",DBCS(第４号様式!$E19))</f>
        <v/>
      </c>
      <c r="BC2" s="50" t="str">
        <f>IF(第４号様式!$D$19="","",IF(第４号様式!$J19="M","男","女"))</f>
        <v/>
      </c>
      <c r="BD2" s="50" t="str">
        <f>IF(第４号様式!$D$19="","",第４号様式!$F19&amp;第４号様式!$G19&amp;"."&amp;第４号様式!$H19&amp;"."&amp;第４号様式!$I19)</f>
        <v/>
      </c>
      <c r="BE2" s="50" t="str">
        <f>IF(第４号様式!$D$19="","",第４号様式!$K19)</f>
        <v/>
      </c>
      <c r="BF2" s="50" t="str">
        <f>IF(第４号様式!$D$20="","",第４号様式!$C20)</f>
        <v/>
      </c>
      <c r="BG2" s="50" t="str">
        <f>IF(第４号様式!$D$20="","",第４号様式!$D20)</f>
        <v/>
      </c>
      <c r="BH2" s="50" t="str">
        <f>IF(第４号様式!$D$20="","",DBCS(第４号様式!$E20))</f>
        <v/>
      </c>
      <c r="BI2" s="50" t="str">
        <f>IF(第４号様式!$D$20="","",IF(第４号様式!$J20="M","男","女"))</f>
        <v/>
      </c>
      <c r="BJ2" s="50" t="str">
        <f>IF(第４号様式!$D$20="","",第４号様式!$F20&amp;第４号様式!$G20&amp;"."&amp;第４号様式!$H20&amp;"."&amp;第４号様式!$I20)</f>
        <v/>
      </c>
      <c r="BK2" s="50" t="str">
        <f>IF(第４号様式!$D$20="","",第４号様式!$K20)</f>
        <v/>
      </c>
      <c r="BL2" s="50" t="str">
        <f>IF(第４号様式!$D$21="","",第４号様式!$C21)</f>
        <v/>
      </c>
      <c r="BM2" s="50" t="str">
        <f>IF(第４号様式!$D$21="","",第４号様式!$D21)</f>
        <v/>
      </c>
      <c r="BN2" s="50" t="str">
        <f>IF(第４号様式!$D$21="","",DBCS(第４号様式!$E21))</f>
        <v/>
      </c>
      <c r="BO2" s="50" t="str">
        <f>IF(第４号様式!$D$21="","",IF(第４号様式!$J21="M","男","女"))</f>
        <v/>
      </c>
      <c r="BP2" s="50" t="str">
        <f>IF(第４号様式!$D$21="","",第４号様式!$F21&amp;第４号様式!$G21&amp;"."&amp;第４号様式!$H21&amp;"."&amp;第４号様式!$I21)</f>
        <v/>
      </c>
      <c r="BQ2" s="50" t="str">
        <f>IF(第４号様式!$D$21="","",第４号様式!$K21)</f>
        <v/>
      </c>
      <c r="BR2" s="50" t="str">
        <f>IF(第４号様式!$D$22="","",第４号様式!$C22)</f>
        <v/>
      </c>
      <c r="BS2" s="50" t="str">
        <f>IF(第４号様式!$D$22="","",第４号様式!$D22)</f>
        <v/>
      </c>
      <c r="BT2" s="50" t="str">
        <f>IF(第４号様式!$D$22="","",DBCS(第４号様式!$E22))</f>
        <v/>
      </c>
      <c r="BU2" s="50" t="str">
        <f>IF(第４号様式!$D$22="","",IF(第４号様式!$J22="M","男","女"))</f>
        <v/>
      </c>
      <c r="BV2" s="50" t="str">
        <f>IF(第４号様式!$D$22="","",第４号様式!$F22&amp;第４号様式!$G22&amp;"."&amp;第４号様式!$H22&amp;"."&amp;第４号様式!$I22)</f>
        <v/>
      </c>
      <c r="BW2" s="50" t="str">
        <f>IF(第４号様式!$D$22="","",第４号様式!$K22)</f>
        <v/>
      </c>
      <c r="BX2" s="50" t="str">
        <f>IF(第４号様式!$D$23="","",第４号様式!$C23)</f>
        <v/>
      </c>
      <c r="BY2" s="50" t="str">
        <f>IF(第４号様式!$D$23="","",第４号様式!$D23)</f>
        <v/>
      </c>
      <c r="BZ2" s="50" t="str">
        <f>IF(第４号様式!$D$23="","",DBCS(第４号様式!$E23))</f>
        <v/>
      </c>
      <c r="CA2" s="50" t="str">
        <f>IF(第４号様式!$D$23="","",IF(第４号様式!$J23="M","男","女"))</f>
        <v/>
      </c>
      <c r="CB2" s="50" t="str">
        <f>IF(第４号様式!$D$23="","",第４号様式!$F23&amp;第４号様式!$G23&amp;"."&amp;第４号様式!$H23&amp;"."&amp;第４号様式!$I23)</f>
        <v/>
      </c>
      <c r="CC2" s="50" t="str">
        <f>IF(第４号様式!$D$23="","",第４号様式!$K23)</f>
        <v/>
      </c>
      <c r="CD2" s="50" t="str">
        <f>IF(第４号様式!$D$24="","",第４号様式!$C24)</f>
        <v/>
      </c>
      <c r="CE2" s="50" t="str">
        <f>IF(第４号様式!$D$24="","",第４号様式!$D24)</f>
        <v/>
      </c>
      <c r="CF2" s="50" t="str">
        <f>IF(第４号様式!$D$24="","",DBCS(第４号様式!$E24))</f>
        <v/>
      </c>
      <c r="CG2" s="50" t="str">
        <f>IF(第４号様式!$D$24="","",IF(第４号様式!$J24="M","男","女"))</f>
        <v/>
      </c>
      <c r="CH2" s="50" t="str">
        <f>IF(第４号様式!$D$24="","",第４号様式!$F24&amp;第４号様式!$G24&amp;"."&amp;第４号様式!$H24&amp;"."&amp;第４号様式!$I24)</f>
        <v/>
      </c>
      <c r="CI2" s="50" t="str">
        <f>IF(第４号様式!$D$24="","",第４号様式!$K24)</f>
        <v/>
      </c>
      <c r="CJ2" s="50" t="str">
        <f>IF(第４号様式!$D$25="","",第４号様式!$C25)</f>
        <v/>
      </c>
      <c r="CK2" s="50" t="str">
        <f>IF(第４号様式!$D$25="","",第４号様式!$D25)</f>
        <v/>
      </c>
      <c r="CL2" s="50" t="str">
        <f>IF(第４号様式!$D$25="","",DBCS(第４号様式!$E25))</f>
        <v/>
      </c>
      <c r="CM2" s="50" t="str">
        <f>IF(第４号様式!$D$25="","",IF(第４号様式!$J25="M","男","女"))</f>
        <v/>
      </c>
      <c r="CN2" s="50" t="str">
        <f>IF(第４号様式!$D$25="","",第４号様式!$F25&amp;第４号様式!$G25&amp;"."&amp;第４号様式!$H25&amp;"."&amp;第４号様式!$I25)</f>
        <v/>
      </c>
      <c r="CO2" s="50" t="str">
        <f>IF(第４号様式!$D$25="","",第４号様式!$K25)</f>
        <v/>
      </c>
      <c r="CP2" s="50" t="str">
        <f>IF(第４号様式!$D$26="","",第４号様式!$C26)</f>
        <v/>
      </c>
      <c r="CQ2" s="50" t="str">
        <f>IF(第４号様式!$D$26="","",第４号様式!$D26)</f>
        <v/>
      </c>
      <c r="CR2" s="50" t="str">
        <f>IF(第４号様式!$D$26="","",DBCS(第４号様式!$E26))</f>
        <v/>
      </c>
      <c r="CS2" s="50" t="str">
        <f>IF(第４号様式!$D$26="","",IF(第４号様式!$J26="M","男","女"))</f>
        <v/>
      </c>
      <c r="CT2" s="50" t="str">
        <f>IF(第４号様式!$D$26="","",第４号様式!$F26&amp;第４号様式!$G26&amp;"."&amp;第４号様式!$H26&amp;"."&amp;第４号様式!$I26)</f>
        <v/>
      </c>
      <c r="CU2" s="50" t="str">
        <f>IF(第４号様式!$D$26="","",第４号様式!$K26)</f>
        <v/>
      </c>
      <c r="CV2" s="50" t="str">
        <f>IF(第４号様式!$D$27="","",第４号様式!$C27)</f>
        <v/>
      </c>
      <c r="CW2" s="50" t="str">
        <f>IF(第４号様式!$D$27="","",第４号様式!$D27)</f>
        <v/>
      </c>
      <c r="CX2" s="50" t="str">
        <f>IF(第４号様式!$D$27="","",DBCS(第４号様式!$E27))</f>
        <v/>
      </c>
      <c r="CY2" s="50" t="str">
        <f>IF(第４号様式!$D$27="","",IF(第４号様式!$J27="M","男","女"))</f>
        <v/>
      </c>
      <c r="CZ2" s="50" t="str">
        <f>IF(第４号様式!$D$27="","",第４号様式!$F27&amp;第４号様式!$G27&amp;"."&amp;第４号様式!$H27&amp;"."&amp;第４号様式!$I27)</f>
        <v/>
      </c>
      <c r="DA2" s="50" t="str">
        <f>IF(第４号様式!$D$27="","",第４号様式!$K27)</f>
        <v/>
      </c>
      <c r="DB2" s="50" t="str">
        <f>IF(第４号様式!$D$28="","",第４号様式!$C28)</f>
        <v/>
      </c>
      <c r="DC2" s="50" t="str">
        <f>IF(第４号様式!$D$28="","",第４号様式!$D28)</f>
        <v/>
      </c>
      <c r="DD2" s="50" t="str">
        <f>IF(第４号様式!$D$28="","",DBCS(第４号様式!$E28))</f>
        <v/>
      </c>
      <c r="DE2" s="50" t="str">
        <f>IF(第４号様式!$D$28="","",IF(第４号様式!$J28="M","男","女"))</f>
        <v/>
      </c>
      <c r="DF2" s="50" t="str">
        <f>IF(第４号様式!$D$28="","",第４号様式!$F28&amp;第４号様式!$G28&amp;"."&amp;第４号様式!$H28&amp;"."&amp;第４号様式!$I28)</f>
        <v/>
      </c>
      <c r="DG2" s="50" t="str">
        <f>IF(第４号様式!$D$28="","",第４号様式!$K28)</f>
        <v/>
      </c>
      <c r="DH2" s="50" t="str">
        <f>IF(第４号様式!$D$29="","",第４号様式!$C29)</f>
        <v/>
      </c>
      <c r="DI2" s="50" t="str">
        <f>IF(第４号様式!$D$29="","",第４号様式!$D29)</f>
        <v/>
      </c>
      <c r="DJ2" s="50" t="str">
        <f>IF(第４号様式!$D$29="","",DBCS(第４号様式!$E29))</f>
        <v/>
      </c>
      <c r="DK2" s="50" t="str">
        <f>IF(第４号様式!$D$29="","",IF(第４号様式!$J29="M","男","女"))</f>
        <v/>
      </c>
      <c r="DL2" s="50" t="str">
        <f>IF(第４号様式!$D$29="","",第４号様式!$F29&amp;第４号様式!$G29&amp;"."&amp;第４号様式!$H29&amp;"."&amp;第４号様式!$I29)</f>
        <v/>
      </c>
      <c r="DM2" s="50" t="str">
        <f>IF(第４号様式!$D$29="","",第４号様式!$K29)</f>
        <v/>
      </c>
      <c r="DN2" s="50" t="str">
        <f>IF(第４号様式!$D$30="","",第４号様式!$C30)</f>
        <v/>
      </c>
      <c r="DO2" s="50" t="str">
        <f>IF(第４号様式!$D$30="","",第４号様式!$D30)</f>
        <v/>
      </c>
      <c r="DP2" s="50" t="str">
        <f>IF(第４号様式!$D$30="","",DBCS(第４号様式!$E30))</f>
        <v/>
      </c>
      <c r="DQ2" s="50" t="str">
        <f>IF(第４号様式!$D$30="","",IF(第４号様式!$J30="M","男","女"))</f>
        <v/>
      </c>
      <c r="DR2" s="50" t="str">
        <f>IF(第４号様式!$D$30="","",第４号様式!$F30&amp;第４号様式!$G30&amp;"."&amp;第４号様式!$H30&amp;"."&amp;第４号様式!$I30)</f>
        <v/>
      </c>
      <c r="DS2" s="50" t="str">
        <f>IF(第４号様式!$D$30="","",第４号様式!$K30)</f>
        <v/>
      </c>
    </row>
    <row r="3" spans="1:123" x14ac:dyDescent="0.4">
      <c r="A3" s="50"/>
      <c r="B3" s="50"/>
      <c r="C3" s="50"/>
      <c r="D3" s="50"/>
      <c r="E3" s="50"/>
      <c r="F3" s="50"/>
      <c r="G3" s="50"/>
      <c r="H3" s="50"/>
      <c r="I3" s="50"/>
      <c r="J3" s="50"/>
      <c r="K3" s="50"/>
      <c r="L3" s="50"/>
      <c r="M3" s="50"/>
      <c r="N3" s="50"/>
      <c r="O3" s="50"/>
    </row>
    <row r="4" spans="1:123" x14ac:dyDescent="0.4">
      <c r="A4" s="50"/>
      <c r="B4" s="50"/>
      <c r="C4" s="50"/>
      <c r="D4" s="50"/>
      <c r="E4" s="50"/>
      <c r="F4" s="50"/>
      <c r="G4" s="50"/>
      <c r="H4" s="50"/>
      <c r="I4" s="50"/>
      <c r="J4" s="50"/>
      <c r="K4" s="50"/>
      <c r="L4" s="50"/>
      <c r="M4" s="50"/>
      <c r="N4" s="50"/>
      <c r="O4" s="50"/>
    </row>
    <row r="5" spans="1:123" x14ac:dyDescent="0.4">
      <c r="A5" s="50"/>
      <c r="B5" s="50"/>
      <c r="C5" s="50"/>
      <c r="D5" s="50"/>
      <c r="E5" s="50"/>
      <c r="F5" s="50"/>
      <c r="G5" s="50"/>
      <c r="H5" s="50"/>
      <c r="I5" s="50"/>
      <c r="J5" s="50"/>
      <c r="K5" s="50"/>
      <c r="L5" s="50"/>
      <c r="M5" s="50"/>
      <c r="N5" s="50"/>
      <c r="O5" s="50"/>
    </row>
    <row r="6" spans="1:123" x14ac:dyDescent="0.4">
      <c r="A6" s="50"/>
      <c r="B6" s="50"/>
      <c r="C6" s="50"/>
      <c r="D6" s="50"/>
      <c r="E6" s="50"/>
      <c r="F6" s="50"/>
      <c r="G6" s="50"/>
      <c r="H6" s="50"/>
      <c r="I6" s="50"/>
      <c r="J6" s="50"/>
      <c r="K6" s="50"/>
      <c r="L6" s="50"/>
      <c r="M6" s="50"/>
      <c r="N6" s="50"/>
      <c r="O6" s="50"/>
    </row>
    <row r="7" spans="1:123" x14ac:dyDescent="0.4">
      <c r="A7" s="50"/>
      <c r="B7" s="50"/>
      <c r="C7" s="50"/>
      <c r="D7" s="50"/>
      <c r="E7" s="50"/>
      <c r="F7" s="50"/>
      <c r="G7" s="50"/>
      <c r="H7" s="50"/>
      <c r="I7" s="50"/>
      <c r="J7" s="50"/>
      <c r="K7" s="50"/>
      <c r="L7" s="50"/>
      <c r="M7" s="50"/>
      <c r="N7" s="50"/>
      <c r="O7" s="50"/>
    </row>
    <row r="8" spans="1:123" x14ac:dyDescent="0.4">
      <c r="A8" s="50"/>
      <c r="B8" s="50"/>
      <c r="C8" s="50"/>
      <c r="D8" s="50"/>
      <c r="E8" s="50"/>
      <c r="F8" s="50"/>
      <c r="G8" s="50"/>
      <c r="H8" s="50"/>
      <c r="I8" s="50"/>
      <c r="J8" s="50"/>
      <c r="K8" s="50"/>
      <c r="L8" s="50"/>
      <c r="M8" s="50"/>
      <c r="N8" s="50"/>
      <c r="O8" s="50"/>
    </row>
    <row r="9" spans="1:123" x14ac:dyDescent="0.4">
      <c r="A9" s="50"/>
      <c r="B9" s="50"/>
      <c r="C9" s="50"/>
      <c r="D9" s="50"/>
      <c r="E9" s="50"/>
      <c r="F9" s="50"/>
      <c r="G9" s="50"/>
      <c r="H9" s="50"/>
      <c r="I9" s="50"/>
      <c r="J9" s="50"/>
      <c r="K9" s="50"/>
      <c r="L9" s="50"/>
      <c r="M9" s="50"/>
      <c r="N9" s="50"/>
      <c r="O9" s="50"/>
    </row>
    <row r="10" spans="1:123" x14ac:dyDescent="0.4">
      <c r="A10" s="50"/>
      <c r="B10" s="50"/>
      <c r="C10" s="50"/>
      <c r="D10" s="50"/>
      <c r="E10" s="50"/>
      <c r="F10" s="50"/>
      <c r="G10" s="50"/>
      <c r="H10" s="50"/>
      <c r="I10" s="50"/>
      <c r="J10" s="50"/>
      <c r="K10" s="50"/>
      <c r="L10" s="50"/>
      <c r="M10" s="50"/>
      <c r="N10" s="50"/>
      <c r="O10" s="50"/>
    </row>
    <row r="11" spans="1:123" x14ac:dyDescent="0.4">
      <c r="A11" s="50"/>
      <c r="B11" s="50"/>
      <c r="C11" s="50"/>
      <c r="D11" s="50"/>
      <c r="E11" s="50"/>
      <c r="F11" s="50"/>
      <c r="G11" s="50"/>
      <c r="H11" s="50"/>
      <c r="I11" s="50"/>
      <c r="J11" s="50"/>
      <c r="K11" s="50"/>
      <c r="L11" s="50"/>
      <c r="M11" s="50"/>
      <c r="N11" s="50"/>
      <c r="O11" s="50"/>
    </row>
    <row r="12" spans="1:123" x14ac:dyDescent="0.4">
      <c r="A12" s="50"/>
      <c r="B12" s="50"/>
      <c r="C12" s="50"/>
      <c r="D12" s="50"/>
      <c r="E12" s="50"/>
      <c r="F12" s="50"/>
      <c r="G12" s="50"/>
      <c r="H12" s="50"/>
      <c r="I12" s="50"/>
      <c r="J12" s="50"/>
      <c r="K12" s="50"/>
      <c r="L12" s="50"/>
      <c r="M12" s="50"/>
      <c r="N12" s="50"/>
      <c r="O12" s="50"/>
    </row>
    <row r="13" spans="1:123" x14ac:dyDescent="0.4">
      <c r="A13" s="50"/>
      <c r="B13" s="50"/>
      <c r="C13" s="50"/>
      <c r="D13" s="50"/>
      <c r="E13" s="50"/>
      <c r="F13" s="50"/>
      <c r="G13" s="50"/>
      <c r="H13" s="50"/>
      <c r="I13" s="50"/>
      <c r="J13" s="50"/>
      <c r="K13" s="50"/>
      <c r="L13" s="50"/>
      <c r="M13" s="50"/>
      <c r="N13" s="50"/>
      <c r="O13" s="50"/>
    </row>
    <row r="14" spans="1:123" x14ac:dyDescent="0.4">
      <c r="A14" s="50"/>
      <c r="B14" s="50"/>
      <c r="C14" s="50"/>
      <c r="D14" s="50"/>
      <c r="E14" s="50"/>
      <c r="F14" s="50"/>
      <c r="G14" s="50"/>
      <c r="H14" s="50"/>
      <c r="I14" s="50"/>
      <c r="J14" s="50"/>
      <c r="K14" s="50"/>
      <c r="L14" s="50"/>
      <c r="M14" s="50"/>
      <c r="N14" s="50"/>
      <c r="O14" s="50"/>
    </row>
    <row r="15" spans="1:123" x14ac:dyDescent="0.4">
      <c r="A15" s="50"/>
      <c r="B15" s="50"/>
      <c r="C15" s="50"/>
      <c r="D15" s="50"/>
      <c r="E15" s="50"/>
      <c r="F15" s="50"/>
      <c r="G15" s="50"/>
      <c r="H15" s="50"/>
      <c r="I15" s="50"/>
      <c r="J15" s="50"/>
      <c r="K15" s="50"/>
      <c r="L15" s="50"/>
      <c r="M15" s="50"/>
      <c r="N15" s="50"/>
      <c r="O15" s="50"/>
    </row>
    <row r="16" spans="1:123" x14ac:dyDescent="0.4">
      <c r="A16" s="50"/>
      <c r="B16" s="50"/>
      <c r="C16" s="50"/>
      <c r="D16" s="50"/>
      <c r="E16" s="50"/>
      <c r="F16" s="50"/>
      <c r="G16" s="50"/>
      <c r="H16" s="50"/>
      <c r="I16" s="50"/>
      <c r="J16" s="50"/>
      <c r="K16" s="50"/>
      <c r="L16" s="50"/>
      <c r="M16" s="50"/>
      <c r="N16" s="50"/>
      <c r="O16" s="50"/>
    </row>
    <row r="17" spans="1:15" x14ac:dyDescent="0.4">
      <c r="A17" s="50"/>
      <c r="B17" s="50"/>
      <c r="C17" s="50"/>
      <c r="D17" s="50"/>
      <c r="E17" s="50"/>
      <c r="F17" s="50"/>
      <c r="G17" s="50"/>
      <c r="H17" s="50"/>
      <c r="I17" s="50"/>
      <c r="J17" s="50"/>
      <c r="K17" s="50"/>
      <c r="L17" s="50"/>
      <c r="M17" s="50"/>
      <c r="N17" s="50"/>
      <c r="O17" s="50"/>
    </row>
    <row r="18" spans="1:15" x14ac:dyDescent="0.4">
      <c r="A18" s="50"/>
      <c r="B18" s="50"/>
      <c r="C18" s="50"/>
      <c r="D18" s="50"/>
      <c r="E18" s="50"/>
      <c r="F18" s="50"/>
      <c r="G18" s="50"/>
      <c r="H18" s="50"/>
      <c r="I18" s="50"/>
      <c r="J18" s="50"/>
      <c r="K18" s="50"/>
      <c r="L18" s="50"/>
      <c r="M18" s="50"/>
      <c r="N18" s="50"/>
      <c r="O18" s="50"/>
    </row>
    <row r="19" spans="1:15" x14ac:dyDescent="0.4">
      <c r="A19" s="50"/>
      <c r="B19" s="50"/>
      <c r="C19" s="50"/>
      <c r="D19" s="50"/>
      <c r="E19" s="50"/>
      <c r="F19" s="50"/>
      <c r="G19" s="50"/>
      <c r="H19" s="50"/>
      <c r="I19" s="50"/>
      <c r="J19" s="50"/>
      <c r="K19" s="50"/>
      <c r="L19" s="50"/>
      <c r="M19" s="50"/>
      <c r="N19" s="50"/>
      <c r="O19" s="50"/>
    </row>
    <row r="20" spans="1:15" x14ac:dyDescent="0.4">
      <c r="A20" s="50"/>
      <c r="B20" s="50"/>
      <c r="C20" s="50"/>
      <c r="D20" s="50"/>
      <c r="E20" s="50"/>
      <c r="F20" s="50"/>
      <c r="G20" s="50"/>
      <c r="H20" s="50"/>
      <c r="I20" s="50"/>
      <c r="J20" s="50"/>
      <c r="K20" s="50"/>
      <c r="L20" s="50"/>
      <c r="M20" s="50"/>
      <c r="N20" s="50"/>
      <c r="O20" s="50"/>
    </row>
    <row r="21" spans="1:15" x14ac:dyDescent="0.4">
      <c r="A21" s="53"/>
      <c r="B21" s="53"/>
      <c r="C21" s="53"/>
      <c r="D21" s="53"/>
      <c r="E21" s="53"/>
      <c r="F21" s="53"/>
      <c r="G21" s="53"/>
      <c r="H21" s="53"/>
      <c r="I21" s="53"/>
      <c r="J21" s="53"/>
      <c r="K21" s="53"/>
      <c r="L21" s="53"/>
      <c r="M21" s="53"/>
      <c r="N21" s="53"/>
      <c r="O21" s="53"/>
    </row>
  </sheetData>
  <phoneticPr fontId="1"/>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CB5C5-3CC9-4FDA-AB16-A9CAC16C37BB}">
  <sheetPr>
    <tabColor theme="4" tint="0.59999389629810485"/>
  </sheetPr>
  <dimension ref="A1:AQ34"/>
  <sheetViews>
    <sheetView showGridLines="0" view="pageBreakPreview" zoomScale="115" zoomScaleNormal="100" zoomScaleSheetLayoutView="115" workbookViewId="0">
      <selection activeCell="AQ3" sqref="AQ3"/>
    </sheetView>
  </sheetViews>
  <sheetFormatPr defaultColWidth="2" defaultRowHeight="18.2" customHeight="1" x14ac:dyDescent="0.4"/>
  <cols>
    <col min="1" max="1" width="1.125" style="1" customWidth="1"/>
    <col min="2" max="23" width="2" style="1"/>
    <col min="24" max="24" width="2.375" style="1" bestFit="1" customWidth="1"/>
    <col min="25" max="37" width="2" style="1"/>
    <col min="38" max="41" width="2.625" style="1" customWidth="1"/>
    <col min="42" max="42" width="1.125" style="1" customWidth="1"/>
    <col min="43" max="16384" width="2" style="1"/>
  </cols>
  <sheetData>
    <row r="1" spans="1:43" ht="18.2" customHeight="1" x14ac:dyDescent="0.4">
      <c r="A1" s="57"/>
      <c r="B1" s="57" t="s">
        <v>36</v>
      </c>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row>
    <row r="2" spans="1:43" ht="8.25" customHeight="1" x14ac:dyDescent="0.4">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row>
    <row r="3" spans="1:43" ht="18.2" customHeight="1" x14ac:dyDescent="0.4">
      <c r="A3" s="57"/>
      <c r="B3" s="57"/>
      <c r="C3" s="57"/>
      <c r="D3" s="57"/>
      <c r="E3" s="57"/>
      <c r="F3" s="57"/>
      <c r="G3" s="57"/>
      <c r="H3" s="57"/>
      <c r="I3" s="57"/>
      <c r="J3" s="57"/>
      <c r="K3" s="57"/>
      <c r="L3" s="57"/>
      <c r="M3" s="57"/>
      <c r="N3" s="57"/>
      <c r="O3" s="57"/>
      <c r="P3" s="57"/>
      <c r="Q3" s="300" t="s">
        <v>11</v>
      </c>
      <c r="R3" s="301"/>
      <c r="S3" s="301"/>
      <c r="T3" s="301"/>
      <c r="U3" s="301"/>
      <c r="V3" s="301"/>
      <c r="W3" s="143"/>
      <c r="X3" s="302" t="str">
        <f>IF('第２号様式（その１）'!G13="","",'第２号様式（その１）'!G13)</f>
        <v/>
      </c>
      <c r="Y3" s="302"/>
      <c r="Z3" s="302"/>
      <c r="AA3" s="302"/>
      <c r="AB3" s="302"/>
      <c r="AC3" s="302"/>
      <c r="AD3" s="302"/>
      <c r="AE3" s="302"/>
      <c r="AF3" s="302"/>
      <c r="AG3" s="302"/>
      <c r="AH3" s="302"/>
      <c r="AI3" s="302"/>
      <c r="AJ3" s="302"/>
      <c r="AK3" s="302"/>
      <c r="AL3" s="302"/>
      <c r="AM3" s="302"/>
      <c r="AN3" s="302"/>
      <c r="AO3" s="303"/>
      <c r="AP3" s="57"/>
      <c r="AQ3" s="421" t="s">
        <v>615</v>
      </c>
    </row>
    <row r="4" spans="1:43" ht="18.2" customHeight="1" x14ac:dyDescent="0.4">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row>
    <row r="5" spans="1:43" ht="18.2" customHeight="1" thickBot="1" x14ac:dyDescent="0.45">
      <c r="A5" s="57"/>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72" t="s">
        <v>46</v>
      </c>
      <c r="AJ5" s="57"/>
      <c r="AK5" s="57"/>
      <c r="AL5" s="57"/>
      <c r="AM5" s="57"/>
      <c r="AN5" s="57"/>
      <c r="AO5" s="57"/>
      <c r="AP5" s="57"/>
    </row>
    <row r="6" spans="1:43" ht="18.2" customHeight="1" x14ac:dyDescent="0.4">
      <c r="A6" s="57"/>
      <c r="B6" s="304" t="s">
        <v>63</v>
      </c>
      <c r="C6" s="305"/>
      <c r="D6" s="305"/>
      <c r="E6" s="305"/>
      <c r="F6" s="305"/>
      <c r="G6" s="305"/>
      <c r="H6" s="306"/>
      <c r="I6" s="310" t="s">
        <v>359</v>
      </c>
      <c r="J6" s="310"/>
      <c r="K6" s="310"/>
      <c r="L6" s="310"/>
      <c r="M6" s="310"/>
      <c r="N6" s="310"/>
      <c r="O6" s="310"/>
      <c r="P6" s="311" t="s">
        <v>360</v>
      </c>
      <c r="Q6" s="310"/>
      <c r="R6" s="310"/>
      <c r="S6" s="310"/>
      <c r="T6" s="310"/>
      <c r="U6" s="310"/>
      <c r="V6" s="310"/>
      <c r="W6" s="312" t="s">
        <v>361</v>
      </c>
      <c r="X6" s="313"/>
      <c r="Y6" s="313"/>
      <c r="Z6" s="313"/>
      <c r="AA6" s="313"/>
      <c r="AB6" s="313"/>
      <c r="AC6" s="314"/>
      <c r="AD6" s="312" t="s">
        <v>37</v>
      </c>
      <c r="AE6" s="313"/>
      <c r="AF6" s="313"/>
      <c r="AG6" s="313"/>
      <c r="AH6" s="313"/>
      <c r="AI6" s="313"/>
      <c r="AJ6" s="313"/>
      <c r="AK6" s="315"/>
      <c r="AL6" s="316" t="s">
        <v>6</v>
      </c>
      <c r="AM6" s="317"/>
      <c r="AN6" s="318" t="s">
        <v>7</v>
      </c>
      <c r="AO6" s="319"/>
      <c r="AP6" s="57"/>
    </row>
    <row r="7" spans="1:43" ht="39.75" customHeight="1" x14ac:dyDescent="0.4">
      <c r="A7" s="57"/>
      <c r="B7" s="307"/>
      <c r="C7" s="308"/>
      <c r="D7" s="308"/>
      <c r="E7" s="308"/>
      <c r="F7" s="308"/>
      <c r="G7" s="308"/>
      <c r="H7" s="309"/>
      <c r="I7" s="320"/>
      <c r="J7" s="320"/>
      <c r="K7" s="320"/>
      <c r="L7" s="320"/>
      <c r="M7" s="320"/>
      <c r="N7" s="320"/>
      <c r="O7" s="320"/>
      <c r="P7" s="324"/>
      <c r="Q7" s="325"/>
      <c r="R7" s="325"/>
      <c r="S7" s="325"/>
      <c r="T7" s="325"/>
      <c r="U7" s="325"/>
      <c r="V7" s="325"/>
      <c r="W7" s="326"/>
      <c r="X7" s="327"/>
      <c r="Y7" s="327"/>
      <c r="Z7" s="327"/>
      <c r="AA7" s="327"/>
      <c r="AB7" s="327"/>
      <c r="AC7" s="328"/>
      <c r="AD7" s="326" t="str">
        <f>IF(I7=0,"",IF(P7="",I7,ROUNDDOWN(SUM(I7:AC7)/2,0)))</f>
        <v/>
      </c>
      <c r="AE7" s="327"/>
      <c r="AF7" s="327"/>
      <c r="AG7" s="327"/>
      <c r="AH7" s="327"/>
      <c r="AI7" s="327"/>
      <c r="AJ7" s="327"/>
      <c r="AK7" s="329"/>
      <c r="AL7" s="285"/>
      <c r="AM7" s="286"/>
      <c r="AN7" s="287"/>
      <c r="AO7" s="288"/>
      <c r="AP7" s="57"/>
    </row>
    <row r="8" spans="1:43" ht="18.2" customHeight="1" x14ac:dyDescent="0.4">
      <c r="A8" s="57"/>
      <c r="B8" s="289" t="s">
        <v>38</v>
      </c>
      <c r="C8" s="160"/>
      <c r="D8" s="160"/>
      <c r="E8" s="160"/>
      <c r="F8" s="160"/>
      <c r="G8" s="160"/>
      <c r="H8" s="161"/>
      <c r="I8" s="160" t="s">
        <v>39</v>
      </c>
      <c r="J8" s="160"/>
      <c r="K8" s="160"/>
      <c r="L8" s="160"/>
      <c r="M8" s="160"/>
      <c r="N8" s="160"/>
      <c r="O8" s="160"/>
      <c r="P8" s="160"/>
      <c r="Q8" s="160"/>
      <c r="R8" s="160"/>
      <c r="S8" s="159" t="s">
        <v>40</v>
      </c>
      <c r="T8" s="160"/>
      <c r="U8" s="160"/>
      <c r="V8" s="160"/>
      <c r="W8" s="160"/>
      <c r="X8" s="160"/>
      <c r="Y8" s="160"/>
      <c r="Z8" s="160"/>
      <c r="AA8" s="160"/>
      <c r="AB8" s="160"/>
      <c r="AC8" s="160"/>
      <c r="AD8" s="160"/>
      <c r="AE8" s="160"/>
      <c r="AF8" s="160"/>
      <c r="AG8" s="160"/>
      <c r="AH8" s="160"/>
      <c r="AI8" s="160"/>
      <c r="AJ8" s="160"/>
      <c r="AK8" s="292"/>
      <c r="AL8" s="293"/>
      <c r="AM8" s="167"/>
      <c r="AN8" s="296"/>
      <c r="AO8" s="297"/>
      <c r="AP8" s="57"/>
    </row>
    <row r="9" spans="1:43" ht="24.75" customHeight="1" x14ac:dyDescent="0.4">
      <c r="A9" s="57"/>
      <c r="B9" s="290"/>
      <c r="C9" s="261"/>
      <c r="D9" s="261"/>
      <c r="E9" s="261"/>
      <c r="F9" s="261"/>
      <c r="G9" s="261"/>
      <c r="H9" s="291"/>
      <c r="I9" s="332"/>
      <c r="J9" s="333"/>
      <c r="K9" s="333"/>
      <c r="L9" s="333"/>
      <c r="M9" s="333"/>
      <c r="N9" s="333"/>
      <c r="O9" s="333"/>
      <c r="P9" s="333"/>
      <c r="Q9" s="333"/>
      <c r="R9" s="333"/>
      <c r="S9" s="332"/>
      <c r="T9" s="333"/>
      <c r="U9" s="333"/>
      <c r="V9" s="333"/>
      <c r="W9" s="333"/>
      <c r="X9" s="333"/>
      <c r="Y9" s="333"/>
      <c r="Z9" s="333"/>
      <c r="AA9" s="333"/>
      <c r="AB9" s="333"/>
      <c r="AC9" s="333"/>
      <c r="AD9" s="333"/>
      <c r="AE9" s="333"/>
      <c r="AF9" s="333"/>
      <c r="AG9" s="333"/>
      <c r="AH9" s="333"/>
      <c r="AI9" s="333"/>
      <c r="AJ9" s="333"/>
      <c r="AK9" s="334"/>
      <c r="AL9" s="294"/>
      <c r="AM9" s="295"/>
      <c r="AN9" s="298"/>
      <c r="AO9" s="299"/>
      <c r="AP9" s="57"/>
    </row>
    <row r="10" spans="1:43" ht="18.2" customHeight="1" x14ac:dyDescent="0.4">
      <c r="A10" s="57"/>
      <c r="B10" s="304" t="s">
        <v>64</v>
      </c>
      <c r="C10" s="160"/>
      <c r="D10" s="160"/>
      <c r="E10" s="159" t="s">
        <v>0</v>
      </c>
      <c r="F10" s="160"/>
      <c r="G10" s="160"/>
      <c r="H10" s="160"/>
      <c r="I10" s="268" t="s">
        <v>42</v>
      </c>
      <c r="J10" s="269"/>
      <c r="K10" s="269"/>
      <c r="L10" s="269"/>
      <c r="M10" s="269"/>
      <c r="N10" s="269"/>
      <c r="O10" s="269"/>
      <c r="P10" s="268" t="s">
        <v>45</v>
      </c>
      <c r="Q10" s="269"/>
      <c r="R10" s="269"/>
      <c r="S10" s="269"/>
      <c r="T10" s="269"/>
      <c r="U10" s="269"/>
      <c r="V10" s="321"/>
      <c r="W10" s="310" t="s">
        <v>43</v>
      </c>
      <c r="X10" s="310"/>
      <c r="Y10" s="310"/>
      <c r="Z10" s="310"/>
      <c r="AA10" s="310"/>
      <c r="AB10" s="310"/>
      <c r="AC10" s="322"/>
      <c r="AD10" s="269" t="s">
        <v>44</v>
      </c>
      <c r="AE10" s="269"/>
      <c r="AF10" s="269"/>
      <c r="AG10" s="269"/>
      <c r="AH10" s="269"/>
      <c r="AI10" s="269"/>
      <c r="AJ10" s="269"/>
      <c r="AK10" s="323"/>
      <c r="AL10" s="293"/>
      <c r="AM10" s="167"/>
      <c r="AN10" s="296"/>
      <c r="AO10" s="297"/>
      <c r="AP10" s="57"/>
    </row>
    <row r="11" spans="1:43" ht="24.75" customHeight="1" x14ac:dyDescent="0.4">
      <c r="A11" s="57"/>
      <c r="B11" s="290"/>
      <c r="C11" s="261"/>
      <c r="D11" s="261"/>
      <c r="E11" s="162" t="s">
        <v>41</v>
      </c>
      <c r="F11" s="163"/>
      <c r="G11" s="163"/>
      <c r="H11" s="163"/>
      <c r="I11" s="330"/>
      <c r="J11" s="320"/>
      <c r="K11" s="320"/>
      <c r="L11" s="320"/>
      <c r="M11" s="320"/>
      <c r="N11" s="320"/>
      <c r="O11" s="320"/>
      <c r="P11" s="330"/>
      <c r="Q11" s="320"/>
      <c r="R11" s="320"/>
      <c r="S11" s="320"/>
      <c r="T11" s="320"/>
      <c r="U11" s="320"/>
      <c r="V11" s="331"/>
      <c r="W11" s="320"/>
      <c r="X11" s="320"/>
      <c r="Y11" s="320"/>
      <c r="Z11" s="320"/>
      <c r="AA11" s="320"/>
      <c r="AB11" s="320"/>
      <c r="AC11" s="331"/>
      <c r="AD11" s="320" t="str">
        <f>IF(SUM(I11:AC11)=0,"",SUM(I11:AC11))</f>
        <v/>
      </c>
      <c r="AE11" s="320"/>
      <c r="AF11" s="320"/>
      <c r="AG11" s="320"/>
      <c r="AH11" s="320"/>
      <c r="AI11" s="320"/>
      <c r="AJ11" s="320"/>
      <c r="AK11" s="320"/>
      <c r="AL11" s="294"/>
      <c r="AM11" s="295"/>
      <c r="AN11" s="298"/>
      <c r="AO11" s="299"/>
      <c r="AP11" s="57"/>
    </row>
    <row r="12" spans="1:43" ht="18.2" customHeight="1" x14ac:dyDescent="0.4">
      <c r="A12" s="57"/>
      <c r="B12" s="289" t="s">
        <v>47</v>
      </c>
      <c r="C12" s="160"/>
      <c r="D12" s="160"/>
      <c r="E12" s="160"/>
      <c r="F12" s="160"/>
      <c r="G12" s="160"/>
      <c r="H12" s="161"/>
      <c r="I12" s="268" t="s">
        <v>48</v>
      </c>
      <c r="J12" s="269"/>
      <c r="K12" s="269"/>
      <c r="L12" s="269"/>
      <c r="M12" s="269"/>
      <c r="N12" s="269"/>
      <c r="O12" s="321"/>
      <c r="P12" s="269" t="s">
        <v>49</v>
      </c>
      <c r="Q12" s="269"/>
      <c r="R12" s="269"/>
      <c r="S12" s="269"/>
      <c r="T12" s="269"/>
      <c r="U12" s="269"/>
      <c r="V12" s="321"/>
      <c r="W12" s="269" t="s">
        <v>50</v>
      </c>
      <c r="X12" s="269"/>
      <c r="Y12" s="269"/>
      <c r="Z12" s="269"/>
      <c r="AA12" s="269"/>
      <c r="AB12" s="269"/>
      <c r="AC12" s="321"/>
      <c r="AD12" s="269" t="s">
        <v>475</v>
      </c>
      <c r="AE12" s="269"/>
      <c r="AF12" s="269"/>
      <c r="AG12" s="269"/>
      <c r="AH12" s="269"/>
      <c r="AI12" s="269"/>
      <c r="AJ12" s="269"/>
      <c r="AK12" s="323"/>
      <c r="AL12" s="293"/>
      <c r="AM12" s="167"/>
      <c r="AN12" s="296"/>
      <c r="AO12" s="297"/>
      <c r="AP12" s="57"/>
    </row>
    <row r="13" spans="1:43" ht="24.75" customHeight="1" x14ac:dyDescent="0.4">
      <c r="A13" s="57"/>
      <c r="B13" s="290"/>
      <c r="C13" s="261"/>
      <c r="D13" s="261"/>
      <c r="E13" s="261"/>
      <c r="F13" s="261"/>
      <c r="G13" s="261"/>
      <c r="H13" s="291"/>
      <c r="I13" s="330"/>
      <c r="J13" s="320"/>
      <c r="K13" s="320"/>
      <c r="L13" s="320"/>
      <c r="M13" s="320"/>
      <c r="N13" s="320"/>
      <c r="O13" s="331"/>
      <c r="P13" s="320"/>
      <c r="Q13" s="320"/>
      <c r="R13" s="320"/>
      <c r="S13" s="320"/>
      <c r="T13" s="320"/>
      <c r="U13" s="320"/>
      <c r="V13" s="331"/>
      <c r="W13" s="320"/>
      <c r="X13" s="320"/>
      <c r="Y13" s="320"/>
      <c r="Z13" s="320"/>
      <c r="AA13" s="320"/>
      <c r="AB13" s="320"/>
      <c r="AC13" s="331"/>
      <c r="AD13" s="320" t="str">
        <f>IF(SUM(I13:AC13)=0,"",SUM(I13:AC13))</f>
        <v/>
      </c>
      <c r="AE13" s="320"/>
      <c r="AF13" s="320"/>
      <c r="AG13" s="320"/>
      <c r="AH13" s="320"/>
      <c r="AI13" s="320"/>
      <c r="AJ13" s="320"/>
      <c r="AK13" s="320"/>
      <c r="AL13" s="294"/>
      <c r="AM13" s="295"/>
      <c r="AN13" s="298"/>
      <c r="AO13" s="299"/>
      <c r="AP13" s="57"/>
    </row>
    <row r="14" spans="1:43" ht="18.2" customHeight="1" x14ac:dyDescent="0.4">
      <c r="A14" s="57"/>
      <c r="B14" s="289" t="s">
        <v>51</v>
      </c>
      <c r="C14" s="160"/>
      <c r="D14" s="160"/>
      <c r="E14" s="160"/>
      <c r="F14" s="160"/>
      <c r="G14" s="160"/>
      <c r="H14" s="161"/>
      <c r="I14" s="271" t="s">
        <v>68</v>
      </c>
      <c r="J14" s="335"/>
      <c r="K14" s="335"/>
      <c r="L14" s="335"/>
      <c r="M14" s="335"/>
      <c r="N14" s="335"/>
      <c r="O14" s="335"/>
      <c r="P14" s="335"/>
      <c r="Q14" s="335"/>
      <c r="R14" s="336"/>
      <c r="S14" s="271" t="s">
        <v>69</v>
      </c>
      <c r="T14" s="335"/>
      <c r="U14" s="335"/>
      <c r="V14" s="335"/>
      <c r="W14" s="335"/>
      <c r="X14" s="335"/>
      <c r="Y14" s="335"/>
      <c r="Z14" s="335"/>
      <c r="AA14" s="335"/>
      <c r="AB14" s="336"/>
      <c r="AC14" s="269" t="s">
        <v>65</v>
      </c>
      <c r="AD14" s="269"/>
      <c r="AE14" s="269"/>
      <c r="AF14" s="269"/>
      <c r="AG14" s="269"/>
      <c r="AH14" s="269"/>
      <c r="AI14" s="269"/>
      <c r="AJ14" s="269"/>
      <c r="AK14" s="323"/>
      <c r="AL14" s="293"/>
      <c r="AM14" s="167"/>
      <c r="AN14" s="296"/>
      <c r="AO14" s="297"/>
      <c r="AP14" s="57"/>
    </row>
    <row r="15" spans="1:43" ht="24.75" customHeight="1" x14ac:dyDescent="0.4">
      <c r="A15" s="57"/>
      <c r="B15" s="290"/>
      <c r="C15" s="261"/>
      <c r="D15" s="261"/>
      <c r="E15" s="261"/>
      <c r="F15" s="261"/>
      <c r="G15" s="261"/>
      <c r="H15" s="291"/>
      <c r="I15" s="320"/>
      <c r="J15" s="320"/>
      <c r="K15" s="320"/>
      <c r="L15" s="320"/>
      <c r="M15" s="320"/>
      <c r="N15" s="320"/>
      <c r="O15" s="320"/>
      <c r="P15" s="320"/>
      <c r="Q15" s="320"/>
      <c r="R15" s="331"/>
      <c r="S15" s="337"/>
      <c r="T15" s="338"/>
      <c r="U15" s="338"/>
      <c r="V15" s="338"/>
      <c r="W15" s="338"/>
      <c r="X15" s="338"/>
      <c r="Y15" s="338"/>
      <c r="Z15" s="338"/>
      <c r="AA15" s="338"/>
      <c r="AB15" s="339"/>
      <c r="AC15" s="340" t="str">
        <f>IF(I15="","",ROUNDDOWN(IFERROR(I15/S15*100,0),0))</f>
        <v/>
      </c>
      <c r="AD15" s="340"/>
      <c r="AE15" s="340"/>
      <c r="AF15" s="340"/>
      <c r="AG15" s="340"/>
      <c r="AH15" s="340"/>
      <c r="AI15" s="340"/>
      <c r="AJ15" s="340"/>
      <c r="AK15" s="340"/>
      <c r="AL15" s="294"/>
      <c r="AM15" s="295"/>
      <c r="AN15" s="298"/>
      <c r="AO15" s="299"/>
      <c r="AP15" s="57"/>
    </row>
    <row r="16" spans="1:43" ht="18.2" customHeight="1" x14ac:dyDescent="0.4">
      <c r="A16" s="57"/>
      <c r="B16" s="289" t="s">
        <v>52</v>
      </c>
      <c r="C16" s="160"/>
      <c r="D16" s="160"/>
      <c r="E16" s="160"/>
      <c r="F16" s="160"/>
      <c r="G16" s="160"/>
      <c r="H16" s="161"/>
      <c r="I16" s="268" t="s">
        <v>53</v>
      </c>
      <c r="J16" s="269"/>
      <c r="K16" s="269"/>
      <c r="L16" s="269"/>
      <c r="M16" s="321"/>
      <c r="N16" s="310" t="s">
        <v>54</v>
      </c>
      <c r="O16" s="310"/>
      <c r="P16" s="310"/>
      <c r="Q16" s="310"/>
      <c r="R16" s="322"/>
      <c r="S16" s="269" t="s">
        <v>56</v>
      </c>
      <c r="T16" s="269"/>
      <c r="U16" s="269"/>
      <c r="V16" s="269"/>
      <c r="W16" s="269"/>
      <c r="X16" s="269"/>
      <c r="Y16" s="269"/>
      <c r="Z16" s="269"/>
      <c r="AA16" s="269"/>
      <c r="AB16" s="269"/>
      <c r="AC16" s="269"/>
      <c r="AD16" s="321"/>
      <c r="AE16" s="269" t="s">
        <v>55</v>
      </c>
      <c r="AF16" s="269"/>
      <c r="AG16" s="269"/>
      <c r="AH16" s="269"/>
      <c r="AI16" s="269"/>
      <c r="AJ16" s="269"/>
      <c r="AK16" s="323"/>
      <c r="AL16" s="293"/>
      <c r="AM16" s="167"/>
      <c r="AN16" s="296"/>
      <c r="AO16" s="297"/>
      <c r="AP16" s="57"/>
    </row>
    <row r="17" spans="1:42" ht="24.75" customHeight="1" x14ac:dyDescent="0.4">
      <c r="A17" s="57"/>
      <c r="B17" s="290"/>
      <c r="C17" s="261"/>
      <c r="D17" s="261"/>
      <c r="E17" s="261"/>
      <c r="F17" s="261"/>
      <c r="G17" s="261"/>
      <c r="H17" s="291"/>
      <c r="I17" s="341"/>
      <c r="J17" s="342"/>
      <c r="K17" s="342"/>
      <c r="L17" s="342"/>
      <c r="M17" s="343"/>
      <c r="N17" s="342"/>
      <c r="O17" s="342"/>
      <c r="P17" s="342"/>
      <c r="Q17" s="342"/>
      <c r="R17" s="343"/>
      <c r="S17" s="344" t="s">
        <v>66</v>
      </c>
      <c r="T17" s="345"/>
      <c r="U17" s="345"/>
      <c r="V17" s="345"/>
      <c r="W17" s="345"/>
      <c r="X17" s="345"/>
      <c r="Y17" s="345"/>
      <c r="Z17" s="345"/>
      <c r="AA17" s="345"/>
      <c r="AB17" s="345"/>
      <c r="AC17" s="345"/>
      <c r="AD17" s="346"/>
      <c r="AE17" s="344"/>
      <c r="AF17" s="345"/>
      <c r="AG17" s="345"/>
      <c r="AH17" s="345"/>
      <c r="AI17" s="345"/>
      <c r="AJ17" s="345"/>
      <c r="AK17" s="347"/>
      <c r="AL17" s="294"/>
      <c r="AM17" s="295"/>
      <c r="AN17" s="298"/>
      <c r="AO17" s="299"/>
      <c r="AP17" s="57"/>
    </row>
    <row r="18" spans="1:42" ht="18.2" customHeight="1" x14ac:dyDescent="0.4">
      <c r="A18" s="57"/>
      <c r="B18" s="289" t="s">
        <v>57</v>
      </c>
      <c r="C18" s="160"/>
      <c r="D18" s="160"/>
      <c r="E18" s="160"/>
      <c r="F18" s="160"/>
      <c r="G18" s="160"/>
      <c r="H18" s="161"/>
      <c r="I18" s="348" t="s">
        <v>476</v>
      </c>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50"/>
      <c r="AH18" s="379" t="s">
        <v>58</v>
      </c>
      <c r="AI18" s="379"/>
      <c r="AJ18" s="379"/>
      <c r="AK18" s="380"/>
      <c r="AL18" s="293"/>
      <c r="AM18" s="167"/>
      <c r="AN18" s="296"/>
      <c r="AO18" s="297"/>
      <c r="AP18" s="57"/>
    </row>
    <row r="19" spans="1:42" ht="18.2" customHeight="1" x14ac:dyDescent="0.4">
      <c r="A19" s="57"/>
      <c r="B19" s="363"/>
      <c r="C19" s="364"/>
      <c r="D19" s="364"/>
      <c r="E19" s="364"/>
      <c r="F19" s="364"/>
      <c r="G19" s="364"/>
      <c r="H19" s="365"/>
      <c r="I19" s="351" t="s">
        <v>477</v>
      </c>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3"/>
      <c r="AH19" s="381"/>
      <c r="AI19" s="381"/>
      <c r="AJ19" s="381"/>
      <c r="AK19" s="382"/>
      <c r="AL19" s="383"/>
      <c r="AM19" s="384"/>
      <c r="AN19" s="385"/>
      <c r="AO19" s="386"/>
      <c r="AP19" s="57"/>
    </row>
    <row r="20" spans="1:42" ht="18.2" customHeight="1" x14ac:dyDescent="0.4">
      <c r="A20" s="57"/>
      <c r="B20" s="363"/>
      <c r="C20" s="364"/>
      <c r="D20" s="364"/>
      <c r="E20" s="364"/>
      <c r="F20" s="364"/>
      <c r="G20" s="364"/>
      <c r="H20" s="365"/>
      <c r="I20" s="106" t="s">
        <v>351</v>
      </c>
      <c r="J20" s="57"/>
      <c r="K20" s="57"/>
      <c r="L20" s="57"/>
      <c r="M20" s="57"/>
      <c r="N20" s="57"/>
      <c r="O20" s="57"/>
      <c r="P20" s="57"/>
      <c r="Q20" s="57"/>
      <c r="R20" s="57"/>
      <c r="S20" s="57"/>
      <c r="T20" s="57"/>
      <c r="U20" s="57"/>
      <c r="V20" s="57"/>
      <c r="W20" s="57"/>
      <c r="X20" s="57"/>
      <c r="Y20" s="57"/>
      <c r="Z20" s="57"/>
      <c r="AA20" s="57"/>
      <c r="AB20" s="57"/>
      <c r="AC20" s="57"/>
      <c r="AD20" s="57"/>
      <c r="AE20" s="57"/>
      <c r="AF20" s="57"/>
      <c r="AG20" s="73"/>
      <c r="AH20" s="354"/>
      <c r="AI20" s="354"/>
      <c r="AJ20" s="354"/>
      <c r="AK20" s="355"/>
      <c r="AL20" s="383"/>
      <c r="AM20" s="384"/>
      <c r="AN20" s="385"/>
      <c r="AO20" s="386"/>
      <c r="AP20" s="57"/>
    </row>
    <row r="21" spans="1:42" ht="27" customHeight="1" x14ac:dyDescent="0.4">
      <c r="A21" s="57"/>
      <c r="B21" s="363"/>
      <c r="C21" s="364"/>
      <c r="D21" s="364"/>
      <c r="E21" s="364"/>
      <c r="F21" s="364"/>
      <c r="G21" s="364"/>
      <c r="H21" s="365"/>
      <c r="I21" s="106"/>
      <c r="J21" s="74"/>
      <c r="K21" s="304" t="s">
        <v>350</v>
      </c>
      <c r="L21" s="305"/>
      <c r="M21" s="306"/>
      <c r="N21" s="269" t="s">
        <v>347</v>
      </c>
      <c r="O21" s="269"/>
      <c r="P21" s="321"/>
      <c r="Q21" s="311" t="s">
        <v>348</v>
      </c>
      <c r="R21" s="310"/>
      <c r="S21" s="322"/>
      <c r="T21" s="311" t="s">
        <v>349</v>
      </c>
      <c r="U21" s="310"/>
      <c r="V21" s="322"/>
      <c r="W21" s="268" t="s">
        <v>44</v>
      </c>
      <c r="X21" s="269"/>
      <c r="Y21" s="271"/>
      <c r="Z21" s="75"/>
      <c r="AA21" s="387" t="s">
        <v>364</v>
      </c>
      <c r="AB21" s="310"/>
      <c r="AC21" s="310"/>
      <c r="AD21" s="310"/>
      <c r="AE21" s="310"/>
      <c r="AF21" s="388"/>
      <c r="AG21" s="73"/>
      <c r="AH21" s="356"/>
      <c r="AI21" s="356"/>
      <c r="AJ21" s="356"/>
      <c r="AK21" s="357"/>
      <c r="AL21" s="383"/>
      <c r="AM21" s="384"/>
      <c r="AN21" s="385"/>
      <c r="AO21" s="386"/>
      <c r="AP21" s="57"/>
    </row>
    <row r="22" spans="1:42" ht="18.2" customHeight="1" x14ac:dyDescent="0.4">
      <c r="A22" s="57"/>
      <c r="B22" s="363"/>
      <c r="C22" s="364"/>
      <c r="D22" s="364"/>
      <c r="E22" s="364"/>
      <c r="F22" s="364"/>
      <c r="G22" s="364"/>
      <c r="H22" s="365"/>
      <c r="I22" s="106"/>
      <c r="J22" s="74"/>
      <c r="K22" s="307"/>
      <c r="L22" s="308"/>
      <c r="M22" s="309"/>
      <c r="N22" s="389"/>
      <c r="O22" s="389"/>
      <c r="P22" s="390"/>
      <c r="Q22" s="391"/>
      <c r="R22" s="389"/>
      <c r="S22" s="389"/>
      <c r="T22" s="391"/>
      <c r="U22" s="389"/>
      <c r="V22" s="389"/>
      <c r="W22" s="393" t="str">
        <f>IF(SUM(N22:V22)=0,"",SUM(N22:V22))</f>
        <v/>
      </c>
      <c r="X22" s="358"/>
      <c r="Y22" s="344"/>
      <c r="Z22" s="74"/>
      <c r="AA22" s="394"/>
      <c r="AB22" s="395"/>
      <c r="AC22" s="395"/>
      <c r="AD22" s="395"/>
      <c r="AE22" s="395"/>
      <c r="AF22" s="396"/>
      <c r="AG22" s="73"/>
      <c r="AH22" s="356"/>
      <c r="AI22" s="356"/>
      <c r="AJ22" s="356"/>
      <c r="AK22" s="357"/>
      <c r="AL22" s="383"/>
      <c r="AM22" s="384"/>
      <c r="AN22" s="385"/>
      <c r="AO22" s="386"/>
      <c r="AP22" s="57"/>
    </row>
    <row r="23" spans="1:42" ht="18.2" customHeight="1" x14ac:dyDescent="0.4">
      <c r="A23" s="57"/>
      <c r="B23" s="363"/>
      <c r="C23" s="364"/>
      <c r="D23" s="364"/>
      <c r="E23" s="364"/>
      <c r="F23" s="364"/>
      <c r="G23" s="364"/>
      <c r="H23" s="365"/>
      <c r="I23" s="351" t="s">
        <v>478</v>
      </c>
      <c r="J23" s="352"/>
      <c r="K23" s="352"/>
      <c r="L23" s="352"/>
      <c r="M23" s="352"/>
      <c r="N23" s="352"/>
      <c r="O23" s="352"/>
      <c r="P23" s="352"/>
      <c r="Q23" s="352"/>
      <c r="R23" s="352"/>
      <c r="S23" s="352"/>
      <c r="T23" s="352"/>
      <c r="U23" s="352"/>
      <c r="V23" s="352"/>
      <c r="W23" s="352"/>
      <c r="X23" s="352"/>
      <c r="Y23" s="352"/>
      <c r="Z23" s="352"/>
      <c r="AA23" s="352"/>
      <c r="AB23" s="352"/>
      <c r="AC23" s="352"/>
      <c r="AD23" s="352"/>
      <c r="AE23" s="352"/>
      <c r="AF23" s="352"/>
      <c r="AG23" s="353"/>
      <c r="AH23" s="356"/>
      <c r="AI23" s="356"/>
      <c r="AJ23" s="356"/>
      <c r="AK23" s="357"/>
      <c r="AL23" s="383"/>
      <c r="AM23" s="384"/>
      <c r="AN23" s="385"/>
      <c r="AO23" s="386"/>
      <c r="AP23" s="57"/>
    </row>
    <row r="24" spans="1:42" ht="18.2" customHeight="1" x14ac:dyDescent="0.4">
      <c r="A24" s="57"/>
      <c r="B24" s="290"/>
      <c r="C24" s="261"/>
      <c r="D24" s="261"/>
      <c r="E24" s="261"/>
      <c r="F24" s="261"/>
      <c r="G24" s="261"/>
      <c r="H24" s="291"/>
      <c r="I24" s="360" t="s">
        <v>479</v>
      </c>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2"/>
      <c r="AH24" s="358"/>
      <c r="AI24" s="358"/>
      <c r="AJ24" s="358"/>
      <c r="AK24" s="359"/>
      <c r="AL24" s="294"/>
      <c r="AM24" s="295"/>
      <c r="AN24" s="298"/>
      <c r="AO24" s="299"/>
      <c r="AP24" s="57"/>
    </row>
    <row r="25" spans="1:42" ht="18.2" customHeight="1" x14ac:dyDescent="0.4">
      <c r="A25" s="57"/>
      <c r="B25" s="289" t="s">
        <v>59</v>
      </c>
      <c r="C25" s="160"/>
      <c r="D25" s="160"/>
      <c r="E25" s="160"/>
      <c r="F25" s="160"/>
      <c r="G25" s="160"/>
      <c r="H25" s="161"/>
      <c r="I25" s="348" t="s">
        <v>60</v>
      </c>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50"/>
      <c r="AH25" s="310" t="s">
        <v>58</v>
      </c>
      <c r="AI25" s="310"/>
      <c r="AJ25" s="310"/>
      <c r="AK25" s="392"/>
      <c r="AL25" s="293"/>
      <c r="AM25" s="167"/>
      <c r="AN25" s="296"/>
      <c r="AO25" s="297"/>
      <c r="AP25" s="57"/>
    </row>
    <row r="26" spans="1:42" ht="18.2" customHeight="1" x14ac:dyDescent="0.4">
      <c r="A26" s="57"/>
      <c r="B26" s="363"/>
      <c r="C26" s="364"/>
      <c r="D26" s="364"/>
      <c r="E26" s="364"/>
      <c r="F26" s="364"/>
      <c r="G26" s="364"/>
      <c r="H26" s="365"/>
      <c r="I26" s="351" t="s">
        <v>61</v>
      </c>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3"/>
      <c r="AH26" s="354"/>
      <c r="AI26" s="354"/>
      <c r="AJ26" s="354"/>
      <c r="AK26" s="355"/>
      <c r="AL26" s="383"/>
      <c r="AM26" s="384"/>
      <c r="AN26" s="385"/>
      <c r="AO26" s="386"/>
      <c r="AP26" s="57"/>
    </row>
    <row r="27" spans="1:42" ht="18.2" customHeight="1" x14ac:dyDescent="0.4">
      <c r="A27" s="57"/>
      <c r="B27" s="363"/>
      <c r="C27" s="364"/>
      <c r="D27" s="364"/>
      <c r="E27" s="364"/>
      <c r="F27" s="364"/>
      <c r="G27" s="364"/>
      <c r="H27" s="365"/>
      <c r="I27" s="351" t="s">
        <v>352</v>
      </c>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3"/>
      <c r="AH27" s="356"/>
      <c r="AI27" s="356"/>
      <c r="AJ27" s="356"/>
      <c r="AK27" s="357"/>
      <c r="AL27" s="383"/>
      <c r="AM27" s="384"/>
      <c r="AN27" s="385"/>
      <c r="AO27" s="386"/>
      <c r="AP27" s="57"/>
    </row>
    <row r="28" spans="1:42" ht="18.2" customHeight="1" x14ac:dyDescent="0.4">
      <c r="A28" s="57"/>
      <c r="B28" s="290"/>
      <c r="C28" s="261"/>
      <c r="D28" s="261"/>
      <c r="E28" s="261"/>
      <c r="F28" s="261"/>
      <c r="G28" s="261"/>
      <c r="H28" s="291"/>
      <c r="I28" s="360" t="s">
        <v>62</v>
      </c>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2"/>
      <c r="AH28" s="358"/>
      <c r="AI28" s="358"/>
      <c r="AJ28" s="358"/>
      <c r="AK28" s="359"/>
      <c r="AL28" s="294"/>
      <c r="AM28" s="295"/>
      <c r="AN28" s="298"/>
      <c r="AO28" s="299"/>
      <c r="AP28" s="57"/>
    </row>
    <row r="29" spans="1:42" ht="11.25" customHeight="1" x14ac:dyDescent="0.4">
      <c r="A29" s="57"/>
      <c r="B29" s="77"/>
      <c r="C29" s="77"/>
      <c r="D29" s="77"/>
      <c r="E29" s="77"/>
      <c r="F29" s="77"/>
      <c r="G29" s="77"/>
      <c r="H29" s="77"/>
      <c r="I29" s="77"/>
      <c r="J29" s="77"/>
      <c r="K29" s="77"/>
      <c r="L29" s="77"/>
      <c r="M29" s="77"/>
      <c r="N29" s="77"/>
      <c r="O29" s="77"/>
      <c r="P29" s="77"/>
      <c r="Q29" s="57"/>
      <c r="R29" s="57"/>
      <c r="S29" s="57"/>
      <c r="T29" s="57"/>
      <c r="U29" s="57"/>
      <c r="V29" s="57"/>
      <c r="W29" s="57"/>
      <c r="X29" s="57"/>
      <c r="Y29" s="57"/>
      <c r="Z29" s="57"/>
      <c r="AA29" s="57"/>
      <c r="AB29" s="57"/>
      <c r="AC29" s="57"/>
      <c r="AD29" s="57"/>
      <c r="AE29" s="57"/>
      <c r="AF29" s="57"/>
      <c r="AG29" s="57"/>
      <c r="AH29" s="107"/>
      <c r="AI29" s="107"/>
      <c r="AJ29" s="107"/>
      <c r="AK29" s="107"/>
      <c r="AL29" s="78"/>
      <c r="AM29" s="78"/>
      <c r="AN29" s="78"/>
      <c r="AO29" s="78"/>
      <c r="AP29" s="76"/>
    </row>
    <row r="30" spans="1:42" ht="18" customHeight="1" x14ac:dyDescent="0.15">
      <c r="A30" s="57"/>
      <c r="B30" s="304" t="s">
        <v>356</v>
      </c>
      <c r="C30" s="160"/>
      <c r="D30" s="160"/>
      <c r="E30" s="161"/>
      <c r="F30" s="366" t="s">
        <v>480</v>
      </c>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8"/>
      <c r="AM30" s="369" t="s">
        <v>357</v>
      </c>
      <c r="AN30" s="160"/>
      <c r="AO30" s="370"/>
      <c r="AP30" s="76"/>
    </row>
    <row r="31" spans="1:42" ht="20.25" customHeight="1" x14ac:dyDescent="0.4">
      <c r="A31" s="57"/>
      <c r="B31" s="363"/>
      <c r="C31" s="364"/>
      <c r="D31" s="364"/>
      <c r="E31" s="365"/>
      <c r="F31" s="374" t="s">
        <v>481</v>
      </c>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375"/>
      <c r="AL31" s="376"/>
      <c r="AM31" s="371"/>
      <c r="AN31" s="372"/>
      <c r="AO31" s="373"/>
      <c r="AP31" s="76"/>
    </row>
    <row r="32" spans="1:42" ht="41.25" customHeight="1" x14ac:dyDescent="0.4">
      <c r="A32" s="57"/>
      <c r="B32" s="290"/>
      <c r="C32" s="261"/>
      <c r="D32" s="261"/>
      <c r="E32" s="291"/>
      <c r="F32" s="377" t="s">
        <v>358</v>
      </c>
      <c r="G32" s="377"/>
      <c r="H32" s="377"/>
      <c r="I32" s="377"/>
      <c r="J32" s="377"/>
      <c r="K32" s="377"/>
      <c r="L32" s="377"/>
      <c r="M32" s="377"/>
      <c r="N32" s="377"/>
      <c r="O32" s="377"/>
      <c r="P32" s="377"/>
      <c r="Q32" s="377"/>
      <c r="R32" s="377"/>
      <c r="S32" s="377"/>
      <c r="T32" s="377"/>
      <c r="U32" s="377"/>
      <c r="V32" s="377"/>
      <c r="W32" s="377"/>
      <c r="X32" s="377"/>
      <c r="Y32" s="377"/>
      <c r="Z32" s="377"/>
      <c r="AA32" s="377"/>
      <c r="AB32" s="377"/>
      <c r="AC32" s="377"/>
      <c r="AD32" s="377"/>
      <c r="AE32" s="377"/>
      <c r="AF32" s="377"/>
      <c r="AG32" s="377"/>
      <c r="AH32" s="377"/>
      <c r="AI32" s="377"/>
      <c r="AJ32" s="377"/>
      <c r="AK32" s="377"/>
      <c r="AL32" s="378"/>
      <c r="AM32" s="168"/>
      <c r="AN32" s="169"/>
      <c r="AO32" s="170"/>
      <c r="AP32" s="76"/>
    </row>
    <row r="33" spans="1:42" ht="24.75" customHeight="1" x14ac:dyDescent="0.4">
      <c r="A33" s="57"/>
      <c r="B33" s="57" t="s">
        <v>67</v>
      </c>
      <c r="C33" s="77"/>
      <c r="D33" s="77"/>
      <c r="E33" s="77"/>
      <c r="F33" s="77"/>
      <c r="G33" s="77"/>
      <c r="H33" s="77"/>
      <c r="I33" s="77"/>
      <c r="J33" s="77"/>
      <c r="K33" s="77"/>
      <c r="L33" s="77"/>
      <c r="M33" s="77"/>
      <c r="N33" s="77"/>
      <c r="O33" s="77"/>
      <c r="P33" s="77"/>
      <c r="Q33" s="57"/>
      <c r="R33" s="57"/>
      <c r="S33" s="57"/>
      <c r="T33" s="57"/>
      <c r="U33" s="57"/>
      <c r="V33" s="57"/>
      <c r="W33" s="57"/>
      <c r="X33" s="57"/>
      <c r="Y33" s="57"/>
      <c r="Z33" s="57"/>
      <c r="AA33" s="57"/>
      <c r="AB33" s="57"/>
      <c r="AC33" s="57"/>
      <c r="AD33" s="57"/>
      <c r="AE33" s="57"/>
      <c r="AF33" s="57"/>
      <c r="AG33" s="57"/>
      <c r="AH33" s="107"/>
      <c r="AI33" s="107"/>
      <c r="AJ33" s="107"/>
      <c r="AK33" s="107"/>
      <c r="AL33" s="78"/>
      <c r="AM33" s="78"/>
      <c r="AN33" s="78"/>
      <c r="AO33" s="78"/>
      <c r="AP33" s="76"/>
    </row>
    <row r="34" spans="1:42" ht="5.25" customHeight="1" x14ac:dyDescent="0.4">
      <c r="B34" s="29"/>
      <c r="C34" s="29"/>
      <c r="D34" s="29"/>
      <c r="E34" s="29"/>
      <c r="F34" s="29"/>
      <c r="G34" s="29"/>
      <c r="H34" s="29"/>
      <c r="I34" s="30"/>
      <c r="J34" s="30"/>
      <c r="K34" s="30"/>
      <c r="L34" s="30"/>
      <c r="M34" s="30"/>
      <c r="N34" s="30"/>
      <c r="O34" s="30"/>
      <c r="P34" s="30"/>
      <c r="AH34" s="28"/>
      <c r="AI34" s="28"/>
      <c r="AJ34" s="28"/>
      <c r="AK34" s="28"/>
      <c r="AL34" s="29"/>
      <c r="AM34" s="29"/>
      <c r="AN34" s="29"/>
      <c r="AO34" s="29"/>
      <c r="AP34" s="2"/>
    </row>
  </sheetData>
  <mergeCells count="101">
    <mergeCell ref="B30:E32"/>
    <mergeCell ref="F30:AL30"/>
    <mergeCell ref="AM30:AO31"/>
    <mergeCell ref="F31:AL31"/>
    <mergeCell ref="F32:AL32"/>
    <mergeCell ref="AM32:AO32"/>
    <mergeCell ref="B18:H24"/>
    <mergeCell ref="I18:AG18"/>
    <mergeCell ref="AH18:AK19"/>
    <mergeCell ref="AL18:AM24"/>
    <mergeCell ref="AN18:AO24"/>
    <mergeCell ref="B25:H28"/>
    <mergeCell ref="W21:Y21"/>
    <mergeCell ref="AA21:AF21"/>
    <mergeCell ref="N22:P22"/>
    <mergeCell ref="Q22:S22"/>
    <mergeCell ref="AH25:AK25"/>
    <mergeCell ref="T22:V22"/>
    <mergeCell ref="W22:Y22"/>
    <mergeCell ref="AA22:AF22"/>
    <mergeCell ref="I23:AG23"/>
    <mergeCell ref="I24:AG24"/>
    <mergeCell ref="AL25:AM28"/>
    <mergeCell ref="AN25:AO28"/>
    <mergeCell ref="I26:AG26"/>
    <mergeCell ref="AH26:AK28"/>
    <mergeCell ref="I27:AG27"/>
    <mergeCell ref="I28:AG28"/>
    <mergeCell ref="B16:H17"/>
    <mergeCell ref="I16:M16"/>
    <mergeCell ref="N16:R16"/>
    <mergeCell ref="S16:AD16"/>
    <mergeCell ref="AE16:AK16"/>
    <mergeCell ref="AL16:AM17"/>
    <mergeCell ref="AN16:AO17"/>
    <mergeCell ref="I17:M17"/>
    <mergeCell ref="N17:R17"/>
    <mergeCell ref="S17:AD17"/>
    <mergeCell ref="AE17:AK17"/>
    <mergeCell ref="I25:AG25"/>
    <mergeCell ref="I19:AG19"/>
    <mergeCell ref="AH20:AK24"/>
    <mergeCell ref="K21:M22"/>
    <mergeCell ref="N21:P21"/>
    <mergeCell ref="Q21:S21"/>
    <mergeCell ref="T21:V21"/>
    <mergeCell ref="AN12:AO13"/>
    <mergeCell ref="I13:O13"/>
    <mergeCell ref="P13:V13"/>
    <mergeCell ref="W13:AC13"/>
    <mergeCell ref="AD13:AK13"/>
    <mergeCell ref="B14:H15"/>
    <mergeCell ref="I14:R14"/>
    <mergeCell ref="S14:AB14"/>
    <mergeCell ref="AC14:AK14"/>
    <mergeCell ref="AL14:AM15"/>
    <mergeCell ref="B12:H13"/>
    <mergeCell ref="I12:O12"/>
    <mergeCell ref="P12:V12"/>
    <mergeCell ref="W12:AC12"/>
    <mergeCell ref="AD12:AK12"/>
    <mergeCell ref="AL12:AM13"/>
    <mergeCell ref="AN14:AO15"/>
    <mergeCell ref="I15:R15"/>
    <mergeCell ref="S15:AB15"/>
    <mergeCell ref="AC15:AK15"/>
    <mergeCell ref="AL10:AM11"/>
    <mergeCell ref="AN10:AO11"/>
    <mergeCell ref="E11:H11"/>
    <mergeCell ref="I11:O11"/>
    <mergeCell ref="P11:V11"/>
    <mergeCell ref="W11:AC11"/>
    <mergeCell ref="AD11:AK11"/>
    <mergeCell ref="I9:R9"/>
    <mergeCell ref="S9:AK9"/>
    <mergeCell ref="B10:D11"/>
    <mergeCell ref="E10:H10"/>
    <mergeCell ref="I10:O10"/>
    <mergeCell ref="P10:V10"/>
    <mergeCell ref="W10:AC10"/>
    <mergeCell ref="AD10:AK10"/>
    <mergeCell ref="P7:V7"/>
    <mergeCell ref="W7:AC7"/>
    <mergeCell ref="AD7:AK7"/>
    <mergeCell ref="AL7:AM7"/>
    <mergeCell ref="AN7:AO7"/>
    <mergeCell ref="B8:H9"/>
    <mergeCell ref="I8:R8"/>
    <mergeCell ref="S8:AK8"/>
    <mergeCell ref="AL8:AM9"/>
    <mergeCell ref="AN8:AO9"/>
    <mergeCell ref="Q3:W3"/>
    <mergeCell ref="X3:AO3"/>
    <mergeCell ref="B6:H7"/>
    <mergeCell ref="I6:O6"/>
    <mergeCell ref="P6:V6"/>
    <mergeCell ref="W6:AC6"/>
    <mergeCell ref="AD6:AK6"/>
    <mergeCell ref="AL6:AM6"/>
    <mergeCell ref="AN6:AO6"/>
    <mergeCell ref="I7:O7"/>
  </mergeCells>
  <phoneticPr fontId="1"/>
  <dataValidations disablePrompts="1" count="16">
    <dataValidation imeMode="off" allowBlank="1" showInputMessage="1" showErrorMessage="1" promptTitle="半角入力" prompt="２を選択した場合のみ記入" sqref="N22:V22" xr:uid="{44AC1146-692D-4B71-B7A3-B5E002643493}"/>
    <dataValidation imeMode="off" allowBlank="1" showInputMessage="1" showErrorMessage="1" promptTitle="半角入力" prompt="　" sqref="I13:AC13 I17:R17" xr:uid="{0A5ADF45-C598-4F08-89C3-7784B6BAA3DD}"/>
    <dataValidation imeMode="off" allowBlank="1" showInputMessage="1" showErrorMessage="1" promptTitle="半角入力" prompt="千円未満切捨て_x000a_※この欄は、直前第１年度及び直前第２年度の事業期間の合計が２４月に満たない場合に使用します。" sqref="W7:AC7" xr:uid="{E5FDAD99-424D-4C95-A642-6BD6A6BA4FF0}"/>
    <dataValidation imeMode="off" allowBlank="1" showInputMessage="1" showErrorMessage="1" promptTitle="自動で入力されます。" prompt="（計算式が入っています。）" sqref="AD7:AK7" xr:uid="{28CB3232-7781-4F3D-A8C1-DB539AB20025}"/>
    <dataValidation type="list" allowBlank="1" showInputMessage="1" showErrorMessage="1" prompt="▼リストから選択します。_x000a__x000a_※「２」を選択した場合は、「雇用人数」及び「直前6/1常用雇用労働者数」も左表に記入します。" sqref="AH20:AK24" xr:uid="{D602F7C9-42D3-4FCE-A569-18BADFB00EE3}">
      <formula1>"1,2,3,4"</formula1>
    </dataValidation>
    <dataValidation type="list" allowBlank="1" showInputMessage="1" showErrorMessage="1" prompt="▼リストから選択します。" sqref="AM32:AO32" xr:uid="{3D7E6F23-F341-43EA-9230-D3BE950612A8}">
      <formula1>"1,2"</formula1>
    </dataValidation>
    <dataValidation type="list" allowBlank="1" showInputMessage="1" showErrorMessage="1" prompt="▼リストから選択します。" sqref="AH26:AK28" xr:uid="{FCC8E26C-9025-4A9B-9C6F-D9216305A827}">
      <formula1>"1,2,3,4"</formula1>
    </dataValidation>
    <dataValidation imeMode="off" allowBlank="1" showInputMessage="1" showErrorMessage="1" promptTitle="半角入力" prompt="2を選択した場合のみ。直前６月１日現在の常用雇用労働者数を記入します。（少数点以下第一位まで）" sqref="AA22:AF22" xr:uid="{531BC5B4-D6E9-4110-9996-3811A5CFBF2A}"/>
    <dataValidation allowBlank="1" showInputMessage="1" showErrorMessage="1" promptTitle="半角入力" prompt="報告義務がないとされた、直近６月１日現在の職員数を記入します。" sqref="Z22" xr:uid="{C889AA79-186D-428A-BFBB-5A5713DC1ACC}"/>
    <dataValidation imeMode="off" allowBlank="1" showInputMessage="1" showErrorMessage="1" promptTitle="半角入力" prompt="千円未満切捨て_x000a_※流動負債の額が０の場合は、「１」を記入します。" sqref="S15:AB15" xr:uid="{9728ECAD-D1EB-4762-B82A-DF98EF1AF448}"/>
    <dataValidation imeMode="off" allowBlank="1" showInputMessage="1" showErrorMessage="1" promptTitle="半角入力" prompt="千円未満切捨て" sqref="I15:R15 I9:AK9 I7:V7 I11:AC11" xr:uid="{3383F0EC-B03B-4C98-9D1F-08744CDD093F}"/>
    <dataValidation imeMode="off" allowBlank="1" showInputMessage="1" showErrorMessage="1" promptTitle="半角入力" prompt="１年未満切捨て_x000a_必要に応じて、シート「＜参考＞営業年数」を活用して算出し、記入します。" sqref="AE17:AK17" xr:uid="{F5D17483-E050-498C-8613-63308C10817B}"/>
    <dataValidation allowBlank="1" showInputMessage="1" showErrorMessage="1" promptTitle="自動で入力されます。" prompt="（関数が入っています。）" sqref="X3:AO3" xr:uid="{98CBA0FA-E480-4323-AF29-DDE3A154343D}"/>
    <dataValidation allowBlank="1" showInputMessage="1" showErrorMessage="1" promptTitle="自動で入力されます。" prompt="（計算式が入っています。）" sqref="W22 AD11:AK11 AD13:AK13 AC15:AK15" xr:uid="{4F5956A6-FF3A-4FA4-AFA0-19E694CF1BE7}"/>
    <dataValidation type="list" allowBlank="1" showInputMessage="1" showErrorMessage="1" sqref="AH33:AH34" xr:uid="{F48511C6-0195-4DC4-97E1-3EE60261797F}">
      <formula1>"1,2"</formula1>
    </dataValidation>
    <dataValidation type="list" allowBlank="1" showInputMessage="1" showErrorMessage="1" sqref="AG20:AG22" xr:uid="{FF53F12E-A6B9-45C3-859E-522111309CE2}">
      <formula1>"1,2,3,4"</formula1>
    </dataValidation>
  </dataValidations>
  <pageMargins left="0.78740157480314965" right="0.23" top="0.51181102362204722" bottom="0.47244094488188981" header="0.31496062992125984" footer="0.31496062992125984"/>
  <pageSetup paperSize="9" orientation="portrait" cellComments="asDisplayed" r:id="rId1"/>
  <headerFooter>
    <oddHeader>&amp;R&amp;9&amp;K0070C0(令和８年９月30日まで有効な資格用)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59999389629810485"/>
  </sheetPr>
  <dimension ref="A1:J36"/>
  <sheetViews>
    <sheetView showGridLines="0" view="pageBreakPreview" zoomScale="110" zoomScaleNormal="100" zoomScaleSheetLayoutView="110" workbookViewId="0">
      <selection activeCell="O10" sqref="O10"/>
    </sheetView>
  </sheetViews>
  <sheetFormatPr defaultColWidth="2" defaultRowHeight="18.2" customHeight="1" x14ac:dyDescent="0.4"/>
  <cols>
    <col min="1" max="1" width="1.125" style="1" customWidth="1"/>
    <col min="2" max="2" width="3.375" style="1" customWidth="1"/>
    <col min="3" max="3" width="20.375" style="1" customWidth="1"/>
    <col min="4" max="4" width="13.375" style="1" customWidth="1"/>
    <col min="5" max="5" width="14.625" style="1" customWidth="1"/>
    <col min="6" max="6" width="18.375" style="1" customWidth="1"/>
    <col min="7" max="7" width="27.25" style="1" customWidth="1"/>
    <col min="8" max="8" width="20.875" style="1" customWidth="1"/>
    <col min="9" max="9" width="18.75" style="1" customWidth="1"/>
    <col min="10" max="16384" width="2" style="1"/>
  </cols>
  <sheetData>
    <row r="1" spans="1:10" ht="18.75" customHeight="1" x14ac:dyDescent="0.4">
      <c r="A1" s="56"/>
      <c r="B1" s="57" t="s">
        <v>342</v>
      </c>
      <c r="C1" s="57"/>
      <c r="D1" s="57"/>
      <c r="E1" s="57"/>
      <c r="F1" s="57"/>
      <c r="G1" s="57"/>
      <c r="H1" s="57"/>
      <c r="I1" s="57"/>
      <c r="J1" s="421" t="s">
        <v>615</v>
      </c>
    </row>
    <row r="2" spans="1:10" ht="10.5" customHeight="1" x14ac:dyDescent="0.4">
      <c r="A2" s="56"/>
      <c r="B2" s="57"/>
      <c r="C2" s="57"/>
      <c r="D2" s="57"/>
      <c r="E2" s="57"/>
      <c r="F2" s="57"/>
      <c r="G2" s="57"/>
      <c r="H2" s="57"/>
      <c r="I2" s="57"/>
      <c r="J2" s="57"/>
    </row>
    <row r="3" spans="1:10" ht="18.75" customHeight="1" x14ac:dyDescent="0.4">
      <c r="A3" s="56"/>
      <c r="B3" s="270" t="s">
        <v>337</v>
      </c>
      <c r="C3" s="270"/>
      <c r="D3" s="270"/>
      <c r="E3" s="270"/>
      <c r="F3" s="270"/>
      <c r="G3" s="270"/>
      <c r="H3" s="270"/>
      <c r="I3" s="270"/>
      <c r="J3" s="57"/>
    </row>
    <row r="4" spans="1:10" ht="10.5" customHeight="1" x14ac:dyDescent="0.4">
      <c r="A4" s="56"/>
      <c r="B4" s="57"/>
      <c r="C4" s="57"/>
      <c r="D4" s="57"/>
      <c r="E4" s="57"/>
      <c r="F4" s="57"/>
      <c r="G4" s="57"/>
      <c r="H4" s="57"/>
      <c r="I4" s="57"/>
      <c r="J4" s="57"/>
    </row>
    <row r="5" spans="1:10" ht="26.25" customHeight="1" x14ac:dyDescent="0.4">
      <c r="A5" s="56"/>
      <c r="B5" s="57"/>
      <c r="C5" s="57"/>
      <c r="D5" s="57"/>
      <c r="E5" s="57"/>
      <c r="F5" s="79" t="s">
        <v>11</v>
      </c>
      <c r="G5" s="397" t="str">
        <f>IF('第２号様式（その１）'!G13="","",'第２号様式（その１）'!G13)</f>
        <v/>
      </c>
      <c r="H5" s="398"/>
      <c r="I5" s="398"/>
      <c r="J5" s="57"/>
    </row>
    <row r="6" spans="1:10" ht="9.9499999999999993" customHeight="1" x14ac:dyDescent="0.4">
      <c r="A6" s="56"/>
      <c r="B6" s="57"/>
      <c r="C6" s="57"/>
      <c r="D6" s="57"/>
      <c r="E6" s="57"/>
      <c r="F6" s="57"/>
      <c r="G6" s="57"/>
      <c r="H6" s="57"/>
      <c r="I6" s="57"/>
      <c r="J6" s="57"/>
    </row>
    <row r="7" spans="1:10" ht="18.2" customHeight="1" x14ac:dyDescent="0.4">
      <c r="A7" s="56"/>
      <c r="B7" s="399" t="s">
        <v>341</v>
      </c>
      <c r="C7" s="400" t="s">
        <v>338</v>
      </c>
      <c r="D7" s="401" t="s">
        <v>345</v>
      </c>
      <c r="E7" s="401"/>
      <c r="F7" s="401"/>
      <c r="G7" s="401"/>
      <c r="H7" s="400" t="s">
        <v>16</v>
      </c>
      <c r="I7" s="400" t="s">
        <v>17</v>
      </c>
      <c r="J7" s="57"/>
    </row>
    <row r="8" spans="1:10" ht="18.2" customHeight="1" x14ac:dyDescent="0.4">
      <c r="A8" s="56"/>
      <c r="B8" s="400"/>
      <c r="C8" s="400"/>
      <c r="D8" s="80" t="s">
        <v>33</v>
      </c>
      <c r="E8" s="81" t="s">
        <v>339</v>
      </c>
      <c r="F8" s="81" t="s">
        <v>419</v>
      </c>
      <c r="G8" s="82" t="s">
        <v>340</v>
      </c>
      <c r="H8" s="400"/>
      <c r="I8" s="400"/>
      <c r="J8" s="57"/>
    </row>
    <row r="9" spans="1:10" ht="41.25" customHeight="1" x14ac:dyDescent="0.4">
      <c r="A9" s="56"/>
      <c r="B9" s="83">
        <v>1</v>
      </c>
      <c r="C9" s="94"/>
      <c r="D9" s="102"/>
      <c r="E9" s="103"/>
      <c r="F9" s="103"/>
      <c r="G9" s="104"/>
      <c r="H9" s="105"/>
      <c r="I9" s="105"/>
      <c r="J9" s="57"/>
    </row>
    <row r="10" spans="1:10" ht="41.25" customHeight="1" x14ac:dyDescent="0.4">
      <c r="A10" s="56"/>
      <c r="B10" s="83">
        <v>2</v>
      </c>
      <c r="C10" s="84"/>
      <c r="D10" s="85"/>
      <c r="E10" s="86"/>
      <c r="F10" s="86"/>
      <c r="G10" s="87"/>
      <c r="H10" s="83"/>
      <c r="I10" s="83"/>
      <c r="J10" s="57"/>
    </row>
    <row r="11" spans="1:10" ht="41.25" customHeight="1" x14ac:dyDescent="0.4">
      <c r="A11" s="56"/>
      <c r="B11" s="83">
        <v>3</v>
      </c>
      <c r="C11" s="84"/>
      <c r="D11" s="85"/>
      <c r="E11" s="86"/>
      <c r="F11" s="86"/>
      <c r="G11" s="87"/>
      <c r="H11" s="83"/>
      <c r="I11" s="83"/>
      <c r="J11" s="57"/>
    </row>
    <row r="12" spans="1:10" ht="41.25" customHeight="1" x14ac:dyDescent="0.4">
      <c r="A12" s="56"/>
      <c r="B12" s="83">
        <v>4</v>
      </c>
      <c r="C12" s="84"/>
      <c r="D12" s="85"/>
      <c r="E12" s="86"/>
      <c r="F12" s="86"/>
      <c r="G12" s="87"/>
      <c r="H12" s="83"/>
      <c r="I12" s="83"/>
      <c r="J12" s="57"/>
    </row>
    <row r="13" spans="1:10" ht="41.25" customHeight="1" x14ac:dyDescent="0.4">
      <c r="A13" s="56"/>
      <c r="B13" s="83">
        <v>5</v>
      </c>
      <c r="C13" s="84"/>
      <c r="D13" s="85"/>
      <c r="E13" s="86"/>
      <c r="F13" s="86"/>
      <c r="G13" s="87"/>
      <c r="H13" s="83"/>
      <c r="I13" s="83"/>
      <c r="J13" s="57"/>
    </row>
    <row r="14" spans="1:10" ht="41.25" customHeight="1" x14ac:dyDescent="0.4">
      <c r="A14" s="56"/>
      <c r="B14" s="83">
        <v>6</v>
      </c>
      <c r="C14" s="84"/>
      <c r="D14" s="85"/>
      <c r="E14" s="86"/>
      <c r="F14" s="86"/>
      <c r="G14" s="87"/>
      <c r="H14" s="83"/>
      <c r="I14" s="83"/>
      <c r="J14" s="57"/>
    </row>
    <row r="15" spans="1:10" ht="41.25" customHeight="1" x14ac:dyDescent="0.4">
      <c r="A15" s="56"/>
      <c r="B15" s="83">
        <v>7</v>
      </c>
      <c r="C15" s="84"/>
      <c r="D15" s="85"/>
      <c r="E15" s="86"/>
      <c r="F15" s="86"/>
      <c r="G15" s="87"/>
      <c r="H15" s="83"/>
      <c r="I15" s="83"/>
      <c r="J15" s="57"/>
    </row>
    <row r="16" spans="1:10" ht="41.25" customHeight="1" x14ac:dyDescent="0.4">
      <c r="A16" s="56"/>
      <c r="B16" s="83">
        <v>8</v>
      </c>
      <c r="C16" s="84"/>
      <c r="D16" s="85"/>
      <c r="E16" s="86"/>
      <c r="F16" s="86"/>
      <c r="G16" s="87"/>
      <c r="H16" s="83"/>
      <c r="I16" s="83"/>
      <c r="J16" s="57"/>
    </row>
    <row r="17" spans="1:10" ht="41.25" customHeight="1" x14ac:dyDescent="0.4">
      <c r="A17" s="56"/>
      <c r="B17" s="83">
        <v>9</v>
      </c>
      <c r="C17" s="84"/>
      <c r="D17" s="85"/>
      <c r="E17" s="86"/>
      <c r="F17" s="86"/>
      <c r="G17" s="87"/>
      <c r="H17" s="83"/>
      <c r="I17" s="83"/>
      <c r="J17" s="57"/>
    </row>
    <row r="18" spans="1:10" ht="41.25" customHeight="1" x14ac:dyDescent="0.4">
      <c r="A18" s="56"/>
      <c r="B18" s="83">
        <v>10</v>
      </c>
      <c r="C18" s="84"/>
      <c r="D18" s="85"/>
      <c r="E18" s="86"/>
      <c r="F18" s="86"/>
      <c r="G18" s="87"/>
      <c r="H18" s="83"/>
      <c r="I18" s="83"/>
      <c r="J18" s="57"/>
    </row>
    <row r="19" spans="1:10" ht="24" customHeight="1" x14ac:dyDescent="0.4">
      <c r="A19" s="56"/>
      <c r="B19" s="57" t="s">
        <v>346</v>
      </c>
      <c r="C19" s="57"/>
      <c r="D19" s="57"/>
      <c r="E19" s="57"/>
      <c r="F19" s="57"/>
      <c r="G19" s="57"/>
      <c r="H19" s="57"/>
      <c r="I19" s="57"/>
      <c r="J19" s="57"/>
    </row>
    <row r="20" spans="1:10" ht="22.5" customHeight="1" x14ac:dyDescent="0.4">
      <c r="A20" s="56"/>
      <c r="B20" s="57" t="s">
        <v>343</v>
      </c>
      <c r="C20" s="57"/>
      <c r="D20" s="57"/>
      <c r="E20" s="57"/>
      <c r="F20" s="57"/>
      <c r="G20" s="57"/>
      <c r="H20" s="57"/>
      <c r="I20" s="57"/>
      <c r="J20" s="57"/>
    </row>
    <row r="34" spans="2:8" ht="24.75" customHeight="1" x14ac:dyDescent="0.4"/>
    <row r="35" spans="2:8" ht="18.2" customHeight="1" x14ac:dyDescent="0.4">
      <c r="B35" s="27"/>
      <c r="C35" s="27"/>
      <c r="D35" s="27"/>
      <c r="E35" s="27"/>
      <c r="F35" s="27"/>
      <c r="G35" s="27"/>
      <c r="H35" s="27"/>
    </row>
    <row r="36" spans="2:8" ht="24.75" customHeight="1" x14ac:dyDescent="0.4">
      <c r="B36" s="27"/>
      <c r="C36" s="27"/>
      <c r="D36" s="27"/>
      <c r="E36" s="27"/>
      <c r="F36" s="27"/>
      <c r="G36" s="27"/>
      <c r="H36" s="27"/>
    </row>
  </sheetData>
  <mergeCells count="7">
    <mergeCell ref="G5:I5"/>
    <mergeCell ref="B3:I3"/>
    <mergeCell ref="B7:B8"/>
    <mergeCell ref="C7:C8"/>
    <mergeCell ref="D7:G7"/>
    <mergeCell ref="H7:H8"/>
    <mergeCell ref="I7:I8"/>
  </mergeCells>
  <phoneticPr fontId="1"/>
  <dataValidations disablePrompts="1" count="7">
    <dataValidation imeMode="on" allowBlank="1" showInputMessage="1" showErrorMessage="1" promptTitle="全角入力" prompt="　" sqref="C9:C18 E9:E18" xr:uid="{00000000-0002-0000-0200-000000000000}"/>
    <dataValidation allowBlank="1" showInputMessage="1" showErrorMessage="1" promptTitle="自動で入力されます。" prompt="（関数が入っています。）" sqref="G5:I5" xr:uid="{00000000-0002-0000-0200-000001000000}"/>
    <dataValidation imeMode="off" allowBlank="1" showInputMessage="1" showErrorMessage="1" promptTitle="半角入力" prompt="○○○-××××" sqref="D9:D18" xr:uid="{00000000-0002-0000-0200-000002000000}"/>
    <dataValidation imeMode="on" allowBlank="1" showInputMessage="1" showErrorMessage="1" promptTitle="全角入力" prompt="建物名等は、１文字空けて記入します。_x000a_また、町名番地の記入方法は次のとおりです。_x000a_【例】「長島一丁目１番１号」の場合_x000a_〇長島一丁目１－１_x000a_×長島１丁目１－１_x000a_×長島１－１－１_x000a_×長島一丁目１番１号" sqref="G9:G18" xr:uid="{00000000-0002-0000-0200-000003000000}"/>
    <dataValidation imeMode="off" allowBlank="1" showInputMessage="1" showErrorMessage="1" promptTitle="半角入力" prompt="〇〇〇-×××-△△△△" sqref="I10:I18 H9:H18" xr:uid="{00000000-0002-0000-0200-000004000000}"/>
    <dataValidation imeMode="on" allowBlank="1" showInputMessage="1" showErrorMessage="1" promptTitle="全角入力" prompt="※区は、東京都の区を記入します。_x000a_※「○○郡」も省略せずに記入します。" sqref="F9:F18" xr:uid="{00000000-0002-0000-0200-000005000000}"/>
    <dataValidation allowBlank="1" showInputMessage="1" showErrorMessage="1" promptTitle="半角入力" prompt="〇〇〇-×××-△△△△" sqref="I9" xr:uid="{00000000-0002-0000-0200-000008000000}"/>
  </dataValidations>
  <pageMargins left="0.39370078740157483" right="0.28000000000000003" top="0.47" bottom="0.27" header="0.31496062992125984" footer="0.2"/>
  <pageSetup paperSize="9" scale="93" orientation="landscape" cellComments="asDisplayed" r:id="rId1"/>
  <headerFooter>
    <oddHeader>&amp;R&amp;9&amp;K0070C0(令和８年９月30日まで有効な資格用)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59999389629810485"/>
  </sheetPr>
  <dimension ref="A1:N48"/>
  <sheetViews>
    <sheetView view="pageBreakPreview" zoomScale="102" zoomScaleNormal="100" zoomScaleSheetLayoutView="102" workbookViewId="0">
      <selection activeCell="N1" sqref="N1"/>
    </sheetView>
  </sheetViews>
  <sheetFormatPr defaultColWidth="2" defaultRowHeight="18.2" customHeight="1" x14ac:dyDescent="0.4"/>
  <cols>
    <col min="1" max="1" width="1.125" style="1" customWidth="1"/>
    <col min="2" max="2" width="2.625" style="1" customWidth="1"/>
    <col min="3" max="3" width="10.25" style="1" customWidth="1"/>
    <col min="4" max="5" width="14.375" style="1" customWidth="1"/>
    <col min="6" max="10" width="3.125" style="1" customWidth="1"/>
    <col min="11" max="11" width="25.5" style="1" customWidth="1"/>
    <col min="12" max="12" width="6.5" style="1" customWidth="1"/>
    <col min="13" max="16384" width="2" style="1"/>
  </cols>
  <sheetData>
    <row r="1" spans="1:14" ht="18.75" customHeight="1" x14ac:dyDescent="0.4">
      <c r="A1" s="57"/>
      <c r="B1" s="57" t="s">
        <v>429</v>
      </c>
      <c r="C1" s="57"/>
      <c r="D1" s="57"/>
      <c r="E1" s="57"/>
      <c r="F1" s="57"/>
      <c r="G1" s="57"/>
      <c r="H1" s="57"/>
      <c r="I1" s="57"/>
      <c r="J1" s="57"/>
      <c r="K1" s="57"/>
      <c r="L1" s="57"/>
      <c r="M1" s="57"/>
      <c r="N1" s="421" t="s">
        <v>615</v>
      </c>
    </row>
    <row r="2" spans="1:14" ht="10.5" customHeight="1" x14ac:dyDescent="0.4">
      <c r="A2" s="57"/>
      <c r="B2" s="57"/>
      <c r="C2" s="57"/>
      <c r="D2" s="57"/>
      <c r="E2" s="57"/>
      <c r="F2" s="57"/>
      <c r="G2" s="57"/>
      <c r="H2" s="57"/>
      <c r="I2" s="57"/>
      <c r="J2" s="57"/>
      <c r="K2" s="57"/>
      <c r="L2" s="57"/>
      <c r="M2" s="57"/>
    </row>
    <row r="3" spans="1:14" ht="18.75" customHeight="1" x14ac:dyDescent="0.4">
      <c r="A3" s="57"/>
      <c r="B3" s="270" t="s">
        <v>430</v>
      </c>
      <c r="C3" s="270"/>
      <c r="D3" s="270"/>
      <c r="E3" s="270"/>
      <c r="F3" s="270"/>
      <c r="G3" s="270"/>
      <c r="H3" s="270"/>
      <c r="I3" s="270"/>
      <c r="J3" s="270"/>
      <c r="K3" s="270"/>
      <c r="L3" s="270"/>
      <c r="M3" s="57"/>
    </row>
    <row r="4" spans="1:14" ht="24.75" customHeight="1" x14ac:dyDescent="0.4">
      <c r="A4" s="57"/>
      <c r="B4" s="57"/>
      <c r="C4" s="57"/>
      <c r="D4" s="57"/>
      <c r="E4" s="57"/>
      <c r="F4" s="57"/>
      <c r="G4" s="57"/>
      <c r="H4" s="57"/>
      <c r="I4" s="57"/>
      <c r="J4" s="57"/>
      <c r="K4" s="57"/>
      <c r="L4" s="57"/>
      <c r="M4" s="57"/>
    </row>
    <row r="5" spans="1:14" ht="16.5" customHeight="1" x14ac:dyDescent="0.15">
      <c r="A5" s="57"/>
      <c r="B5" s="57"/>
      <c r="C5" s="57"/>
      <c r="D5" s="57"/>
      <c r="E5" s="404" t="s">
        <v>431</v>
      </c>
      <c r="F5" s="405"/>
      <c r="G5" s="406" t="str">
        <f>IF('第２号様式（その１）'!G12="","",ASC('第２号様式（その１）'!G12))</f>
        <v/>
      </c>
      <c r="H5" s="407"/>
      <c r="I5" s="407"/>
      <c r="J5" s="407"/>
      <c r="K5" s="407"/>
      <c r="L5" s="407"/>
      <c r="M5" s="57"/>
    </row>
    <row r="6" spans="1:14" ht="21" customHeight="1" x14ac:dyDescent="0.4">
      <c r="A6" s="57"/>
      <c r="B6" s="57"/>
      <c r="C6" s="57"/>
      <c r="D6" s="57"/>
      <c r="E6" s="408" t="s">
        <v>11</v>
      </c>
      <c r="F6" s="409"/>
      <c r="G6" s="410" t="str">
        <f>IF('第２号様式（その１）'!G13="","",DBCS('第２号様式（その１）'!G13))</f>
        <v/>
      </c>
      <c r="H6" s="411"/>
      <c r="I6" s="411"/>
      <c r="J6" s="411"/>
      <c r="K6" s="411"/>
      <c r="L6" s="411"/>
      <c r="M6" s="57"/>
    </row>
    <row r="7" spans="1:14" ht="29.25" customHeight="1" x14ac:dyDescent="0.4">
      <c r="A7" s="57"/>
      <c r="B7" s="57"/>
      <c r="C7" s="57"/>
      <c r="D7" s="57"/>
      <c r="E7" s="400" t="s">
        <v>345</v>
      </c>
      <c r="F7" s="132"/>
      <c r="G7" s="402" t="str">
        <f>IF('第２号様式（その１）'!G15="","",'第２号様式（その１）'!G15&amp;'第２号様式（その１）'!N15&amp;'第２号様式（その１）'!G16)</f>
        <v/>
      </c>
      <c r="H7" s="403"/>
      <c r="I7" s="403"/>
      <c r="J7" s="403"/>
      <c r="K7" s="403"/>
      <c r="L7" s="403"/>
      <c r="M7" s="57"/>
    </row>
    <row r="8" spans="1:14" ht="18.2" customHeight="1" x14ac:dyDescent="0.4">
      <c r="A8" s="57"/>
      <c r="B8" s="57"/>
      <c r="C8" s="57"/>
      <c r="D8" s="57"/>
      <c r="E8" s="57"/>
      <c r="F8" s="57"/>
      <c r="G8" s="57"/>
      <c r="H8" s="57"/>
      <c r="I8" s="57"/>
      <c r="J8" s="57"/>
      <c r="K8" s="57"/>
      <c r="L8" s="57"/>
      <c r="M8" s="57"/>
    </row>
    <row r="9" spans="1:14" ht="18.2" customHeight="1" x14ac:dyDescent="0.4">
      <c r="A9" s="57"/>
      <c r="B9" s="413" t="s">
        <v>341</v>
      </c>
      <c r="C9" s="401" t="s">
        <v>432</v>
      </c>
      <c r="D9" s="415" t="s">
        <v>433</v>
      </c>
      <c r="E9" s="416"/>
      <c r="F9" s="314" t="s">
        <v>434</v>
      </c>
      <c r="G9" s="310"/>
      <c r="H9" s="310"/>
      <c r="I9" s="388"/>
      <c r="J9" s="417" t="s">
        <v>435</v>
      </c>
      <c r="K9" s="412" t="s">
        <v>436</v>
      </c>
      <c r="L9" s="412" t="s">
        <v>158</v>
      </c>
      <c r="M9" s="57"/>
    </row>
    <row r="10" spans="1:14" ht="18.2" customHeight="1" x14ac:dyDescent="0.4">
      <c r="A10" s="57"/>
      <c r="B10" s="414"/>
      <c r="C10" s="408"/>
      <c r="D10" s="80" t="s">
        <v>437</v>
      </c>
      <c r="E10" s="82" t="s">
        <v>438</v>
      </c>
      <c r="F10" s="88" t="s">
        <v>439</v>
      </c>
      <c r="G10" s="89" t="s">
        <v>440</v>
      </c>
      <c r="H10" s="90" t="s">
        <v>441</v>
      </c>
      <c r="I10" s="91" t="s">
        <v>442</v>
      </c>
      <c r="J10" s="417"/>
      <c r="K10" s="418"/>
      <c r="L10" s="412"/>
      <c r="M10" s="57"/>
    </row>
    <row r="11" spans="1:14" ht="33" customHeight="1" x14ac:dyDescent="0.4">
      <c r="A11" s="57"/>
      <c r="B11" s="83">
        <v>1</v>
      </c>
      <c r="C11" s="94"/>
      <c r="D11" s="95"/>
      <c r="E11" s="96"/>
      <c r="F11" s="97"/>
      <c r="G11" s="98"/>
      <c r="H11" s="99"/>
      <c r="I11" s="100"/>
      <c r="J11" s="101"/>
      <c r="K11" s="94"/>
      <c r="L11" s="84"/>
      <c r="M11" s="57"/>
    </row>
    <row r="12" spans="1:14" ht="29.25" customHeight="1" x14ac:dyDescent="0.4">
      <c r="A12" s="57"/>
      <c r="B12" s="83">
        <v>2</v>
      </c>
      <c r="C12" s="94"/>
      <c r="D12" s="95"/>
      <c r="E12" s="96"/>
      <c r="F12" s="97"/>
      <c r="G12" s="98"/>
      <c r="H12" s="99"/>
      <c r="I12" s="100"/>
      <c r="J12" s="101"/>
      <c r="K12" s="94"/>
      <c r="L12" s="84"/>
      <c r="M12" s="57"/>
    </row>
    <row r="13" spans="1:14" ht="29.25" customHeight="1" x14ac:dyDescent="0.4">
      <c r="A13" s="57"/>
      <c r="B13" s="83">
        <v>3</v>
      </c>
      <c r="C13" s="94"/>
      <c r="D13" s="95"/>
      <c r="E13" s="96"/>
      <c r="F13" s="97"/>
      <c r="G13" s="98"/>
      <c r="H13" s="99"/>
      <c r="I13" s="100"/>
      <c r="J13" s="101"/>
      <c r="K13" s="94"/>
      <c r="L13" s="84"/>
      <c r="M13" s="57"/>
    </row>
    <row r="14" spans="1:14" ht="29.25" customHeight="1" x14ac:dyDescent="0.4">
      <c r="A14" s="57"/>
      <c r="B14" s="83">
        <v>4</v>
      </c>
      <c r="C14" s="94"/>
      <c r="D14" s="95"/>
      <c r="E14" s="96"/>
      <c r="F14" s="97"/>
      <c r="G14" s="98"/>
      <c r="H14" s="99"/>
      <c r="I14" s="100"/>
      <c r="J14" s="101"/>
      <c r="K14" s="94"/>
      <c r="L14" s="84"/>
      <c r="M14" s="57"/>
    </row>
    <row r="15" spans="1:14" ht="34.5" customHeight="1" x14ac:dyDescent="0.4">
      <c r="A15" s="57"/>
      <c r="B15" s="83">
        <v>5</v>
      </c>
      <c r="C15" s="94"/>
      <c r="D15" s="95"/>
      <c r="E15" s="96"/>
      <c r="F15" s="97"/>
      <c r="G15" s="98"/>
      <c r="H15" s="99"/>
      <c r="I15" s="100"/>
      <c r="J15" s="101"/>
      <c r="K15" s="94"/>
      <c r="L15" s="84"/>
      <c r="M15" s="57"/>
    </row>
    <row r="16" spans="1:14" ht="29.25" customHeight="1" x14ac:dyDescent="0.4">
      <c r="A16" s="57"/>
      <c r="B16" s="83">
        <v>6</v>
      </c>
      <c r="C16" s="94"/>
      <c r="D16" s="95"/>
      <c r="E16" s="96"/>
      <c r="F16" s="97"/>
      <c r="G16" s="98"/>
      <c r="H16" s="99"/>
      <c r="I16" s="100"/>
      <c r="J16" s="101"/>
      <c r="K16" s="94"/>
      <c r="L16" s="84"/>
      <c r="M16" s="57"/>
    </row>
    <row r="17" spans="1:13" ht="29.25" customHeight="1" x14ac:dyDescent="0.4">
      <c r="A17" s="57"/>
      <c r="B17" s="83">
        <v>7</v>
      </c>
      <c r="C17" s="94"/>
      <c r="D17" s="95"/>
      <c r="E17" s="96"/>
      <c r="F17" s="97"/>
      <c r="G17" s="98"/>
      <c r="H17" s="99"/>
      <c r="I17" s="100"/>
      <c r="J17" s="101"/>
      <c r="K17" s="94"/>
      <c r="L17" s="84"/>
      <c r="M17" s="57"/>
    </row>
    <row r="18" spans="1:13" ht="29.25" customHeight="1" x14ac:dyDescent="0.4">
      <c r="A18" s="57"/>
      <c r="B18" s="83">
        <v>8</v>
      </c>
      <c r="C18" s="94"/>
      <c r="D18" s="95"/>
      <c r="E18" s="96"/>
      <c r="F18" s="97"/>
      <c r="G18" s="98"/>
      <c r="H18" s="99"/>
      <c r="I18" s="100"/>
      <c r="J18" s="101"/>
      <c r="K18" s="94"/>
      <c r="L18" s="84"/>
      <c r="M18" s="57"/>
    </row>
    <row r="19" spans="1:13" ht="29.25" customHeight="1" x14ac:dyDescent="0.4">
      <c r="A19" s="57"/>
      <c r="B19" s="83">
        <v>9</v>
      </c>
      <c r="C19" s="94"/>
      <c r="D19" s="95"/>
      <c r="E19" s="96"/>
      <c r="F19" s="97"/>
      <c r="G19" s="98"/>
      <c r="H19" s="99"/>
      <c r="I19" s="100"/>
      <c r="J19" s="101"/>
      <c r="K19" s="94"/>
      <c r="L19" s="84"/>
      <c r="M19" s="57"/>
    </row>
    <row r="20" spans="1:13" ht="29.25" customHeight="1" x14ac:dyDescent="0.4">
      <c r="A20" s="57"/>
      <c r="B20" s="83">
        <v>10</v>
      </c>
      <c r="C20" s="94"/>
      <c r="D20" s="95"/>
      <c r="E20" s="96"/>
      <c r="F20" s="97"/>
      <c r="G20" s="98"/>
      <c r="H20" s="99"/>
      <c r="I20" s="100"/>
      <c r="J20" s="101"/>
      <c r="K20" s="94"/>
      <c r="L20" s="84"/>
      <c r="M20" s="57"/>
    </row>
    <row r="21" spans="1:13" ht="29.25" customHeight="1" x14ac:dyDescent="0.4">
      <c r="A21" s="57"/>
      <c r="B21" s="83">
        <v>11</v>
      </c>
      <c r="C21" s="94"/>
      <c r="D21" s="95"/>
      <c r="E21" s="96"/>
      <c r="F21" s="97"/>
      <c r="G21" s="98"/>
      <c r="H21" s="99"/>
      <c r="I21" s="100"/>
      <c r="J21" s="101"/>
      <c r="K21" s="94"/>
      <c r="L21" s="84"/>
      <c r="M21" s="57"/>
    </row>
    <row r="22" spans="1:13" ht="29.25" customHeight="1" x14ac:dyDescent="0.4">
      <c r="A22" s="57"/>
      <c r="B22" s="83">
        <v>12</v>
      </c>
      <c r="C22" s="94"/>
      <c r="D22" s="95"/>
      <c r="E22" s="96"/>
      <c r="F22" s="97"/>
      <c r="G22" s="98"/>
      <c r="H22" s="99"/>
      <c r="I22" s="100"/>
      <c r="J22" s="101"/>
      <c r="K22" s="94"/>
      <c r="L22" s="84"/>
      <c r="M22" s="57"/>
    </row>
    <row r="23" spans="1:13" ht="29.25" customHeight="1" x14ac:dyDescent="0.4">
      <c r="A23" s="57"/>
      <c r="B23" s="83">
        <v>13</v>
      </c>
      <c r="C23" s="94"/>
      <c r="D23" s="95"/>
      <c r="E23" s="96"/>
      <c r="F23" s="97"/>
      <c r="G23" s="98"/>
      <c r="H23" s="99"/>
      <c r="I23" s="100"/>
      <c r="J23" s="101"/>
      <c r="K23" s="94"/>
      <c r="L23" s="84"/>
      <c r="M23" s="57"/>
    </row>
    <row r="24" spans="1:13" ht="29.25" customHeight="1" x14ac:dyDescent="0.4">
      <c r="A24" s="57"/>
      <c r="B24" s="83">
        <v>14</v>
      </c>
      <c r="C24" s="94"/>
      <c r="D24" s="95"/>
      <c r="E24" s="96"/>
      <c r="F24" s="97"/>
      <c r="G24" s="98"/>
      <c r="H24" s="99"/>
      <c r="I24" s="100"/>
      <c r="J24" s="101"/>
      <c r="K24" s="94"/>
      <c r="L24" s="84"/>
      <c r="M24" s="57"/>
    </row>
    <row r="25" spans="1:13" ht="29.25" customHeight="1" x14ac:dyDescent="0.4">
      <c r="A25" s="57"/>
      <c r="B25" s="83">
        <v>15</v>
      </c>
      <c r="C25" s="94"/>
      <c r="D25" s="95"/>
      <c r="E25" s="96"/>
      <c r="F25" s="97"/>
      <c r="G25" s="98"/>
      <c r="H25" s="99"/>
      <c r="I25" s="100"/>
      <c r="J25" s="101"/>
      <c r="K25" s="94"/>
      <c r="L25" s="84"/>
      <c r="M25" s="57"/>
    </row>
    <row r="26" spans="1:13" ht="29.25" customHeight="1" x14ac:dyDescent="0.4">
      <c r="A26" s="57"/>
      <c r="B26" s="83">
        <v>16</v>
      </c>
      <c r="C26" s="94"/>
      <c r="D26" s="95"/>
      <c r="E26" s="96"/>
      <c r="F26" s="97"/>
      <c r="G26" s="98"/>
      <c r="H26" s="99"/>
      <c r="I26" s="100"/>
      <c r="J26" s="101"/>
      <c r="K26" s="94"/>
      <c r="L26" s="84"/>
      <c r="M26" s="57"/>
    </row>
    <row r="27" spans="1:13" ht="29.25" customHeight="1" x14ac:dyDescent="0.4">
      <c r="A27" s="57"/>
      <c r="B27" s="83">
        <v>17</v>
      </c>
      <c r="C27" s="94"/>
      <c r="D27" s="95"/>
      <c r="E27" s="96"/>
      <c r="F27" s="97"/>
      <c r="G27" s="98"/>
      <c r="H27" s="99"/>
      <c r="I27" s="100"/>
      <c r="J27" s="101"/>
      <c r="K27" s="94"/>
      <c r="L27" s="84"/>
      <c r="M27" s="57"/>
    </row>
    <row r="28" spans="1:13" ht="29.25" customHeight="1" x14ac:dyDescent="0.4">
      <c r="A28" s="57"/>
      <c r="B28" s="83">
        <v>18</v>
      </c>
      <c r="C28" s="94"/>
      <c r="D28" s="95"/>
      <c r="E28" s="96"/>
      <c r="F28" s="97"/>
      <c r="G28" s="98"/>
      <c r="H28" s="99"/>
      <c r="I28" s="100"/>
      <c r="J28" s="101"/>
      <c r="K28" s="94"/>
      <c r="L28" s="84"/>
      <c r="M28" s="57"/>
    </row>
    <row r="29" spans="1:13" ht="29.25" customHeight="1" x14ac:dyDescent="0.4">
      <c r="A29" s="57"/>
      <c r="B29" s="83">
        <v>19</v>
      </c>
      <c r="C29" s="94"/>
      <c r="D29" s="95"/>
      <c r="E29" s="96"/>
      <c r="F29" s="97"/>
      <c r="G29" s="98"/>
      <c r="H29" s="99"/>
      <c r="I29" s="100"/>
      <c r="J29" s="101"/>
      <c r="K29" s="94"/>
      <c r="L29" s="84"/>
      <c r="M29" s="57"/>
    </row>
    <row r="30" spans="1:13" ht="29.25" customHeight="1" x14ac:dyDescent="0.4">
      <c r="A30" s="57"/>
      <c r="B30" s="83">
        <v>20</v>
      </c>
      <c r="C30" s="94"/>
      <c r="D30" s="95"/>
      <c r="E30" s="96"/>
      <c r="F30" s="97"/>
      <c r="G30" s="98"/>
      <c r="H30" s="99"/>
      <c r="I30" s="100"/>
      <c r="J30" s="101"/>
      <c r="K30" s="94"/>
      <c r="L30" s="84"/>
      <c r="M30" s="57"/>
    </row>
    <row r="31" spans="1:13" ht="15.75" customHeight="1" x14ac:dyDescent="0.4">
      <c r="A31" s="57"/>
      <c r="B31" s="57" t="s">
        <v>443</v>
      </c>
      <c r="C31" s="57"/>
      <c r="D31" s="57"/>
      <c r="E31" s="57"/>
      <c r="F31" s="57"/>
      <c r="G31" s="57"/>
      <c r="H31" s="57"/>
      <c r="I31" s="57"/>
      <c r="J31" s="57"/>
      <c r="K31" s="57"/>
      <c r="L31" s="57"/>
      <c r="M31" s="57"/>
    </row>
    <row r="32" spans="1:13" ht="15.75" customHeight="1" x14ac:dyDescent="0.4">
      <c r="A32" s="57"/>
      <c r="B32" s="57" t="s">
        <v>444</v>
      </c>
      <c r="C32" s="57"/>
      <c r="D32" s="57"/>
      <c r="E32" s="57"/>
      <c r="F32" s="57"/>
      <c r="G32" s="57"/>
      <c r="H32" s="57"/>
      <c r="I32" s="57"/>
      <c r="J32" s="57"/>
      <c r="K32" s="57"/>
      <c r="L32" s="57"/>
      <c r="M32" s="57"/>
    </row>
    <row r="46" spans="2:8" ht="24.75" customHeight="1" x14ac:dyDescent="0.4"/>
    <row r="47" spans="2:8" ht="18.2" customHeight="1" x14ac:dyDescent="0.4">
      <c r="B47" s="27"/>
      <c r="C47" s="27"/>
      <c r="D47" s="27"/>
      <c r="E47" s="27"/>
      <c r="F47" s="27"/>
      <c r="G47" s="27"/>
      <c r="H47" s="27"/>
    </row>
    <row r="48" spans="2:8" ht="24.75" customHeight="1" x14ac:dyDescent="0.4">
      <c r="B48" s="27"/>
      <c r="C48" s="27"/>
      <c r="D48" s="27"/>
      <c r="E48" s="27"/>
      <c r="F48" s="27"/>
      <c r="G48" s="27"/>
      <c r="H48" s="27"/>
    </row>
  </sheetData>
  <mergeCells count="14">
    <mergeCell ref="L9:L10"/>
    <mergeCell ref="B9:B10"/>
    <mergeCell ref="C9:C10"/>
    <mergeCell ref="D9:E9"/>
    <mergeCell ref="F9:I9"/>
    <mergeCell ref="J9:J10"/>
    <mergeCell ref="K9:K10"/>
    <mergeCell ref="E7:F7"/>
    <mergeCell ref="G7:L7"/>
    <mergeCell ref="B3:L3"/>
    <mergeCell ref="E5:F5"/>
    <mergeCell ref="G5:L5"/>
    <mergeCell ref="E6:F6"/>
    <mergeCell ref="G6:L6"/>
  </mergeCells>
  <phoneticPr fontId="1"/>
  <dataValidations disablePrompts="1" xWindow="591" yWindow="844" count="13">
    <dataValidation imeMode="hiragana" allowBlank="1" showInputMessage="1" showErrorMessage="1" sqref="L11:L30" xr:uid="{00000000-0002-0000-0300-000000000000}"/>
    <dataValidation allowBlank="1" showInputMessage="1" showErrorMessage="1" promptTitle="自動で入力されます。" prompt="（関数が入っています。）" sqref="G7:L7" xr:uid="{00000000-0002-0000-0300-000001000000}"/>
    <dataValidation type="list" allowBlank="1" showInputMessage="1" showErrorMessage="1" promptTitle="▼リストから選択します。" prompt="　" sqref="I11:I30" xr:uid="{00000000-0002-0000-0300-000002000000}">
      <formula1>"01,02,03,04,05,06,07,08,09,10,11,12,13,14,15,16,17,18,19,20,21,22,23,24,25,26,27,28,29,30,31"</formula1>
    </dataValidation>
    <dataValidation type="list" allowBlank="1" showInputMessage="1" showErrorMessage="1" promptTitle="▼リストから選択します。" prompt="　" sqref="H11:H30" xr:uid="{00000000-0002-0000-0300-000003000000}">
      <formula1>"01,02,03,04,05,06,07,08,09,10,11,12"</formula1>
    </dataValidation>
    <dataValidation type="list" allowBlank="1" showInputMessage="1" showErrorMessage="1" promptTitle="▼リストから選択します。" prompt="　" sqref="G11:G30" xr:uid="{00000000-0002-0000-0300-000004000000}">
      <formula1>"01,02,03,04,05,06,07,08,09,10,11,12,13,14,15,16,17,18,19,20,21,22,23,24,25,26,27,28,29,30,31,32,33,34,35,36,37,38,39,40,41,42,43,44,45,46,47,48,49,50,51,52,53,54,55,56,57,58,59,60,61,62,63,64"</formula1>
    </dataValidation>
    <dataValidation type="list" allowBlank="1" showInputMessage="1" showErrorMessage="1" promptTitle="▼リストから選択します。" prompt="男性：M_x000a_女性：F" sqref="J11:J30" xr:uid="{00000000-0002-0000-0300-000005000000}">
      <formula1>"M,F"</formula1>
    </dataValidation>
    <dataValidation type="list" allowBlank="1" showInputMessage="1" showErrorMessage="1" promptTitle="▼リストから選択します。" prompt="大正：T_x000a_昭和：S_x000a_平成：H_x000a_令和：R" sqref="F11:F30" xr:uid="{00000000-0002-0000-0300-000006000000}">
      <formula1>"T,S,H,R"</formula1>
    </dataValidation>
    <dataValidation imeMode="on" allowBlank="1" showInputMessage="1" showErrorMessage="1" promptTitle="全角入力" prompt="　" sqref="C11:C30" xr:uid="{00000000-0002-0000-0300-000007000000}"/>
    <dataValidation imeMode="hiragana" allowBlank="1" showInputMessage="1" showErrorMessage="1" promptTitle="全角入力" prompt="建物名等は、１文字空けて記入します。_x000a_※登記事項証明書に住所の記載がある方は、一致しているか確認して記入します。_x000a__x000a_（例）青森県青森市長島一丁目２－３　コーポ長島203" sqref="K11:K30" xr:uid="{00000000-0002-0000-0300-000008000000}"/>
    <dataValidation imeMode="on" allowBlank="1" showInputMessage="1" showErrorMessage="1" promptTitle="全角入力" prompt="姓と名の間は１文字空けます。_x000a__x000a_(例)青森　一郎" sqref="D11:D30" xr:uid="{00000000-0002-0000-0300-000009000000}"/>
    <dataValidation imeMode="halfKatakana" allowBlank="1" showInputMessage="1" showErrorMessage="1" promptTitle="半角入力　カタカナ" prompt="姓と名の間は半角１文字空けます。_x000a__x000a_(例)ｱｵﾓﾘ ｲﾁﾛｳ" sqref="E11:E30" xr:uid="{00000000-0002-0000-0300-00000A000000}"/>
    <dataValidation allowBlank="1" showInputMessage="1" showErrorMessage="1" promptTitle="自動で入力されます。（半角ﾌﾘｶﾞﾅ）" prompt="（関数が入っています。）_x000a__x000a_関数を使わずに直に入力する場合は、半角フリガナです。" sqref="G5:L5" xr:uid="{9A615E35-B244-4BC5-A720-925DBE678659}"/>
    <dataValidation allowBlank="1" showInputMessage="1" showErrorMessage="1" promptTitle="自動で入力されます。（全角）" prompt="（関数が入っています。）_x000a__x000a_関数を使わず、直に入力する場合は、全角でお願いします。社名にカタカナが含まれる場合は、カタカナも全角です。" sqref="G6:L6" xr:uid="{6ED367E3-7AEE-427B-8D34-2D340A80E6D2}"/>
  </dataValidations>
  <pageMargins left="0.6" right="0.23" top="0.51181102362204722" bottom="0.47244094488188981" header="0.31496062992125984" footer="0.31496062992125984"/>
  <pageSetup paperSize="9" scale="95" orientation="portrait" cellComments="asDisplayed" r:id="rId1"/>
  <headerFooter>
    <oddHeader>&amp;R&amp;9&amp;K0070C0(令和８年９月30日まで有効な資格用)</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75"/>
  </sheetPr>
  <dimension ref="B2:R120"/>
  <sheetViews>
    <sheetView zoomScaleNormal="100" workbookViewId="0">
      <selection activeCell="D87" sqref="D87"/>
    </sheetView>
  </sheetViews>
  <sheetFormatPr defaultColWidth="9" defaultRowHeight="13.5" x14ac:dyDescent="0.4"/>
  <cols>
    <col min="1" max="1" width="6.375" style="4" customWidth="1"/>
    <col min="2" max="2" width="27.375" style="4" customWidth="1"/>
    <col min="3" max="3" width="26.25" style="5" customWidth="1"/>
    <col min="4" max="4" width="10.5" style="4" customWidth="1"/>
    <col min="5" max="5" width="30.875" style="5" customWidth="1"/>
    <col min="6" max="6" width="17.25" style="4" bestFit="1" customWidth="1"/>
    <col min="7" max="16" width="9" style="4"/>
    <col min="17" max="17" width="5.5" style="4" bestFit="1" customWidth="1"/>
    <col min="18" max="18" width="32" style="5" customWidth="1"/>
    <col min="19" max="16384" width="9" style="4"/>
  </cols>
  <sheetData>
    <row r="2" spans="2:18" ht="14.25" thickBot="1" x14ac:dyDescent="0.45">
      <c r="B2" s="6" t="s">
        <v>265</v>
      </c>
      <c r="E2" s="7" t="s">
        <v>307</v>
      </c>
      <c r="Q2" s="24" t="s">
        <v>460</v>
      </c>
    </row>
    <row r="3" spans="2:18" ht="14.25" thickBot="1" x14ac:dyDescent="0.45">
      <c r="B3" s="8" t="s">
        <v>262</v>
      </c>
      <c r="C3" s="9" t="s">
        <v>158</v>
      </c>
      <c r="E3" s="8" t="s">
        <v>306</v>
      </c>
      <c r="F3" s="9" t="s">
        <v>158</v>
      </c>
      <c r="Q3" s="23" t="s">
        <v>25</v>
      </c>
      <c r="R3" s="25" t="s">
        <v>26</v>
      </c>
    </row>
    <row r="4" spans="2:18" x14ac:dyDescent="0.4">
      <c r="B4" s="10" t="s">
        <v>159</v>
      </c>
      <c r="C4" s="11"/>
      <c r="E4" s="12" t="s">
        <v>270</v>
      </c>
      <c r="F4" s="13" t="s">
        <v>266</v>
      </c>
      <c r="Q4" s="22" t="s">
        <v>327</v>
      </c>
      <c r="R4" s="26" t="s">
        <v>308</v>
      </c>
    </row>
    <row r="5" spans="2:18" x14ac:dyDescent="0.4">
      <c r="B5" s="14" t="s">
        <v>160</v>
      </c>
      <c r="C5" s="15" t="s">
        <v>82</v>
      </c>
      <c r="E5" s="16" t="s">
        <v>271</v>
      </c>
      <c r="F5" s="17" t="s">
        <v>266</v>
      </c>
      <c r="Q5" s="22" t="s">
        <v>309</v>
      </c>
      <c r="R5" s="26" t="s">
        <v>310</v>
      </c>
    </row>
    <row r="6" spans="2:18" x14ac:dyDescent="0.4">
      <c r="B6" s="14" t="s">
        <v>161</v>
      </c>
      <c r="C6" s="15" t="s">
        <v>83</v>
      </c>
      <c r="E6" s="16" t="s">
        <v>471</v>
      </c>
      <c r="F6" s="17" t="s">
        <v>267</v>
      </c>
      <c r="Q6" s="22" t="s">
        <v>311</v>
      </c>
      <c r="R6" s="26" t="s">
        <v>312</v>
      </c>
    </row>
    <row r="7" spans="2:18" x14ac:dyDescent="0.4">
      <c r="B7" s="14" t="s">
        <v>354</v>
      </c>
      <c r="C7" s="15" t="s">
        <v>84</v>
      </c>
      <c r="E7" s="16" t="s">
        <v>272</v>
      </c>
      <c r="F7" s="17"/>
      <c r="Q7" s="22" t="s">
        <v>72</v>
      </c>
      <c r="R7" s="26" t="s">
        <v>315</v>
      </c>
    </row>
    <row r="8" spans="2:18" ht="14.25" thickBot="1" x14ac:dyDescent="0.45">
      <c r="B8" s="14" t="s">
        <v>162</v>
      </c>
      <c r="C8" s="15"/>
      <c r="E8" s="18" t="s">
        <v>273</v>
      </c>
      <c r="F8" s="19" t="s">
        <v>268</v>
      </c>
      <c r="Q8" s="22" t="s">
        <v>74</v>
      </c>
      <c r="R8" s="26" t="s">
        <v>313</v>
      </c>
    </row>
    <row r="9" spans="2:18" x14ac:dyDescent="0.4">
      <c r="B9" s="14" t="s">
        <v>263</v>
      </c>
      <c r="C9" s="15" t="s">
        <v>85</v>
      </c>
      <c r="E9" s="12" t="s">
        <v>274</v>
      </c>
      <c r="F9" s="13"/>
      <c r="Q9" s="22" t="s">
        <v>75</v>
      </c>
      <c r="R9" s="26" t="s">
        <v>316</v>
      </c>
    </row>
    <row r="10" spans="2:18" x14ac:dyDescent="0.4">
      <c r="B10" s="14" t="s">
        <v>163</v>
      </c>
      <c r="C10" s="15" t="s">
        <v>86</v>
      </c>
      <c r="E10" s="16" t="s">
        <v>472</v>
      </c>
      <c r="F10" s="17"/>
      <c r="Q10" s="22" t="s">
        <v>77</v>
      </c>
      <c r="R10" s="26" t="s">
        <v>317</v>
      </c>
    </row>
    <row r="11" spans="2:18" x14ac:dyDescent="0.4">
      <c r="B11" s="14" t="s">
        <v>355</v>
      </c>
      <c r="C11" s="15"/>
      <c r="E11" s="16" t="s">
        <v>275</v>
      </c>
      <c r="F11" s="17"/>
      <c r="Q11" s="22" t="s">
        <v>78</v>
      </c>
      <c r="R11" s="26" t="s">
        <v>318</v>
      </c>
    </row>
    <row r="12" spans="2:18" ht="14.25" thickBot="1" x14ac:dyDescent="0.45">
      <c r="B12" s="20" t="s">
        <v>164</v>
      </c>
      <c r="C12" s="21" t="s">
        <v>73</v>
      </c>
      <c r="E12" s="16" t="s">
        <v>276</v>
      </c>
      <c r="F12" s="17"/>
      <c r="Q12" s="22" t="s">
        <v>80</v>
      </c>
      <c r="R12" s="26" t="s">
        <v>319</v>
      </c>
    </row>
    <row r="13" spans="2:18" x14ac:dyDescent="0.4">
      <c r="B13" s="10" t="s">
        <v>461</v>
      </c>
      <c r="C13" s="11" t="s">
        <v>87</v>
      </c>
      <c r="E13" s="16" t="s">
        <v>277</v>
      </c>
      <c r="F13" s="17"/>
      <c r="Q13" s="22" t="s">
        <v>81</v>
      </c>
      <c r="R13" s="26" t="s">
        <v>314</v>
      </c>
    </row>
    <row r="14" spans="2:18" x14ac:dyDescent="0.4">
      <c r="B14" s="14" t="s">
        <v>165</v>
      </c>
      <c r="C14" s="15" t="s">
        <v>88</v>
      </c>
      <c r="E14" s="16" t="s">
        <v>473</v>
      </c>
      <c r="F14" s="17"/>
      <c r="Q14" s="22" t="s">
        <v>70</v>
      </c>
      <c r="R14" s="26" t="s">
        <v>320</v>
      </c>
    </row>
    <row r="15" spans="2:18" x14ac:dyDescent="0.4">
      <c r="B15" s="14" t="s">
        <v>166</v>
      </c>
      <c r="C15" s="15" t="s">
        <v>89</v>
      </c>
      <c r="E15" s="16" t="s">
        <v>278</v>
      </c>
      <c r="F15" s="17"/>
      <c r="Q15" s="22" t="s">
        <v>120</v>
      </c>
      <c r="R15" s="26" t="s">
        <v>321</v>
      </c>
    </row>
    <row r="16" spans="2:18" x14ac:dyDescent="0.4">
      <c r="B16" s="14" t="s">
        <v>167</v>
      </c>
      <c r="C16" s="15" t="s">
        <v>90</v>
      </c>
      <c r="E16" s="16" t="s">
        <v>296</v>
      </c>
      <c r="F16" s="17"/>
      <c r="Q16" s="22" t="s">
        <v>121</v>
      </c>
      <c r="R16" s="26" t="s">
        <v>122</v>
      </c>
    </row>
    <row r="17" spans="2:18" x14ac:dyDescent="0.4">
      <c r="B17" s="14" t="s">
        <v>168</v>
      </c>
      <c r="C17" s="15"/>
      <c r="E17" s="16" t="s">
        <v>297</v>
      </c>
      <c r="F17" s="17"/>
      <c r="Q17" s="22" t="s">
        <v>127</v>
      </c>
      <c r="R17" s="26" t="s">
        <v>128</v>
      </c>
    </row>
    <row r="18" spans="2:18" x14ac:dyDescent="0.4">
      <c r="B18" s="14" t="s">
        <v>169</v>
      </c>
      <c r="C18" s="15"/>
      <c r="E18" s="16" t="s">
        <v>279</v>
      </c>
      <c r="F18" s="17"/>
      <c r="Q18" s="22" t="s">
        <v>132</v>
      </c>
      <c r="R18" s="26" t="s">
        <v>322</v>
      </c>
    </row>
    <row r="19" spans="2:18" ht="14.25" thickBot="1" x14ac:dyDescent="0.45">
      <c r="B19" s="20" t="s">
        <v>170</v>
      </c>
      <c r="C19" s="21" t="s">
        <v>73</v>
      </c>
      <c r="E19" s="16" t="s">
        <v>298</v>
      </c>
      <c r="F19" s="17"/>
      <c r="Q19" s="22" t="s">
        <v>137</v>
      </c>
      <c r="R19" s="26" t="s">
        <v>323</v>
      </c>
    </row>
    <row r="20" spans="2:18" x14ac:dyDescent="0.4">
      <c r="B20" s="10" t="s">
        <v>171</v>
      </c>
      <c r="C20" s="11" t="s">
        <v>91</v>
      </c>
      <c r="E20" s="16" t="s">
        <v>299</v>
      </c>
      <c r="F20" s="17"/>
      <c r="Q20" s="22" t="s">
        <v>141</v>
      </c>
      <c r="R20" s="26" t="s">
        <v>324</v>
      </c>
    </row>
    <row r="21" spans="2:18" x14ac:dyDescent="0.4">
      <c r="B21" s="14" t="s">
        <v>172</v>
      </c>
      <c r="C21" s="15"/>
      <c r="E21" s="16" t="s">
        <v>280</v>
      </c>
      <c r="F21" s="17"/>
      <c r="Q21" s="22" t="s">
        <v>147</v>
      </c>
      <c r="R21" s="26" t="s">
        <v>325</v>
      </c>
    </row>
    <row r="22" spans="2:18" x14ac:dyDescent="0.4">
      <c r="B22" s="14" t="s">
        <v>173</v>
      </c>
      <c r="C22" s="15" t="s">
        <v>92</v>
      </c>
      <c r="E22" s="16" t="s">
        <v>281</v>
      </c>
      <c r="F22" s="17"/>
      <c r="Q22" s="22" t="s">
        <v>150</v>
      </c>
      <c r="R22" s="26" t="s">
        <v>326</v>
      </c>
    </row>
    <row r="23" spans="2:18" x14ac:dyDescent="0.4">
      <c r="B23" s="14" t="s">
        <v>174</v>
      </c>
      <c r="C23" s="15" t="s">
        <v>93</v>
      </c>
      <c r="E23" s="16" t="s">
        <v>282</v>
      </c>
      <c r="F23" s="17"/>
      <c r="Q23" s="22" t="s">
        <v>153</v>
      </c>
      <c r="R23" s="26" t="s">
        <v>154</v>
      </c>
    </row>
    <row r="24" spans="2:18" ht="14.25" thickBot="1" x14ac:dyDescent="0.45">
      <c r="B24" s="20" t="s">
        <v>175</v>
      </c>
      <c r="C24" s="21" t="s">
        <v>73</v>
      </c>
      <c r="E24" s="16" t="s">
        <v>283</v>
      </c>
      <c r="F24" s="17"/>
      <c r="Q24" s="22" t="s">
        <v>264</v>
      </c>
      <c r="R24" s="26" t="s">
        <v>332</v>
      </c>
    </row>
    <row r="25" spans="2:18" x14ac:dyDescent="0.4">
      <c r="B25" s="10" t="s">
        <v>176</v>
      </c>
      <c r="C25" s="11" t="s">
        <v>94</v>
      </c>
      <c r="E25" s="16" t="s">
        <v>284</v>
      </c>
      <c r="F25" s="17"/>
      <c r="Q25" s="22" t="s">
        <v>328</v>
      </c>
      <c r="R25" s="26" t="s">
        <v>333</v>
      </c>
    </row>
    <row r="26" spans="2:18" x14ac:dyDescent="0.4">
      <c r="B26" s="14" t="s">
        <v>177</v>
      </c>
      <c r="C26" s="15" t="s">
        <v>95</v>
      </c>
      <c r="E26" s="16" t="s">
        <v>285</v>
      </c>
      <c r="F26" s="17"/>
      <c r="Q26" s="22" t="s">
        <v>329</v>
      </c>
      <c r="R26" s="26" t="s">
        <v>334</v>
      </c>
    </row>
    <row r="27" spans="2:18" x14ac:dyDescent="0.4">
      <c r="B27" s="14" t="s">
        <v>178</v>
      </c>
      <c r="C27" s="15" t="s">
        <v>96</v>
      </c>
      <c r="E27" s="16" t="s">
        <v>300</v>
      </c>
      <c r="F27" s="17"/>
      <c r="Q27" s="22" t="s">
        <v>330</v>
      </c>
      <c r="R27" s="26" t="s">
        <v>335</v>
      </c>
    </row>
    <row r="28" spans="2:18" x14ac:dyDescent="0.4">
      <c r="B28" s="14" t="s">
        <v>179</v>
      </c>
      <c r="C28" s="15" t="s">
        <v>97</v>
      </c>
      <c r="E28" s="16" t="s">
        <v>301</v>
      </c>
      <c r="F28" s="17"/>
      <c r="Q28" s="22" t="s">
        <v>331</v>
      </c>
      <c r="R28" s="26" t="s">
        <v>336</v>
      </c>
    </row>
    <row r="29" spans="2:18" x14ac:dyDescent="0.4">
      <c r="B29" s="14" t="s">
        <v>180</v>
      </c>
      <c r="C29" s="15" t="s">
        <v>98</v>
      </c>
      <c r="E29" s="16" t="s">
        <v>302</v>
      </c>
      <c r="F29" s="17"/>
    </row>
    <row r="30" spans="2:18" ht="14.25" thickBot="1" x14ac:dyDescent="0.45">
      <c r="B30" s="20" t="s">
        <v>181</v>
      </c>
      <c r="C30" s="21" t="s">
        <v>73</v>
      </c>
      <c r="E30" s="16" t="s">
        <v>303</v>
      </c>
      <c r="F30" s="17"/>
    </row>
    <row r="31" spans="2:18" x14ac:dyDescent="0.4">
      <c r="B31" s="10" t="s">
        <v>182</v>
      </c>
      <c r="C31" s="11" t="s">
        <v>99</v>
      </c>
      <c r="E31" s="16" t="s">
        <v>304</v>
      </c>
      <c r="F31" s="17"/>
    </row>
    <row r="32" spans="2:18" x14ac:dyDescent="0.4">
      <c r="B32" s="14" t="s">
        <v>183</v>
      </c>
      <c r="C32" s="15" t="s">
        <v>100</v>
      </c>
      <c r="E32" s="16" t="s">
        <v>305</v>
      </c>
      <c r="F32" s="17"/>
    </row>
    <row r="33" spans="2:6" ht="14.25" thickBot="1" x14ac:dyDescent="0.45">
      <c r="B33" s="20" t="s">
        <v>184</v>
      </c>
      <c r="C33" s="21" t="s">
        <v>73</v>
      </c>
      <c r="E33" s="18" t="s">
        <v>286</v>
      </c>
      <c r="F33" s="19" t="s">
        <v>268</v>
      </c>
    </row>
    <row r="34" spans="2:6" x14ac:dyDescent="0.4">
      <c r="B34" s="10" t="s">
        <v>185</v>
      </c>
      <c r="C34" s="11" t="s">
        <v>101</v>
      </c>
      <c r="E34" s="12" t="s">
        <v>287</v>
      </c>
      <c r="F34" s="13"/>
    </row>
    <row r="35" spans="2:6" x14ac:dyDescent="0.4">
      <c r="B35" s="14" t="s">
        <v>186</v>
      </c>
      <c r="C35" s="15" t="s">
        <v>76</v>
      </c>
      <c r="E35" s="16" t="s">
        <v>288</v>
      </c>
      <c r="F35" s="17"/>
    </row>
    <row r="36" spans="2:6" x14ac:dyDescent="0.4">
      <c r="B36" s="14" t="s">
        <v>187</v>
      </c>
      <c r="C36" s="15"/>
      <c r="E36" s="16" t="s">
        <v>289</v>
      </c>
      <c r="F36" s="17" t="s">
        <v>269</v>
      </c>
    </row>
    <row r="37" spans="2:6" ht="14.25" thickBot="1" x14ac:dyDescent="0.45">
      <c r="B37" s="14" t="s">
        <v>188</v>
      </c>
      <c r="C37" s="15" t="s">
        <v>102</v>
      </c>
      <c r="E37" s="18" t="s">
        <v>290</v>
      </c>
      <c r="F37" s="19" t="s">
        <v>268</v>
      </c>
    </row>
    <row r="38" spans="2:6" x14ac:dyDescent="0.4">
      <c r="B38" s="14" t="s">
        <v>370</v>
      </c>
      <c r="C38" s="15" t="s">
        <v>103</v>
      </c>
      <c r="E38" s="12" t="s">
        <v>291</v>
      </c>
      <c r="F38" s="13"/>
    </row>
    <row r="39" spans="2:6" x14ac:dyDescent="0.4">
      <c r="B39" s="14" t="s">
        <v>189</v>
      </c>
      <c r="C39" s="15"/>
      <c r="E39" s="16" t="s">
        <v>292</v>
      </c>
      <c r="F39" s="17"/>
    </row>
    <row r="40" spans="2:6" ht="14.25" thickBot="1" x14ac:dyDescent="0.45">
      <c r="B40" s="20" t="s">
        <v>190</v>
      </c>
      <c r="C40" s="21" t="s">
        <v>73</v>
      </c>
      <c r="E40" s="18" t="s">
        <v>293</v>
      </c>
      <c r="F40" s="19" t="s">
        <v>268</v>
      </c>
    </row>
    <row r="41" spans="2:6" x14ac:dyDescent="0.4">
      <c r="B41" s="10" t="s">
        <v>191</v>
      </c>
      <c r="C41" s="11" t="s">
        <v>104</v>
      </c>
      <c r="E41" s="12" t="s">
        <v>294</v>
      </c>
      <c r="F41" s="13"/>
    </row>
    <row r="42" spans="2:6" ht="14.25" thickBot="1" x14ac:dyDescent="0.45">
      <c r="B42" s="14" t="s">
        <v>192</v>
      </c>
      <c r="C42" s="15" t="s">
        <v>105</v>
      </c>
      <c r="E42" s="18" t="s">
        <v>295</v>
      </c>
      <c r="F42" s="19" t="s">
        <v>268</v>
      </c>
    </row>
    <row r="43" spans="2:6" x14ac:dyDescent="0.4">
      <c r="B43" s="14" t="s">
        <v>193</v>
      </c>
      <c r="C43" s="15" t="s">
        <v>106</v>
      </c>
    </row>
    <row r="44" spans="2:6" x14ac:dyDescent="0.4">
      <c r="B44" s="14" t="s">
        <v>194</v>
      </c>
      <c r="C44" s="15" t="s">
        <v>107</v>
      </c>
    </row>
    <row r="45" spans="2:6" x14ac:dyDescent="0.4">
      <c r="B45" s="14" t="s">
        <v>195</v>
      </c>
      <c r="C45" s="15" t="s">
        <v>108</v>
      </c>
    </row>
    <row r="46" spans="2:6" x14ac:dyDescent="0.4">
      <c r="B46" s="14" t="s">
        <v>196</v>
      </c>
      <c r="C46" s="15"/>
    </row>
    <row r="47" spans="2:6" x14ac:dyDescent="0.4">
      <c r="B47" s="14" t="s">
        <v>197</v>
      </c>
      <c r="C47" s="15" t="s">
        <v>109</v>
      </c>
    </row>
    <row r="48" spans="2:6" ht="14.25" thickBot="1" x14ac:dyDescent="0.45">
      <c r="B48" s="20" t="s">
        <v>198</v>
      </c>
      <c r="C48" s="21" t="s">
        <v>73</v>
      </c>
    </row>
    <row r="49" spans="2:3" x14ac:dyDescent="0.4">
      <c r="B49" s="10" t="s">
        <v>199</v>
      </c>
      <c r="C49" s="11" t="s">
        <v>79</v>
      </c>
    </row>
    <row r="50" spans="2:3" x14ac:dyDescent="0.4">
      <c r="B50" s="14" t="s">
        <v>200</v>
      </c>
      <c r="C50" s="15" t="s">
        <v>79</v>
      </c>
    </row>
    <row r="51" spans="2:3" x14ac:dyDescent="0.4">
      <c r="B51" s="14" t="s">
        <v>362</v>
      </c>
      <c r="C51" s="15" t="s">
        <v>110</v>
      </c>
    </row>
    <row r="52" spans="2:3" x14ac:dyDescent="0.4">
      <c r="B52" s="14" t="s">
        <v>201</v>
      </c>
      <c r="C52" s="15"/>
    </row>
    <row r="53" spans="2:3" ht="14.25" thickBot="1" x14ac:dyDescent="0.45">
      <c r="B53" s="20" t="s">
        <v>202</v>
      </c>
      <c r="C53" s="21" t="s">
        <v>73</v>
      </c>
    </row>
    <row r="54" spans="2:3" x14ac:dyDescent="0.4">
      <c r="B54" s="10" t="s">
        <v>203</v>
      </c>
      <c r="C54" s="11" t="s">
        <v>111</v>
      </c>
    </row>
    <row r="55" spans="2:3" x14ac:dyDescent="0.4">
      <c r="B55" s="14" t="s">
        <v>204</v>
      </c>
      <c r="C55" s="15"/>
    </row>
    <row r="56" spans="2:3" x14ac:dyDescent="0.4">
      <c r="B56" s="14" t="s">
        <v>205</v>
      </c>
      <c r="C56" s="15" t="s">
        <v>112</v>
      </c>
    </row>
    <row r="57" spans="2:3" x14ac:dyDescent="0.4">
      <c r="B57" s="14" t="s">
        <v>206</v>
      </c>
      <c r="C57" s="15" t="s">
        <v>113</v>
      </c>
    </row>
    <row r="58" spans="2:3" ht="14.25" thickBot="1" x14ac:dyDescent="0.45">
      <c r="B58" s="20" t="s">
        <v>369</v>
      </c>
      <c r="C58" s="21" t="s">
        <v>73</v>
      </c>
    </row>
    <row r="59" spans="2:3" x14ac:dyDescent="0.4">
      <c r="B59" s="10" t="s">
        <v>207</v>
      </c>
      <c r="C59" s="11" t="s">
        <v>114</v>
      </c>
    </row>
    <row r="60" spans="2:3" x14ac:dyDescent="0.4">
      <c r="B60" s="14" t="s">
        <v>208</v>
      </c>
      <c r="C60" s="15" t="s">
        <v>115</v>
      </c>
    </row>
    <row r="61" spans="2:3" x14ac:dyDescent="0.4">
      <c r="B61" s="14" t="s">
        <v>209</v>
      </c>
      <c r="C61" s="15" t="s">
        <v>116</v>
      </c>
    </row>
    <row r="62" spans="2:3" x14ac:dyDescent="0.4">
      <c r="B62" s="14" t="s">
        <v>210</v>
      </c>
      <c r="C62" s="15" t="s">
        <v>117</v>
      </c>
    </row>
    <row r="63" spans="2:3" ht="14.25" thickBot="1" x14ac:dyDescent="0.45">
      <c r="B63" s="20" t="s">
        <v>211</v>
      </c>
      <c r="C63" s="21" t="s">
        <v>73</v>
      </c>
    </row>
    <row r="64" spans="2:3" x14ac:dyDescent="0.4">
      <c r="B64" s="10" t="s">
        <v>212</v>
      </c>
      <c r="C64" s="11" t="s">
        <v>118</v>
      </c>
    </row>
    <row r="65" spans="2:3" x14ac:dyDescent="0.4">
      <c r="B65" s="14" t="s">
        <v>213</v>
      </c>
      <c r="C65" s="15" t="s">
        <v>119</v>
      </c>
    </row>
    <row r="66" spans="2:3" x14ac:dyDescent="0.4">
      <c r="B66" s="14" t="s">
        <v>214</v>
      </c>
      <c r="C66" s="15" t="s">
        <v>71</v>
      </c>
    </row>
    <row r="67" spans="2:3" ht="14.25" thickBot="1" x14ac:dyDescent="0.45">
      <c r="B67" s="20" t="s">
        <v>215</v>
      </c>
      <c r="C67" s="21" t="s">
        <v>73</v>
      </c>
    </row>
    <row r="68" spans="2:3" x14ac:dyDescent="0.4">
      <c r="B68" s="10" t="s">
        <v>216</v>
      </c>
      <c r="C68" s="11"/>
    </row>
    <row r="69" spans="2:3" x14ac:dyDescent="0.4">
      <c r="B69" s="14" t="s">
        <v>217</v>
      </c>
      <c r="C69" s="15"/>
    </row>
    <row r="70" spans="2:3" x14ac:dyDescent="0.4">
      <c r="B70" s="14" t="s">
        <v>218</v>
      </c>
      <c r="C70" s="15"/>
    </row>
    <row r="71" spans="2:3" ht="14.25" thickBot="1" x14ac:dyDescent="0.45">
      <c r="B71" s="20" t="s">
        <v>219</v>
      </c>
      <c r="C71" s="21" t="s">
        <v>73</v>
      </c>
    </row>
    <row r="72" spans="2:3" x14ac:dyDescent="0.4">
      <c r="B72" s="10" t="s">
        <v>220</v>
      </c>
      <c r="C72" s="11" t="s">
        <v>123</v>
      </c>
    </row>
    <row r="73" spans="2:3" x14ac:dyDescent="0.4">
      <c r="B73" s="14" t="s">
        <v>221</v>
      </c>
      <c r="C73" s="15" t="s">
        <v>124</v>
      </c>
    </row>
    <row r="74" spans="2:3" x14ac:dyDescent="0.4">
      <c r="B74" s="14" t="s">
        <v>222</v>
      </c>
      <c r="C74" s="15" t="s">
        <v>125</v>
      </c>
    </row>
    <row r="75" spans="2:3" x14ac:dyDescent="0.4">
      <c r="B75" s="14" t="s">
        <v>223</v>
      </c>
      <c r="C75" s="15" t="s">
        <v>126</v>
      </c>
    </row>
    <row r="76" spans="2:3" x14ac:dyDescent="0.4">
      <c r="B76" s="92" t="s">
        <v>469</v>
      </c>
      <c r="C76" s="55"/>
    </row>
    <row r="77" spans="2:3" ht="14.25" thickBot="1" x14ac:dyDescent="0.45">
      <c r="B77" s="20" t="s">
        <v>224</v>
      </c>
      <c r="C77" s="21" t="s">
        <v>73</v>
      </c>
    </row>
    <row r="78" spans="2:3" x14ac:dyDescent="0.4">
      <c r="B78" s="10" t="s">
        <v>225</v>
      </c>
      <c r="C78" s="11"/>
    </row>
    <row r="79" spans="2:3" x14ac:dyDescent="0.4">
      <c r="B79" s="14" t="s">
        <v>226</v>
      </c>
      <c r="C79" s="15" t="s">
        <v>129</v>
      </c>
    </row>
    <row r="80" spans="2:3" x14ac:dyDescent="0.4">
      <c r="B80" s="14" t="s">
        <v>227</v>
      </c>
      <c r="C80" s="15"/>
    </row>
    <row r="81" spans="2:3" x14ac:dyDescent="0.4">
      <c r="B81" s="14" t="s">
        <v>228</v>
      </c>
      <c r="C81" s="15" t="s">
        <v>130</v>
      </c>
    </row>
    <row r="82" spans="2:3" x14ac:dyDescent="0.4">
      <c r="B82" s="14" t="s">
        <v>229</v>
      </c>
      <c r="C82" s="15" t="s">
        <v>131</v>
      </c>
    </row>
    <row r="83" spans="2:3" ht="14.25" thickBot="1" x14ac:dyDescent="0.45">
      <c r="B83" s="20" t="s">
        <v>230</v>
      </c>
      <c r="C83" s="21" t="s">
        <v>73</v>
      </c>
    </row>
    <row r="84" spans="2:3" x14ac:dyDescent="0.4">
      <c r="B84" s="10" t="s">
        <v>231</v>
      </c>
      <c r="C84" s="11" t="s">
        <v>133</v>
      </c>
    </row>
    <row r="85" spans="2:3" x14ac:dyDescent="0.4">
      <c r="B85" s="14" t="s">
        <v>232</v>
      </c>
      <c r="C85" s="15"/>
    </row>
    <row r="86" spans="2:3" x14ac:dyDescent="0.4">
      <c r="B86" s="93" t="s">
        <v>468</v>
      </c>
      <c r="C86" s="15"/>
    </row>
    <row r="87" spans="2:3" x14ac:dyDescent="0.4">
      <c r="B87" s="93" t="s">
        <v>482</v>
      </c>
      <c r="C87" s="15"/>
    </row>
    <row r="88" spans="2:3" x14ac:dyDescent="0.4">
      <c r="B88" s="93" t="s">
        <v>483</v>
      </c>
      <c r="C88" s="15" t="s">
        <v>134</v>
      </c>
    </row>
    <row r="89" spans="2:3" x14ac:dyDescent="0.4">
      <c r="B89" s="93" t="s">
        <v>484</v>
      </c>
      <c r="C89" s="15" t="s">
        <v>135</v>
      </c>
    </row>
    <row r="90" spans="2:3" x14ac:dyDescent="0.4">
      <c r="B90" s="93" t="s">
        <v>485</v>
      </c>
      <c r="C90" s="15"/>
    </row>
    <row r="91" spans="2:3" x14ac:dyDescent="0.4">
      <c r="B91" s="93" t="s">
        <v>486</v>
      </c>
      <c r="C91" s="15" t="s">
        <v>136</v>
      </c>
    </row>
    <row r="92" spans="2:3" ht="14.25" thickBot="1" x14ac:dyDescent="0.45">
      <c r="B92" s="20" t="s">
        <v>233</v>
      </c>
      <c r="C92" s="21" t="s">
        <v>73</v>
      </c>
    </row>
    <row r="93" spans="2:3" x14ac:dyDescent="0.4">
      <c r="B93" s="10" t="s">
        <v>234</v>
      </c>
      <c r="C93" s="11" t="s">
        <v>138</v>
      </c>
    </row>
    <row r="94" spans="2:3" x14ac:dyDescent="0.4">
      <c r="B94" s="14" t="s">
        <v>235</v>
      </c>
      <c r="C94" s="15"/>
    </row>
    <row r="95" spans="2:3" x14ac:dyDescent="0.4">
      <c r="B95" s="14" t="s">
        <v>236</v>
      </c>
      <c r="C95" s="15" t="s">
        <v>139</v>
      </c>
    </row>
    <row r="96" spans="2:3" x14ac:dyDescent="0.4">
      <c r="B96" s="14" t="s">
        <v>237</v>
      </c>
      <c r="C96" s="15"/>
    </row>
    <row r="97" spans="2:3" x14ac:dyDescent="0.4">
      <c r="B97" s="14" t="s">
        <v>238</v>
      </c>
      <c r="C97" s="15" t="s">
        <v>140</v>
      </c>
    </row>
    <row r="98" spans="2:3" ht="14.25" thickBot="1" x14ac:dyDescent="0.45">
      <c r="B98" s="20" t="s">
        <v>239</v>
      </c>
      <c r="C98" s="21" t="s">
        <v>73</v>
      </c>
    </row>
    <row r="99" spans="2:3" x14ac:dyDescent="0.4">
      <c r="B99" s="10" t="s">
        <v>240</v>
      </c>
      <c r="C99" s="11" t="s">
        <v>142</v>
      </c>
    </row>
    <row r="100" spans="2:3" x14ac:dyDescent="0.4">
      <c r="B100" s="14" t="s">
        <v>241</v>
      </c>
      <c r="C100" s="15" t="s">
        <v>143</v>
      </c>
    </row>
    <row r="101" spans="2:3" x14ac:dyDescent="0.4">
      <c r="B101" s="14" t="s">
        <v>242</v>
      </c>
      <c r="C101" s="15"/>
    </row>
    <row r="102" spans="2:3" x14ac:dyDescent="0.4">
      <c r="B102" s="14" t="s">
        <v>243</v>
      </c>
      <c r="C102" s="15"/>
    </row>
    <row r="103" spans="2:3" x14ac:dyDescent="0.4">
      <c r="B103" s="14" t="s">
        <v>244</v>
      </c>
      <c r="C103" s="15" t="s">
        <v>144</v>
      </c>
    </row>
    <row r="104" spans="2:3" x14ac:dyDescent="0.4">
      <c r="B104" s="14" t="s">
        <v>245</v>
      </c>
      <c r="C104" s="15" t="s">
        <v>145</v>
      </c>
    </row>
    <row r="105" spans="2:3" x14ac:dyDescent="0.4">
      <c r="B105" s="14" t="s">
        <v>246</v>
      </c>
      <c r="C105" s="15" t="s">
        <v>146</v>
      </c>
    </row>
    <row r="106" spans="2:3" ht="14.25" thickBot="1" x14ac:dyDescent="0.45">
      <c r="B106" s="20" t="s">
        <v>247</v>
      </c>
      <c r="C106" s="21" t="s">
        <v>73</v>
      </c>
    </row>
    <row r="107" spans="2:3" x14ac:dyDescent="0.4">
      <c r="B107" s="10" t="s">
        <v>248</v>
      </c>
      <c r="C107" s="11"/>
    </row>
    <row r="108" spans="2:3" x14ac:dyDescent="0.4">
      <c r="B108" s="14" t="s">
        <v>249</v>
      </c>
      <c r="C108" s="15"/>
    </row>
    <row r="109" spans="2:3" x14ac:dyDescent="0.4">
      <c r="B109" s="14" t="s">
        <v>250</v>
      </c>
      <c r="C109" s="15" t="s">
        <v>148</v>
      </c>
    </row>
    <row r="110" spans="2:3" x14ac:dyDescent="0.4">
      <c r="B110" s="14" t="s">
        <v>251</v>
      </c>
      <c r="C110" s="15" t="s">
        <v>149</v>
      </c>
    </row>
    <row r="111" spans="2:3" ht="14.25" thickBot="1" x14ac:dyDescent="0.45">
      <c r="B111" s="20" t="s">
        <v>252</v>
      </c>
      <c r="C111" s="21" t="s">
        <v>73</v>
      </c>
    </row>
    <row r="112" spans="2:3" x14ac:dyDescent="0.4">
      <c r="B112" s="10" t="s">
        <v>253</v>
      </c>
      <c r="C112" s="11" t="s">
        <v>151</v>
      </c>
    </row>
    <row r="113" spans="2:3" x14ac:dyDescent="0.4">
      <c r="B113" s="14" t="s">
        <v>254</v>
      </c>
      <c r="C113" s="15" t="s">
        <v>152</v>
      </c>
    </row>
    <row r="114" spans="2:3" x14ac:dyDescent="0.4">
      <c r="B114" s="14" t="s">
        <v>255</v>
      </c>
      <c r="C114" s="15"/>
    </row>
    <row r="115" spans="2:3" ht="14.25" thickBot="1" x14ac:dyDescent="0.45">
      <c r="B115" s="20" t="s">
        <v>256</v>
      </c>
      <c r="C115" s="21" t="s">
        <v>73</v>
      </c>
    </row>
    <row r="116" spans="2:3" x14ac:dyDescent="0.4">
      <c r="B116" s="10" t="s">
        <v>257</v>
      </c>
      <c r="C116" s="11"/>
    </row>
    <row r="117" spans="2:3" x14ac:dyDescent="0.4">
      <c r="B117" s="14" t="s">
        <v>258</v>
      </c>
      <c r="C117" s="15" t="s">
        <v>155</v>
      </c>
    </row>
    <row r="118" spans="2:3" x14ac:dyDescent="0.4">
      <c r="B118" s="14" t="s">
        <v>259</v>
      </c>
      <c r="C118" s="15" t="s">
        <v>156</v>
      </c>
    </row>
    <row r="119" spans="2:3" x14ac:dyDescent="0.4">
      <c r="B119" s="14" t="s">
        <v>260</v>
      </c>
      <c r="C119" s="15" t="s">
        <v>157</v>
      </c>
    </row>
    <row r="120" spans="2:3" ht="14.25" thickBot="1" x14ac:dyDescent="0.45">
      <c r="B120" s="20" t="s">
        <v>261</v>
      </c>
      <c r="C120" s="21" t="s">
        <v>73</v>
      </c>
    </row>
  </sheetData>
  <phoneticPr fontId="1"/>
  <pageMargins left="0.7" right="0.7" top="0.75" bottom="0.75" header="0.3" footer="0.3"/>
  <pageSetup paperSize="9" scale="68" orientation="portrait"/>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75"/>
  </sheetPr>
  <dimension ref="A1:G162"/>
  <sheetViews>
    <sheetView zoomScaleNormal="100" workbookViewId="0">
      <pane ySplit="2" topLeftCell="A3" activePane="bottomLeft" state="frozen"/>
      <selection activeCell="O15" sqref="O15"/>
      <selection pane="bottomLeft" activeCell="F2" sqref="F2"/>
    </sheetView>
  </sheetViews>
  <sheetFormatPr defaultRowHeight="18.75" x14ac:dyDescent="0.4"/>
  <cols>
    <col min="1" max="1" width="6.875" customWidth="1"/>
    <col min="2" max="2" width="11.875" bestFit="1" customWidth="1"/>
    <col min="4" max="4" width="18.5" style="31" customWidth="1"/>
    <col min="5" max="5" width="4.75" customWidth="1"/>
    <col min="6" max="6" width="23.5" bestFit="1" customWidth="1"/>
    <col min="7" max="7" width="65.5" customWidth="1"/>
  </cols>
  <sheetData>
    <row r="1" spans="1:7" ht="47.25" customHeight="1" thickBot="1" x14ac:dyDescent="0.3">
      <c r="A1" s="35">
        <v>500000</v>
      </c>
      <c r="B1" s="420" t="s">
        <v>367</v>
      </c>
      <c r="C1" s="420"/>
      <c r="D1" s="420"/>
    </row>
    <row r="2" spans="1:7" ht="48.75" thickBot="1" x14ac:dyDescent="0.45">
      <c r="A2" s="40" t="s">
        <v>371</v>
      </c>
      <c r="B2" s="419" t="s">
        <v>365</v>
      </c>
      <c r="C2" s="419"/>
      <c r="D2" s="36" t="s">
        <v>366</v>
      </c>
      <c r="F2" s="38">
        <v>46126</v>
      </c>
      <c r="G2" s="37" t="s">
        <v>368</v>
      </c>
    </row>
    <row r="3" spans="1:7" x14ac:dyDescent="0.4">
      <c r="B3" s="32">
        <f>IF(DATE(YEAR($F$2)-D3, MONTH($F$2), DAY($F$2))&lt;=$A$1,DATE(YEAR($F$2)-D3, MONTH($F$2), DAY($F$2)),"")</f>
        <v>45761</v>
      </c>
      <c r="C3" s="33" t="str">
        <f>IF(B3="","","以前")</f>
        <v>以前</v>
      </c>
      <c r="D3" s="3">
        <v>1</v>
      </c>
      <c r="G3" s="39" t="s">
        <v>372</v>
      </c>
    </row>
    <row r="4" spans="1:7" x14ac:dyDescent="0.4">
      <c r="B4" s="32">
        <f t="shared" ref="B4:B67" si="0">IF(DATE(YEAR($F$2)-D4, MONTH($F$2), DAY($F$2))&lt;=$A$1,DATE(YEAR($F$2)-D4, MONTH($F$2), DAY($F$2)),"")</f>
        <v>45396</v>
      </c>
      <c r="C4" s="33" t="str">
        <f t="shared" ref="C4:C67" si="1">IF(B4="","","以前")</f>
        <v>以前</v>
      </c>
      <c r="D4" s="3">
        <v>2</v>
      </c>
      <c r="F4" s="34"/>
      <c r="G4" s="39" t="s">
        <v>462</v>
      </c>
    </row>
    <row r="5" spans="1:7" x14ac:dyDescent="0.4">
      <c r="B5" s="32">
        <f t="shared" si="0"/>
        <v>45030</v>
      </c>
      <c r="C5" s="33" t="str">
        <f t="shared" si="1"/>
        <v>以前</v>
      </c>
      <c r="D5" s="3">
        <v>3</v>
      </c>
      <c r="F5" s="31"/>
    </row>
    <row r="6" spans="1:7" x14ac:dyDescent="0.4">
      <c r="B6" s="32">
        <f t="shared" si="0"/>
        <v>44665</v>
      </c>
      <c r="C6" s="33" t="str">
        <f t="shared" si="1"/>
        <v>以前</v>
      </c>
      <c r="D6" s="3">
        <v>4</v>
      </c>
    </row>
    <row r="7" spans="1:7" x14ac:dyDescent="0.4">
      <c r="B7" s="32">
        <f t="shared" si="0"/>
        <v>44300</v>
      </c>
      <c r="C7" s="33" t="str">
        <f t="shared" si="1"/>
        <v>以前</v>
      </c>
      <c r="D7" s="3">
        <v>5</v>
      </c>
    </row>
    <row r="8" spans="1:7" x14ac:dyDescent="0.4">
      <c r="B8" s="32">
        <f t="shared" si="0"/>
        <v>43935</v>
      </c>
      <c r="C8" s="33" t="str">
        <f t="shared" si="1"/>
        <v>以前</v>
      </c>
      <c r="D8" s="3">
        <v>6</v>
      </c>
    </row>
    <row r="9" spans="1:7" x14ac:dyDescent="0.4">
      <c r="B9" s="32">
        <f t="shared" si="0"/>
        <v>43569</v>
      </c>
      <c r="C9" s="33" t="str">
        <f t="shared" si="1"/>
        <v>以前</v>
      </c>
      <c r="D9" s="3">
        <v>7</v>
      </c>
    </row>
    <row r="10" spans="1:7" x14ac:dyDescent="0.4">
      <c r="B10" s="32">
        <f t="shared" si="0"/>
        <v>43204</v>
      </c>
      <c r="C10" s="33" t="str">
        <f t="shared" si="1"/>
        <v>以前</v>
      </c>
      <c r="D10" s="3">
        <v>8</v>
      </c>
    </row>
    <row r="11" spans="1:7" x14ac:dyDescent="0.4">
      <c r="B11" s="32">
        <f t="shared" si="0"/>
        <v>42839</v>
      </c>
      <c r="C11" s="33" t="str">
        <f t="shared" si="1"/>
        <v>以前</v>
      </c>
      <c r="D11" s="3">
        <v>9</v>
      </c>
    </row>
    <row r="12" spans="1:7" x14ac:dyDescent="0.4">
      <c r="B12" s="32">
        <f t="shared" si="0"/>
        <v>42474</v>
      </c>
      <c r="C12" s="33" t="str">
        <f t="shared" si="1"/>
        <v>以前</v>
      </c>
      <c r="D12" s="3">
        <v>10</v>
      </c>
    </row>
    <row r="13" spans="1:7" x14ac:dyDescent="0.4">
      <c r="B13" s="32">
        <f t="shared" si="0"/>
        <v>42108</v>
      </c>
      <c r="C13" s="33" t="str">
        <f t="shared" si="1"/>
        <v>以前</v>
      </c>
      <c r="D13" s="3">
        <v>11</v>
      </c>
    </row>
    <row r="14" spans="1:7" x14ac:dyDescent="0.4">
      <c r="B14" s="32">
        <f t="shared" si="0"/>
        <v>41743</v>
      </c>
      <c r="C14" s="33" t="str">
        <f t="shared" si="1"/>
        <v>以前</v>
      </c>
      <c r="D14" s="3">
        <v>12</v>
      </c>
    </row>
    <row r="15" spans="1:7" x14ac:dyDescent="0.4">
      <c r="B15" s="32">
        <f t="shared" si="0"/>
        <v>41378</v>
      </c>
      <c r="C15" s="33" t="str">
        <f t="shared" si="1"/>
        <v>以前</v>
      </c>
      <c r="D15" s="3">
        <v>13</v>
      </c>
    </row>
    <row r="16" spans="1:7" x14ac:dyDescent="0.4">
      <c r="B16" s="32">
        <f t="shared" si="0"/>
        <v>41013</v>
      </c>
      <c r="C16" s="33" t="str">
        <f t="shared" si="1"/>
        <v>以前</v>
      </c>
      <c r="D16" s="3">
        <v>14</v>
      </c>
    </row>
    <row r="17" spans="2:4" x14ac:dyDescent="0.4">
      <c r="B17" s="32">
        <f t="shared" si="0"/>
        <v>40647</v>
      </c>
      <c r="C17" s="33" t="str">
        <f t="shared" si="1"/>
        <v>以前</v>
      </c>
      <c r="D17" s="3">
        <v>15</v>
      </c>
    </row>
    <row r="18" spans="2:4" x14ac:dyDescent="0.4">
      <c r="B18" s="32">
        <f t="shared" si="0"/>
        <v>40282</v>
      </c>
      <c r="C18" s="33" t="str">
        <f t="shared" si="1"/>
        <v>以前</v>
      </c>
      <c r="D18" s="3">
        <v>16</v>
      </c>
    </row>
    <row r="19" spans="2:4" x14ac:dyDescent="0.4">
      <c r="B19" s="32">
        <f t="shared" si="0"/>
        <v>39917</v>
      </c>
      <c r="C19" s="33" t="str">
        <f t="shared" si="1"/>
        <v>以前</v>
      </c>
      <c r="D19" s="3">
        <v>17</v>
      </c>
    </row>
    <row r="20" spans="2:4" x14ac:dyDescent="0.4">
      <c r="B20" s="32">
        <f t="shared" si="0"/>
        <v>39552</v>
      </c>
      <c r="C20" s="33" t="str">
        <f t="shared" si="1"/>
        <v>以前</v>
      </c>
      <c r="D20" s="3">
        <v>18</v>
      </c>
    </row>
    <row r="21" spans="2:4" x14ac:dyDescent="0.4">
      <c r="B21" s="32">
        <f t="shared" si="0"/>
        <v>39186</v>
      </c>
      <c r="C21" s="33" t="str">
        <f t="shared" si="1"/>
        <v>以前</v>
      </c>
      <c r="D21" s="3">
        <v>19</v>
      </c>
    </row>
    <row r="22" spans="2:4" x14ac:dyDescent="0.4">
      <c r="B22" s="32">
        <f t="shared" si="0"/>
        <v>38821</v>
      </c>
      <c r="C22" s="33" t="str">
        <f t="shared" si="1"/>
        <v>以前</v>
      </c>
      <c r="D22" s="3">
        <v>20</v>
      </c>
    </row>
    <row r="23" spans="2:4" x14ac:dyDescent="0.4">
      <c r="B23" s="32">
        <f t="shared" si="0"/>
        <v>38456</v>
      </c>
      <c r="C23" s="33" t="str">
        <f t="shared" si="1"/>
        <v>以前</v>
      </c>
      <c r="D23" s="3">
        <v>21</v>
      </c>
    </row>
    <row r="24" spans="2:4" x14ac:dyDescent="0.4">
      <c r="B24" s="32">
        <f t="shared" si="0"/>
        <v>38091</v>
      </c>
      <c r="C24" s="33" t="str">
        <f t="shared" si="1"/>
        <v>以前</v>
      </c>
      <c r="D24" s="3">
        <v>22</v>
      </c>
    </row>
    <row r="25" spans="2:4" x14ac:dyDescent="0.4">
      <c r="B25" s="32">
        <f t="shared" si="0"/>
        <v>37725</v>
      </c>
      <c r="C25" s="33" t="str">
        <f t="shared" si="1"/>
        <v>以前</v>
      </c>
      <c r="D25" s="3">
        <v>23</v>
      </c>
    </row>
    <row r="26" spans="2:4" x14ac:dyDescent="0.4">
      <c r="B26" s="32">
        <f t="shared" si="0"/>
        <v>37360</v>
      </c>
      <c r="C26" s="33" t="str">
        <f t="shared" si="1"/>
        <v>以前</v>
      </c>
      <c r="D26" s="3">
        <v>24</v>
      </c>
    </row>
    <row r="27" spans="2:4" x14ac:dyDescent="0.4">
      <c r="B27" s="32">
        <f t="shared" si="0"/>
        <v>36995</v>
      </c>
      <c r="C27" s="33" t="str">
        <f t="shared" si="1"/>
        <v>以前</v>
      </c>
      <c r="D27" s="3">
        <v>25</v>
      </c>
    </row>
    <row r="28" spans="2:4" x14ac:dyDescent="0.4">
      <c r="B28" s="32">
        <f t="shared" si="0"/>
        <v>36630</v>
      </c>
      <c r="C28" s="33" t="str">
        <f t="shared" si="1"/>
        <v>以前</v>
      </c>
      <c r="D28" s="3">
        <v>26</v>
      </c>
    </row>
    <row r="29" spans="2:4" x14ac:dyDescent="0.4">
      <c r="B29" s="32">
        <f t="shared" si="0"/>
        <v>36264</v>
      </c>
      <c r="C29" s="33" t="str">
        <f t="shared" si="1"/>
        <v>以前</v>
      </c>
      <c r="D29" s="3">
        <v>27</v>
      </c>
    </row>
    <row r="30" spans="2:4" x14ac:dyDescent="0.4">
      <c r="B30" s="32">
        <f t="shared" si="0"/>
        <v>35899</v>
      </c>
      <c r="C30" s="33" t="str">
        <f t="shared" si="1"/>
        <v>以前</v>
      </c>
      <c r="D30" s="3">
        <v>28</v>
      </c>
    </row>
    <row r="31" spans="2:4" x14ac:dyDescent="0.4">
      <c r="B31" s="32">
        <f t="shared" si="0"/>
        <v>35534</v>
      </c>
      <c r="C31" s="33" t="str">
        <f t="shared" si="1"/>
        <v>以前</v>
      </c>
      <c r="D31" s="3">
        <v>29</v>
      </c>
    </row>
    <row r="32" spans="2:4" x14ac:dyDescent="0.4">
      <c r="B32" s="32">
        <f t="shared" si="0"/>
        <v>35169</v>
      </c>
      <c r="C32" s="33" t="str">
        <f t="shared" si="1"/>
        <v>以前</v>
      </c>
      <c r="D32" s="3">
        <v>30</v>
      </c>
    </row>
    <row r="33" spans="2:4" x14ac:dyDescent="0.4">
      <c r="B33" s="32">
        <f t="shared" si="0"/>
        <v>34803</v>
      </c>
      <c r="C33" s="33" t="str">
        <f t="shared" si="1"/>
        <v>以前</v>
      </c>
      <c r="D33" s="3">
        <v>31</v>
      </c>
    </row>
    <row r="34" spans="2:4" x14ac:dyDescent="0.4">
      <c r="B34" s="32">
        <f t="shared" si="0"/>
        <v>34438</v>
      </c>
      <c r="C34" s="33" t="str">
        <f t="shared" si="1"/>
        <v>以前</v>
      </c>
      <c r="D34" s="3">
        <v>32</v>
      </c>
    </row>
    <row r="35" spans="2:4" x14ac:dyDescent="0.4">
      <c r="B35" s="32">
        <f t="shared" si="0"/>
        <v>34073</v>
      </c>
      <c r="C35" s="33" t="str">
        <f t="shared" si="1"/>
        <v>以前</v>
      </c>
      <c r="D35" s="3">
        <v>33</v>
      </c>
    </row>
    <row r="36" spans="2:4" x14ac:dyDescent="0.4">
      <c r="B36" s="32">
        <f t="shared" si="0"/>
        <v>33708</v>
      </c>
      <c r="C36" s="33" t="str">
        <f t="shared" si="1"/>
        <v>以前</v>
      </c>
      <c r="D36" s="3">
        <v>34</v>
      </c>
    </row>
    <row r="37" spans="2:4" x14ac:dyDescent="0.4">
      <c r="B37" s="32">
        <f t="shared" si="0"/>
        <v>33342</v>
      </c>
      <c r="C37" s="33" t="str">
        <f t="shared" si="1"/>
        <v>以前</v>
      </c>
      <c r="D37" s="3">
        <v>35</v>
      </c>
    </row>
    <row r="38" spans="2:4" x14ac:dyDescent="0.4">
      <c r="B38" s="32">
        <f t="shared" si="0"/>
        <v>32977</v>
      </c>
      <c r="C38" s="33" t="str">
        <f t="shared" si="1"/>
        <v>以前</v>
      </c>
      <c r="D38" s="3">
        <v>36</v>
      </c>
    </row>
    <row r="39" spans="2:4" x14ac:dyDescent="0.4">
      <c r="B39" s="32">
        <f t="shared" si="0"/>
        <v>32612</v>
      </c>
      <c r="C39" s="33" t="str">
        <f t="shared" si="1"/>
        <v>以前</v>
      </c>
      <c r="D39" s="3">
        <v>37</v>
      </c>
    </row>
    <row r="40" spans="2:4" x14ac:dyDescent="0.4">
      <c r="B40" s="32">
        <f t="shared" si="0"/>
        <v>32247</v>
      </c>
      <c r="C40" s="33" t="str">
        <f t="shared" si="1"/>
        <v>以前</v>
      </c>
      <c r="D40" s="3">
        <v>38</v>
      </c>
    </row>
    <row r="41" spans="2:4" x14ac:dyDescent="0.4">
      <c r="B41" s="32">
        <f t="shared" si="0"/>
        <v>31881</v>
      </c>
      <c r="C41" s="33" t="str">
        <f t="shared" si="1"/>
        <v>以前</v>
      </c>
      <c r="D41" s="3">
        <v>39</v>
      </c>
    </row>
    <row r="42" spans="2:4" x14ac:dyDescent="0.4">
      <c r="B42" s="32">
        <f t="shared" si="0"/>
        <v>31516</v>
      </c>
      <c r="C42" s="33" t="str">
        <f t="shared" si="1"/>
        <v>以前</v>
      </c>
      <c r="D42" s="3">
        <v>40</v>
      </c>
    </row>
    <row r="43" spans="2:4" x14ac:dyDescent="0.4">
      <c r="B43" s="32">
        <f t="shared" si="0"/>
        <v>31151</v>
      </c>
      <c r="C43" s="33" t="str">
        <f t="shared" si="1"/>
        <v>以前</v>
      </c>
      <c r="D43" s="3">
        <v>41</v>
      </c>
    </row>
    <row r="44" spans="2:4" x14ac:dyDescent="0.4">
      <c r="B44" s="32">
        <f t="shared" si="0"/>
        <v>30786</v>
      </c>
      <c r="C44" s="33" t="str">
        <f t="shared" si="1"/>
        <v>以前</v>
      </c>
      <c r="D44" s="3">
        <v>42</v>
      </c>
    </row>
    <row r="45" spans="2:4" x14ac:dyDescent="0.4">
      <c r="B45" s="32">
        <f t="shared" si="0"/>
        <v>30420</v>
      </c>
      <c r="C45" s="33" t="str">
        <f t="shared" si="1"/>
        <v>以前</v>
      </c>
      <c r="D45" s="3">
        <v>43</v>
      </c>
    </row>
    <row r="46" spans="2:4" x14ac:dyDescent="0.4">
      <c r="B46" s="32">
        <f t="shared" si="0"/>
        <v>30055</v>
      </c>
      <c r="C46" s="33" t="str">
        <f t="shared" si="1"/>
        <v>以前</v>
      </c>
      <c r="D46" s="3">
        <v>44</v>
      </c>
    </row>
    <row r="47" spans="2:4" x14ac:dyDescent="0.4">
      <c r="B47" s="32">
        <f t="shared" si="0"/>
        <v>29690</v>
      </c>
      <c r="C47" s="33" t="str">
        <f t="shared" si="1"/>
        <v>以前</v>
      </c>
      <c r="D47" s="3">
        <v>45</v>
      </c>
    </row>
    <row r="48" spans="2:4" x14ac:dyDescent="0.4">
      <c r="B48" s="32">
        <f t="shared" si="0"/>
        <v>29325</v>
      </c>
      <c r="C48" s="33" t="str">
        <f t="shared" si="1"/>
        <v>以前</v>
      </c>
      <c r="D48" s="3">
        <v>46</v>
      </c>
    </row>
    <row r="49" spans="2:4" x14ac:dyDescent="0.4">
      <c r="B49" s="32">
        <f t="shared" si="0"/>
        <v>28959</v>
      </c>
      <c r="C49" s="33" t="str">
        <f t="shared" si="1"/>
        <v>以前</v>
      </c>
      <c r="D49" s="3">
        <v>47</v>
      </c>
    </row>
    <row r="50" spans="2:4" x14ac:dyDescent="0.4">
      <c r="B50" s="32">
        <f t="shared" si="0"/>
        <v>28594</v>
      </c>
      <c r="C50" s="33" t="str">
        <f t="shared" si="1"/>
        <v>以前</v>
      </c>
      <c r="D50" s="3">
        <v>48</v>
      </c>
    </row>
    <row r="51" spans="2:4" x14ac:dyDescent="0.4">
      <c r="B51" s="32">
        <f t="shared" si="0"/>
        <v>28229</v>
      </c>
      <c r="C51" s="33" t="str">
        <f t="shared" si="1"/>
        <v>以前</v>
      </c>
      <c r="D51" s="3">
        <v>49</v>
      </c>
    </row>
    <row r="52" spans="2:4" x14ac:dyDescent="0.4">
      <c r="B52" s="32">
        <f t="shared" si="0"/>
        <v>27864</v>
      </c>
      <c r="C52" s="33" t="str">
        <f t="shared" si="1"/>
        <v>以前</v>
      </c>
      <c r="D52" s="3">
        <v>50</v>
      </c>
    </row>
    <row r="53" spans="2:4" x14ac:dyDescent="0.4">
      <c r="B53" s="32">
        <f t="shared" si="0"/>
        <v>27498</v>
      </c>
      <c r="C53" s="33" t="str">
        <f t="shared" si="1"/>
        <v>以前</v>
      </c>
      <c r="D53" s="3">
        <v>51</v>
      </c>
    </row>
    <row r="54" spans="2:4" x14ac:dyDescent="0.4">
      <c r="B54" s="32">
        <f t="shared" si="0"/>
        <v>27133</v>
      </c>
      <c r="C54" s="33" t="str">
        <f t="shared" si="1"/>
        <v>以前</v>
      </c>
      <c r="D54" s="3">
        <v>52</v>
      </c>
    </row>
    <row r="55" spans="2:4" x14ac:dyDescent="0.4">
      <c r="B55" s="32">
        <f t="shared" si="0"/>
        <v>26768</v>
      </c>
      <c r="C55" s="33" t="str">
        <f t="shared" si="1"/>
        <v>以前</v>
      </c>
      <c r="D55" s="3">
        <v>53</v>
      </c>
    </row>
    <row r="56" spans="2:4" x14ac:dyDescent="0.4">
      <c r="B56" s="32">
        <f t="shared" si="0"/>
        <v>26403</v>
      </c>
      <c r="C56" s="33" t="str">
        <f t="shared" si="1"/>
        <v>以前</v>
      </c>
      <c r="D56" s="3">
        <v>54</v>
      </c>
    </row>
    <row r="57" spans="2:4" x14ac:dyDescent="0.4">
      <c r="B57" s="32">
        <f t="shared" si="0"/>
        <v>26037</v>
      </c>
      <c r="C57" s="33" t="str">
        <f t="shared" si="1"/>
        <v>以前</v>
      </c>
      <c r="D57" s="3">
        <v>55</v>
      </c>
    </row>
    <row r="58" spans="2:4" x14ac:dyDescent="0.4">
      <c r="B58" s="32">
        <f t="shared" si="0"/>
        <v>25672</v>
      </c>
      <c r="C58" s="33" t="str">
        <f t="shared" si="1"/>
        <v>以前</v>
      </c>
      <c r="D58" s="3">
        <v>56</v>
      </c>
    </row>
    <row r="59" spans="2:4" x14ac:dyDescent="0.4">
      <c r="B59" s="32">
        <f t="shared" si="0"/>
        <v>25307</v>
      </c>
      <c r="C59" s="33" t="str">
        <f t="shared" si="1"/>
        <v>以前</v>
      </c>
      <c r="D59" s="3">
        <v>57</v>
      </c>
    </row>
    <row r="60" spans="2:4" x14ac:dyDescent="0.4">
      <c r="B60" s="32">
        <f t="shared" si="0"/>
        <v>24942</v>
      </c>
      <c r="C60" s="33" t="str">
        <f t="shared" si="1"/>
        <v>以前</v>
      </c>
      <c r="D60" s="3">
        <v>58</v>
      </c>
    </row>
    <row r="61" spans="2:4" x14ac:dyDescent="0.4">
      <c r="B61" s="32">
        <f t="shared" si="0"/>
        <v>24576</v>
      </c>
      <c r="C61" s="33" t="str">
        <f t="shared" si="1"/>
        <v>以前</v>
      </c>
      <c r="D61" s="3">
        <v>59</v>
      </c>
    </row>
    <row r="62" spans="2:4" x14ac:dyDescent="0.4">
      <c r="B62" s="32">
        <f t="shared" si="0"/>
        <v>24211</v>
      </c>
      <c r="C62" s="33" t="str">
        <f t="shared" si="1"/>
        <v>以前</v>
      </c>
      <c r="D62" s="3">
        <v>60</v>
      </c>
    </row>
    <row r="63" spans="2:4" x14ac:dyDescent="0.4">
      <c r="B63" s="32">
        <f t="shared" si="0"/>
        <v>23846</v>
      </c>
      <c r="C63" s="33" t="str">
        <f t="shared" si="1"/>
        <v>以前</v>
      </c>
      <c r="D63" s="3">
        <v>61</v>
      </c>
    </row>
    <row r="64" spans="2:4" x14ac:dyDescent="0.4">
      <c r="B64" s="32">
        <f t="shared" si="0"/>
        <v>23481</v>
      </c>
      <c r="C64" s="33" t="str">
        <f t="shared" si="1"/>
        <v>以前</v>
      </c>
      <c r="D64" s="3">
        <v>62</v>
      </c>
    </row>
    <row r="65" spans="2:4" x14ac:dyDescent="0.4">
      <c r="B65" s="32">
        <f t="shared" si="0"/>
        <v>23115</v>
      </c>
      <c r="C65" s="33" t="str">
        <f t="shared" si="1"/>
        <v>以前</v>
      </c>
      <c r="D65" s="3">
        <v>63</v>
      </c>
    </row>
    <row r="66" spans="2:4" x14ac:dyDescent="0.4">
      <c r="B66" s="32">
        <f t="shared" si="0"/>
        <v>22750</v>
      </c>
      <c r="C66" s="33" t="str">
        <f t="shared" si="1"/>
        <v>以前</v>
      </c>
      <c r="D66" s="3">
        <v>64</v>
      </c>
    </row>
    <row r="67" spans="2:4" x14ac:dyDescent="0.4">
      <c r="B67" s="32">
        <f t="shared" si="0"/>
        <v>22385</v>
      </c>
      <c r="C67" s="33" t="str">
        <f t="shared" si="1"/>
        <v>以前</v>
      </c>
      <c r="D67" s="3">
        <v>65</v>
      </c>
    </row>
    <row r="68" spans="2:4" x14ac:dyDescent="0.4">
      <c r="B68" s="32">
        <f t="shared" ref="B68:B131" si="2">IF(DATE(YEAR($F$2)-D68, MONTH($F$2), DAY($F$2))&lt;=$A$1,DATE(YEAR($F$2)-D68, MONTH($F$2), DAY($F$2)),"")</f>
        <v>22020</v>
      </c>
      <c r="C68" s="33" t="str">
        <f t="shared" ref="C68:C131" si="3">IF(B68="","","以前")</f>
        <v>以前</v>
      </c>
      <c r="D68" s="3">
        <v>66</v>
      </c>
    </row>
    <row r="69" spans="2:4" x14ac:dyDescent="0.4">
      <c r="B69" s="32">
        <f t="shared" si="2"/>
        <v>21654</v>
      </c>
      <c r="C69" s="33" t="str">
        <f t="shared" si="3"/>
        <v>以前</v>
      </c>
      <c r="D69" s="3">
        <v>67</v>
      </c>
    </row>
    <row r="70" spans="2:4" x14ac:dyDescent="0.4">
      <c r="B70" s="32">
        <f t="shared" si="2"/>
        <v>21289</v>
      </c>
      <c r="C70" s="33" t="str">
        <f t="shared" si="3"/>
        <v>以前</v>
      </c>
      <c r="D70" s="3">
        <v>68</v>
      </c>
    </row>
    <row r="71" spans="2:4" x14ac:dyDescent="0.4">
      <c r="B71" s="32">
        <f t="shared" si="2"/>
        <v>20924</v>
      </c>
      <c r="C71" s="33" t="str">
        <f t="shared" si="3"/>
        <v>以前</v>
      </c>
      <c r="D71" s="3">
        <v>69</v>
      </c>
    </row>
    <row r="72" spans="2:4" x14ac:dyDescent="0.4">
      <c r="B72" s="32">
        <f t="shared" si="2"/>
        <v>20559</v>
      </c>
      <c r="C72" s="33" t="str">
        <f t="shared" si="3"/>
        <v>以前</v>
      </c>
      <c r="D72" s="3">
        <v>70</v>
      </c>
    </row>
    <row r="73" spans="2:4" x14ac:dyDescent="0.4">
      <c r="B73" s="32">
        <f t="shared" si="2"/>
        <v>20193</v>
      </c>
      <c r="C73" s="33" t="str">
        <f t="shared" si="3"/>
        <v>以前</v>
      </c>
      <c r="D73" s="3">
        <v>71</v>
      </c>
    </row>
    <row r="74" spans="2:4" x14ac:dyDescent="0.4">
      <c r="B74" s="32">
        <f t="shared" si="2"/>
        <v>19828</v>
      </c>
      <c r="C74" s="33" t="str">
        <f t="shared" si="3"/>
        <v>以前</v>
      </c>
      <c r="D74" s="3">
        <v>72</v>
      </c>
    </row>
    <row r="75" spans="2:4" x14ac:dyDescent="0.4">
      <c r="B75" s="32">
        <f t="shared" si="2"/>
        <v>19463</v>
      </c>
      <c r="C75" s="33" t="str">
        <f t="shared" si="3"/>
        <v>以前</v>
      </c>
      <c r="D75" s="3">
        <v>73</v>
      </c>
    </row>
    <row r="76" spans="2:4" x14ac:dyDescent="0.4">
      <c r="B76" s="32">
        <f t="shared" si="2"/>
        <v>19098</v>
      </c>
      <c r="C76" s="33" t="str">
        <f t="shared" si="3"/>
        <v>以前</v>
      </c>
      <c r="D76" s="3">
        <v>74</v>
      </c>
    </row>
    <row r="77" spans="2:4" x14ac:dyDescent="0.4">
      <c r="B77" s="32">
        <f t="shared" si="2"/>
        <v>18732</v>
      </c>
      <c r="C77" s="33" t="str">
        <f t="shared" si="3"/>
        <v>以前</v>
      </c>
      <c r="D77" s="3">
        <v>75</v>
      </c>
    </row>
    <row r="78" spans="2:4" x14ac:dyDescent="0.4">
      <c r="B78" s="32">
        <f t="shared" si="2"/>
        <v>18367</v>
      </c>
      <c r="C78" s="33" t="str">
        <f t="shared" si="3"/>
        <v>以前</v>
      </c>
      <c r="D78" s="3">
        <v>76</v>
      </c>
    </row>
    <row r="79" spans="2:4" x14ac:dyDescent="0.4">
      <c r="B79" s="32">
        <f t="shared" si="2"/>
        <v>18002</v>
      </c>
      <c r="C79" s="33" t="str">
        <f t="shared" si="3"/>
        <v>以前</v>
      </c>
      <c r="D79" s="3">
        <v>77</v>
      </c>
    </row>
    <row r="80" spans="2:4" x14ac:dyDescent="0.4">
      <c r="B80" s="32">
        <f t="shared" si="2"/>
        <v>17637</v>
      </c>
      <c r="C80" s="33" t="str">
        <f t="shared" si="3"/>
        <v>以前</v>
      </c>
      <c r="D80" s="3">
        <v>78</v>
      </c>
    </row>
    <row r="81" spans="2:4" x14ac:dyDescent="0.4">
      <c r="B81" s="32">
        <f t="shared" si="2"/>
        <v>17271</v>
      </c>
      <c r="C81" s="33" t="str">
        <f t="shared" si="3"/>
        <v>以前</v>
      </c>
      <c r="D81" s="3">
        <v>79</v>
      </c>
    </row>
    <row r="82" spans="2:4" x14ac:dyDescent="0.4">
      <c r="B82" s="32">
        <f t="shared" si="2"/>
        <v>16906</v>
      </c>
      <c r="C82" s="33" t="str">
        <f t="shared" si="3"/>
        <v>以前</v>
      </c>
      <c r="D82" s="3">
        <v>80</v>
      </c>
    </row>
    <row r="83" spans="2:4" x14ac:dyDescent="0.4">
      <c r="B83" s="32">
        <f t="shared" si="2"/>
        <v>16541</v>
      </c>
      <c r="C83" s="33" t="str">
        <f t="shared" si="3"/>
        <v>以前</v>
      </c>
      <c r="D83" s="3">
        <v>81</v>
      </c>
    </row>
    <row r="84" spans="2:4" x14ac:dyDescent="0.4">
      <c r="B84" s="32">
        <f t="shared" si="2"/>
        <v>16176</v>
      </c>
      <c r="C84" s="33" t="str">
        <f t="shared" si="3"/>
        <v>以前</v>
      </c>
      <c r="D84" s="3">
        <v>82</v>
      </c>
    </row>
    <row r="85" spans="2:4" x14ac:dyDescent="0.4">
      <c r="B85" s="32">
        <f t="shared" si="2"/>
        <v>15810</v>
      </c>
      <c r="C85" s="33" t="str">
        <f t="shared" si="3"/>
        <v>以前</v>
      </c>
      <c r="D85" s="3">
        <v>83</v>
      </c>
    </row>
    <row r="86" spans="2:4" x14ac:dyDescent="0.4">
      <c r="B86" s="32">
        <f t="shared" si="2"/>
        <v>15445</v>
      </c>
      <c r="C86" s="33" t="str">
        <f t="shared" si="3"/>
        <v>以前</v>
      </c>
      <c r="D86" s="3">
        <v>84</v>
      </c>
    </row>
    <row r="87" spans="2:4" x14ac:dyDescent="0.4">
      <c r="B87" s="32">
        <f t="shared" si="2"/>
        <v>15080</v>
      </c>
      <c r="C87" s="33" t="str">
        <f t="shared" si="3"/>
        <v>以前</v>
      </c>
      <c r="D87" s="3">
        <v>85</v>
      </c>
    </row>
    <row r="88" spans="2:4" x14ac:dyDescent="0.4">
      <c r="B88" s="32">
        <f t="shared" si="2"/>
        <v>14715</v>
      </c>
      <c r="C88" s="33" t="str">
        <f t="shared" si="3"/>
        <v>以前</v>
      </c>
      <c r="D88" s="3">
        <v>86</v>
      </c>
    </row>
    <row r="89" spans="2:4" x14ac:dyDescent="0.4">
      <c r="B89" s="32">
        <f t="shared" si="2"/>
        <v>14349</v>
      </c>
      <c r="C89" s="33" t="str">
        <f t="shared" si="3"/>
        <v>以前</v>
      </c>
      <c r="D89" s="3">
        <v>87</v>
      </c>
    </row>
    <row r="90" spans="2:4" x14ac:dyDescent="0.4">
      <c r="B90" s="32">
        <f t="shared" si="2"/>
        <v>13984</v>
      </c>
      <c r="C90" s="33" t="str">
        <f t="shared" si="3"/>
        <v>以前</v>
      </c>
      <c r="D90" s="3">
        <v>88</v>
      </c>
    </row>
    <row r="91" spans="2:4" x14ac:dyDescent="0.4">
      <c r="B91" s="32">
        <f t="shared" si="2"/>
        <v>13619</v>
      </c>
      <c r="C91" s="33" t="str">
        <f t="shared" si="3"/>
        <v>以前</v>
      </c>
      <c r="D91" s="3">
        <v>89</v>
      </c>
    </row>
    <row r="92" spans="2:4" x14ac:dyDescent="0.4">
      <c r="B92" s="32">
        <f t="shared" si="2"/>
        <v>13254</v>
      </c>
      <c r="C92" s="33" t="str">
        <f t="shared" si="3"/>
        <v>以前</v>
      </c>
      <c r="D92" s="3">
        <v>90</v>
      </c>
    </row>
    <row r="93" spans="2:4" x14ac:dyDescent="0.4">
      <c r="B93" s="32">
        <f t="shared" si="2"/>
        <v>12888</v>
      </c>
      <c r="C93" s="33" t="str">
        <f t="shared" si="3"/>
        <v>以前</v>
      </c>
      <c r="D93" s="3">
        <v>91</v>
      </c>
    </row>
    <row r="94" spans="2:4" x14ac:dyDescent="0.4">
      <c r="B94" s="32">
        <f t="shared" si="2"/>
        <v>12523</v>
      </c>
      <c r="C94" s="33" t="str">
        <f t="shared" si="3"/>
        <v>以前</v>
      </c>
      <c r="D94" s="3">
        <v>92</v>
      </c>
    </row>
    <row r="95" spans="2:4" x14ac:dyDescent="0.4">
      <c r="B95" s="32">
        <f t="shared" si="2"/>
        <v>12158</v>
      </c>
      <c r="C95" s="33" t="str">
        <f t="shared" si="3"/>
        <v>以前</v>
      </c>
      <c r="D95" s="3">
        <v>93</v>
      </c>
    </row>
    <row r="96" spans="2:4" x14ac:dyDescent="0.4">
      <c r="B96" s="32">
        <f t="shared" si="2"/>
        <v>11793</v>
      </c>
      <c r="C96" s="33" t="str">
        <f t="shared" si="3"/>
        <v>以前</v>
      </c>
      <c r="D96" s="3">
        <v>94</v>
      </c>
    </row>
    <row r="97" spans="2:4" x14ac:dyDescent="0.4">
      <c r="B97" s="32">
        <f t="shared" si="2"/>
        <v>11427</v>
      </c>
      <c r="C97" s="33" t="str">
        <f t="shared" si="3"/>
        <v>以前</v>
      </c>
      <c r="D97" s="3">
        <v>95</v>
      </c>
    </row>
    <row r="98" spans="2:4" x14ac:dyDescent="0.4">
      <c r="B98" s="32">
        <f t="shared" si="2"/>
        <v>11062</v>
      </c>
      <c r="C98" s="33" t="str">
        <f t="shared" si="3"/>
        <v>以前</v>
      </c>
      <c r="D98" s="3">
        <v>96</v>
      </c>
    </row>
    <row r="99" spans="2:4" x14ac:dyDescent="0.4">
      <c r="B99" s="32">
        <f t="shared" si="2"/>
        <v>10697</v>
      </c>
      <c r="C99" s="33" t="str">
        <f t="shared" si="3"/>
        <v>以前</v>
      </c>
      <c r="D99" s="3">
        <v>97</v>
      </c>
    </row>
    <row r="100" spans="2:4" x14ac:dyDescent="0.4">
      <c r="B100" s="32">
        <f t="shared" si="2"/>
        <v>10332</v>
      </c>
      <c r="C100" s="33" t="str">
        <f t="shared" si="3"/>
        <v>以前</v>
      </c>
      <c r="D100" s="3">
        <v>98</v>
      </c>
    </row>
    <row r="101" spans="2:4" x14ac:dyDescent="0.4">
      <c r="B101" s="32">
        <f t="shared" si="2"/>
        <v>9966</v>
      </c>
      <c r="C101" s="33" t="str">
        <f t="shared" si="3"/>
        <v>以前</v>
      </c>
      <c r="D101" s="3">
        <v>99</v>
      </c>
    </row>
    <row r="102" spans="2:4" x14ac:dyDescent="0.4">
      <c r="B102" s="32">
        <f t="shared" si="2"/>
        <v>9601</v>
      </c>
      <c r="C102" s="33" t="str">
        <f t="shared" si="3"/>
        <v>以前</v>
      </c>
      <c r="D102" s="3">
        <v>100</v>
      </c>
    </row>
    <row r="103" spans="2:4" x14ac:dyDescent="0.4">
      <c r="B103" s="32">
        <f t="shared" si="2"/>
        <v>9236</v>
      </c>
      <c r="C103" s="33" t="str">
        <f t="shared" si="3"/>
        <v>以前</v>
      </c>
      <c r="D103" s="3">
        <v>101</v>
      </c>
    </row>
    <row r="104" spans="2:4" x14ac:dyDescent="0.4">
      <c r="B104" s="32">
        <f t="shared" si="2"/>
        <v>8871</v>
      </c>
      <c r="C104" s="33" t="str">
        <f t="shared" si="3"/>
        <v>以前</v>
      </c>
      <c r="D104" s="3">
        <v>102</v>
      </c>
    </row>
    <row r="105" spans="2:4" x14ac:dyDescent="0.4">
      <c r="B105" s="32">
        <f t="shared" si="2"/>
        <v>8505</v>
      </c>
      <c r="C105" s="33" t="str">
        <f t="shared" si="3"/>
        <v>以前</v>
      </c>
      <c r="D105" s="3">
        <v>103</v>
      </c>
    </row>
    <row r="106" spans="2:4" x14ac:dyDescent="0.4">
      <c r="B106" s="32">
        <f t="shared" si="2"/>
        <v>8140</v>
      </c>
      <c r="C106" s="33" t="str">
        <f t="shared" si="3"/>
        <v>以前</v>
      </c>
      <c r="D106" s="3">
        <v>104</v>
      </c>
    </row>
    <row r="107" spans="2:4" x14ac:dyDescent="0.4">
      <c r="B107" s="32">
        <f t="shared" si="2"/>
        <v>7775</v>
      </c>
      <c r="C107" s="33" t="str">
        <f t="shared" si="3"/>
        <v>以前</v>
      </c>
      <c r="D107" s="3">
        <v>105</v>
      </c>
    </row>
    <row r="108" spans="2:4" x14ac:dyDescent="0.4">
      <c r="B108" s="32">
        <f t="shared" si="2"/>
        <v>7410</v>
      </c>
      <c r="C108" s="33" t="str">
        <f t="shared" si="3"/>
        <v>以前</v>
      </c>
      <c r="D108" s="3">
        <v>106</v>
      </c>
    </row>
    <row r="109" spans="2:4" x14ac:dyDescent="0.4">
      <c r="B109" s="32">
        <f t="shared" si="2"/>
        <v>7044</v>
      </c>
      <c r="C109" s="33" t="str">
        <f t="shared" si="3"/>
        <v>以前</v>
      </c>
      <c r="D109" s="3">
        <v>107</v>
      </c>
    </row>
    <row r="110" spans="2:4" x14ac:dyDescent="0.4">
      <c r="B110" s="32">
        <f t="shared" si="2"/>
        <v>6679</v>
      </c>
      <c r="C110" s="33" t="str">
        <f t="shared" si="3"/>
        <v>以前</v>
      </c>
      <c r="D110" s="3">
        <v>108</v>
      </c>
    </row>
    <row r="111" spans="2:4" x14ac:dyDescent="0.4">
      <c r="B111" s="32">
        <f t="shared" si="2"/>
        <v>6314</v>
      </c>
      <c r="C111" s="33" t="str">
        <f t="shared" si="3"/>
        <v>以前</v>
      </c>
      <c r="D111" s="3">
        <v>109</v>
      </c>
    </row>
    <row r="112" spans="2:4" x14ac:dyDescent="0.4">
      <c r="B112" s="32">
        <f t="shared" si="2"/>
        <v>5949</v>
      </c>
      <c r="C112" s="33" t="str">
        <f t="shared" si="3"/>
        <v>以前</v>
      </c>
      <c r="D112" s="3">
        <v>110</v>
      </c>
    </row>
    <row r="113" spans="2:4" x14ac:dyDescent="0.4">
      <c r="B113" s="32">
        <f t="shared" si="2"/>
        <v>5583</v>
      </c>
      <c r="C113" s="33" t="str">
        <f t="shared" si="3"/>
        <v>以前</v>
      </c>
      <c r="D113" s="3">
        <v>111</v>
      </c>
    </row>
    <row r="114" spans="2:4" x14ac:dyDescent="0.4">
      <c r="B114" s="32">
        <f t="shared" si="2"/>
        <v>5218</v>
      </c>
      <c r="C114" s="33" t="str">
        <f t="shared" si="3"/>
        <v>以前</v>
      </c>
      <c r="D114" s="3">
        <v>112</v>
      </c>
    </row>
    <row r="115" spans="2:4" x14ac:dyDescent="0.4">
      <c r="B115" s="32">
        <f t="shared" si="2"/>
        <v>4853</v>
      </c>
      <c r="C115" s="33" t="str">
        <f t="shared" si="3"/>
        <v>以前</v>
      </c>
      <c r="D115" s="3">
        <v>113</v>
      </c>
    </row>
    <row r="116" spans="2:4" x14ac:dyDescent="0.4">
      <c r="B116" s="32">
        <f t="shared" si="2"/>
        <v>4488</v>
      </c>
      <c r="C116" s="33" t="str">
        <f t="shared" si="3"/>
        <v>以前</v>
      </c>
      <c r="D116" s="3">
        <v>114</v>
      </c>
    </row>
    <row r="117" spans="2:4" x14ac:dyDescent="0.4">
      <c r="B117" s="32">
        <f t="shared" si="2"/>
        <v>4122</v>
      </c>
      <c r="C117" s="33" t="str">
        <f t="shared" si="3"/>
        <v>以前</v>
      </c>
      <c r="D117" s="3">
        <v>115</v>
      </c>
    </row>
    <row r="118" spans="2:4" x14ac:dyDescent="0.4">
      <c r="B118" s="32">
        <f t="shared" si="2"/>
        <v>3757</v>
      </c>
      <c r="C118" s="33" t="str">
        <f t="shared" si="3"/>
        <v>以前</v>
      </c>
      <c r="D118" s="3">
        <v>116</v>
      </c>
    </row>
    <row r="119" spans="2:4" x14ac:dyDescent="0.4">
      <c r="B119" s="32">
        <f t="shared" si="2"/>
        <v>3392</v>
      </c>
      <c r="C119" s="33" t="str">
        <f t="shared" si="3"/>
        <v>以前</v>
      </c>
      <c r="D119" s="3">
        <v>117</v>
      </c>
    </row>
    <row r="120" spans="2:4" x14ac:dyDescent="0.4">
      <c r="B120" s="32">
        <f t="shared" si="2"/>
        <v>3027</v>
      </c>
      <c r="C120" s="33" t="str">
        <f t="shared" si="3"/>
        <v>以前</v>
      </c>
      <c r="D120" s="3">
        <v>118</v>
      </c>
    </row>
    <row r="121" spans="2:4" x14ac:dyDescent="0.4">
      <c r="B121" s="32">
        <f t="shared" si="2"/>
        <v>2661</v>
      </c>
      <c r="C121" s="33" t="str">
        <f t="shared" si="3"/>
        <v>以前</v>
      </c>
      <c r="D121" s="3">
        <v>119</v>
      </c>
    </row>
    <row r="122" spans="2:4" x14ac:dyDescent="0.4">
      <c r="B122" s="32">
        <f t="shared" si="2"/>
        <v>2296</v>
      </c>
      <c r="C122" s="33" t="str">
        <f t="shared" si="3"/>
        <v>以前</v>
      </c>
      <c r="D122" s="3">
        <v>120</v>
      </c>
    </row>
    <row r="123" spans="2:4" x14ac:dyDescent="0.4">
      <c r="B123" s="32">
        <f t="shared" si="2"/>
        <v>1931</v>
      </c>
      <c r="C123" s="33" t="str">
        <f t="shared" si="3"/>
        <v>以前</v>
      </c>
      <c r="D123" s="3">
        <v>121</v>
      </c>
    </row>
    <row r="124" spans="2:4" x14ac:dyDescent="0.4">
      <c r="B124" s="32">
        <f t="shared" si="2"/>
        <v>1566</v>
      </c>
      <c r="C124" s="33" t="str">
        <f t="shared" si="3"/>
        <v>以前</v>
      </c>
      <c r="D124" s="3">
        <v>122</v>
      </c>
    </row>
    <row r="125" spans="2:4" x14ac:dyDescent="0.4">
      <c r="B125" s="32">
        <f t="shared" si="2"/>
        <v>1200</v>
      </c>
      <c r="C125" s="33" t="str">
        <f t="shared" si="3"/>
        <v>以前</v>
      </c>
      <c r="D125" s="3">
        <v>123</v>
      </c>
    </row>
    <row r="126" spans="2:4" x14ac:dyDescent="0.4">
      <c r="B126" s="32">
        <f t="shared" si="2"/>
        <v>835</v>
      </c>
      <c r="C126" s="33" t="str">
        <f t="shared" si="3"/>
        <v>以前</v>
      </c>
      <c r="D126" s="3">
        <v>124</v>
      </c>
    </row>
    <row r="127" spans="2:4" x14ac:dyDescent="0.4">
      <c r="B127" s="32">
        <f t="shared" si="2"/>
        <v>470</v>
      </c>
      <c r="C127" s="33" t="str">
        <f t="shared" si="3"/>
        <v>以前</v>
      </c>
      <c r="D127" s="3">
        <v>125</v>
      </c>
    </row>
    <row r="128" spans="2:4" x14ac:dyDescent="0.4">
      <c r="B128" s="32">
        <f t="shared" si="2"/>
        <v>105</v>
      </c>
      <c r="C128" s="33" t="str">
        <f t="shared" si="3"/>
        <v>以前</v>
      </c>
      <c r="D128" s="3">
        <v>126</v>
      </c>
    </row>
    <row r="129" spans="2:4" x14ac:dyDescent="0.4">
      <c r="B129" s="32" t="str">
        <f t="shared" si="2"/>
        <v/>
      </c>
      <c r="C129" s="33" t="str">
        <f t="shared" si="3"/>
        <v/>
      </c>
      <c r="D129" s="3">
        <v>127</v>
      </c>
    </row>
    <row r="130" spans="2:4" x14ac:dyDescent="0.4">
      <c r="B130" s="32" t="str">
        <f t="shared" si="2"/>
        <v/>
      </c>
      <c r="C130" s="33" t="str">
        <f t="shared" si="3"/>
        <v/>
      </c>
      <c r="D130" s="3">
        <v>128</v>
      </c>
    </row>
    <row r="131" spans="2:4" x14ac:dyDescent="0.4">
      <c r="B131" s="32" t="str">
        <f t="shared" si="2"/>
        <v/>
      </c>
      <c r="C131" s="33" t="str">
        <f t="shared" si="3"/>
        <v/>
      </c>
      <c r="D131" s="3">
        <v>129</v>
      </c>
    </row>
    <row r="132" spans="2:4" x14ac:dyDescent="0.4">
      <c r="B132" s="32" t="str">
        <f t="shared" ref="B132:B162" si="4">IF(DATE(YEAR($F$2)-D132, MONTH($F$2), DAY($F$2))&lt;=$A$1,DATE(YEAR($F$2)-D132, MONTH($F$2), DAY($F$2)),"")</f>
        <v/>
      </c>
      <c r="C132" s="33" t="str">
        <f t="shared" ref="C132:C162" si="5">IF(B132="","","以前")</f>
        <v/>
      </c>
      <c r="D132" s="3">
        <v>130</v>
      </c>
    </row>
    <row r="133" spans="2:4" x14ac:dyDescent="0.4">
      <c r="B133" s="32" t="str">
        <f t="shared" si="4"/>
        <v/>
      </c>
      <c r="C133" s="33" t="str">
        <f t="shared" si="5"/>
        <v/>
      </c>
      <c r="D133" s="3">
        <v>131</v>
      </c>
    </row>
    <row r="134" spans="2:4" x14ac:dyDescent="0.4">
      <c r="B134" s="32" t="str">
        <f t="shared" si="4"/>
        <v/>
      </c>
      <c r="C134" s="33" t="str">
        <f t="shared" si="5"/>
        <v/>
      </c>
      <c r="D134" s="3">
        <v>132</v>
      </c>
    </row>
    <row r="135" spans="2:4" x14ac:dyDescent="0.4">
      <c r="B135" s="32" t="str">
        <f t="shared" si="4"/>
        <v/>
      </c>
      <c r="C135" s="33" t="str">
        <f t="shared" si="5"/>
        <v/>
      </c>
      <c r="D135" s="3">
        <v>133</v>
      </c>
    </row>
    <row r="136" spans="2:4" x14ac:dyDescent="0.4">
      <c r="B136" s="32" t="str">
        <f t="shared" si="4"/>
        <v/>
      </c>
      <c r="C136" s="33" t="str">
        <f t="shared" si="5"/>
        <v/>
      </c>
      <c r="D136" s="3">
        <v>134</v>
      </c>
    </row>
    <row r="137" spans="2:4" x14ac:dyDescent="0.4">
      <c r="B137" s="32" t="str">
        <f t="shared" si="4"/>
        <v/>
      </c>
      <c r="C137" s="33" t="str">
        <f t="shared" si="5"/>
        <v/>
      </c>
      <c r="D137" s="3">
        <v>135</v>
      </c>
    </row>
    <row r="138" spans="2:4" x14ac:dyDescent="0.4">
      <c r="B138" s="32" t="str">
        <f t="shared" si="4"/>
        <v/>
      </c>
      <c r="C138" s="33" t="str">
        <f t="shared" si="5"/>
        <v/>
      </c>
      <c r="D138" s="3">
        <v>136</v>
      </c>
    </row>
    <row r="139" spans="2:4" x14ac:dyDescent="0.4">
      <c r="B139" s="32" t="str">
        <f t="shared" si="4"/>
        <v/>
      </c>
      <c r="C139" s="33" t="str">
        <f t="shared" si="5"/>
        <v/>
      </c>
      <c r="D139" s="3">
        <v>137</v>
      </c>
    </row>
    <row r="140" spans="2:4" x14ac:dyDescent="0.4">
      <c r="B140" s="32" t="str">
        <f t="shared" si="4"/>
        <v/>
      </c>
      <c r="C140" s="33" t="str">
        <f t="shared" si="5"/>
        <v/>
      </c>
      <c r="D140" s="3">
        <v>138</v>
      </c>
    </row>
    <row r="141" spans="2:4" x14ac:dyDescent="0.4">
      <c r="B141" s="32" t="str">
        <f t="shared" si="4"/>
        <v/>
      </c>
      <c r="C141" s="33" t="str">
        <f t="shared" si="5"/>
        <v/>
      </c>
      <c r="D141" s="3">
        <v>139</v>
      </c>
    </row>
    <row r="142" spans="2:4" x14ac:dyDescent="0.4">
      <c r="B142" s="32" t="str">
        <f t="shared" si="4"/>
        <v/>
      </c>
      <c r="C142" s="33" t="str">
        <f t="shared" si="5"/>
        <v/>
      </c>
      <c r="D142" s="3">
        <v>140</v>
      </c>
    </row>
    <row r="143" spans="2:4" x14ac:dyDescent="0.4">
      <c r="B143" s="32" t="str">
        <f t="shared" si="4"/>
        <v/>
      </c>
      <c r="C143" s="33" t="str">
        <f t="shared" si="5"/>
        <v/>
      </c>
      <c r="D143" s="3">
        <v>141</v>
      </c>
    </row>
    <row r="144" spans="2:4" x14ac:dyDescent="0.4">
      <c r="B144" s="32" t="str">
        <f t="shared" si="4"/>
        <v/>
      </c>
      <c r="C144" s="33" t="str">
        <f t="shared" si="5"/>
        <v/>
      </c>
      <c r="D144" s="3">
        <v>142</v>
      </c>
    </row>
    <row r="145" spans="2:4" x14ac:dyDescent="0.4">
      <c r="B145" s="32" t="str">
        <f t="shared" si="4"/>
        <v/>
      </c>
      <c r="C145" s="33" t="str">
        <f t="shared" si="5"/>
        <v/>
      </c>
      <c r="D145" s="3">
        <v>143</v>
      </c>
    </row>
    <row r="146" spans="2:4" x14ac:dyDescent="0.4">
      <c r="B146" s="32" t="str">
        <f t="shared" si="4"/>
        <v/>
      </c>
      <c r="C146" s="33" t="str">
        <f t="shared" si="5"/>
        <v/>
      </c>
      <c r="D146" s="3">
        <v>144</v>
      </c>
    </row>
    <row r="147" spans="2:4" x14ac:dyDescent="0.4">
      <c r="B147" s="32" t="str">
        <f t="shared" si="4"/>
        <v/>
      </c>
      <c r="C147" s="33" t="str">
        <f t="shared" si="5"/>
        <v/>
      </c>
      <c r="D147" s="3">
        <v>145</v>
      </c>
    </row>
    <row r="148" spans="2:4" x14ac:dyDescent="0.4">
      <c r="B148" s="32" t="str">
        <f t="shared" si="4"/>
        <v/>
      </c>
      <c r="C148" s="33" t="str">
        <f t="shared" si="5"/>
        <v/>
      </c>
      <c r="D148" s="3">
        <v>146</v>
      </c>
    </row>
    <row r="149" spans="2:4" x14ac:dyDescent="0.4">
      <c r="B149" s="32" t="str">
        <f t="shared" si="4"/>
        <v/>
      </c>
      <c r="C149" s="33" t="str">
        <f t="shared" si="5"/>
        <v/>
      </c>
      <c r="D149" s="3">
        <v>147</v>
      </c>
    </row>
    <row r="150" spans="2:4" x14ac:dyDescent="0.4">
      <c r="B150" s="32" t="str">
        <f t="shared" si="4"/>
        <v/>
      </c>
      <c r="C150" s="33" t="str">
        <f t="shared" si="5"/>
        <v/>
      </c>
      <c r="D150" s="3">
        <v>148</v>
      </c>
    </row>
    <row r="151" spans="2:4" x14ac:dyDescent="0.4">
      <c r="B151" s="32" t="str">
        <f t="shared" si="4"/>
        <v/>
      </c>
      <c r="C151" s="33" t="str">
        <f t="shared" si="5"/>
        <v/>
      </c>
      <c r="D151" s="3">
        <v>149</v>
      </c>
    </row>
    <row r="152" spans="2:4" x14ac:dyDescent="0.4">
      <c r="B152" s="32" t="str">
        <f t="shared" si="4"/>
        <v/>
      </c>
      <c r="C152" s="33" t="str">
        <f t="shared" si="5"/>
        <v/>
      </c>
      <c r="D152" s="3">
        <v>150</v>
      </c>
    </row>
    <row r="153" spans="2:4" x14ac:dyDescent="0.4">
      <c r="B153" s="32" t="str">
        <f t="shared" si="4"/>
        <v/>
      </c>
      <c r="C153" s="33" t="str">
        <f t="shared" si="5"/>
        <v/>
      </c>
      <c r="D153" s="3">
        <v>151</v>
      </c>
    </row>
    <row r="154" spans="2:4" x14ac:dyDescent="0.4">
      <c r="B154" s="32" t="str">
        <f t="shared" si="4"/>
        <v/>
      </c>
      <c r="C154" s="33" t="str">
        <f t="shared" si="5"/>
        <v/>
      </c>
      <c r="D154" s="3">
        <v>152</v>
      </c>
    </row>
    <row r="155" spans="2:4" x14ac:dyDescent="0.4">
      <c r="B155" s="32" t="str">
        <f t="shared" si="4"/>
        <v/>
      </c>
      <c r="C155" s="33" t="str">
        <f t="shared" si="5"/>
        <v/>
      </c>
      <c r="D155" s="3">
        <v>153</v>
      </c>
    </row>
    <row r="156" spans="2:4" x14ac:dyDescent="0.4">
      <c r="B156" s="32" t="str">
        <f t="shared" si="4"/>
        <v/>
      </c>
      <c r="C156" s="33" t="str">
        <f t="shared" si="5"/>
        <v/>
      </c>
      <c r="D156" s="3">
        <v>154</v>
      </c>
    </row>
    <row r="157" spans="2:4" x14ac:dyDescent="0.4">
      <c r="B157" s="32" t="str">
        <f t="shared" si="4"/>
        <v/>
      </c>
      <c r="C157" s="33" t="str">
        <f t="shared" si="5"/>
        <v/>
      </c>
      <c r="D157" s="3">
        <v>155</v>
      </c>
    </row>
    <row r="158" spans="2:4" x14ac:dyDescent="0.4">
      <c r="B158" s="32" t="str">
        <f t="shared" si="4"/>
        <v/>
      </c>
      <c r="C158" s="33" t="str">
        <f t="shared" si="5"/>
        <v/>
      </c>
      <c r="D158" s="3">
        <v>156</v>
      </c>
    </row>
    <row r="159" spans="2:4" x14ac:dyDescent="0.4">
      <c r="B159" s="32" t="str">
        <f t="shared" si="4"/>
        <v/>
      </c>
      <c r="C159" s="33" t="str">
        <f t="shared" si="5"/>
        <v/>
      </c>
      <c r="D159" s="3">
        <v>157</v>
      </c>
    </row>
    <row r="160" spans="2:4" x14ac:dyDescent="0.4">
      <c r="B160" s="32" t="str">
        <f t="shared" si="4"/>
        <v/>
      </c>
      <c r="C160" s="33" t="str">
        <f t="shared" si="5"/>
        <v/>
      </c>
      <c r="D160" s="3">
        <v>158</v>
      </c>
    </row>
    <row r="161" spans="2:4" x14ac:dyDescent="0.4">
      <c r="B161" s="32" t="str">
        <f t="shared" si="4"/>
        <v/>
      </c>
      <c r="C161" s="33" t="str">
        <f t="shared" si="5"/>
        <v/>
      </c>
      <c r="D161" s="3">
        <v>159</v>
      </c>
    </row>
    <row r="162" spans="2:4" x14ac:dyDescent="0.4">
      <c r="B162" s="32" t="str">
        <f t="shared" si="4"/>
        <v/>
      </c>
      <c r="C162" s="33" t="str">
        <f t="shared" si="5"/>
        <v/>
      </c>
      <c r="D162" s="3">
        <v>160</v>
      </c>
    </row>
  </sheetData>
  <mergeCells count="2">
    <mergeCell ref="B2:C2"/>
    <mergeCell ref="B1:D1"/>
  </mergeCells>
  <phoneticPr fontId="1"/>
  <pageMargins left="0.7" right="0.7" top="0.75" bottom="0.75" header="0.3" footer="0.3"/>
  <pageSetup paperSize="9" scale="5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A1"/>
  <sheetViews>
    <sheetView workbookViewId="0">
      <selection activeCell="L9" sqref="L9"/>
    </sheetView>
  </sheetViews>
  <sheetFormatPr defaultRowHeight="18.75" x14ac:dyDescent="0.4"/>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I2"/>
  <sheetViews>
    <sheetView workbookViewId="0">
      <selection activeCell="AL7" sqref="AL7"/>
    </sheetView>
  </sheetViews>
  <sheetFormatPr defaultRowHeight="18.75" x14ac:dyDescent="0.4"/>
  <cols>
    <col min="1" max="1" width="9" bestFit="1" customWidth="1"/>
    <col min="2" max="2" width="9" customWidth="1"/>
    <col min="3" max="4" width="5.25" bestFit="1" customWidth="1"/>
    <col min="5" max="5" width="9" bestFit="1" customWidth="1"/>
    <col min="6" max="7" width="7.125" bestFit="1" customWidth="1"/>
    <col min="8" max="8" width="15.5" bestFit="1" customWidth="1"/>
    <col min="9" max="9" width="15.75" customWidth="1"/>
    <col min="10" max="10" width="9.125" customWidth="1"/>
    <col min="11" max="12" width="11.5" bestFit="1" customWidth="1"/>
    <col min="15" max="15" width="11" bestFit="1" customWidth="1"/>
    <col min="18" max="18" width="11" bestFit="1" customWidth="1"/>
    <col min="19" max="20" width="7.125" bestFit="1" customWidth="1"/>
    <col min="24" max="24" width="18.375" customWidth="1"/>
    <col min="25" max="25" width="19" customWidth="1"/>
    <col min="26" max="26" width="16.25" customWidth="1"/>
    <col min="27" max="27" width="14.125" customWidth="1"/>
    <col min="28" max="28" width="16.125" customWidth="1"/>
    <col min="29" max="31" width="11" customWidth="1"/>
    <col min="32" max="32" width="11" bestFit="1" customWidth="1"/>
    <col min="33" max="33" width="16.375" customWidth="1"/>
    <col min="34" max="38" width="7.125" bestFit="1" customWidth="1"/>
    <col min="39" max="39" width="13.125" customWidth="1"/>
    <col min="40" max="40" width="17.5" customWidth="1"/>
    <col min="41" max="41" width="7.125" bestFit="1" customWidth="1"/>
    <col min="42" max="42" width="9" bestFit="1" customWidth="1"/>
    <col min="43" max="43" width="11" bestFit="1" customWidth="1"/>
    <col min="44" max="44" width="5.25" hidden="1" customWidth="1"/>
    <col min="45" max="45" width="7.125" hidden="1" customWidth="1"/>
    <col min="46" max="46" width="21.375" bestFit="1" customWidth="1"/>
    <col min="48" max="48" width="11.375" customWidth="1"/>
    <col min="51" max="51" width="10.375" customWidth="1"/>
    <col min="53" max="53" width="11" bestFit="1" customWidth="1"/>
    <col min="56" max="56" width="0" hidden="1" customWidth="1"/>
    <col min="57" max="57" width="11" hidden="1" customWidth="1"/>
    <col min="59" max="59" width="4.125" customWidth="1"/>
  </cols>
  <sheetData>
    <row r="1" spans="1:61" s="31" customFormat="1" ht="37.5" x14ac:dyDescent="0.4">
      <c r="A1" s="41" t="s">
        <v>425</v>
      </c>
      <c r="B1" s="44" t="s">
        <v>426</v>
      </c>
      <c r="C1" s="43" t="s">
        <v>6</v>
      </c>
      <c r="D1" s="42" t="s">
        <v>386</v>
      </c>
      <c r="E1" s="41" t="s">
        <v>389</v>
      </c>
      <c r="F1" s="42" t="s">
        <v>373</v>
      </c>
      <c r="G1" s="42" t="s">
        <v>374</v>
      </c>
      <c r="H1" s="46" t="s">
        <v>375</v>
      </c>
      <c r="I1" s="46" t="s">
        <v>376</v>
      </c>
      <c r="J1" s="46" t="s">
        <v>377</v>
      </c>
      <c r="K1" s="46" t="s">
        <v>378</v>
      </c>
      <c r="L1" s="46" t="s">
        <v>379</v>
      </c>
      <c r="M1" s="46" t="s">
        <v>380</v>
      </c>
      <c r="N1" s="46" t="s">
        <v>381</v>
      </c>
      <c r="O1" s="46" t="s">
        <v>387</v>
      </c>
      <c r="P1" s="46" t="s">
        <v>388</v>
      </c>
      <c r="Q1" s="46" t="s">
        <v>382</v>
      </c>
      <c r="R1" s="46" t="s">
        <v>383</v>
      </c>
      <c r="S1" s="46" t="s">
        <v>393</v>
      </c>
      <c r="T1" s="45" t="s">
        <v>394</v>
      </c>
      <c r="U1" s="41" t="s">
        <v>395</v>
      </c>
      <c r="V1" s="41" t="s">
        <v>396</v>
      </c>
      <c r="W1" s="41" t="s">
        <v>397</v>
      </c>
      <c r="X1" s="41" t="s">
        <v>423</v>
      </c>
      <c r="Y1" s="41" t="s">
        <v>418</v>
      </c>
      <c r="Z1" s="41" t="s">
        <v>399</v>
      </c>
      <c r="AA1" s="41" t="s">
        <v>398</v>
      </c>
      <c r="AB1" s="41" t="s">
        <v>400</v>
      </c>
      <c r="AC1" s="41" t="s">
        <v>401</v>
      </c>
      <c r="AD1" s="41" t="s">
        <v>401</v>
      </c>
      <c r="AE1" s="41" t="s">
        <v>407</v>
      </c>
      <c r="AF1" s="44" t="s">
        <v>391</v>
      </c>
      <c r="AG1" s="44" t="s">
        <v>392</v>
      </c>
      <c r="AH1" s="44" t="s">
        <v>402</v>
      </c>
      <c r="AI1" s="44" t="s">
        <v>403</v>
      </c>
      <c r="AJ1" s="44" t="s">
        <v>404</v>
      </c>
      <c r="AK1" s="44" t="s">
        <v>405</v>
      </c>
      <c r="AL1" s="44" t="s">
        <v>406</v>
      </c>
      <c r="AM1" s="44" t="s">
        <v>390</v>
      </c>
      <c r="AN1" s="44" t="s">
        <v>424</v>
      </c>
      <c r="AO1" s="44" t="s">
        <v>467</v>
      </c>
      <c r="AP1" s="44" t="s">
        <v>463</v>
      </c>
      <c r="AQ1" s="44" t="s">
        <v>464</v>
      </c>
      <c r="AR1" s="44" t="s">
        <v>465</v>
      </c>
      <c r="AS1" s="44" t="s">
        <v>466</v>
      </c>
      <c r="AT1" s="45" t="s">
        <v>408</v>
      </c>
      <c r="AU1" s="46" t="s">
        <v>384</v>
      </c>
      <c r="AV1" s="45" t="s">
        <v>409</v>
      </c>
      <c r="AW1" s="45" t="s">
        <v>410</v>
      </c>
      <c r="AX1" s="46" t="s">
        <v>411</v>
      </c>
      <c r="AY1" s="46" t="s">
        <v>412</v>
      </c>
      <c r="AZ1" s="46" t="s">
        <v>385</v>
      </c>
      <c r="BA1" s="46" t="s">
        <v>413</v>
      </c>
      <c r="BB1" s="45" t="s">
        <v>414</v>
      </c>
      <c r="BC1" s="46" t="s">
        <v>415</v>
      </c>
      <c r="BD1" s="45" t="s">
        <v>416</v>
      </c>
      <c r="BE1" s="45" t="s">
        <v>417</v>
      </c>
      <c r="BF1" s="41" t="s">
        <v>356</v>
      </c>
      <c r="BH1" s="45" t="s">
        <v>1</v>
      </c>
      <c r="BI1" s="45" t="s">
        <v>2</v>
      </c>
    </row>
    <row r="2" spans="1:61" s="50" customFormat="1" x14ac:dyDescent="0.4">
      <c r="A2" s="50" t="str">
        <f>IF('第２号様式（その１）'!U5="","",'第２号様式（その１）'!U5&amp;'第２号様式（その１）'!W5&amp;'第２号様式（その１）'!Y5&amp;'第２号様式（その１）'!AA5)</f>
        <v/>
      </c>
      <c r="B2" s="50" t="str">
        <f>IF('第２号様式（その１）'!U6="","",'第２号様式（その１）'!U6&amp;'第２号様式（その１）'!W6&amp;'第２号様式（その１）'!Y6&amp;'第２号様式（その１）'!AA6)</f>
        <v/>
      </c>
      <c r="C2" s="50" t="str">
        <f>IF('第２号様式（その１）'!P24="","","○")</f>
        <v/>
      </c>
      <c r="D2" s="50" t="str">
        <f>IF('第２号様式（その１）'!P29="","","○")</f>
        <v/>
      </c>
      <c r="F2" s="108" t="str">
        <f>IF(OR('第２号様式（その２）修正後'!AH20=1,'第２号様式（その２）修正後'!AH20=2),"○","")</f>
        <v/>
      </c>
      <c r="G2" s="108" t="str">
        <f>IF(OR('第２号様式（その２）修正後'!AH26=1,'第２号様式（その２）修正後'!AH26=2,'第２号様式（その２）修正後'!AH26=3),"○","")</f>
        <v/>
      </c>
      <c r="H2" s="51" t="str">
        <f>IF('第２号様式（その１）'!G11="","",'第２号様式（その１）'!G11)</f>
        <v/>
      </c>
      <c r="I2" s="50">
        <f>'第２号様式（その１）'!G13</f>
        <v>0</v>
      </c>
      <c r="J2" s="50">
        <f>'第２号様式（その１）'!G12</f>
        <v>0</v>
      </c>
      <c r="K2" s="50" t="str">
        <f>IF('第２号様式（その１）'!AH12="","",'第２号様式（その１）'!AH12)</f>
        <v/>
      </c>
      <c r="L2" s="50">
        <f>'第２号様式（その１）'!AH14</f>
        <v>0</v>
      </c>
      <c r="M2" s="50">
        <f>'第２号様式（その１）'!K14</f>
        <v>0</v>
      </c>
      <c r="N2" s="50">
        <f>'第２号様式（その１）'!G15</f>
        <v>0</v>
      </c>
      <c r="O2" s="50">
        <f>'第２号様式（その１）'!N15</f>
        <v>0</v>
      </c>
      <c r="P2" s="50">
        <f>'第２号様式（その１）'!G16</f>
        <v>0</v>
      </c>
      <c r="Q2" s="50">
        <f>'第２号様式（その１）'!AH16</f>
        <v>0</v>
      </c>
      <c r="R2" s="50" t="str">
        <f>IF('第２号様式（その１）'!AH17="","",'第２号様式（その１）'!AH17)</f>
        <v/>
      </c>
      <c r="S2" s="50" t="str">
        <f>IF('第２号様式（その３）'!C9="","","○")</f>
        <v/>
      </c>
      <c r="U2" s="50" t="str">
        <f>IF('第２号様式（その１）'!P23="","",'第２号様式（その１）'!P23)</f>
        <v/>
      </c>
      <c r="V2" s="50" t="str">
        <f>IF('第２号様式（その１）'!Y23="","",'第２号様式（その１）'!Y23)</f>
        <v/>
      </c>
      <c r="W2" s="50" t="str">
        <f>IF('第２号様式（その１）'!AH23="","",'第２号様式（その１）'!AH23)</f>
        <v/>
      </c>
      <c r="X2" s="50" t="str">
        <f>IF('第２号様式（その１）'!S25="","",'第２号様式（その１）'!S25)</f>
        <v/>
      </c>
      <c r="Y2" s="50" t="str">
        <f>IF('第２号様式（その１）'!Z25="","",'第２号様式（その１）'!Z25)</f>
        <v/>
      </c>
      <c r="Z2" s="50" t="str">
        <f>IF('第２号様式（その１）'!G27="","",'第２号様式（その１）'!G27)</f>
        <v/>
      </c>
      <c r="AA2" s="50" t="str">
        <f>IF('第２号様式（その１）'!S27="","",'第２号様式（その１）'!S27)</f>
        <v/>
      </c>
      <c r="AB2" s="50" t="str">
        <f>IF('第２号様式（その１）'!AE27="","",'第２号様式（その１）'!AE27)</f>
        <v/>
      </c>
      <c r="AC2" s="50" t="str">
        <f>IF('第２号様式（その１）'!P24="","",'第２号様式（その１）'!P24)</f>
        <v/>
      </c>
      <c r="AD2" s="54" t="str">
        <f>IF(AC2="物品の製造の請負","製造",(IF(AC2="物品の販売","販売",IF(AC2="物品の賃貸","賃貸",""))))</f>
        <v/>
      </c>
      <c r="AH2" s="50" t="str">
        <f>IF('第２号様式（その１）'!AN30="","",'第２号様式（その１）'!AN30)</f>
        <v/>
      </c>
      <c r="AI2" s="50" t="str">
        <f>IF('第２号様式（その１）'!AN31="","",'第２号様式（その１）'!AN31)</f>
        <v/>
      </c>
      <c r="AJ2" s="50" t="str">
        <f>IF('第２号様式（その１）'!AN32="","",'第２号様式（その１）'!AN32)</f>
        <v/>
      </c>
      <c r="AK2" s="50" t="str">
        <f>IF('第２号様式（その１）'!AN33="","",'第２号様式（その１）'!AN33)</f>
        <v/>
      </c>
      <c r="AL2" s="50" t="str">
        <f>IF('第２号様式（その１）'!AN34="","",'第２号様式（その１）'!AN34)</f>
        <v/>
      </c>
      <c r="AM2" s="50" t="str">
        <f>IF('第２号様式（その１）'!G36="","",'第２号様式（その１）'!G36)</f>
        <v/>
      </c>
      <c r="AN2" s="50" t="str">
        <f>IF('第２号様式（その１）'!P35="","",'第２号様式（その１）'!P35)</f>
        <v/>
      </c>
      <c r="AO2" s="108" t="str">
        <f>IF(OR('第２号様式（その２）修正後'!AH20=1,'第２号様式（その２）修正後'!AH20=2),"○","")</f>
        <v/>
      </c>
      <c r="AP2" s="108" t="str">
        <f>IF(OR('第２号様式（その２）修正後'!AH26=1,'第２号様式（その２）修正後'!AH26=3),"○","")</f>
        <v/>
      </c>
      <c r="AQ2" s="108" t="str">
        <f>IF(OR('第２号様式（その２）修正後'!AH26=2,'第２号様式（その２）修正後'!AH26=3),"○","")</f>
        <v/>
      </c>
      <c r="AR2" s="108" t="s">
        <v>614</v>
      </c>
      <c r="AS2" s="108" t="s">
        <v>614</v>
      </c>
      <c r="AT2" s="108" t="str">
        <f>IF('第２号様式（その２）修正後'!AD7="","",'第２号様式（その２）修正後'!AD7)</f>
        <v/>
      </c>
      <c r="AU2" s="108" t="str">
        <f>IF('第２号様式（その２）修正後'!I9="","",'第２号様式（その２）修正後'!I9)</f>
        <v/>
      </c>
      <c r="AV2" s="108" t="str">
        <f>IF('第２号様式（その２）修正後'!S9="","",'第２号様式（その２）修正後'!S9)</f>
        <v/>
      </c>
      <c r="AW2" s="108" t="str">
        <f>IF('第２号様式（その２）修正後'!AD11="","",'第２号様式（その２）修正後'!AD11)</f>
        <v/>
      </c>
      <c r="AX2" s="108" t="str">
        <f>IF('第２号様式（その２）修正後'!AD13="","",'第２号様式（その２）修正後'!AD13)</f>
        <v/>
      </c>
      <c r="AY2" s="108" t="str">
        <f>IF('第２号様式（その２）修正後'!AC15="","",'第２号様式（その２）修正後'!AC15)</f>
        <v/>
      </c>
      <c r="AZ2" s="109" t="str">
        <f>IF('第２号様式（その２）修正後'!I17="","",'第２号様式（その２）修正後'!I17)</f>
        <v/>
      </c>
      <c r="BA2" s="108" t="str">
        <f>IF('第２号様式（その２）修正後'!AE17="","",'第２号様式（その２）修正後'!AE17)</f>
        <v/>
      </c>
      <c r="BB2" s="108" t="str">
        <f>IF('第２号様式（その２）修正後'!AH20="","",'第２号様式（その２）修正後'!AH20)</f>
        <v/>
      </c>
      <c r="BC2" s="108" t="str">
        <f>IF('第２号様式（その２）修正後'!AH26="","",'第２号様式（その２）修正後'!AH26)</f>
        <v/>
      </c>
      <c r="BD2" s="108" t="s">
        <v>614</v>
      </c>
      <c r="BE2" s="108" t="s">
        <v>614</v>
      </c>
      <c r="BF2" s="108" t="str">
        <f>IF('第２号様式（その２）修正後'!AM32="","",'第２号様式（その２）修正後'!AM32)</f>
        <v/>
      </c>
      <c r="BH2" s="50" t="str">
        <f>IF('第２号様式（その１）'!L8="","",'第２号様式（その１）'!L8)</f>
        <v/>
      </c>
      <c r="BI2" s="50" t="str">
        <f>IF('第２号様式（その１）'!L9="","",'第２号様式（その１）'!L9)</f>
        <v/>
      </c>
    </row>
  </sheetData>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11"/>
  <sheetViews>
    <sheetView workbookViewId="0">
      <selection activeCell="M2" sqref="M2"/>
    </sheetView>
  </sheetViews>
  <sheetFormatPr defaultRowHeight="18.75" x14ac:dyDescent="0.4"/>
  <cols>
    <col min="3" max="3" width="13.125" customWidth="1"/>
    <col min="4" max="4" width="19.25" bestFit="1" customWidth="1"/>
    <col min="7" max="7" width="11" bestFit="1" customWidth="1"/>
    <col min="8" max="8" width="23.5" bestFit="1" customWidth="1"/>
    <col min="9" max="10" width="13.625" bestFit="1" customWidth="1"/>
    <col min="11" max="11" width="4.375" bestFit="1" customWidth="1"/>
    <col min="12" max="13" width="9" bestFit="1" customWidth="1"/>
  </cols>
  <sheetData>
    <row r="1" spans="1:13" ht="37.5" x14ac:dyDescent="0.4">
      <c r="A1" s="41" t="s">
        <v>425</v>
      </c>
      <c r="B1" s="44" t="s">
        <v>426</v>
      </c>
      <c r="C1" s="47" t="s">
        <v>376</v>
      </c>
      <c r="D1" s="47" t="s">
        <v>420</v>
      </c>
      <c r="E1" s="47" t="s">
        <v>380</v>
      </c>
      <c r="F1" s="47" t="s">
        <v>381</v>
      </c>
      <c r="G1" s="47" t="s">
        <v>421</v>
      </c>
      <c r="H1" s="47" t="s">
        <v>340</v>
      </c>
      <c r="I1" s="47" t="s">
        <v>382</v>
      </c>
      <c r="J1" s="47" t="s">
        <v>383</v>
      </c>
      <c r="K1" s="48" t="s">
        <v>422</v>
      </c>
      <c r="L1" s="49" t="s">
        <v>427</v>
      </c>
      <c r="M1" s="49" t="s">
        <v>428</v>
      </c>
    </row>
    <row r="2" spans="1:13" s="50" customFormat="1" x14ac:dyDescent="0.4">
      <c r="A2" s="50" t="str">
        <f>IF('第２号様式（その３）'!C9="","",審査用データ１!$A$2)</f>
        <v/>
      </c>
      <c r="B2" s="50" t="str">
        <f>IF('第２号様式（その３）'!C9="","",審査用データ１!$B$2)</f>
        <v/>
      </c>
      <c r="C2" s="50" t="str">
        <f>IF('第２号様式（その３）'!C9="","",'第２号様式（その３）'!$G$5)</f>
        <v/>
      </c>
      <c r="D2" s="50" t="str">
        <f>IF('第２号様式（その３）'!C9="","",'第２号様式（その３）'!C9)</f>
        <v/>
      </c>
      <c r="E2" s="50" t="str">
        <f>IF('第２号様式（その３）'!D9="","",'第２号様式（その３）'!D9)</f>
        <v/>
      </c>
      <c r="F2" s="50" t="str">
        <f>IF('第２号様式（その３）'!E9="","",'第２号様式（その３）'!E9)</f>
        <v/>
      </c>
      <c r="G2" s="50" t="str">
        <f>IF('第２号様式（その３）'!F9="","",'第２号様式（その３）'!F9)</f>
        <v/>
      </c>
      <c r="H2" s="50" t="str">
        <f>IF('第２号様式（その３）'!G9="","",'第２号様式（その３）'!G9)</f>
        <v/>
      </c>
      <c r="I2" s="50" t="str">
        <f>IF('第２号様式（その３）'!H9="","",'第２号様式（その３）'!H9)</f>
        <v/>
      </c>
      <c r="J2" s="50" t="str">
        <f>IF('第２号様式（その３）'!I9="","",'第２号様式（その３）'!I9)</f>
        <v/>
      </c>
      <c r="K2" s="50" t="str">
        <f>IF('第２号様式（その３）'!C9="","",'第２号様式（その３）'!B9)</f>
        <v/>
      </c>
      <c r="L2" s="50" t="str">
        <f>IF('第２号様式（その３）'!C9="","",'第２号様式（その１）'!$S$25)</f>
        <v/>
      </c>
      <c r="M2" s="50" t="str">
        <f>IF('第２号様式（その３）'!C9="","",'第２号様式（その１）'!$P$35)</f>
        <v/>
      </c>
    </row>
    <row r="3" spans="1:13" s="50" customFormat="1" x14ac:dyDescent="0.4">
      <c r="A3" s="50" t="str">
        <f>IF('第２号様式（その３）'!C10="","",審査用データ１!$A$2)</f>
        <v/>
      </c>
      <c r="B3" s="50" t="str">
        <f>IF('第２号様式（その３）'!C10="","",審査用データ１!$B$2)</f>
        <v/>
      </c>
      <c r="C3" s="50" t="str">
        <f>IF('第２号様式（その３）'!C10="","",'第２号様式（その３）'!$G$5)</f>
        <v/>
      </c>
      <c r="D3" s="50" t="str">
        <f>IF('第２号様式（その３）'!C10="","",'第２号様式（その３）'!C10)</f>
        <v/>
      </c>
      <c r="E3" s="50" t="str">
        <f>IF('第２号様式（その３）'!D10="","",'第２号様式（その３）'!D10)</f>
        <v/>
      </c>
      <c r="F3" s="50" t="str">
        <f>IF('第２号様式（その３）'!E10="","",'第２号様式（その３）'!E10)</f>
        <v/>
      </c>
      <c r="G3" s="50" t="str">
        <f>IF('第２号様式（その３）'!F10="","",'第２号様式（その３）'!F10)</f>
        <v/>
      </c>
      <c r="H3" s="50" t="str">
        <f>IF('第２号様式（その３）'!G10="","",'第２号様式（その３）'!G10)</f>
        <v/>
      </c>
      <c r="I3" s="50" t="str">
        <f>IF('第２号様式（その３）'!H10="","",'第２号様式（その３）'!H10)</f>
        <v/>
      </c>
      <c r="J3" s="50" t="str">
        <f>IF('第２号様式（その３）'!I10="","",'第２号様式（その３）'!I10)</f>
        <v/>
      </c>
      <c r="K3" s="50" t="str">
        <f>IF('第２号様式（その３）'!C10="","",'第２号様式（その３）'!B10)</f>
        <v/>
      </c>
      <c r="L3" s="50" t="str">
        <f>IF('第２号様式（その３）'!C10="","",'第２号様式（その１）'!$S$25)</f>
        <v/>
      </c>
      <c r="M3" s="50" t="str">
        <f>IF('第２号様式（その３）'!C10="","",'第２号様式（その１）'!$P$35)</f>
        <v/>
      </c>
    </row>
    <row r="4" spans="1:13" s="50" customFormat="1" x14ac:dyDescent="0.4">
      <c r="A4" s="50" t="str">
        <f>IF('第２号様式（その３）'!C11="","",審査用データ１!$A$2)</f>
        <v/>
      </c>
      <c r="B4" s="50" t="str">
        <f>IF('第２号様式（その３）'!C11="","",審査用データ１!$B$2)</f>
        <v/>
      </c>
      <c r="C4" s="50" t="str">
        <f>IF('第２号様式（その３）'!C11="","",'第２号様式（その３）'!$G$5)</f>
        <v/>
      </c>
      <c r="D4" s="50" t="str">
        <f>IF('第２号様式（その３）'!C11="","",'第２号様式（その３）'!C11)</f>
        <v/>
      </c>
      <c r="E4" s="50" t="str">
        <f>IF('第２号様式（その３）'!D11="","",'第２号様式（その３）'!D11)</f>
        <v/>
      </c>
      <c r="F4" s="50" t="str">
        <f>IF('第２号様式（その３）'!E11="","",'第２号様式（その３）'!E11)</f>
        <v/>
      </c>
      <c r="G4" s="50" t="str">
        <f>IF('第２号様式（その３）'!F11="","",'第２号様式（その３）'!F11)</f>
        <v/>
      </c>
      <c r="H4" s="50" t="str">
        <f>IF('第２号様式（その３）'!G11="","",'第２号様式（その３）'!G11)</f>
        <v/>
      </c>
      <c r="I4" s="50" t="str">
        <f>IF('第２号様式（その３）'!H11="","",'第２号様式（その３）'!H11)</f>
        <v/>
      </c>
      <c r="J4" s="50" t="str">
        <f>IF('第２号様式（その３）'!I11="","",'第２号様式（その３）'!I11)</f>
        <v/>
      </c>
      <c r="K4" s="50" t="str">
        <f>IF('第２号様式（その３）'!C11="","",'第２号様式（その３）'!B11)</f>
        <v/>
      </c>
      <c r="L4" s="50" t="str">
        <f>IF('第２号様式（その３）'!C11="","",'第２号様式（その１）'!$S$25)</f>
        <v/>
      </c>
      <c r="M4" s="50" t="str">
        <f>IF('第２号様式（その３）'!C11="","",'第２号様式（その１）'!$P$35)</f>
        <v/>
      </c>
    </row>
    <row r="5" spans="1:13" s="50" customFormat="1" x14ac:dyDescent="0.4">
      <c r="A5" s="50" t="str">
        <f>IF('第２号様式（その３）'!C12="","",審査用データ１!$A$2)</f>
        <v/>
      </c>
      <c r="B5" s="50" t="str">
        <f>IF('第２号様式（その３）'!C12="","",審査用データ１!$B$2)</f>
        <v/>
      </c>
      <c r="C5" s="50" t="str">
        <f>IF('第２号様式（その３）'!C12="","",'第２号様式（その３）'!$G$5)</f>
        <v/>
      </c>
      <c r="D5" s="50" t="str">
        <f>IF('第２号様式（その３）'!C12="","",'第２号様式（その３）'!C12)</f>
        <v/>
      </c>
      <c r="E5" s="50" t="str">
        <f>IF('第２号様式（その３）'!D12="","",'第２号様式（その３）'!D12)</f>
        <v/>
      </c>
      <c r="F5" s="50" t="str">
        <f>IF('第２号様式（その３）'!E12="","",'第２号様式（その３）'!E12)</f>
        <v/>
      </c>
      <c r="G5" s="50" t="str">
        <f>IF('第２号様式（その３）'!F12="","",'第２号様式（その３）'!F12)</f>
        <v/>
      </c>
      <c r="H5" s="50" t="str">
        <f>IF('第２号様式（その３）'!G12="","",'第２号様式（その３）'!G12)</f>
        <v/>
      </c>
      <c r="I5" s="50" t="str">
        <f>IF('第２号様式（その３）'!H12="","",'第２号様式（その３）'!H12)</f>
        <v/>
      </c>
      <c r="J5" s="50" t="str">
        <f>IF('第２号様式（その３）'!I12="","",'第２号様式（その３）'!I12)</f>
        <v/>
      </c>
      <c r="K5" s="50" t="str">
        <f>IF('第２号様式（その３）'!C12="","",'第２号様式（その３）'!B12)</f>
        <v/>
      </c>
      <c r="L5" s="50" t="str">
        <f>IF('第２号様式（その３）'!C12="","",'第２号様式（その１）'!$S$25)</f>
        <v/>
      </c>
      <c r="M5" s="50" t="str">
        <f>IF('第２号様式（その３）'!C12="","",'第２号様式（その１）'!$P$35)</f>
        <v/>
      </c>
    </row>
    <row r="6" spans="1:13" s="50" customFormat="1" x14ac:dyDescent="0.4">
      <c r="A6" s="50" t="str">
        <f>IF('第２号様式（その３）'!C13="","",審査用データ１!$A$2)</f>
        <v/>
      </c>
      <c r="B6" s="50" t="str">
        <f>IF('第２号様式（その３）'!C13="","",審査用データ１!$B$2)</f>
        <v/>
      </c>
      <c r="C6" s="50" t="str">
        <f>IF('第２号様式（その３）'!C13="","",'第２号様式（その３）'!$G$5)</f>
        <v/>
      </c>
      <c r="D6" s="50" t="str">
        <f>IF('第２号様式（その３）'!C13="","",'第２号様式（その３）'!C13)</f>
        <v/>
      </c>
      <c r="E6" s="50" t="str">
        <f>IF('第２号様式（その３）'!D13="","",'第２号様式（その３）'!D13)</f>
        <v/>
      </c>
      <c r="F6" s="50" t="str">
        <f>IF('第２号様式（その３）'!E13="","",'第２号様式（その３）'!E13)</f>
        <v/>
      </c>
      <c r="G6" s="50" t="str">
        <f>IF('第２号様式（その３）'!F13="","",'第２号様式（その３）'!F13)</f>
        <v/>
      </c>
      <c r="H6" s="50" t="str">
        <f>IF('第２号様式（その３）'!G13="","",'第２号様式（その３）'!G13)</f>
        <v/>
      </c>
      <c r="I6" s="50" t="str">
        <f>IF('第２号様式（その３）'!H13="","",'第２号様式（その３）'!H13)</f>
        <v/>
      </c>
      <c r="J6" s="50" t="str">
        <f>IF('第２号様式（その３）'!I13="","",'第２号様式（その３）'!I13)</f>
        <v/>
      </c>
      <c r="K6" s="50" t="str">
        <f>IF('第２号様式（その３）'!C13="","",'第２号様式（その３）'!B13)</f>
        <v/>
      </c>
      <c r="L6" s="50" t="str">
        <f>IF('第２号様式（その３）'!C13="","",'第２号様式（その１）'!$S$25)</f>
        <v/>
      </c>
      <c r="M6" s="50" t="str">
        <f>IF('第２号様式（その３）'!C13="","",'第２号様式（その１）'!$P$35)</f>
        <v/>
      </c>
    </row>
    <row r="7" spans="1:13" s="50" customFormat="1" x14ac:dyDescent="0.4">
      <c r="A7" s="50" t="str">
        <f>IF('第２号様式（その３）'!C14="","",審査用データ１!$A$2)</f>
        <v/>
      </c>
      <c r="B7" s="50" t="str">
        <f>IF('第２号様式（その３）'!C14="","",審査用データ１!$B$2)</f>
        <v/>
      </c>
      <c r="C7" s="50" t="str">
        <f>IF('第２号様式（その３）'!C14="","",'第２号様式（その３）'!$G$5)</f>
        <v/>
      </c>
      <c r="D7" s="50" t="str">
        <f>IF('第２号様式（その３）'!C14="","",'第２号様式（その３）'!C14)</f>
        <v/>
      </c>
      <c r="E7" s="50" t="str">
        <f>IF('第２号様式（その３）'!D14="","",'第２号様式（その３）'!D14)</f>
        <v/>
      </c>
      <c r="F7" s="50" t="str">
        <f>IF('第２号様式（その３）'!E14="","",'第２号様式（その３）'!E14)</f>
        <v/>
      </c>
      <c r="G7" s="50" t="str">
        <f>IF('第２号様式（その３）'!F14="","",'第２号様式（その３）'!F14)</f>
        <v/>
      </c>
      <c r="H7" s="50" t="str">
        <f>IF('第２号様式（その３）'!G14="","",'第２号様式（その３）'!G14)</f>
        <v/>
      </c>
      <c r="I7" s="50" t="str">
        <f>IF('第２号様式（その３）'!H14="","",'第２号様式（その３）'!H14)</f>
        <v/>
      </c>
      <c r="J7" s="50" t="str">
        <f>IF('第２号様式（その３）'!I14="","",'第２号様式（その３）'!I14)</f>
        <v/>
      </c>
      <c r="K7" s="50" t="str">
        <f>IF('第２号様式（その３）'!C14="","",'第２号様式（その３）'!B14)</f>
        <v/>
      </c>
      <c r="L7" s="50" t="str">
        <f>IF('第２号様式（その３）'!C14="","",'第２号様式（その１）'!$S$25)</f>
        <v/>
      </c>
      <c r="M7" s="50" t="str">
        <f>IF('第２号様式（その３）'!C14="","",'第２号様式（その１）'!$P$35)</f>
        <v/>
      </c>
    </row>
    <row r="8" spans="1:13" s="50" customFormat="1" x14ac:dyDescent="0.4">
      <c r="A8" s="50" t="str">
        <f>IF('第２号様式（その３）'!C15="","",審査用データ１!$A$2)</f>
        <v/>
      </c>
      <c r="B8" s="50" t="str">
        <f>IF('第２号様式（その３）'!C15="","",審査用データ１!$B$2)</f>
        <v/>
      </c>
      <c r="C8" s="50" t="str">
        <f>IF('第２号様式（その３）'!C15="","",'第２号様式（その３）'!$G$5)</f>
        <v/>
      </c>
      <c r="D8" s="50" t="str">
        <f>IF('第２号様式（その３）'!C15="","",'第２号様式（その３）'!C15)</f>
        <v/>
      </c>
      <c r="E8" s="50" t="str">
        <f>IF('第２号様式（その３）'!D15="","",'第２号様式（その３）'!D15)</f>
        <v/>
      </c>
      <c r="F8" s="50" t="str">
        <f>IF('第２号様式（その３）'!E15="","",'第２号様式（その３）'!E15)</f>
        <v/>
      </c>
      <c r="G8" s="50" t="str">
        <f>IF('第２号様式（その３）'!F15="","",'第２号様式（その３）'!F15)</f>
        <v/>
      </c>
      <c r="H8" s="50" t="str">
        <f>IF('第２号様式（その３）'!G15="","",'第２号様式（その３）'!G15)</f>
        <v/>
      </c>
      <c r="I8" s="50" t="str">
        <f>IF('第２号様式（その３）'!H15="","",'第２号様式（その３）'!H15)</f>
        <v/>
      </c>
      <c r="J8" s="50" t="str">
        <f>IF('第２号様式（その３）'!I15="","",'第２号様式（その３）'!I15)</f>
        <v/>
      </c>
      <c r="K8" s="50" t="str">
        <f>IF('第２号様式（その３）'!C15="","",'第２号様式（その３）'!B15)</f>
        <v/>
      </c>
      <c r="L8" s="50" t="str">
        <f>IF('第２号様式（その３）'!C15="","",'第２号様式（その１）'!$S$25)</f>
        <v/>
      </c>
      <c r="M8" s="50" t="str">
        <f>IF('第２号様式（その３）'!C15="","",'第２号様式（その１）'!$P$35)</f>
        <v/>
      </c>
    </row>
    <row r="9" spans="1:13" s="50" customFormat="1" x14ac:dyDescent="0.4">
      <c r="A9" s="50" t="str">
        <f>IF('第２号様式（その３）'!C16="","",審査用データ１!$A$2)</f>
        <v/>
      </c>
      <c r="B9" s="50" t="str">
        <f>IF('第２号様式（その３）'!C16="","",審査用データ１!$B$2)</f>
        <v/>
      </c>
      <c r="C9" s="50" t="str">
        <f>IF('第２号様式（その３）'!C16="","",'第２号様式（その３）'!$G$5)</f>
        <v/>
      </c>
      <c r="D9" s="50" t="str">
        <f>IF('第２号様式（その３）'!C16="","",'第２号様式（その３）'!C16)</f>
        <v/>
      </c>
      <c r="E9" s="50" t="str">
        <f>IF('第２号様式（その３）'!D16="","",'第２号様式（その３）'!D16)</f>
        <v/>
      </c>
      <c r="F9" s="50" t="str">
        <f>IF('第２号様式（その３）'!E16="","",'第２号様式（その３）'!E16)</f>
        <v/>
      </c>
      <c r="G9" s="50" t="str">
        <f>IF('第２号様式（その３）'!F16="","",'第２号様式（その３）'!F16)</f>
        <v/>
      </c>
      <c r="H9" s="50" t="str">
        <f>IF('第２号様式（その３）'!G16="","",'第２号様式（その３）'!G16)</f>
        <v/>
      </c>
      <c r="I9" s="50" t="str">
        <f>IF('第２号様式（その３）'!H16="","",'第２号様式（その３）'!H16)</f>
        <v/>
      </c>
      <c r="J9" s="50" t="str">
        <f>IF('第２号様式（その３）'!I16="","",'第２号様式（その３）'!I16)</f>
        <v/>
      </c>
      <c r="K9" s="50" t="str">
        <f>IF('第２号様式（その３）'!C16="","",'第２号様式（その３）'!B16)</f>
        <v/>
      </c>
      <c r="L9" s="50" t="str">
        <f>IF('第２号様式（その３）'!C16="","",'第２号様式（その１）'!$S$25)</f>
        <v/>
      </c>
      <c r="M9" s="50" t="str">
        <f>IF('第２号様式（その３）'!C16="","",'第２号様式（その１）'!$P$35)</f>
        <v/>
      </c>
    </row>
    <row r="10" spans="1:13" s="50" customFormat="1" x14ac:dyDescent="0.4">
      <c r="A10" s="50" t="str">
        <f>IF('第２号様式（その３）'!C17="","",審査用データ１!$A$2)</f>
        <v/>
      </c>
      <c r="B10" s="50" t="str">
        <f>IF('第２号様式（その３）'!C17="","",審査用データ１!$B$2)</f>
        <v/>
      </c>
      <c r="C10" s="50" t="str">
        <f>IF('第２号様式（その３）'!C17="","",'第２号様式（その３）'!$G$5)</f>
        <v/>
      </c>
      <c r="D10" s="50" t="str">
        <f>IF('第２号様式（その３）'!C17="","",'第２号様式（その３）'!C17)</f>
        <v/>
      </c>
      <c r="E10" s="50" t="str">
        <f>IF('第２号様式（その３）'!D17="","",'第２号様式（その３）'!D17)</f>
        <v/>
      </c>
      <c r="F10" s="50" t="str">
        <f>IF('第２号様式（その３）'!E17="","",'第２号様式（その３）'!E17)</f>
        <v/>
      </c>
      <c r="G10" s="50" t="str">
        <f>IF('第２号様式（その３）'!F17="","",'第２号様式（その３）'!F17)</f>
        <v/>
      </c>
      <c r="H10" s="50" t="str">
        <f>IF('第２号様式（その３）'!G17="","",'第２号様式（その３）'!G17)</f>
        <v/>
      </c>
      <c r="I10" s="50" t="str">
        <f>IF('第２号様式（その３）'!H17="","",'第２号様式（その３）'!H17)</f>
        <v/>
      </c>
      <c r="J10" s="50" t="str">
        <f>IF('第２号様式（その３）'!I17="","",'第２号様式（その３）'!I17)</f>
        <v/>
      </c>
      <c r="K10" s="50" t="str">
        <f>IF('第２号様式（その３）'!C17="","",'第２号様式（その３）'!B17)</f>
        <v/>
      </c>
      <c r="L10" s="50" t="str">
        <f>IF('第２号様式（その３）'!C17="","",'第２号様式（その１）'!$S$25)</f>
        <v/>
      </c>
      <c r="M10" s="50" t="str">
        <f>IF('第２号様式（その３）'!C17="","",'第２号様式（その１）'!$P$35)</f>
        <v/>
      </c>
    </row>
    <row r="11" spans="1:13" s="50" customFormat="1" x14ac:dyDescent="0.4">
      <c r="A11" s="53" t="str">
        <f>IF('第２号様式（その３）'!C18="","",審査用データ１!$A$2)</f>
        <v/>
      </c>
      <c r="B11" s="53" t="str">
        <f>IF('第２号様式（その３）'!C18="","",審査用データ１!$B$2)</f>
        <v/>
      </c>
      <c r="C11" s="53" t="str">
        <f>IF('第２号様式（その３）'!C18="","",'第２号様式（その３）'!$G$5)</f>
        <v/>
      </c>
      <c r="D11" s="53" t="str">
        <f>IF('第２号様式（その３）'!C18="","",'第２号様式（その３）'!C18)</f>
        <v/>
      </c>
      <c r="E11" s="53" t="str">
        <f>IF('第２号様式（その３）'!D18="","",'第２号様式（その３）'!D18)</f>
        <v/>
      </c>
      <c r="F11" s="53" t="str">
        <f>IF('第２号様式（その３）'!E18="","",'第２号様式（その３）'!E18)</f>
        <v/>
      </c>
      <c r="G11" s="53" t="str">
        <f>IF('第２号様式（その３）'!F18="","",'第２号様式（その３）'!F18)</f>
        <v/>
      </c>
      <c r="H11" s="53" t="str">
        <f>IF('第２号様式（その３）'!G18="","",'第２号様式（その３）'!G18)</f>
        <v/>
      </c>
      <c r="I11" s="53" t="str">
        <f>IF('第２号様式（その３）'!H18="","",'第２号様式（その３）'!H18)</f>
        <v/>
      </c>
      <c r="J11" s="53" t="str">
        <f>IF('第２号様式（その３）'!I18="","",'第２号様式（その３）'!I18)</f>
        <v/>
      </c>
      <c r="K11" s="53" t="str">
        <f>IF('第２号様式（その３）'!C18="","",'第２号様式（その３）'!B18)</f>
        <v/>
      </c>
      <c r="L11" s="53" t="str">
        <f>IF('第２号様式（その３）'!C18="","",'第２号様式（その１）'!$S$25)</f>
        <v/>
      </c>
      <c r="M11" s="53" t="str">
        <f>IF('第２号様式（その３）'!C18="","",'第２号様式（その１）'!$P$35)</f>
        <v/>
      </c>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第２号様式（その１）</vt:lpstr>
      <vt:lpstr>第２号様式（その２）修正後</vt:lpstr>
      <vt:lpstr>第２号様式（その３）</vt:lpstr>
      <vt:lpstr>第４号様式</vt:lpstr>
      <vt:lpstr>＜参考＞営業品目・種目</vt:lpstr>
      <vt:lpstr>&lt;参考&gt;営業年数</vt:lpstr>
      <vt:lpstr>ここから右にあるシートは使用しません→</vt:lpstr>
      <vt:lpstr>審査用データ１</vt:lpstr>
      <vt:lpstr>審査用データ２</vt:lpstr>
      <vt:lpstr>審査用データ３</vt:lpstr>
      <vt:lpstr>審査用データ３ (役務)</vt:lpstr>
      <vt:lpstr>'＜参考＞営業品目・種目'!Print_Area</vt:lpstr>
      <vt:lpstr>'第２号様式（その１）'!Print_Area</vt:lpstr>
      <vt:lpstr>'第２号様式（その２）修正後'!Print_Area</vt:lpstr>
      <vt:lpstr>'第２号様式（その３）'!Print_Area</vt:lpstr>
      <vt:lpstr>第４号様式!Print_Area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2026-04-14T06:27:29Z</cp:lastPrinted>
  <dcterms:created xsi:type="dcterms:W3CDTF">2023-07-26T00:21:10Z</dcterms:created>
  <dcterms:modified xsi:type="dcterms:W3CDTF">2026-05-19T22:52:55Z</dcterms:modified>
</cp:coreProperties>
</file>