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29-1" sheetId="1" r:id="rId1"/>
    <sheet name="29-2" sheetId="2" r:id="rId2"/>
    <sheet name="Sheet1" sheetId="3" r:id="rId3"/>
    <sheet name="Sheet2" sheetId="4" r:id="rId4"/>
    <sheet name="Sheet3" sheetId="5" r:id="rId5"/>
  </sheets>
  <definedNames>
    <definedName name="_xlnm.Print_Area" localSheetId="0">'29-1'!$A$1:$P$61</definedName>
    <definedName name="_xlnm.Print_Area" localSheetId="1">'29-2'!$A$1:$P$49</definedName>
    <definedName name="ﾀｲﾄﾙ行">'29-2'!$A$1:$P$6</definedName>
    <definedName name="印刷範囲">'29-2'!$A$7:$P$49</definedName>
  </definedNames>
  <calcPr fullCalcOnLoad="1"/>
</workbook>
</file>

<file path=xl/sharedStrings.xml><?xml version="1.0" encoding="utf-8"?>
<sst xmlns="http://schemas.openxmlformats.org/spreadsheetml/2006/main" count="204" uniqueCount="155">
  <si>
    <t>（単位：千円、％）</t>
  </si>
  <si>
    <t>区分</t>
  </si>
  <si>
    <t>平成18年度末</t>
  </si>
  <si>
    <t>平成19年度</t>
  </si>
  <si>
    <t>Dの財源内訳</t>
  </si>
  <si>
    <t>増　減　額</t>
  </si>
  <si>
    <t>増減率</t>
  </si>
  <si>
    <t>現　 在 　高</t>
  </si>
  <si>
    <t>構成比</t>
  </si>
  <si>
    <t>発　行　額</t>
  </si>
  <si>
    <t>元金</t>
  </si>
  <si>
    <t>利子</t>
  </si>
  <si>
    <t>計</t>
  </si>
  <si>
    <t>特定財源</t>
  </si>
  <si>
    <t>一般財源等</t>
  </si>
  <si>
    <t>一般公共事業債</t>
  </si>
  <si>
    <t>うち財源対策債等</t>
  </si>
  <si>
    <t>公営住宅建設事業債</t>
  </si>
  <si>
    <t>災害復旧事業債</t>
  </si>
  <si>
    <t>(1)単独災害復旧事業債</t>
  </si>
  <si>
    <t>(2)補助災害復旧事業債</t>
  </si>
  <si>
    <t>教育・福祉施設等整備事業債</t>
  </si>
  <si>
    <t>(1)学校教育施設等整備事業債</t>
  </si>
  <si>
    <t xml:space="preserve">  (2)社会福祉施設整備事業債</t>
  </si>
  <si>
    <t xml:space="preserve">  (3)一般廃棄物処理事業債</t>
  </si>
  <si>
    <t xml:space="preserve">  (4)一般補助施設整備等事業債</t>
  </si>
  <si>
    <t>　うち転貸債</t>
  </si>
  <si>
    <t xml:space="preserve">  (5)施設整備事業債（一般財源化分）</t>
  </si>
  <si>
    <t>一般単独事業債</t>
  </si>
  <si>
    <t>うち地域総合整備事業債</t>
  </si>
  <si>
    <t>うち旧地域総合整備事業債(継続事業分)</t>
  </si>
  <si>
    <t>うち地域活性化事業債</t>
  </si>
  <si>
    <t>うち防災対策事業債</t>
  </si>
  <si>
    <t>うち合併特例事業債</t>
  </si>
  <si>
    <t>　(1)市町村合併特例事業債</t>
  </si>
  <si>
    <t>　(2)市町村合併推進事業債</t>
  </si>
  <si>
    <t>うち臨時地方道整備事業債</t>
  </si>
  <si>
    <t>うち臨時河川等整備事業債</t>
  </si>
  <si>
    <t>うち臨時高等学校整備事業債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</si>
  <si>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</si>
  <si>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</si>
  <si>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</si>
  <si>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</si>
  <si>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</si>
  <si>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</si>
  <si>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</si>
  <si>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</si>
  <si>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</si>
  <si>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</si>
  <si>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退職手当債（平成18年度～）</t>
  </si>
  <si>
    <t>国の予算貸付・政府関係機関貸付債</t>
  </si>
  <si>
    <t>うち転貸によるもの</t>
  </si>
  <si>
    <t>地域改善対策特定事業債</t>
  </si>
  <si>
    <t>うち法第５条によるもの</t>
  </si>
  <si>
    <t>財政対策債</t>
  </si>
  <si>
    <t>財源対策債</t>
  </si>
  <si>
    <t>減収補てん債(昭和57･61・平成5～7･9～19年度分)</t>
  </si>
  <si>
    <t>臨時財政特例債</t>
  </si>
  <si>
    <t>公共事業等臨時特例債</t>
  </si>
  <si>
    <t>減税補てん債</t>
  </si>
  <si>
    <t>臨時税収補てん債</t>
  </si>
  <si>
    <t>臨時財政対策債</t>
  </si>
  <si>
    <t>調整債(昭和60・61・62・63年度分)</t>
  </si>
  <si>
    <t>減収補てん債特例分(昭和50・平成14・19年度分)</t>
  </si>
  <si>
    <t>都道府県貸付金</t>
  </si>
  <si>
    <t>うち予算貸付によるもの</t>
  </si>
  <si>
    <t>その他</t>
  </si>
  <si>
    <t>小計(１～27)</t>
  </si>
  <si>
    <t>うち減収補てん債</t>
  </si>
  <si>
    <t>特定資金公共投資事業債</t>
  </si>
  <si>
    <t>合計(１～28)</t>
  </si>
  <si>
    <t>第29－１表  地方債の事業債別発行額及び現在高の状況（市町村計・普通会計分）</t>
  </si>
  <si>
    <t>　平成19年度元利　　償還額</t>
  </si>
  <si>
    <t>平成19年度末</t>
  </si>
  <si>
    <t>A</t>
  </si>
  <si>
    <t>B</t>
  </si>
  <si>
    <t>C</t>
  </si>
  <si>
    <t>D</t>
  </si>
  <si>
    <t>E</t>
  </si>
  <si>
    <t>E-A</t>
  </si>
  <si>
    <t>(E-A)/A*100</t>
  </si>
  <si>
    <t>（単位：千円）</t>
  </si>
  <si>
    <t>番</t>
  </si>
  <si>
    <t>発  行  額</t>
  </si>
  <si>
    <t>年 度 末</t>
  </si>
  <si>
    <t>政　府　資　金</t>
  </si>
  <si>
    <t>公営企業</t>
  </si>
  <si>
    <t>国の予算貸</t>
  </si>
  <si>
    <t>市中銀行　</t>
  </si>
  <si>
    <t>小　　　計</t>
  </si>
  <si>
    <t>特定資金</t>
  </si>
  <si>
    <t>財政融資資金</t>
  </si>
  <si>
    <t>郵便貯金資金</t>
  </si>
  <si>
    <t>簡保資金</t>
  </si>
  <si>
    <t>付・政府関</t>
  </si>
  <si>
    <t>その他金融</t>
  </si>
  <si>
    <t>保険会社等</t>
  </si>
  <si>
    <t>共  済  等</t>
  </si>
  <si>
    <t>そ  の  他</t>
  </si>
  <si>
    <t>号</t>
  </si>
  <si>
    <t>市町村名</t>
  </si>
  <si>
    <t>金融公庫</t>
  </si>
  <si>
    <t>係機関貸付</t>
  </si>
  <si>
    <t>機関　　　</t>
  </si>
  <si>
    <t>市町村計</t>
  </si>
  <si>
    <t>市計</t>
  </si>
  <si>
    <t>町村計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</si>
  <si>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</si>
  <si>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</si>
  <si>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</si>
  <si>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</si>
  <si>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</si>
  <si>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</si>
  <si>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</si>
  <si>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</si>
  <si>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</si>
  <si>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</si>
  <si>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</si>
  <si>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</si>
  <si>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</si>
  <si>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</si>
  <si>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</si>
  <si>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</si>
  <si>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</si>
  <si>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</si>
  <si>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</si>
  <si>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</si>
  <si>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</si>
  <si>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</si>
  <si>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</si>
  <si>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</si>
  <si>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</si>
  <si>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</si>
  <si>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</si>
  <si>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</si>
  <si>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</si>
  <si>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</si>
  <si>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</si>
  <si>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</si>
  <si>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</si>
  <si>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</si>
  <si>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</si>
  <si>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</si>
  <si>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</si>
  <si>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</si>
  <si>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</si>
  <si>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</si>
  <si>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/>
  </si>
  <si>
    <t>－</t>
  </si>
  <si>
    <t>第29－２表　地方債発行額及び現在高の状況（市町村別・普通会計分）</t>
  </si>
  <si>
    <t>区  分</t>
  </si>
  <si>
    <t>19    年    度</t>
  </si>
  <si>
    <t>(Ａ)   の      借    入    先    別    内    訳</t>
  </si>
  <si>
    <t>現 在 高</t>
  </si>
  <si>
    <t xml:space="preserve">      （Ａ）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</si>
</sst>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.000"/>
    <numFmt numFmtId="180" formatCode="#,##0.0_ "/>
    <numFmt numFmtId="181" formatCode="#,##0.000;\-#,##0.000"/>
    <numFmt numFmtId="182" formatCode="#,##0.0;\-#,##0.0"/>
    <numFmt numFmtId="183" formatCode="#,##0.0000;\-#,##0.0000"/>
    <numFmt numFmtId="184" formatCode="#,##0.0;\-#,##0"/>
    <numFmt numFmtId="185" formatCode="#,##0_ "/>
    <numFmt numFmtId="186" formatCode="#,##0;&quot;△ &quot;#,##0"/>
    <numFmt numFmtId="187" formatCode="#,##0.0;&quot;△&quot;#,##0.0"/>
    <numFmt numFmtId="188" formatCode="#,##0.0;&quot;△&quot;\ #,##0.0"/>
    <numFmt numFmtId="189" formatCode="#,##0;\-#,##0;&quot;&quot;"/>
    <numFmt numFmtId="190" formatCode="#,##0;&quot;△&quot;\ #,##0;&quot;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10.75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</cellStyleXfs>
  <cellXfs count="140">
    <xf numFmtId="0" fontId="0" fillId="0" borderId="0" xfId="0" applyAlignment="1">
      <alignment vertical="center"/>
    </xf>
    <xf numFmtId="37" fontId="5" fillId="0" borderId="0" xfId="22" applyNumberFormat="1" applyFont="1" applyAlignment="1">
      <alignment vertical="center"/>
      <protection/>
    </xf>
    <xf numFmtId="37" fontId="5" fillId="0" borderId="0" xfId="22" applyNumberFormat="1" applyFont="1" applyFill="1" applyAlignment="1">
      <alignment vertical="center"/>
      <protection/>
    </xf>
    <xf numFmtId="182" fontId="5" fillId="0" borderId="0" xfId="22" applyNumberFormat="1" applyFont="1" applyFill="1" applyAlignment="1">
      <alignment vertical="center"/>
      <protection/>
    </xf>
    <xf numFmtId="182" fontId="5" fillId="0" borderId="0" xfId="22" applyNumberFormat="1" applyFont="1" applyFill="1" applyAlignment="1">
      <alignment horizontal="right"/>
      <protection/>
    </xf>
    <xf numFmtId="37" fontId="5" fillId="0" borderId="1" xfId="22" applyNumberFormat="1" applyFont="1" applyFill="1" applyBorder="1" applyAlignment="1">
      <alignment horizontal="center" vertical="center"/>
      <protection/>
    </xf>
    <xf numFmtId="182" fontId="5" fillId="0" borderId="1" xfId="22" applyNumberFormat="1" applyFont="1" applyFill="1" applyBorder="1" applyAlignment="1">
      <alignment horizontal="center" vertical="center"/>
      <protection/>
    </xf>
    <xf numFmtId="37" fontId="5" fillId="0" borderId="2" xfId="22" applyNumberFormat="1" applyFont="1" applyFill="1" applyBorder="1" applyAlignment="1">
      <alignment horizontal="right" vertical="center"/>
      <protection/>
    </xf>
    <xf numFmtId="182" fontId="5" fillId="0" borderId="2" xfId="22" applyNumberFormat="1" applyFont="1" applyFill="1" applyBorder="1" applyAlignment="1">
      <alignment horizontal="right" vertical="center"/>
      <protection/>
    </xf>
    <xf numFmtId="37" fontId="5" fillId="0" borderId="3" xfId="22" applyNumberFormat="1" applyFont="1" applyBorder="1" applyAlignment="1">
      <alignment vertical="center"/>
      <protection/>
    </xf>
    <xf numFmtId="37" fontId="5" fillId="0" borderId="4" xfId="22" applyNumberFormat="1" applyFont="1" applyBorder="1" applyAlignment="1">
      <alignment vertical="center"/>
      <protection/>
    </xf>
    <xf numFmtId="37" fontId="5" fillId="0" borderId="2" xfId="22" applyNumberFormat="1" applyFont="1" applyBorder="1" applyAlignment="1">
      <alignment vertical="center"/>
      <protection/>
    </xf>
    <xf numFmtId="37" fontId="5" fillId="0" borderId="5" xfId="22" applyNumberFormat="1" applyFont="1" applyBorder="1" applyAlignment="1">
      <alignment vertical="center"/>
      <protection/>
    </xf>
    <xf numFmtId="37" fontId="5" fillId="0" borderId="1" xfId="22" applyNumberFormat="1" applyFont="1" applyBorder="1" applyAlignment="1">
      <alignment vertical="center"/>
      <protection/>
    </xf>
    <xf numFmtId="182" fontId="6" fillId="0" borderId="0" xfId="22" applyNumberFormat="1" applyFont="1" applyBorder="1" applyAlignment="1">
      <alignment horizontal="right" vertical="center"/>
      <protection/>
    </xf>
    <xf numFmtId="37" fontId="5" fillId="0" borderId="4" xfId="22" applyNumberFormat="1" applyFont="1" applyBorder="1" applyAlignment="1">
      <alignment vertical="center" shrinkToFit="1"/>
      <protection/>
    </xf>
    <xf numFmtId="37" fontId="5" fillId="0" borderId="6" xfId="22" applyNumberFormat="1" applyFont="1" applyBorder="1" applyAlignment="1">
      <alignment vertical="center"/>
      <protection/>
    </xf>
    <xf numFmtId="37" fontId="5" fillId="0" borderId="0" xfId="22" applyNumberFormat="1" applyFont="1" applyBorder="1" applyAlignment="1">
      <alignment vertical="center"/>
      <protection/>
    </xf>
    <xf numFmtId="37" fontId="5" fillId="0" borderId="7" xfId="22" applyNumberFormat="1" applyFont="1" applyFill="1" applyBorder="1" applyAlignment="1">
      <alignment horizontal="center" vertical="center"/>
      <protection/>
    </xf>
    <xf numFmtId="182" fontId="5" fillId="0" borderId="8" xfId="22" applyNumberFormat="1" applyFont="1" applyFill="1" applyBorder="1" applyAlignment="1">
      <alignment vertical="center"/>
      <protection/>
    </xf>
    <xf numFmtId="182" fontId="5" fillId="0" borderId="9" xfId="22" applyNumberFormat="1" applyFont="1" applyFill="1" applyBorder="1" applyAlignment="1">
      <alignment horizontal="center" vertical="center"/>
      <protection/>
    </xf>
    <xf numFmtId="182" fontId="5" fillId="0" borderId="10" xfId="22" applyNumberFormat="1" applyFont="1" applyFill="1" applyBorder="1" applyAlignment="1">
      <alignment horizontal="center" vertical="center"/>
      <protection/>
    </xf>
    <xf numFmtId="182" fontId="5" fillId="0" borderId="11" xfId="22" applyNumberFormat="1" applyFont="1" applyFill="1" applyBorder="1" applyAlignment="1">
      <alignment vertical="center"/>
      <protection/>
    </xf>
    <xf numFmtId="182" fontId="5" fillId="0" borderId="12" xfId="22" applyNumberFormat="1" applyFont="1" applyFill="1" applyBorder="1" applyAlignment="1">
      <alignment horizontal="right" vertical="center" shrinkToFit="1"/>
      <protection/>
    </xf>
    <xf numFmtId="37" fontId="5" fillId="0" borderId="13" xfId="22" applyNumberFormat="1" applyFont="1" applyBorder="1" applyAlignment="1">
      <alignment vertical="center"/>
      <protection/>
    </xf>
    <xf numFmtId="190" fontId="5" fillId="0" borderId="14" xfId="22" applyNumberFormat="1" applyFont="1" applyFill="1" applyBorder="1" applyAlignment="1">
      <alignment horizontal="right" vertical="center" shrinkToFit="1"/>
      <protection/>
    </xf>
    <xf numFmtId="182" fontId="5" fillId="0" borderId="14" xfId="22" applyNumberFormat="1" applyFont="1" applyFill="1" applyBorder="1" applyAlignment="1">
      <alignment horizontal="right" vertical="center" shrinkToFit="1"/>
      <protection/>
    </xf>
    <xf numFmtId="188" fontId="5" fillId="0" borderId="15" xfId="22" applyNumberFormat="1" applyFont="1" applyFill="1" applyBorder="1" applyAlignment="1">
      <alignment horizontal="right" vertical="center" shrinkToFit="1"/>
      <protection/>
    </xf>
    <xf numFmtId="183" fontId="5" fillId="0" borderId="0" xfId="22" applyNumberFormat="1" applyFont="1" applyBorder="1" applyAlignment="1">
      <alignment vertical="center"/>
      <protection/>
    </xf>
    <xf numFmtId="37" fontId="5" fillId="0" borderId="16" xfId="22" applyNumberFormat="1" applyFont="1" applyBorder="1" applyAlignment="1">
      <alignment vertical="center"/>
      <protection/>
    </xf>
    <xf numFmtId="37" fontId="5" fillId="0" borderId="17" xfId="22" applyNumberFormat="1" applyFont="1" applyBorder="1" applyAlignment="1">
      <alignment vertical="center"/>
      <protection/>
    </xf>
    <xf numFmtId="37" fontId="5" fillId="0" borderId="18" xfId="22" applyNumberFormat="1" applyFont="1" applyBorder="1" applyAlignment="1">
      <alignment vertical="center"/>
      <protection/>
    </xf>
    <xf numFmtId="37" fontId="5" fillId="0" borderId="19" xfId="22" applyNumberFormat="1" applyFont="1" applyBorder="1" applyAlignment="1">
      <alignment vertical="center"/>
      <protection/>
    </xf>
    <xf numFmtId="37" fontId="5" fillId="0" borderId="14" xfId="22" applyNumberFormat="1" applyFont="1" applyBorder="1" applyAlignment="1">
      <alignment vertical="center"/>
      <protection/>
    </xf>
    <xf numFmtId="182" fontId="5" fillId="0" borderId="0" xfId="22" applyNumberFormat="1" applyFont="1" applyBorder="1" applyAlignment="1">
      <alignment vertical="center"/>
      <protection/>
    </xf>
    <xf numFmtId="190" fontId="5" fillId="0" borderId="20" xfId="22" applyNumberFormat="1" applyFont="1" applyFill="1" applyBorder="1" applyAlignment="1">
      <alignment horizontal="right" vertical="center" shrinkToFit="1"/>
      <protection/>
    </xf>
    <xf numFmtId="182" fontId="5" fillId="0" borderId="20" xfId="22" applyNumberFormat="1" applyFont="1" applyFill="1" applyBorder="1" applyAlignment="1">
      <alignment horizontal="right" vertical="center" shrinkToFit="1"/>
      <protection/>
    </xf>
    <xf numFmtId="188" fontId="5" fillId="0" borderId="21" xfId="22" applyNumberFormat="1" applyFont="1" applyFill="1" applyBorder="1" applyAlignment="1">
      <alignment horizontal="right" vertical="center" shrinkToFit="1"/>
      <protection/>
    </xf>
    <xf numFmtId="37" fontId="5" fillId="0" borderId="22" xfId="22" applyNumberFormat="1" applyFont="1" applyBorder="1" applyAlignment="1">
      <alignment vertical="center"/>
      <protection/>
    </xf>
    <xf numFmtId="37" fontId="5" fillId="0" borderId="23" xfId="22" applyNumberFormat="1" applyFont="1" applyBorder="1" applyAlignment="1">
      <alignment vertical="center"/>
      <protection/>
    </xf>
    <xf numFmtId="37" fontId="5" fillId="0" borderId="24" xfId="22" applyNumberFormat="1" applyFont="1" applyBorder="1" applyAlignment="1">
      <alignment vertical="center"/>
      <protection/>
    </xf>
    <xf numFmtId="190" fontId="5" fillId="0" borderId="25" xfId="22" applyNumberFormat="1" applyFont="1" applyFill="1" applyBorder="1" applyAlignment="1">
      <alignment horizontal="right" vertical="center" shrinkToFit="1"/>
      <protection/>
    </xf>
    <xf numFmtId="182" fontId="5" fillId="0" borderId="25" xfId="22" applyNumberFormat="1" applyFont="1" applyFill="1" applyBorder="1" applyAlignment="1">
      <alignment horizontal="right" vertical="center" shrinkToFit="1"/>
      <protection/>
    </xf>
    <xf numFmtId="188" fontId="5" fillId="0" borderId="26" xfId="22" applyNumberFormat="1" applyFont="1" applyFill="1" applyBorder="1" applyAlignment="1">
      <alignment horizontal="right" vertical="center" shrinkToFit="1"/>
      <protection/>
    </xf>
    <xf numFmtId="37" fontId="6" fillId="0" borderId="0" xfId="22" applyNumberFormat="1" applyFont="1" applyFill="1" applyAlignment="1">
      <alignment vertical="center"/>
      <protection/>
    </xf>
    <xf numFmtId="0" fontId="8" fillId="0" borderId="0" xfId="21" applyFont="1">
      <alignment/>
      <protection locked="0"/>
    </xf>
    <xf numFmtId="0" fontId="8" fillId="0" borderId="0" xfId="21" applyFont="1" applyAlignment="1">
      <alignment horizontal="right"/>
      <protection locked="0"/>
    </xf>
    <xf numFmtId="0" fontId="8" fillId="0" borderId="0" xfId="21" applyFont="1">
      <alignment/>
      <protection/>
    </xf>
    <xf numFmtId="0" fontId="8" fillId="0" borderId="27" xfId="21" applyFont="1" applyBorder="1" applyAlignment="1" applyProtection="1">
      <alignment horizontal="center" vertical="center"/>
      <protection locked="0"/>
    </xf>
    <xf numFmtId="0" fontId="8" fillId="0" borderId="28" xfId="21" applyFont="1" applyBorder="1" applyAlignment="1" applyProtection="1">
      <alignment horizontal="right" vertical="center"/>
      <protection locked="0"/>
    </xf>
    <xf numFmtId="0" fontId="8" fillId="0" borderId="10" xfId="21" applyFont="1" applyBorder="1" applyAlignment="1" applyProtection="1">
      <alignment horizontal="center" vertical="center"/>
      <protection locked="0"/>
    </xf>
    <xf numFmtId="0" fontId="8" fillId="0" borderId="0" xfId="21" applyFont="1" applyAlignment="1">
      <alignment vertical="center"/>
      <protection/>
    </xf>
    <xf numFmtId="0" fontId="8" fillId="0" borderId="19" xfId="21" applyFont="1" applyBorder="1" applyAlignment="1" applyProtection="1">
      <alignment horizontal="center" vertical="center"/>
      <protection locked="0"/>
    </xf>
    <xf numFmtId="0" fontId="8" fillId="0" borderId="29" xfId="21" applyFont="1" applyBorder="1" applyAlignment="1" applyProtection="1">
      <alignment horizontal="right" vertical="center"/>
      <protection locked="0"/>
    </xf>
    <xf numFmtId="0" fontId="8" fillId="0" borderId="30" xfId="21" applyFont="1" applyFill="1" applyBorder="1" applyAlignment="1" applyProtection="1">
      <alignment horizontal="center" vertical="center"/>
      <protection locked="0"/>
    </xf>
    <xf numFmtId="0" fontId="8" fillId="0" borderId="31" xfId="21" applyFont="1" applyBorder="1" applyAlignment="1" applyProtection="1">
      <alignment horizontal="center" vertical="center"/>
      <protection locked="0"/>
    </xf>
    <xf numFmtId="0" fontId="8" fillId="0" borderId="32" xfId="21" applyFont="1" applyBorder="1" applyAlignment="1" applyProtection="1">
      <alignment horizontal="center" vertical="center"/>
      <protection locked="0"/>
    </xf>
    <xf numFmtId="0" fontId="8" fillId="0" borderId="33" xfId="21" applyFont="1" applyBorder="1" applyAlignment="1" applyProtection="1">
      <alignment horizontal="center" vertical="center"/>
      <protection locked="0"/>
    </xf>
    <xf numFmtId="0" fontId="8" fillId="0" borderId="34" xfId="21" applyFont="1" applyBorder="1" applyAlignment="1" applyProtection="1">
      <alignment horizontal="center" vertical="center"/>
      <protection locked="0"/>
    </xf>
    <xf numFmtId="0" fontId="8" fillId="0" borderId="11" xfId="21" applyFont="1" applyBorder="1" applyAlignment="1" applyProtection="1">
      <alignment horizontal="center" vertical="center"/>
      <protection locked="0"/>
    </xf>
    <xf numFmtId="0" fontId="8" fillId="0" borderId="29" xfId="21" applyFont="1" applyBorder="1" applyAlignment="1" applyProtection="1">
      <alignment vertical="center"/>
      <protection locked="0"/>
    </xf>
    <xf numFmtId="0" fontId="8" fillId="0" borderId="29" xfId="21" applyFont="1" applyBorder="1" applyAlignment="1" applyProtection="1">
      <alignment horizontal="center" vertical="center"/>
      <protection locked="0"/>
    </xf>
    <xf numFmtId="0" fontId="8" fillId="0" borderId="35" xfId="21" applyFont="1" applyBorder="1" applyAlignment="1" applyProtection="1">
      <alignment horizontal="center" vertical="center"/>
      <protection locked="0"/>
    </xf>
    <xf numFmtId="0" fontId="8" fillId="0" borderId="30" xfId="21" applyFont="1" applyBorder="1" applyAlignment="1" applyProtection="1">
      <alignment horizontal="center" vertical="center"/>
      <protection locked="0"/>
    </xf>
    <xf numFmtId="0" fontId="8" fillId="0" borderId="36" xfId="21" applyFont="1" applyBorder="1" applyAlignment="1" applyProtection="1">
      <alignment horizontal="center" vertical="center"/>
      <protection locked="0"/>
    </xf>
    <xf numFmtId="3" fontId="8" fillId="0" borderId="37" xfId="21" applyNumberFormat="1" applyFont="1" applyBorder="1" applyAlignment="1" applyProtection="1">
      <alignment vertical="center"/>
      <protection locked="0"/>
    </xf>
    <xf numFmtId="3" fontId="8" fillId="0" borderId="11" xfId="21" applyNumberFormat="1" applyFont="1" applyBorder="1" applyAlignment="1" applyProtection="1">
      <alignment vertical="center"/>
      <protection locked="0"/>
    </xf>
    <xf numFmtId="3" fontId="8" fillId="0" borderId="12" xfId="21" applyNumberFormat="1" applyFont="1" applyBorder="1" applyAlignment="1" applyProtection="1">
      <alignment vertical="center"/>
      <protection locked="0"/>
    </xf>
    <xf numFmtId="0" fontId="8" fillId="0" borderId="19" xfId="21" applyFont="1" applyBorder="1" applyAlignment="1" applyProtection="1">
      <alignment vertical="center"/>
      <protection locked="0"/>
    </xf>
    <xf numFmtId="0" fontId="8" fillId="0" borderId="29" xfId="21" applyFont="1" applyBorder="1" applyAlignment="1" applyProtection="1">
      <alignment horizontal="distributed" vertical="center"/>
      <protection locked="0"/>
    </xf>
    <xf numFmtId="3" fontId="8" fillId="0" borderId="29" xfId="21" applyNumberFormat="1" applyFont="1" applyBorder="1" applyAlignment="1">
      <alignment vertical="center"/>
      <protection/>
    </xf>
    <xf numFmtId="3" fontId="8" fillId="0" borderId="35" xfId="21" applyNumberFormat="1" applyFont="1" applyBorder="1" applyAlignment="1">
      <alignment vertical="center"/>
      <protection/>
    </xf>
    <xf numFmtId="0" fontId="8" fillId="0" borderId="38" xfId="21" applyFont="1" applyBorder="1" applyAlignment="1" applyProtection="1">
      <alignment vertical="center"/>
      <protection locked="0"/>
    </xf>
    <xf numFmtId="0" fontId="8" fillId="0" borderId="39" xfId="21" applyFont="1" applyBorder="1" applyAlignment="1" applyProtection="1">
      <alignment horizontal="distributed" vertical="center"/>
      <protection locked="0"/>
    </xf>
    <xf numFmtId="3" fontId="8" fillId="0" borderId="39" xfId="21" applyNumberFormat="1" applyFont="1" applyBorder="1" applyAlignment="1">
      <alignment vertical="center"/>
      <protection/>
    </xf>
    <xf numFmtId="3" fontId="8" fillId="0" borderId="40" xfId="21" applyNumberFormat="1" applyFont="1" applyBorder="1" applyAlignment="1">
      <alignment vertical="center"/>
      <protection/>
    </xf>
    <xf numFmtId="0" fontId="8" fillId="0" borderId="41" xfId="21" applyFont="1" applyBorder="1" applyAlignment="1" applyProtection="1">
      <alignment vertical="center"/>
      <protection locked="0"/>
    </xf>
    <xf numFmtId="0" fontId="8" fillId="0" borderId="42" xfId="21" applyFont="1" applyBorder="1" applyAlignment="1" applyProtection="1">
      <alignment vertical="center"/>
      <protection locked="0"/>
    </xf>
    <xf numFmtId="3" fontId="8" fillId="0" borderId="43" xfId="21" applyNumberFormat="1" applyFont="1" applyBorder="1" applyAlignment="1" applyProtection="1">
      <alignment vertical="center"/>
      <protection locked="0"/>
    </xf>
    <xf numFmtId="3" fontId="8" fillId="0" borderId="44" xfId="21" applyNumberFormat="1" applyFont="1" applyBorder="1" applyAlignment="1" applyProtection="1">
      <alignment vertical="center"/>
      <protection locked="0"/>
    </xf>
    <xf numFmtId="0" fontId="8" fillId="0" borderId="17" xfId="21" applyFont="1" applyBorder="1" applyAlignment="1" applyProtection="1">
      <alignment vertical="center"/>
      <protection locked="0"/>
    </xf>
    <xf numFmtId="0" fontId="8" fillId="0" borderId="45" xfId="21" applyFont="1" applyBorder="1" applyAlignment="1" applyProtection="1">
      <alignment horizontal="distributed" vertical="center"/>
      <protection locked="0"/>
    </xf>
    <xf numFmtId="3" fontId="8" fillId="0" borderId="45" xfId="21" applyNumberFormat="1" applyFont="1" applyBorder="1" applyAlignment="1">
      <alignment vertical="center"/>
      <protection/>
    </xf>
    <xf numFmtId="3" fontId="8" fillId="0" borderId="46" xfId="21" applyNumberFormat="1" applyFont="1" applyBorder="1" applyAlignment="1">
      <alignment vertical="center"/>
      <protection/>
    </xf>
    <xf numFmtId="3" fontId="8" fillId="0" borderId="47" xfId="21" applyNumberFormat="1" applyFont="1" applyBorder="1" applyAlignment="1" applyProtection="1">
      <alignment vertical="center"/>
      <protection locked="0"/>
    </xf>
    <xf numFmtId="0" fontId="8" fillId="0" borderId="35" xfId="21" applyFont="1" applyBorder="1" applyAlignment="1" applyProtection="1">
      <alignment horizontal="distributed" vertical="center"/>
      <protection locked="0"/>
    </xf>
    <xf numFmtId="0" fontId="8" fillId="0" borderId="48" xfId="21" applyFont="1" applyBorder="1" applyAlignment="1" applyProtection="1">
      <alignment vertical="center"/>
      <protection locked="0"/>
    </xf>
    <xf numFmtId="0" fontId="8" fillId="0" borderId="49" xfId="21" applyFont="1" applyBorder="1" applyAlignment="1" applyProtection="1">
      <alignment horizontal="distributed" vertical="center"/>
      <protection locked="0"/>
    </xf>
    <xf numFmtId="3" fontId="8" fillId="0" borderId="49" xfId="21" applyNumberFormat="1" applyFont="1" applyBorder="1" applyAlignment="1">
      <alignment vertical="center"/>
      <protection/>
    </xf>
    <xf numFmtId="3" fontId="8" fillId="0" borderId="50" xfId="21" applyNumberFormat="1" applyFont="1" applyBorder="1" applyAlignment="1">
      <alignment vertical="center"/>
      <protection/>
    </xf>
    <xf numFmtId="3" fontId="8" fillId="0" borderId="51" xfId="21" applyNumberFormat="1" applyFont="1" applyBorder="1" applyAlignment="1" applyProtection="1">
      <alignment vertical="center"/>
      <protection locked="0"/>
    </xf>
    <xf numFmtId="0" fontId="8" fillId="0" borderId="0" xfId="21" applyFont="1" applyBorder="1">
      <alignment/>
      <protection/>
    </xf>
    <xf numFmtId="3" fontId="8" fillId="0" borderId="0" xfId="21" applyNumberFormat="1" applyFont="1" applyBorder="1" applyAlignment="1">
      <alignment vertical="center"/>
      <protection/>
    </xf>
    <xf numFmtId="182" fontId="5" fillId="0" borderId="20" xfId="22" applyNumberFormat="1" applyFont="1" applyFill="1" applyBorder="1" applyAlignment="1">
      <alignment horizontal="center" vertical="center"/>
      <protection/>
    </xf>
    <xf numFmtId="182" fontId="5" fillId="0" borderId="2" xfId="22" applyNumberFormat="1" applyFont="1" applyFill="1" applyBorder="1" applyAlignment="1">
      <alignment horizontal="center" vertical="center"/>
      <protection/>
    </xf>
    <xf numFmtId="37" fontId="5" fillId="0" borderId="52" xfId="22" applyNumberFormat="1" applyFont="1" applyFill="1" applyBorder="1" applyAlignment="1">
      <alignment horizontal="center" vertical="center"/>
      <protection/>
    </xf>
    <xf numFmtId="37" fontId="5" fillId="0" borderId="53" xfId="22" applyNumberFormat="1" applyFont="1" applyFill="1" applyBorder="1" applyAlignment="1">
      <alignment horizontal="center" vertical="center"/>
      <protection/>
    </xf>
    <xf numFmtId="37" fontId="5" fillId="0" borderId="8" xfId="22" applyNumberFormat="1" applyFont="1" applyFill="1" applyBorder="1" applyAlignment="1">
      <alignment horizontal="center" vertical="center"/>
      <protection/>
    </xf>
    <xf numFmtId="37" fontId="5" fillId="0" borderId="0" xfId="22" applyNumberFormat="1" applyFont="1" applyBorder="1" applyAlignment="1">
      <alignment horizontal="center" vertical="center" shrinkToFit="1"/>
      <protection/>
    </xf>
    <xf numFmtId="37" fontId="5" fillId="0" borderId="20" xfId="22" applyNumberFormat="1" applyFont="1" applyFill="1" applyBorder="1" applyAlignment="1">
      <alignment horizontal="center" vertical="center"/>
      <protection/>
    </xf>
    <xf numFmtId="37" fontId="5" fillId="0" borderId="2" xfId="22" applyNumberFormat="1" applyFont="1" applyFill="1" applyBorder="1" applyAlignment="1">
      <alignment horizontal="center" vertical="center"/>
      <protection/>
    </xf>
    <xf numFmtId="37" fontId="5" fillId="0" borderId="3" xfId="22" applyNumberFormat="1" applyFont="1" applyBorder="1" applyAlignment="1">
      <alignment vertical="center" shrinkToFit="1"/>
      <protection/>
    </xf>
    <xf numFmtId="0" fontId="2" fillId="0" borderId="4" xfId="20" applyBorder="1" applyAlignment="1">
      <alignment vertical="center" shrinkToFit="1"/>
      <protection/>
    </xf>
    <xf numFmtId="37" fontId="5" fillId="0" borderId="54" xfId="22" applyNumberFormat="1" applyFont="1" applyBorder="1" applyAlignment="1">
      <alignment horizontal="center" vertical="center"/>
      <protection/>
    </xf>
    <xf numFmtId="37" fontId="5" fillId="0" borderId="55" xfId="22" applyNumberFormat="1" applyFont="1" applyBorder="1" applyAlignment="1">
      <alignment horizontal="center" vertical="center"/>
      <protection/>
    </xf>
    <xf numFmtId="37" fontId="5" fillId="0" borderId="18" xfId="22" applyNumberFormat="1" applyFont="1" applyBorder="1" applyAlignment="1">
      <alignment horizontal="center" vertical="center"/>
      <protection/>
    </xf>
    <xf numFmtId="37" fontId="5" fillId="0" borderId="1" xfId="22" applyNumberFormat="1" applyFont="1" applyBorder="1" applyAlignment="1">
      <alignment horizontal="center" vertical="center"/>
      <protection/>
    </xf>
    <xf numFmtId="37" fontId="5" fillId="0" borderId="16" xfId="22" applyNumberFormat="1" applyFont="1" applyBorder="1" applyAlignment="1">
      <alignment horizontal="center" vertical="center"/>
      <protection/>
    </xf>
    <xf numFmtId="37" fontId="5" fillId="0" borderId="2" xfId="22" applyNumberFormat="1" applyFont="1" applyBorder="1" applyAlignment="1">
      <alignment horizontal="center" vertical="center"/>
      <protection/>
    </xf>
    <xf numFmtId="37" fontId="5" fillId="0" borderId="3" xfId="22" applyNumberFormat="1" applyFont="1" applyBorder="1" applyAlignment="1">
      <alignment horizontal="left" vertical="center" shrinkToFit="1"/>
      <protection/>
    </xf>
    <xf numFmtId="37" fontId="5" fillId="0" borderId="4" xfId="22" applyNumberFormat="1" applyFont="1" applyBorder="1" applyAlignment="1">
      <alignment horizontal="left" vertical="center" shrinkToFit="1"/>
      <protection/>
    </xf>
    <xf numFmtId="0" fontId="8" fillId="0" borderId="28" xfId="21" applyFont="1" applyBorder="1" applyAlignment="1" applyProtection="1">
      <alignment horizontal="center" vertical="center"/>
      <protection locked="0"/>
    </xf>
    <xf numFmtId="0" fontId="8" fillId="0" borderId="56" xfId="21" applyFont="1" applyBorder="1" applyAlignment="1" applyProtection="1">
      <alignment horizontal="center" vertical="center"/>
      <protection locked="0"/>
    </xf>
    <xf numFmtId="0" fontId="8" fillId="0" borderId="57" xfId="21" applyFont="1" applyBorder="1" applyAlignment="1" applyProtection="1">
      <alignment horizontal="center" vertical="center"/>
      <protection locked="0"/>
    </xf>
    <xf numFmtId="0" fontId="8" fillId="0" borderId="58" xfId="21" applyFont="1" applyFill="1" applyBorder="1" applyAlignment="1" applyProtection="1">
      <alignment horizontal="center" vertical="center"/>
      <protection locked="0"/>
    </xf>
    <xf numFmtId="0" fontId="8" fillId="0" borderId="59" xfId="21" applyFont="1" applyFill="1" applyBorder="1" applyAlignment="1" applyProtection="1">
      <alignment horizontal="center" vertical="center"/>
      <protection locked="0"/>
    </xf>
    <xf numFmtId="0" fontId="8" fillId="0" borderId="60" xfId="21" applyFont="1" applyFill="1" applyBorder="1" applyAlignment="1" applyProtection="1">
      <alignment horizontal="center" vertical="center"/>
      <protection locked="0"/>
    </xf>
    <xf numFmtId="0" fontId="8" fillId="0" borderId="42" xfId="21" applyFont="1" applyBorder="1" applyAlignment="1" applyProtection="1">
      <alignment horizontal="distributed" vertical="center"/>
      <protection locked="0"/>
    </xf>
    <xf numFmtId="0" fontId="8" fillId="0" borderId="61" xfId="21" applyFont="1" applyBorder="1" applyAlignment="1" applyProtection="1">
      <alignment horizontal="distributed" vertical="center"/>
      <protection locked="0"/>
    </xf>
    <xf numFmtId="0" fontId="8" fillId="0" borderId="62" xfId="21" applyFont="1" applyBorder="1" applyAlignment="1" applyProtection="1">
      <alignment horizontal="distributed" vertical="center"/>
      <protection locked="0"/>
    </xf>
    <xf numFmtId="0" fontId="8" fillId="0" borderId="33" xfId="21" applyFont="1" applyBorder="1" applyAlignment="1" applyProtection="1">
      <alignment horizontal="distributed" vertical="center"/>
      <protection locked="0"/>
    </xf>
    <xf numFmtId="0" fontId="8" fillId="0" borderId="19" xfId="21" applyFont="1" applyBorder="1" applyAlignment="1" applyProtection="1">
      <alignment horizontal="distributed" vertical="center"/>
      <protection locked="0"/>
    </xf>
    <xf numFmtId="0" fontId="8" fillId="0" borderId="63" xfId="21" applyFont="1" applyBorder="1" applyAlignment="1" applyProtection="1">
      <alignment horizontal="distributed" vertical="center"/>
      <protection locked="0"/>
    </xf>
    <xf numFmtId="0" fontId="8" fillId="0" borderId="64" xfId="21" applyFont="1" applyFill="1" applyBorder="1" applyAlignment="1" applyProtection="1">
      <alignment horizontal="center" vertical="center"/>
      <protection locked="0"/>
    </xf>
    <xf numFmtId="0" fontId="8" fillId="0" borderId="65" xfId="21" applyFont="1" applyFill="1" applyBorder="1" applyAlignment="1" applyProtection="1">
      <alignment horizontal="center" vertical="center"/>
      <protection locked="0"/>
    </xf>
    <xf numFmtId="3" fontId="8" fillId="0" borderId="36" xfId="21" applyNumberFormat="1" applyFont="1" applyBorder="1" applyAlignment="1" applyProtection="1">
      <alignment vertical="center"/>
      <protection locked="0"/>
    </xf>
    <xf numFmtId="3" fontId="8" fillId="0" borderId="20" xfId="21" applyNumberFormat="1" applyFont="1" applyBorder="1" applyAlignment="1" applyProtection="1">
      <alignment vertical="center"/>
      <protection locked="0"/>
    </xf>
    <xf numFmtId="3" fontId="8" fillId="0" borderId="66" xfId="21" applyNumberFormat="1" applyFont="1" applyBorder="1" applyAlignment="1" applyProtection="1">
      <alignment vertical="center"/>
      <protection locked="0"/>
    </xf>
    <xf numFmtId="3" fontId="8" fillId="0" borderId="29" xfId="21" applyNumberFormat="1" applyFont="1" applyBorder="1" applyAlignment="1" applyProtection="1">
      <alignment vertical="center"/>
      <protection locked="0"/>
    </xf>
    <xf numFmtId="3" fontId="8" fillId="0" borderId="1" xfId="21" applyNumberFormat="1" applyFont="1" applyBorder="1" applyAlignment="1" applyProtection="1">
      <alignment vertical="center"/>
      <protection locked="0"/>
    </xf>
    <xf numFmtId="3" fontId="8" fillId="0" borderId="0" xfId="21" applyNumberFormat="1" applyFont="1" applyBorder="1" applyAlignment="1" applyProtection="1">
      <alignment vertical="center"/>
      <protection locked="0"/>
    </xf>
    <xf numFmtId="3" fontId="8" fillId="0" borderId="39" xfId="21" applyNumberFormat="1" applyFont="1" applyBorder="1" applyAlignment="1" applyProtection="1">
      <alignment vertical="center"/>
      <protection locked="0"/>
    </xf>
    <xf numFmtId="3" fontId="8" fillId="0" borderId="2" xfId="21" applyNumberFormat="1" applyFont="1" applyBorder="1" applyAlignment="1" applyProtection="1">
      <alignment vertical="center"/>
      <protection locked="0"/>
    </xf>
    <xf numFmtId="3" fontId="8" fillId="0" borderId="67" xfId="21" applyNumberFormat="1" applyFont="1" applyBorder="1" applyAlignment="1" applyProtection="1">
      <alignment vertical="center"/>
      <protection locked="0"/>
    </xf>
    <xf numFmtId="3" fontId="8" fillId="0" borderId="35" xfId="21" applyNumberFormat="1" applyFont="1" applyBorder="1" applyAlignment="1" applyProtection="1">
      <alignment vertical="center"/>
      <protection locked="0"/>
    </xf>
    <xf numFmtId="38" fontId="8" fillId="0" borderId="1" xfId="16" applyFont="1" applyBorder="1" applyAlignment="1">
      <alignment horizontal="distributed" vertical="center"/>
    </xf>
    <xf numFmtId="38" fontId="8" fillId="0" borderId="2" xfId="16" applyFont="1" applyBorder="1" applyAlignment="1">
      <alignment horizontal="distributed" vertical="center"/>
    </xf>
    <xf numFmtId="3" fontId="8" fillId="0" borderId="46" xfId="21" applyNumberFormat="1" applyFont="1" applyBorder="1" applyAlignment="1" applyProtection="1">
      <alignment vertical="center"/>
      <protection locked="0"/>
    </xf>
    <xf numFmtId="3" fontId="8" fillId="0" borderId="40" xfId="21" applyNumberFormat="1" applyFont="1" applyBorder="1" applyAlignment="1" applyProtection="1">
      <alignment vertical="center"/>
      <protection locked="0"/>
    </xf>
    <xf numFmtId="3" fontId="8" fillId="0" borderId="49" xfId="21" applyNumberFormat="1" applyFont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⑲130資料第29-1表●【済】" xfId="20"/>
    <cellStyle name="標準_⑲131資料第29-2表●【済】" xfId="21"/>
    <cellStyle name="標準_増減順位（リンク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952500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47650" y="180975"/>
          <a:ext cx="942975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="85" zoomScaleSheetLayoutView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3.25390625" style="1" customWidth="1"/>
    <col min="2" max="2" width="1.4921875" style="1" customWidth="1"/>
    <col min="3" max="3" width="26.875" style="1" customWidth="1"/>
    <col min="4" max="4" width="10.25390625" style="2" customWidth="1"/>
    <col min="5" max="5" width="5.50390625" style="3" customWidth="1"/>
    <col min="6" max="6" width="10.25390625" style="2" customWidth="1"/>
    <col min="7" max="7" width="5.50390625" style="3" customWidth="1"/>
    <col min="8" max="9" width="10.25390625" style="3" customWidth="1"/>
    <col min="10" max="12" width="12.00390625" style="2" customWidth="1"/>
    <col min="13" max="13" width="14.625" style="2" customWidth="1"/>
    <col min="14" max="14" width="7.625" style="3" customWidth="1"/>
    <col min="15" max="16" width="12.00390625" style="3" customWidth="1"/>
    <col min="17" max="17" width="4.625" style="1" customWidth="1"/>
    <col min="18" max="18" width="5.125" style="1" customWidth="1"/>
    <col min="19" max="19" width="6.75390625" style="1" customWidth="1"/>
    <col min="20" max="20" width="5.75390625" style="1" customWidth="1"/>
    <col min="21" max="21" width="6.875" style="1" customWidth="1"/>
    <col min="22" max="22" width="5.00390625" style="1" customWidth="1"/>
    <col min="23" max="23" width="6.875" style="1" customWidth="1"/>
    <col min="24" max="16384" width="8.00390625" style="1" customWidth="1"/>
  </cols>
  <sheetData>
    <row r="1" spans="1:16" ht="20.25" customHeight="1" thickBot="1">
      <c r="A1" s="1" t="s">
        <v>71</v>
      </c>
      <c r="P1" s="4" t="s">
        <v>0</v>
      </c>
    </row>
    <row r="2" spans="1:23" ht="18" customHeight="1">
      <c r="A2" s="103" t="s">
        <v>1</v>
      </c>
      <c r="B2" s="104"/>
      <c r="C2" s="104"/>
      <c r="D2" s="18" t="s">
        <v>2</v>
      </c>
      <c r="E2" s="19"/>
      <c r="F2" s="18" t="s">
        <v>3</v>
      </c>
      <c r="G2" s="19"/>
      <c r="H2" s="95" t="s">
        <v>72</v>
      </c>
      <c r="I2" s="96"/>
      <c r="J2" s="97"/>
      <c r="K2" s="95" t="s">
        <v>4</v>
      </c>
      <c r="L2" s="97"/>
      <c r="M2" s="18" t="s">
        <v>73</v>
      </c>
      <c r="N2" s="19"/>
      <c r="O2" s="20" t="s">
        <v>5</v>
      </c>
      <c r="P2" s="21" t="s">
        <v>6</v>
      </c>
      <c r="R2" s="17"/>
      <c r="S2" s="17"/>
      <c r="T2" s="17"/>
      <c r="U2" s="17"/>
      <c r="V2" s="17"/>
      <c r="W2" s="17"/>
    </row>
    <row r="3" spans="1:23" ht="18" customHeight="1">
      <c r="A3" s="105"/>
      <c r="B3" s="106"/>
      <c r="C3" s="106"/>
      <c r="D3" s="5" t="s">
        <v>7</v>
      </c>
      <c r="E3" s="93" t="s">
        <v>8</v>
      </c>
      <c r="F3" s="5" t="s">
        <v>9</v>
      </c>
      <c r="G3" s="93" t="s">
        <v>8</v>
      </c>
      <c r="H3" s="6" t="s">
        <v>10</v>
      </c>
      <c r="I3" s="6" t="s">
        <v>11</v>
      </c>
      <c r="J3" s="5" t="s">
        <v>12</v>
      </c>
      <c r="K3" s="99" t="s">
        <v>13</v>
      </c>
      <c r="L3" s="99" t="s">
        <v>14</v>
      </c>
      <c r="M3" s="5" t="s">
        <v>7</v>
      </c>
      <c r="N3" s="93" t="s">
        <v>8</v>
      </c>
      <c r="O3" s="6"/>
      <c r="P3" s="22"/>
      <c r="R3" s="17"/>
      <c r="S3" s="17"/>
      <c r="T3" s="17"/>
      <c r="U3" s="17"/>
      <c r="V3" s="17"/>
      <c r="W3" s="17"/>
    </row>
    <row r="4" spans="1:23" ht="18" customHeight="1">
      <c r="A4" s="107"/>
      <c r="B4" s="108"/>
      <c r="C4" s="108"/>
      <c r="D4" s="7" t="s">
        <v>74</v>
      </c>
      <c r="E4" s="94"/>
      <c r="F4" s="7" t="s">
        <v>75</v>
      </c>
      <c r="G4" s="94"/>
      <c r="H4" s="8" t="s">
        <v>76</v>
      </c>
      <c r="I4" s="8"/>
      <c r="J4" s="7" t="s">
        <v>77</v>
      </c>
      <c r="K4" s="100"/>
      <c r="L4" s="100"/>
      <c r="M4" s="7" t="s">
        <v>78</v>
      </c>
      <c r="N4" s="94"/>
      <c r="O4" s="8" t="s">
        <v>79</v>
      </c>
      <c r="P4" s="23" t="s">
        <v>80</v>
      </c>
      <c r="R4" s="98"/>
      <c r="S4" s="98"/>
      <c r="T4" s="98"/>
      <c r="U4" s="98"/>
      <c r="V4" s="98"/>
      <c r="W4" s="98"/>
    </row>
    <row r="5" spans="1:23" ht="14.25" customHeight="1">
      <c r="A5" s="24">
        <v>1</v>
      </c>
      <c r="B5" s="9" t="s">
        <v>15</v>
      </c>
      <c r="C5" s="10"/>
      <c r="D5" s="25">
        <v>65130630</v>
      </c>
      <c r="E5" s="26">
        <v>7.9</v>
      </c>
      <c r="F5" s="25">
        <v>3972800</v>
      </c>
      <c r="G5" s="26">
        <v>7.1</v>
      </c>
      <c r="H5" s="25">
        <v>6979270</v>
      </c>
      <c r="I5" s="25">
        <v>1251046</v>
      </c>
      <c r="J5" s="25">
        <v>8230316</v>
      </c>
      <c r="K5" s="25">
        <v>0</v>
      </c>
      <c r="L5" s="25">
        <v>8230316</v>
      </c>
      <c r="M5" s="25">
        <v>62124160</v>
      </c>
      <c r="N5" s="26">
        <v>7.7</v>
      </c>
      <c r="O5" s="25">
        <v>-3006470</v>
      </c>
      <c r="P5" s="27">
        <v>-4.6</v>
      </c>
      <c r="R5" s="17"/>
      <c r="S5" s="28"/>
      <c r="T5" s="17"/>
      <c r="U5" s="28"/>
      <c r="V5" s="17"/>
      <c r="W5" s="28"/>
    </row>
    <row r="6" spans="1:23" ht="14.25" customHeight="1">
      <c r="A6" s="29"/>
      <c r="B6" s="9"/>
      <c r="C6" s="10" t="s">
        <v>16</v>
      </c>
      <c r="D6" s="25">
        <v>43382105</v>
      </c>
      <c r="E6" s="26">
        <v>5.3</v>
      </c>
      <c r="F6" s="25">
        <v>2945600</v>
      </c>
      <c r="G6" s="26">
        <v>5.3</v>
      </c>
      <c r="H6" s="25">
        <v>4293622</v>
      </c>
      <c r="I6" s="25">
        <v>747989</v>
      </c>
      <c r="J6" s="25">
        <v>5041611</v>
      </c>
      <c r="K6" s="25">
        <v>0</v>
      </c>
      <c r="L6" s="25">
        <v>5041611</v>
      </c>
      <c r="M6" s="25">
        <v>42034083</v>
      </c>
      <c r="N6" s="26">
        <v>5.2</v>
      </c>
      <c r="O6" s="25">
        <v>-1348022</v>
      </c>
      <c r="P6" s="27">
        <v>-3.1</v>
      </c>
      <c r="R6" s="17"/>
      <c r="S6" s="28"/>
      <c r="T6" s="17"/>
      <c r="U6" s="28"/>
      <c r="V6" s="17"/>
      <c r="W6" s="28"/>
    </row>
    <row r="7" spans="1:23" ht="14.25" customHeight="1">
      <c r="A7" s="30">
        <v>2</v>
      </c>
      <c r="B7" s="9" t="s">
        <v>17</v>
      </c>
      <c r="C7" s="10"/>
      <c r="D7" s="25">
        <v>34526779</v>
      </c>
      <c r="E7" s="26">
        <v>4.2</v>
      </c>
      <c r="F7" s="25">
        <v>1404200</v>
      </c>
      <c r="G7" s="26">
        <v>2.5</v>
      </c>
      <c r="H7" s="25">
        <v>2535736</v>
      </c>
      <c r="I7" s="25">
        <v>878356</v>
      </c>
      <c r="J7" s="25">
        <v>3414092</v>
      </c>
      <c r="K7" s="25">
        <v>1970562</v>
      </c>
      <c r="L7" s="25">
        <v>1443530</v>
      </c>
      <c r="M7" s="25">
        <v>33395243</v>
      </c>
      <c r="N7" s="26">
        <v>4.2</v>
      </c>
      <c r="O7" s="25">
        <v>-1131536</v>
      </c>
      <c r="P7" s="27">
        <v>-3.3</v>
      </c>
      <c r="R7" s="17"/>
      <c r="S7" s="28"/>
      <c r="T7" s="17"/>
      <c r="U7" s="28"/>
      <c r="V7" s="17"/>
      <c r="W7" s="28"/>
    </row>
    <row r="8" spans="1:23" ht="14.25" customHeight="1">
      <c r="A8" s="24">
        <v>3</v>
      </c>
      <c r="B8" s="9" t="s">
        <v>18</v>
      </c>
      <c r="C8" s="10"/>
      <c r="D8" s="25">
        <v>5434880</v>
      </c>
      <c r="E8" s="26">
        <v>0.7</v>
      </c>
      <c r="F8" s="25">
        <v>574800</v>
      </c>
      <c r="G8" s="26">
        <v>1</v>
      </c>
      <c r="H8" s="25">
        <v>861579</v>
      </c>
      <c r="I8" s="25">
        <v>64433</v>
      </c>
      <c r="J8" s="25">
        <v>926012</v>
      </c>
      <c r="K8" s="25">
        <v>0</v>
      </c>
      <c r="L8" s="25">
        <v>926012</v>
      </c>
      <c r="M8" s="25">
        <v>5148101</v>
      </c>
      <c r="N8" s="26">
        <v>0.6</v>
      </c>
      <c r="O8" s="25">
        <v>-286779</v>
      </c>
      <c r="P8" s="27">
        <v>-5.3</v>
      </c>
      <c r="R8" s="17"/>
      <c r="S8" s="28"/>
      <c r="T8" s="17"/>
      <c r="U8" s="28"/>
      <c r="V8" s="17"/>
      <c r="W8" s="28"/>
    </row>
    <row r="9" spans="1:23" ht="14.25" customHeight="1">
      <c r="A9" s="31"/>
      <c r="B9" s="9"/>
      <c r="C9" s="10" t="s">
        <v>19</v>
      </c>
      <c r="D9" s="25">
        <v>1239315</v>
      </c>
      <c r="E9" s="26">
        <v>0.2</v>
      </c>
      <c r="F9" s="25">
        <v>45300</v>
      </c>
      <c r="G9" s="26">
        <v>0.1</v>
      </c>
      <c r="H9" s="25">
        <v>182581</v>
      </c>
      <c r="I9" s="25">
        <v>18688</v>
      </c>
      <c r="J9" s="25">
        <v>201269</v>
      </c>
      <c r="K9" s="25">
        <v>0</v>
      </c>
      <c r="L9" s="25">
        <v>201269</v>
      </c>
      <c r="M9" s="25">
        <v>1102034</v>
      </c>
      <c r="N9" s="26">
        <v>0.1</v>
      </c>
      <c r="O9" s="25">
        <v>-137281</v>
      </c>
      <c r="P9" s="27">
        <v>-11.1</v>
      </c>
      <c r="R9" s="17"/>
      <c r="S9" s="28"/>
      <c r="T9" s="17"/>
      <c r="U9" s="28"/>
      <c r="V9" s="17"/>
      <c r="W9" s="28"/>
    </row>
    <row r="10" spans="1:23" ht="14.25" customHeight="1">
      <c r="A10" s="29"/>
      <c r="B10" s="9"/>
      <c r="C10" s="10" t="s">
        <v>20</v>
      </c>
      <c r="D10" s="25">
        <v>4195565</v>
      </c>
      <c r="E10" s="26">
        <v>0.5</v>
      </c>
      <c r="F10" s="25">
        <v>529500</v>
      </c>
      <c r="G10" s="26">
        <v>0.9</v>
      </c>
      <c r="H10" s="25">
        <v>678998</v>
      </c>
      <c r="I10" s="25">
        <v>45745</v>
      </c>
      <c r="J10" s="25">
        <v>724743</v>
      </c>
      <c r="K10" s="25">
        <v>0</v>
      </c>
      <c r="L10" s="25">
        <v>724743</v>
      </c>
      <c r="M10" s="25">
        <v>4046067</v>
      </c>
      <c r="N10" s="26">
        <v>0.5</v>
      </c>
      <c r="O10" s="25">
        <v>-149498</v>
      </c>
      <c r="P10" s="27">
        <v>-3.6</v>
      </c>
      <c r="R10" s="17"/>
      <c r="S10" s="28"/>
      <c r="T10" s="17"/>
      <c r="U10" s="28"/>
      <c r="V10" s="17"/>
      <c r="W10" s="28"/>
    </row>
    <row r="11" spans="1:23" ht="14.25" customHeight="1">
      <c r="A11" s="32">
        <v>4</v>
      </c>
      <c r="B11" s="9" t="s">
        <v>21</v>
      </c>
      <c r="C11" s="10"/>
      <c r="D11" s="25">
        <v>80222461</v>
      </c>
      <c r="E11" s="26">
        <v>9.8</v>
      </c>
      <c r="F11" s="25">
        <v>3959900</v>
      </c>
      <c r="G11" s="26">
        <v>7.1</v>
      </c>
      <c r="H11" s="25">
        <v>7702827</v>
      </c>
      <c r="I11" s="25">
        <v>2186656</v>
      </c>
      <c r="J11" s="25">
        <v>9889483</v>
      </c>
      <c r="K11" s="25">
        <v>1065</v>
      </c>
      <c r="L11" s="25">
        <v>9888418</v>
      </c>
      <c r="M11" s="25">
        <v>76479534</v>
      </c>
      <c r="N11" s="26">
        <v>9.5</v>
      </c>
      <c r="O11" s="25">
        <v>-3742927</v>
      </c>
      <c r="P11" s="27">
        <v>-4.7</v>
      </c>
      <c r="R11" s="17"/>
      <c r="S11" s="28"/>
      <c r="T11" s="17"/>
      <c r="U11" s="28"/>
      <c r="V11" s="17"/>
      <c r="W11" s="28"/>
    </row>
    <row r="12" spans="1:23" ht="14.25" customHeight="1">
      <c r="A12" s="31"/>
      <c r="B12" s="12"/>
      <c r="C12" s="10" t="s">
        <v>22</v>
      </c>
      <c r="D12" s="25">
        <v>67364635</v>
      </c>
      <c r="E12" s="26">
        <v>8.2</v>
      </c>
      <c r="F12" s="25">
        <v>1640400</v>
      </c>
      <c r="G12" s="26">
        <v>2.9</v>
      </c>
      <c r="H12" s="25">
        <v>5928015</v>
      </c>
      <c r="I12" s="25">
        <v>1972482</v>
      </c>
      <c r="J12" s="25">
        <v>7900497</v>
      </c>
      <c r="K12" s="25">
        <v>0</v>
      </c>
      <c r="L12" s="25">
        <v>7900497</v>
      </c>
      <c r="M12" s="25">
        <v>63077020</v>
      </c>
      <c r="N12" s="26">
        <v>7.8</v>
      </c>
      <c r="O12" s="25">
        <v>-4287615</v>
      </c>
      <c r="P12" s="27">
        <v>-6.4</v>
      </c>
      <c r="R12" s="17"/>
      <c r="S12" s="28"/>
      <c r="T12" s="17"/>
      <c r="U12" s="28"/>
      <c r="V12" s="17"/>
      <c r="W12" s="28"/>
    </row>
    <row r="13" spans="1:23" ht="14.25" customHeight="1">
      <c r="A13" s="31"/>
      <c r="B13" s="12" t="s">
        <v>23</v>
      </c>
      <c r="C13" s="10"/>
      <c r="D13" s="25">
        <v>1010082</v>
      </c>
      <c r="E13" s="26">
        <v>0.1</v>
      </c>
      <c r="F13" s="25">
        <v>122800</v>
      </c>
      <c r="G13" s="26">
        <v>0.2</v>
      </c>
      <c r="H13" s="25">
        <v>31023</v>
      </c>
      <c r="I13" s="25">
        <v>13627</v>
      </c>
      <c r="J13" s="25">
        <v>44650</v>
      </c>
      <c r="K13" s="25">
        <v>0</v>
      </c>
      <c r="L13" s="25">
        <v>44650</v>
      </c>
      <c r="M13" s="25">
        <v>1101859</v>
      </c>
      <c r="N13" s="26">
        <v>0.2</v>
      </c>
      <c r="O13" s="25">
        <v>91777</v>
      </c>
      <c r="P13" s="27">
        <v>9.1</v>
      </c>
      <c r="R13" s="17"/>
      <c r="S13" s="28"/>
      <c r="T13" s="17"/>
      <c r="U13" s="28"/>
      <c r="V13" s="17"/>
      <c r="W13" s="28"/>
    </row>
    <row r="14" spans="1:23" ht="14.25" customHeight="1">
      <c r="A14" s="31"/>
      <c r="B14" s="9" t="s">
        <v>24</v>
      </c>
      <c r="C14" s="10"/>
      <c r="D14" s="25">
        <v>10651665</v>
      </c>
      <c r="E14" s="26">
        <v>1.3</v>
      </c>
      <c r="F14" s="25">
        <v>99600</v>
      </c>
      <c r="G14" s="26">
        <v>0.2</v>
      </c>
      <c r="H14" s="25">
        <v>1742623</v>
      </c>
      <c r="I14" s="25">
        <v>187270</v>
      </c>
      <c r="J14" s="25">
        <v>1929893</v>
      </c>
      <c r="K14" s="25">
        <v>0</v>
      </c>
      <c r="L14" s="25">
        <v>1929893</v>
      </c>
      <c r="M14" s="25">
        <v>9008642</v>
      </c>
      <c r="N14" s="26">
        <v>1.1</v>
      </c>
      <c r="O14" s="25">
        <v>-1643023</v>
      </c>
      <c r="P14" s="27">
        <v>-15.4</v>
      </c>
      <c r="R14" s="17"/>
      <c r="S14" s="28"/>
      <c r="T14" s="17"/>
      <c r="U14" s="28"/>
      <c r="V14" s="17"/>
      <c r="W14" s="28"/>
    </row>
    <row r="15" spans="1:23" ht="14.25" customHeight="1">
      <c r="A15" s="31"/>
      <c r="B15" s="16" t="s">
        <v>25</v>
      </c>
      <c r="C15" s="10"/>
      <c r="D15" s="25">
        <v>1108479</v>
      </c>
      <c r="E15" s="26">
        <v>0.2</v>
      </c>
      <c r="F15" s="25">
        <v>2094000</v>
      </c>
      <c r="G15" s="26">
        <v>3.8</v>
      </c>
      <c r="H15" s="25">
        <v>1166</v>
      </c>
      <c r="I15" s="25">
        <v>13134</v>
      </c>
      <c r="J15" s="25">
        <v>14300</v>
      </c>
      <c r="K15" s="25">
        <v>1065</v>
      </c>
      <c r="L15" s="25">
        <v>13235</v>
      </c>
      <c r="M15" s="25">
        <v>3201313</v>
      </c>
      <c r="N15" s="26">
        <v>0.4</v>
      </c>
      <c r="O15" s="25">
        <v>2092834</v>
      </c>
      <c r="P15" s="27">
        <v>188.8</v>
      </c>
      <c r="R15" s="17"/>
      <c r="S15" s="28"/>
      <c r="T15" s="17"/>
      <c r="U15" s="28"/>
      <c r="V15" s="17"/>
      <c r="W15" s="28"/>
    </row>
    <row r="16" spans="1:23" ht="14.25" customHeight="1">
      <c r="A16" s="31"/>
      <c r="B16" s="11"/>
      <c r="C16" s="33" t="s">
        <v>26</v>
      </c>
      <c r="D16" s="25">
        <v>3079</v>
      </c>
      <c r="E16" s="26">
        <v>0</v>
      </c>
      <c r="F16" s="25">
        <v>0</v>
      </c>
      <c r="G16" s="26" t="s">
        <v>147</v>
      </c>
      <c r="H16" s="25">
        <v>1005</v>
      </c>
      <c r="I16" s="25">
        <v>60</v>
      </c>
      <c r="J16" s="25">
        <v>1065</v>
      </c>
      <c r="K16" s="25">
        <v>1065</v>
      </c>
      <c r="L16" s="25">
        <v>0</v>
      </c>
      <c r="M16" s="25">
        <v>2074</v>
      </c>
      <c r="N16" s="26">
        <v>0</v>
      </c>
      <c r="O16" s="25">
        <v>-1005</v>
      </c>
      <c r="P16" s="27">
        <v>-32.6</v>
      </c>
      <c r="R16" s="17"/>
      <c r="S16" s="28"/>
      <c r="T16" s="17"/>
      <c r="U16" s="28"/>
      <c r="V16" s="17"/>
      <c r="W16" s="28"/>
    </row>
    <row r="17" spans="1:23" ht="14.25" customHeight="1">
      <c r="A17" s="29"/>
      <c r="B17" s="9" t="s">
        <v>27</v>
      </c>
      <c r="C17" s="10"/>
      <c r="D17" s="25">
        <v>87600</v>
      </c>
      <c r="E17" s="26">
        <v>0</v>
      </c>
      <c r="F17" s="25">
        <v>3100</v>
      </c>
      <c r="G17" s="26">
        <v>0</v>
      </c>
      <c r="H17" s="25">
        <v>0</v>
      </c>
      <c r="I17" s="25">
        <v>143</v>
      </c>
      <c r="J17" s="25">
        <v>143</v>
      </c>
      <c r="K17" s="25">
        <v>0</v>
      </c>
      <c r="L17" s="25">
        <v>143</v>
      </c>
      <c r="M17" s="25">
        <v>90700</v>
      </c>
      <c r="N17" s="26">
        <v>0</v>
      </c>
      <c r="O17" s="25">
        <v>3100</v>
      </c>
      <c r="P17" s="27">
        <v>3.5</v>
      </c>
      <c r="R17" s="17"/>
      <c r="S17" s="28"/>
      <c r="T17" s="17"/>
      <c r="U17" s="28"/>
      <c r="V17" s="17"/>
      <c r="W17" s="28"/>
    </row>
    <row r="18" spans="1:23" ht="14.25" customHeight="1">
      <c r="A18" s="24">
        <v>5</v>
      </c>
      <c r="B18" s="9" t="s">
        <v>28</v>
      </c>
      <c r="C18" s="10"/>
      <c r="D18" s="25">
        <v>332738254</v>
      </c>
      <c r="E18" s="26">
        <v>40.6</v>
      </c>
      <c r="F18" s="25">
        <v>21556600</v>
      </c>
      <c r="G18" s="26">
        <v>38.8</v>
      </c>
      <c r="H18" s="25">
        <v>30230950</v>
      </c>
      <c r="I18" s="25">
        <v>6534273</v>
      </c>
      <c r="J18" s="25">
        <v>36765223</v>
      </c>
      <c r="K18" s="25">
        <v>1340575</v>
      </c>
      <c r="L18" s="25">
        <v>35424648</v>
      </c>
      <c r="M18" s="25">
        <v>324063904</v>
      </c>
      <c r="N18" s="26">
        <v>40.3</v>
      </c>
      <c r="O18" s="25">
        <v>-8674350</v>
      </c>
      <c r="P18" s="27">
        <v>-2.6</v>
      </c>
      <c r="R18" s="17"/>
      <c r="S18" s="28"/>
      <c r="T18" s="17"/>
      <c r="U18" s="28"/>
      <c r="V18" s="17"/>
      <c r="W18" s="28"/>
    </row>
    <row r="19" spans="1:23" ht="14.25" customHeight="1">
      <c r="A19" s="31"/>
      <c r="B19" s="9"/>
      <c r="C19" s="10" t="s">
        <v>29</v>
      </c>
      <c r="D19" s="25">
        <v>68210200</v>
      </c>
      <c r="E19" s="26">
        <v>8.3</v>
      </c>
      <c r="F19" s="25">
        <v>0</v>
      </c>
      <c r="G19" s="26" t="s">
        <v>147</v>
      </c>
      <c r="H19" s="25">
        <v>9353094</v>
      </c>
      <c r="I19" s="25">
        <v>1459586</v>
      </c>
      <c r="J19" s="25">
        <v>10812680</v>
      </c>
      <c r="K19" s="25">
        <v>37800</v>
      </c>
      <c r="L19" s="25">
        <v>10774880</v>
      </c>
      <c r="M19" s="25">
        <v>58857106</v>
      </c>
      <c r="N19" s="26">
        <v>7.3</v>
      </c>
      <c r="O19" s="25">
        <v>-9353094</v>
      </c>
      <c r="P19" s="27">
        <v>-13.7</v>
      </c>
      <c r="R19" s="17"/>
      <c r="S19" s="28"/>
      <c r="T19" s="17"/>
      <c r="U19" s="28"/>
      <c r="V19" s="17"/>
      <c r="W19" s="28"/>
    </row>
    <row r="20" spans="1:23" ht="14.25" customHeight="1">
      <c r="A20" s="31"/>
      <c r="B20" s="9"/>
      <c r="C20" s="15" t="s">
        <v>30</v>
      </c>
      <c r="D20" s="25">
        <v>17169593</v>
      </c>
      <c r="E20" s="26">
        <v>2.1</v>
      </c>
      <c r="F20" s="25">
        <v>0</v>
      </c>
      <c r="G20" s="26" t="s">
        <v>147</v>
      </c>
      <c r="H20" s="25">
        <v>997962</v>
      </c>
      <c r="I20" s="25">
        <v>212937</v>
      </c>
      <c r="J20" s="25">
        <v>1210899</v>
      </c>
      <c r="K20" s="25">
        <v>0</v>
      </c>
      <c r="L20" s="25">
        <v>1210899</v>
      </c>
      <c r="M20" s="25">
        <v>16171631</v>
      </c>
      <c r="N20" s="26">
        <v>2</v>
      </c>
      <c r="O20" s="25">
        <v>-997962</v>
      </c>
      <c r="P20" s="27">
        <v>-5.8</v>
      </c>
      <c r="R20" s="17"/>
      <c r="S20" s="28"/>
      <c r="T20" s="17"/>
      <c r="U20" s="28"/>
      <c r="V20" s="17"/>
      <c r="W20" s="28"/>
    </row>
    <row r="21" spans="1:23" ht="14.25" customHeight="1">
      <c r="A21" s="31"/>
      <c r="B21" s="9"/>
      <c r="C21" s="10" t="s">
        <v>31</v>
      </c>
      <c r="D21" s="25">
        <v>1632099</v>
      </c>
      <c r="E21" s="26">
        <v>0.2</v>
      </c>
      <c r="F21" s="25">
        <v>69300</v>
      </c>
      <c r="G21" s="26">
        <v>0.1</v>
      </c>
      <c r="H21" s="25">
        <v>105722</v>
      </c>
      <c r="I21" s="25">
        <v>20170</v>
      </c>
      <c r="J21" s="25">
        <v>125892</v>
      </c>
      <c r="K21" s="25">
        <v>0</v>
      </c>
      <c r="L21" s="25">
        <v>125892</v>
      </c>
      <c r="M21" s="25">
        <v>1595677</v>
      </c>
      <c r="N21" s="26">
        <v>0.2</v>
      </c>
      <c r="O21" s="25">
        <v>-36422</v>
      </c>
      <c r="P21" s="27">
        <v>-2.2</v>
      </c>
      <c r="R21" s="17"/>
      <c r="S21" s="28"/>
      <c r="T21" s="17"/>
      <c r="U21" s="28"/>
      <c r="V21" s="17"/>
      <c r="W21" s="28"/>
    </row>
    <row r="22" spans="1:23" ht="14.25" customHeight="1">
      <c r="A22" s="31"/>
      <c r="B22" s="9"/>
      <c r="C22" s="10" t="s">
        <v>32</v>
      </c>
      <c r="D22" s="25">
        <v>2517500</v>
      </c>
      <c r="E22" s="26">
        <v>0.3</v>
      </c>
      <c r="F22" s="25">
        <v>341200</v>
      </c>
      <c r="G22" s="26">
        <v>0.6</v>
      </c>
      <c r="H22" s="25">
        <v>246335</v>
      </c>
      <c r="I22" s="25">
        <v>46763</v>
      </c>
      <c r="J22" s="25">
        <v>293098</v>
      </c>
      <c r="K22" s="25">
        <v>0</v>
      </c>
      <c r="L22" s="25">
        <v>293098</v>
      </c>
      <c r="M22" s="25">
        <v>2612365</v>
      </c>
      <c r="N22" s="26">
        <v>0.3</v>
      </c>
      <c r="O22" s="25">
        <v>94865</v>
      </c>
      <c r="P22" s="27">
        <v>3.8</v>
      </c>
      <c r="R22" s="17"/>
      <c r="S22" s="28"/>
      <c r="T22" s="17"/>
      <c r="U22" s="28"/>
      <c r="V22" s="17"/>
      <c r="W22" s="28"/>
    </row>
    <row r="23" spans="1:23" ht="14.25" customHeight="1">
      <c r="A23" s="31"/>
      <c r="B23" s="16"/>
      <c r="C23" s="10" t="s">
        <v>33</v>
      </c>
      <c r="D23" s="25">
        <v>28529252</v>
      </c>
      <c r="E23" s="26">
        <v>3.5</v>
      </c>
      <c r="F23" s="25">
        <v>13153800</v>
      </c>
      <c r="G23" s="26">
        <v>23.7</v>
      </c>
      <c r="H23" s="25">
        <v>280301</v>
      </c>
      <c r="I23" s="25">
        <v>393378</v>
      </c>
      <c r="J23" s="25">
        <v>673679</v>
      </c>
      <c r="K23" s="25">
        <v>0</v>
      </c>
      <c r="L23" s="25">
        <v>673679</v>
      </c>
      <c r="M23" s="25">
        <v>41402751</v>
      </c>
      <c r="N23" s="26">
        <v>5.1</v>
      </c>
      <c r="O23" s="25">
        <v>12873499</v>
      </c>
      <c r="P23" s="27">
        <v>45.1</v>
      </c>
      <c r="R23" s="17"/>
      <c r="S23" s="28"/>
      <c r="T23" s="17"/>
      <c r="U23" s="28"/>
      <c r="V23" s="17"/>
      <c r="W23" s="28"/>
    </row>
    <row r="24" spans="1:23" ht="14.25" customHeight="1">
      <c r="A24" s="31"/>
      <c r="B24" s="13"/>
      <c r="C24" s="10" t="s">
        <v>34</v>
      </c>
      <c r="D24" s="25">
        <v>23880319</v>
      </c>
      <c r="E24" s="26">
        <v>2.9</v>
      </c>
      <c r="F24" s="25">
        <v>13153800</v>
      </c>
      <c r="G24" s="26">
        <v>23.7</v>
      </c>
      <c r="H24" s="25">
        <v>61922</v>
      </c>
      <c r="I24" s="25">
        <v>324170</v>
      </c>
      <c r="J24" s="25">
        <v>386092</v>
      </c>
      <c r="K24" s="25">
        <v>0</v>
      </c>
      <c r="L24" s="25">
        <v>386092</v>
      </c>
      <c r="M24" s="25">
        <v>36972197</v>
      </c>
      <c r="N24" s="26">
        <v>4.6</v>
      </c>
      <c r="O24" s="25">
        <v>13091878</v>
      </c>
      <c r="P24" s="27">
        <v>54.8</v>
      </c>
      <c r="R24" s="14"/>
      <c r="S24" s="28"/>
      <c r="T24" s="14"/>
      <c r="U24" s="28"/>
      <c r="V24" s="14"/>
      <c r="W24" s="28"/>
    </row>
    <row r="25" spans="1:23" ht="14.25" customHeight="1">
      <c r="A25" s="31"/>
      <c r="B25" s="11"/>
      <c r="C25" s="10" t="s">
        <v>35</v>
      </c>
      <c r="D25" s="25">
        <v>4648933</v>
      </c>
      <c r="E25" s="26">
        <v>0.6</v>
      </c>
      <c r="F25" s="25">
        <v>0</v>
      </c>
      <c r="G25" s="26" t="s">
        <v>147</v>
      </c>
      <c r="H25" s="25">
        <v>218379</v>
      </c>
      <c r="I25" s="25">
        <v>69208</v>
      </c>
      <c r="J25" s="25">
        <v>287587</v>
      </c>
      <c r="K25" s="25">
        <v>0</v>
      </c>
      <c r="L25" s="25">
        <v>287587</v>
      </c>
      <c r="M25" s="25">
        <v>4430554</v>
      </c>
      <c r="N25" s="26">
        <v>0.5</v>
      </c>
      <c r="O25" s="25">
        <v>-218379</v>
      </c>
      <c r="P25" s="27">
        <v>-4.7</v>
      </c>
      <c r="R25" s="17"/>
      <c r="S25" s="28"/>
      <c r="T25" s="17"/>
      <c r="U25" s="28"/>
      <c r="V25" s="17"/>
      <c r="W25" s="28"/>
    </row>
    <row r="26" spans="1:23" ht="14.25" customHeight="1">
      <c r="A26" s="31"/>
      <c r="B26" s="9"/>
      <c r="C26" s="10" t="s">
        <v>36</v>
      </c>
      <c r="D26" s="25">
        <v>123189895</v>
      </c>
      <c r="E26" s="26">
        <v>15</v>
      </c>
      <c r="F26" s="25">
        <v>5558500</v>
      </c>
      <c r="G26" s="26">
        <v>10</v>
      </c>
      <c r="H26" s="25">
        <v>9216943</v>
      </c>
      <c r="I26" s="25">
        <v>2551240</v>
      </c>
      <c r="J26" s="25">
        <v>11768183</v>
      </c>
      <c r="K26" s="25">
        <v>68621</v>
      </c>
      <c r="L26" s="25">
        <v>11699562</v>
      </c>
      <c r="M26" s="25">
        <v>119531452</v>
      </c>
      <c r="N26" s="26">
        <v>14.9</v>
      </c>
      <c r="O26" s="25">
        <v>-3658443</v>
      </c>
      <c r="P26" s="27">
        <v>-3</v>
      </c>
      <c r="R26" s="17"/>
      <c r="S26" s="28"/>
      <c r="T26" s="17"/>
      <c r="U26" s="28"/>
      <c r="V26" s="17"/>
      <c r="W26" s="28"/>
    </row>
    <row r="27" spans="1:23" ht="14.25" customHeight="1">
      <c r="A27" s="31"/>
      <c r="B27" s="9"/>
      <c r="C27" s="10" t="s">
        <v>37</v>
      </c>
      <c r="D27" s="25">
        <v>3206474</v>
      </c>
      <c r="E27" s="26">
        <v>0.4</v>
      </c>
      <c r="F27" s="25">
        <v>200400</v>
      </c>
      <c r="G27" s="26">
        <v>0.4</v>
      </c>
      <c r="H27" s="25">
        <v>326202</v>
      </c>
      <c r="I27" s="25">
        <v>92854</v>
      </c>
      <c r="J27" s="25">
        <v>419056</v>
      </c>
      <c r="K27" s="25">
        <v>0</v>
      </c>
      <c r="L27" s="25">
        <v>419056</v>
      </c>
      <c r="M27" s="25">
        <v>3080672</v>
      </c>
      <c r="N27" s="26">
        <v>0.4</v>
      </c>
      <c r="O27" s="25">
        <v>-125802</v>
      </c>
      <c r="P27" s="27">
        <v>-3.9</v>
      </c>
      <c r="R27" s="17"/>
      <c r="S27" s="28"/>
      <c r="T27" s="17"/>
      <c r="U27" s="28"/>
      <c r="V27" s="17"/>
      <c r="W27" s="28"/>
    </row>
    <row r="28" spans="1:23" ht="14.25" customHeight="1">
      <c r="A28" s="31"/>
      <c r="B28" s="9"/>
      <c r="C28" s="10" t="s">
        <v>38</v>
      </c>
      <c r="D28" s="25">
        <v>0</v>
      </c>
      <c r="E28" s="26" t="s">
        <v>147</v>
      </c>
      <c r="F28" s="25">
        <v>0</v>
      </c>
      <c r="G28" s="26" t="s">
        <v>147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 t="s">
        <v>147</v>
      </c>
      <c r="O28" s="25">
        <v>0</v>
      </c>
      <c r="P28" s="27" t="s">
        <v>148</v>
      </c>
      <c r="R28" s="17"/>
      <c r="S28" s="28"/>
      <c r="T28" s="17"/>
      <c r="U28" s="28"/>
      <c r="V28" s="17"/>
      <c r="W28" s="28"/>
    </row>
    <row r="29" spans="1:23" ht="14.25" customHeight="1">
      <c r="A29" s="31"/>
      <c r="B29" s="9"/>
      <c r="C29" s="15" t="s">
        <v>39</v>
      </c>
      <c r="D29" s="25">
        <v>5537622</v>
      </c>
      <c r="E29" s="26">
        <v>0.7</v>
      </c>
      <c r="F29" s="25">
        <v>590300</v>
      </c>
      <c r="G29" s="26">
        <v>1.1</v>
      </c>
      <c r="H29" s="25">
        <v>107133</v>
      </c>
      <c r="I29" s="25">
        <v>86882</v>
      </c>
      <c r="J29" s="25">
        <v>194015</v>
      </c>
      <c r="K29" s="25">
        <v>0</v>
      </c>
      <c r="L29" s="25">
        <v>194015</v>
      </c>
      <c r="M29" s="25">
        <v>6020789</v>
      </c>
      <c r="N29" s="26">
        <v>0.7</v>
      </c>
      <c r="O29" s="25">
        <v>483167</v>
      </c>
      <c r="P29" s="27">
        <v>8.7</v>
      </c>
      <c r="R29" s="17"/>
      <c r="S29" s="28"/>
      <c r="T29" s="17"/>
      <c r="U29" s="28"/>
      <c r="V29" s="17"/>
      <c r="W29" s="28"/>
    </row>
    <row r="30" spans="1:23" ht="14.25" customHeight="1">
      <c r="A30" s="31"/>
      <c r="B30" s="9"/>
      <c r="C30" s="10" t="s">
        <v>40</v>
      </c>
      <c r="D30" s="25">
        <v>3184435</v>
      </c>
      <c r="E30" s="26">
        <v>0.4</v>
      </c>
      <c r="F30" s="25">
        <v>0</v>
      </c>
      <c r="G30" s="26" t="s">
        <v>147</v>
      </c>
      <c r="H30" s="25">
        <v>231284</v>
      </c>
      <c r="I30" s="25">
        <v>54777</v>
      </c>
      <c r="J30" s="25">
        <v>286061</v>
      </c>
      <c r="K30" s="25">
        <v>0</v>
      </c>
      <c r="L30" s="25">
        <v>286061</v>
      </c>
      <c r="M30" s="25">
        <v>2953151</v>
      </c>
      <c r="N30" s="26">
        <v>0.4</v>
      </c>
      <c r="O30" s="25">
        <v>-231284</v>
      </c>
      <c r="P30" s="27">
        <v>-7.3</v>
      </c>
      <c r="R30" s="17"/>
      <c r="S30" s="28"/>
      <c r="T30" s="17"/>
      <c r="U30" s="28"/>
      <c r="V30" s="17"/>
      <c r="W30" s="28"/>
    </row>
    <row r="31" spans="1:23" ht="14.25" customHeight="1">
      <c r="A31" s="31"/>
      <c r="B31" s="9"/>
      <c r="C31" s="10" t="s">
        <v>41</v>
      </c>
      <c r="D31" s="25">
        <v>13450613</v>
      </c>
      <c r="E31" s="26">
        <v>1.6</v>
      </c>
      <c r="F31" s="25">
        <v>0</v>
      </c>
      <c r="G31" s="26" t="s">
        <v>147</v>
      </c>
      <c r="H31" s="25">
        <v>1429200</v>
      </c>
      <c r="I31" s="25">
        <v>230500</v>
      </c>
      <c r="J31" s="25">
        <v>1659700</v>
      </c>
      <c r="K31" s="25">
        <v>0</v>
      </c>
      <c r="L31" s="25">
        <v>1659700</v>
      </c>
      <c r="M31" s="25">
        <v>12021413</v>
      </c>
      <c r="N31" s="26">
        <v>1.5</v>
      </c>
      <c r="O31" s="25">
        <v>-1429200</v>
      </c>
      <c r="P31" s="27">
        <v>-10.6</v>
      </c>
      <c r="R31" s="17"/>
      <c r="S31" s="28"/>
      <c r="T31" s="17"/>
      <c r="U31" s="28"/>
      <c r="V31" s="17"/>
      <c r="W31" s="28"/>
    </row>
    <row r="32" spans="1:23" ht="14.25" customHeight="1">
      <c r="A32" s="30">
        <v>6</v>
      </c>
      <c r="B32" s="9" t="s">
        <v>42</v>
      </c>
      <c r="C32" s="10"/>
      <c r="D32" s="25">
        <v>5429075</v>
      </c>
      <c r="E32" s="26">
        <v>0.7</v>
      </c>
      <c r="F32" s="25">
        <v>646800</v>
      </c>
      <c r="G32" s="26">
        <v>1.2</v>
      </c>
      <c r="H32" s="25">
        <v>1134998</v>
      </c>
      <c r="I32" s="25">
        <v>66405</v>
      </c>
      <c r="J32" s="25">
        <v>1201403</v>
      </c>
      <c r="K32" s="25">
        <v>1519</v>
      </c>
      <c r="L32" s="25">
        <v>1199884</v>
      </c>
      <c r="M32" s="25">
        <v>4940877</v>
      </c>
      <c r="N32" s="26">
        <v>0.6</v>
      </c>
      <c r="O32" s="25">
        <v>-488198</v>
      </c>
      <c r="P32" s="27">
        <v>-9</v>
      </c>
      <c r="R32" s="17"/>
      <c r="S32" s="28"/>
      <c r="T32" s="17"/>
      <c r="U32" s="28"/>
      <c r="V32" s="17"/>
      <c r="W32" s="28"/>
    </row>
    <row r="33" spans="1:23" ht="14.25" customHeight="1">
      <c r="A33" s="30">
        <v>7</v>
      </c>
      <c r="B33" s="9" t="s">
        <v>43</v>
      </c>
      <c r="C33" s="10"/>
      <c r="D33" s="25">
        <v>46245195</v>
      </c>
      <c r="E33" s="26">
        <v>5.6</v>
      </c>
      <c r="F33" s="25">
        <v>1809700</v>
      </c>
      <c r="G33" s="26">
        <v>3.3</v>
      </c>
      <c r="H33" s="25">
        <v>6895422</v>
      </c>
      <c r="I33" s="25">
        <v>658990</v>
      </c>
      <c r="J33" s="25">
        <v>7554412</v>
      </c>
      <c r="K33" s="25">
        <v>27349</v>
      </c>
      <c r="L33" s="25">
        <v>7527063</v>
      </c>
      <c r="M33" s="25">
        <v>41159473</v>
      </c>
      <c r="N33" s="26">
        <v>5.1</v>
      </c>
      <c r="O33" s="25">
        <v>-5085722</v>
      </c>
      <c r="P33" s="27">
        <v>-11</v>
      </c>
      <c r="R33" s="17"/>
      <c r="S33" s="28"/>
      <c r="T33" s="17"/>
      <c r="U33" s="28"/>
      <c r="V33" s="17"/>
      <c r="W33" s="28"/>
    </row>
    <row r="34" spans="1:23" ht="14.25" customHeight="1">
      <c r="A34" s="30">
        <v>8</v>
      </c>
      <c r="B34" s="9" t="s">
        <v>44</v>
      </c>
      <c r="C34" s="10"/>
      <c r="D34" s="25">
        <v>1559704</v>
      </c>
      <c r="E34" s="26">
        <v>0.2</v>
      </c>
      <c r="F34" s="25">
        <v>114400</v>
      </c>
      <c r="G34" s="26">
        <v>0.2</v>
      </c>
      <c r="H34" s="25">
        <v>207242</v>
      </c>
      <c r="I34" s="25">
        <v>27544</v>
      </c>
      <c r="J34" s="25">
        <v>234786</v>
      </c>
      <c r="K34" s="25">
        <v>46732</v>
      </c>
      <c r="L34" s="25">
        <v>188054</v>
      </c>
      <c r="M34" s="25">
        <v>1466862</v>
      </c>
      <c r="N34" s="26">
        <v>0.2</v>
      </c>
      <c r="O34" s="25">
        <v>-92842</v>
      </c>
      <c r="P34" s="27">
        <v>-6</v>
      </c>
      <c r="R34" s="17"/>
      <c r="S34" s="28"/>
      <c r="T34" s="17"/>
      <c r="U34" s="28"/>
      <c r="V34" s="17"/>
      <c r="W34" s="28"/>
    </row>
    <row r="35" spans="1:23" ht="14.25" customHeight="1">
      <c r="A35" s="30">
        <v>9</v>
      </c>
      <c r="B35" s="9" t="s">
        <v>45</v>
      </c>
      <c r="C35" s="10"/>
      <c r="D35" s="25">
        <v>301600</v>
      </c>
      <c r="E35" s="26">
        <v>0</v>
      </c>
      <c r="F35" s="25">
        <v>100300</v>
      </c>
      <c r="G35" s="26">
        <v>0.2</v>
      </c>
      <c r="H35" s="25">
        <v>0</v>
      </c>
      <c r="I35" s="25">
        <v>3439</v>
      </c>
      <c r="J35" s="25">
        <v>3439</v>
      </c>
      <c r="K35" s="25">
        <v>0</v>
      </c>
      <c r="L35" s="25">
        <v>3439</v>
      </c>
      <c r="M35" s="25">
        <v>401900</v>
      </c>
      <c r="N35" s="26">
        <v>0.1</v>
      </c>
      <c r="O35" s="25">
        <v>100300</v>
      </c>
      <c r="P35" s="27">
        <v>33.3</v>
      </c>
      <c r="R35" s="17"/>
      <c r="S35" s="28"/>
      <c r="T35" s="17"/>
      <c r="U35" s="28"/>
      <c r="V35" s="17"/>
      <c r="W35" s="28"/>
    </row>
    <row r="36" spans="1:23" ht="14.25" customHeight="1">
      <c r="A36" s="30">
        <v>10</v>
      </c>
      <c r="B36" s="9" t="s">
        <v>46</v>
      </c>
      <c r="C36" s="10"/>
      <c r="D36" s="25">
        <v>3876261</v>
      </c>
      <c r="E36" s="26">
        <v>0.5</v>
      </c>
      <c r="F36" s="25">
        <v>0</v>
      </c>
      <c r="G36" s="26" t="s">
        <v>147</v>
      </c>
      <c r="H36" s="25">
        <v>618997</v>
      </c>
      <c r="I36" s="25">
        <v>118553</v>
      </c>
      <c r="J36" s="25">
        <v>737550</v>
      </c>
      <c r="K36" s="25">
        <v>0</v>
      </c>
      <c r="L36" s="25">
        <v>737550</v>
      </c>
      <c r="M36" s="25">
        <v>3257264</v>
      </c>
      <c r="N36" s="26">
        <v>0.4</v>
      </c>
      <c r="O36" s="25">
        <v>-618997</v>
      </c>
      <c r="P36" s="27">
        <v>-16</v>
      </c>
      <c r="R36" s="17"/>
      <c r="S36" s="28"/>
      <c r="T36" s="17"/>
      <c r="U36" s="28"/>
      <c r="V36" s="17"/>
      <c r="W36" s="28"/>
    </row>
    <row r="37" spans="1:23" ht="14.25" customHeight="1">
      <c r="A37" s="30">
        <v>11</v>
      </c>
      <c r="B37" s="9" t="s">
        <v>47</v>
      </c>
      <c r="C37" s="10"/>
      <c r="D37" s="25">
        <v>0</v>
      </c>
      <c r="E37" s="26" t="s">
        <v>147</v>
      </c>
      <c r="F37" s="25">
        <v>0</v>
      </c>
      <c r="G37" s="26" t="s">
        <v>147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 t="s">
        <v>147</v>
      </c>
      <c r="O37" s="25">
        <v>0</v>
      </c>
      <c r="P37" s="27" t="s">
        <v>148</v>
      </c>
      <c r="R37" s="17"/>
      <c r="S37" s="28"/>
      <c r="T37" s="17"/>
      <c r="U37" s="28"/>
      <c r="V37" s="17"/>
      <c r="W37" s="28"/>
    </row>
    <row r="38" spans="1:23" ht="14.25" customHeight="1">
      <c r="A38" s="30">
        <v>12</v>
      </c>
      <c r="B38" s="9" t="s">
        <v>48</v>
      </c>
      <c r="C38" s="10"/>
      <c r="D38" s="25">
        <v>0</v>
      </c>
      <c r="E38" s="26" t="s">
        <v>147</v>
      </c>
      <c r="F38" s="25">
        <v>0</v>
      </c>
      <c r="G38" s="26" t="s">
        <v>147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6" t="s">
        <v>147</v>
      </c>
      <c r="O38" s="25">
        <v>0</v>
      </c>
      <c r="P38" s="27" t="s">
        <v>148</v>
      </c>
      <c r="R38" s="17"/>
      <c r="S38" s="28"/>
      <c r="T38" s="17"/>
      <c r="U38" s="28"/>
      <c r="V38" s="17"/>
      <c r="W38" s="28"/>
    </row>
    <row r="39" spans="1:23" ht="14.25" customHeight="1">
      <c r="A39" s="30">
        <v>13</v>
      </c>
      <c r="B39" s="9" t="s">
        <v>49</v>
      </c>
      <c r="C39" s="10"/>
      <c r="D39" s="25">
        <v>1640900</v>
      </c>
      <c r="E39" s="26">
        <v>0.2</v>
      </c>
      <c r="F39" s="25">
        <v>3701100</v>
      </c>
      <c r="G39" s="26">
        <v>6.7</v>
      </c>
      <c r="H39" s="25">
        <v>0</v>
      </c>
      <c r="I39" s="25">
        <v>17501</v>
      </c>
      <c r="J39" s="25">
        <v>17501</v>
      </c>
      <c r="K39" s="25">
        <v>0</v>
      </c>
      <c r="L39" s="25">
        <v>17501</v>
      </c>
      <c r="M39" s="25">
        <v>5342000</v>
      </c>
      <c r="N39" s="26">
        <v>0.7</v>
      </c>
      <c r="O39" s="25">
        <v>3701100</v>
      </c>
      <c r="P39" s="27">
        <v>225.6</v>
      </c>
      <c r="R39" s="17"/>
      <c r="S39" s="28"/>
      <c r="T39" s="17"/>
      <c r="U39" s="28"/>
      <c r="V39" s="17"/>
      <c r="W39" s="28"/>
    </row>
    <row r="40" spans="1:23" ht="14.25" customHeight="1">
      <c r="A40" s="24">
        <v>14</v>
      </c>
      <c r="B40" s="9" t="s">
        <v>50</v>
      </c>
      <c r="C40" s="10"/>
      <c r="D40" s="25">
        <v>7869257</v>
      </c>
      <c r="E40" s="26">
        <v>0.9</v>
      </c>
      <c r="F40" s="25">
        <v>12700</v>
      </c>
      <c r="G40" s="26">
        <v>0</v>
      </c>
      <c r="H40" s="25">
        <v>453070</v>
      </c>
      <c r="I40" s="25">
        <v>244180</v>
      </c>
      <c r="J40" s="25">
        <v>697250</v>
      </c>
      <c r="K40" s="25">
        <v>2226</v>
      </c>
      <c r="L40" s="25">
        <v>695024</v>
      </c>
      <c r="M40" s="25">
        <v>7428887</v>
      </c>
      <c r="N40" s="26">
        <v>0.9</v>
      </c>
      <c r="O40" s="25">
        <v>-440370</v>
      </c>
      <c r="P40" s="27">
        <v>-5.6</v>
      </c>
      <c r="R40" s="17"/>
      <c r="S40" s="28"/>
      <c r="T40" s="17"/>
      <c r="U40" s="28"/>
      <c r="V40" s="17"/>
      <c r="W40" s="28"/>
    </row>
    <row r="41" spans="1:23" ht="14.25" customHeight="1">
      <c r="A41" s="29"/>
      <c r="B41" s="9"/>
      <c r="C41" s="10" t="s">
        <v>51</v>
      </c>
      <c r="D41" s="25">
        <v>349866</v>
      </c>
      <c r="E41" s="26">
        <v>0</v>
      </c>
      <c r="F41" s="25">
        <v>0</v>
      </c>
      <c r="G41" s="26" t="s">
        <v>147</v>
      </c>
      <c r="H41" s="25">
        <v>2934</v>
      </c>
      <c r="I41" s="25">
        <v>433</v>
      </c>
      <c r="J41" s="25">
        <v>3367</v>
      </c>
      <c r="K41" s="25">
        <v>1710</v>
      </c>
      <c r="L41" s="25">
        <v>1657</v>
      </c>
      <c r="M41" s="25">
        <v>346932</v>
      </c>
      <c r="N41" s="26">
        <v>0</v>
      </c>
      <c r="O41" s="25">
        <v>-2934</v>
      </c>
      <c r="P41" s="27">
        <v>-0.8</v>
      </c>
      <c r="R41" s="17"/>
      <c r="S41" s="28"/>
      <c r="T41" s="17"/>
      <c r="U41" s="28"/>
      <c r="V41" s="17"/>
      <c r="W41" s="28"/>
    </row>
    <row r="42" spans="1:23" ht="14.25" customHeight="1">
      <c r="A42" s="24">
        <v>15</v>
      </c>
      <c r="B42" s="9" t="s">
        <v>52</v>
      </c>
      <c r="C42" s="10"/>
      <c r="D42" s="25">
        <v>0</v>
      </c>
      <c r="E42" s="26" t="s">
        <v>147</v>
      </c>
      <c r="F42" s="25">
        <v>0</v>
      </c>
      <c r="G42" s="26" t="s">
        <v>147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 t="s">
        <v>147</v>
      </c>
      <c r="O42" s="25">
        <v>0</v>
      </c>
      <c r="P42" s="27" t="s">
        <v>148</v>
      </c>
      <c r="R42" s="17"/>
      <c r="S42" s="28"/>
      <c r="T42" s="17"/>
      <c r="U42" s="28"/>
      <c r="V42" s="17"/>
      <c r="W42" s="28"/>
    </row>
    <row r="43" spans="1:23" ht="14.25" customHeight="1">
      <c r="A43" s="29"/>
      <c r="B43" s="9"/>
      <c r="C43" s="10" t="s">
        <v>53</v>
      </c>
      <c r="D43" s="25">
        <v>0</v>
      </c>
      <c r="E43" s="26" t="s">
        <v>147</v>
      </c>
      <c r="F43" s="25">
        <v>0</v>
      </c>
      <c r="G43" s="26" t="s">
        <v>147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6" t="s">
        <v>147</v>
      </c>
      <c r="O43" s="25">
        <v>0</v>
      </c>
      <c r="P43" s="27" t="s">
        <v>148</v>
      </c>
      <c r="R43" s="17"/>
      <c r="S43" s="28"/>
      <c r="T43" s="17"/>
      <c r="U43" s="28"/>
      <c r="V43" s="17"/>
      <c r="W43" s="28"/>
    </row>
    <row r="44" spans="1:23" ht="14.25" customHeight="1">
      <c r="A44" s="30">
        <v>16</v>
      </c>
      <c r="B44" s="9" t="s">
        <v>54</v>
      </c>
      <c r="C44" s="10"/>
      <c r="D44" s="25">
        <v>0</v>
      </c>
      <c r="E44" s="26" t="s">
        <v>147</v>
      </c>
      <c r="F44" s="25">
        <v>0</v>
      </c>
      <c r="G44" s="26" t="s">
        <v>147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6" t="s">
        <v>147</v>
      </c>
      <c r="O44" s="25">
        <v>0</v>
      </c>
      <c r="P44" s="27" t="s">
        <v>148</v>
      </c>
      <c r="R44" s="17"/>
      <c r="S44" s="28"/>
      <c r="T44" s="17"/>
      <c r="U44" s="28"/>
      <c r="V44" s="17"/>
      <c r="W44" s="28"/>
    </row>
    <row r="45" spans="1:23" ht="14.25" customHeight="1">
      <c r="A45" s="30">
        <v>17</v>
      </c>
      <c r="B45" s="9" t="s">
        <v>55</v>
      </c>
      <c r="C45" s="10"/>
      <c r="D45" s="25">
        <v>27049476</v>
      </c>
      <c r="E45" s="26">
        <v>3.3</v>
      </c>
      <c r="F45" s="25">
        <v>845100</v>
      </c>
      <c r="G45" s="26">
        <v>1.5</v>
      </c>
      <c r="H45" s="25">
        <v>1876646</v>
      </c>
      <c r="I45" s="25">
        <v>492388</v>
      </c>
      <c r="J45" s="25">
        <v>2369034</v>
      </c>
      <c r="K45" s="25">
        <v>0</v>
      </c>
      <c r="L45" s="25">
        <v>2369034</v>
      </c>
      <c r="M45" s="25">
        <v>26017930</v>
      </c>
      <c r="N45" s="26">
        <v>3.2</v>
      </c>
      <c r="O45" s="25">
        <v>-1031546</v>
      </c>
      <c r="P45" s="27">
        <v>-3.8</v>
      </c>
      <c r="R45" s="17"/>
      <c r="S45" s="28"/>
      <c r="T45" s="17"/>
      <c r="U45" s="28"/>
      <c r="V45" s="17"/>
      <c r="W45" s="28"/>
    </row>
    <row r="46" spans="1:23" ht="14.25" customHeight="1">
      <c r="A46" s="30">
        <v>18</v>
      </c>
      <c r="B46" s="109" t="s">
        <v>56</v>
      </c>
      <c r="C46" s="110"/>
      <c r="D46" s="25">
        <v>4818718</v>
      </c>
      <c r="E46" s="26">
        <v>0.6</v>
      </c>
      <c r="F46" s="25">
        <v>36800</v>
      </c>
      <c r="G46" s="26">
        <v>0.1</v>
      </c>
      <c r="H46" s="25">
        <v>494749</v>
      </c>
      <c r="I46" s="25">
        <v>99895</v>
      </c>
      <c r="J46" s="25">
        <v>594644</v>
      </c>
      <c r="K46" s="25">
        <v>0</v>
      </c>
      <c r="L46" s="25">
        <v>594644</v>
      </c>
      <c r="M46" s="25">
        <v>4360769</v>
      </c>
      <c r="N46" s="26">
        <v>0.5</v>
      </c>
      <c r="O46" s="25">
        <v>-457949</v>
      </c>
      <c r="P46" s="27">
        <v>-9.5</v>
      </c>
      <c r="R46" s="17"/>
      <c r="S46" s="28"/>
      <c r="T46" s="17"/>
      <c r="U46" s="28"/>
      <c r="V46" s="17"/>
      <c r="W46" s="28"/>
    </row>
    <row r="47" spans="1:23" ht="14.25" customHeight="1">
      <c r="A47" s="30">
        <v>19</v>
      </c>
      <c r="B47" s="9" t="s">
        <v>57</v>
      </c>
      <c r="C47" s="10"/>
      <c r="D47" s="25">
        <v>3119787</v>
      </c>
      <c r="E47" s="26">
        <v>0.4</v>
      </c>
      <c r="F47" s="25">
        <v>0</v>
      </c>
      <c r="G47" s="26" t="s">
        <v>147</v>
      </c>
      <c r="H47" s="25">
        <v>708213</v>
      </c>
      <c r="I47" s="25">
        <v>151586</v>
      </c>
      <c r="J47" s="25">
        <v>859799</v>
      </c>
      <c r="K47" s="25">
        <v>0</v>
      </c>
      <c r="L47" s="25">
        <v>859799</v>
      </c>
      <c r="M47" s="25">
        <v>2411574</v>
      </c>
      <c r="N47" s="26">
        <v>0.3</v>
      </c>
      <c r="O47" s="25">
        <v>-708213</v>
      </c>
      <c r="P47" s="27">
        <v>-22.7</v>
      </c>
      <c r="R47" s="17"/>
      <c r="S47" s="28"/>
      <c r="T47" s="17"/>
      <c r="U47" s="28"/>
      <c r="V47" s="17"/>
      <c r="W47" s="28"/>
    </row>
    <row r="48" spans="1:23" ht="14.25" customHeight="1">
      <c r="A48" s="30">
        <v>20</v>
      </c>
      <c r="B48" s="9" t="s">
        <v>58</v>
      </c>
      <c r="C48" s="10"/>
      <c r="D48" s="25">
        <v>0</v>
      </c>
      <c r="E48" s="26" t="s">
        <v>147</v>
      </c>
      <c r="F48" s="25">
        <v>0</v>
      </c>
      <c r="G48" s="26" t="s">
        <v>147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 t="s">
        <v>147</v>
      </c>
      <c r="O48" s="25">
        <v>0</v>
      </c>
      <c r="P48" s="27" t="s">
        <v>148</v>
      </c>
      <c r="R48" s="17"/>
      <c r="S48" s="28"/>
      <c r="T48" s="17"/>
      <c r="U48" s="28"/>
      <c r="V48" s="17"/>
      <c r="W48" s="28"/>
    </row>
    <row r="49" spans="1:23" ht="14.25" customHeight="1">
      <c r="A49" s="30">
        <v>21</v>
      </c>
      <c r="B49" s="9" t="s">
        <v>59</v>
      </c>
      <c r="C49" s="10"/>
      <c r="D49" s="25">
        <v>32434647</v>
      </c>
      <c r="E49" s="26">
        <v>3.9</v>
      </c>
      <c r="F49" s="25">
        <v>0</v>
      </c>
      <c r="G49" s="26" t="s">
        <v>147</v>
      </c>
      <c r="H49" s="25">
        <v>2701034</v>
      </c>
      <c r="I49" s="25">
        <v>415821</v>
      </c>
      <c r="J49" s="25">
        <v>3116855</v>
      </c>
      <c r="K49" s="25">
        <v>0</v>
      </c>
      <c r="L49" s="25">
        <v>3116855</v>
      </c>
      <c r="M49" s="25">
        <v>29733613</v>
      </c>
      <c r="N49" s="26">
        <v>3.7</v>
      </c>
      <c r="O49" s="25">
        <v>-2701034</v>
      </c>
      <c r="P49" s="27">
        <v>-8.3</v>
      </c>
      <c r="R49" s="17"/>
      <c r="S49" s="28"/>
      <c r="T49" s="17"/>
      <c r="U49" s="28"/>
      <c r="V49" s="17"/>
      <c r="W49" s="28"/>
    </row>
    <row r="50" spans="1:23" ht="14.25" customHeight="1">
      <c r="A50" s="30">
        <v>22</v>
      </c>
      <c r="B50" s="9" t="s">
        <v>60</v>
      </c>
      <c r="C50" s="10"/>
      <c r="D50" s="25">
        <v>6045046</v>
      </c>
      <c r="E50" s="26">
        <v>0.7</v>
      </c>
      <c r="F50" s="25">
        <v>0</v>
      </c>
      <c r="G50" s="26" t="s">
        <v>147</v>
      </c>
      <c r="H50" s="25">
        <v>500291</v>
      </c>
      <c r="I50" s="25">
        <v>122446</v>
      </c>
      <c r="J50" s="25">
        <v>622737</v>
      </c>
      <c r="K50" s="25">
        <v>0</v>
      </c>
      <c r="L50" s="25">
        <v>622737</v>
      </c>
      <c r="M50" s="25">
        <v>5544755</v>
      </c>
      <c r="N50" s="26">
        <v>0.7</v>
      </c>
      <c r="O50" s="25">
        <v>-500291</v>
      </c>
      <c r="P50" s="27">
        <v>-8.3</v>
      </c>
      <c r="R50" s="17"/>
      <c r="S50" s="28"/>
      <c r="T50" s="17"/>
      <c r="U50" s="28"/>
      <c r="V50" s="17"/>
      <c r="W50" s="28"/>
    </row>
    <row r="51" spans="1:23" ht="14.25" customHeight="1">
      <c r="A51" s="30">
        <v>23</v>
      </c>
      <c r="B51" s="9" t="s">
        <v>61</v>
      </c>
      <c r="C51" s="10"/>
      <c r="D51" s="25">
        <v>124593972</v>
      </c>
      <c r="E51" s="26">
        <v>15.2</v>
      </c>
      <c r="F51" s="25">
        <v>15488843</v>
      </c>
      <c r="G51" s="26">
        <v>27.8</v>
      </c>
      <c r="H51" s="25">
        <v>4231784</v>
      </c>
      <c r="I51" s="25">
        <v>1666803</v>
      </c>
      <c r="J51" s="25">
        <v>5898587</v>
      </c>
      <c r="K51" s="25">
        <v>0</v>
      </c>
      <c r="L51" s="25">
        <v>5898587</v>
      </c>
      <c r="M51" s="25">
        <v>135851031</v>
      </c>
      <c r="N51" s="26">
        <v>16.9</v>
      </c>
      <c r="O51" s="25">
        <v>11257059</v>
      </c>
      <c r="P51" s="27">
        <v>9</v>
      </c>
      <c r="R51" s="17"/>
      <c r="S51" s="28"/>
      <c r="T51" s="17"/>
      <c r="U51" s="28"/>
      <c r="V51" s="17"/>
      <c r="W51" s="28"/>
    </row>
    <row r="52" spans="1:23" ht="14.25" customHeight="1">
      <c r="A52" s="30">
        <v>24</v>
      </c>
      <c r="B52" s="9" t="s">
        <v>62</v>
      </c>
      <c r="C52" s="10"/>
      <c r="D52" s="25">
        <v>604026</v>
      </c>
      <c r="E52" s="26">
        <v>0.1</v>
      </c>
      <c r="F52" s="25">
        <v>0</v>
      </c>
      <c r="G52" s="26" t="s">
        <v>147</v>
      </c>
      <c r="H52" s="25">
        <v>215826</v>
      </c>
      <c r="I52" s="25">
        <v>26199</v>
      </c>
      <c r="J52" s="25">
        <v>242025</v>
      </c>
      <c r="K52" s="25">
        <v>261</v>
      </c>
      <c r="L52" s="25">
        <v>241764</v>
      </c>
      <c r="M52" s="25">
        <v>388200</v>
      </c>
      <c r="N52" s="26">
        <v>0</v>
      </c>
      <c r="O52" s="25">
        <v>-215826</v>
      </c>
      <c r="P52" s="27">
        <v>-35.7</v>
      </c>
      <c r="R52" s="17"/>
      <c r="S52" s="28"/>
      <c r="T52" s="17"/>
      <c r="U52" s="28"/>
      <c r="V52" s="17"/>
      <c r="W52" s="28"/>
    </row>
    <row r="53" spans="1:23" ht="14.25" customHeight="1">
      <c r="A53" s="30">
        <v>25</v>
      </c>
      <c r="B53" s="101" t="s">
        <v>63</v>
      </c>
      <c r="C53" s="102"/>
      <c r="D53" s="25">
        <v>716407</v>
      </c>
      <c r="E53" s="26">
        <v>0.1</v>
      </c>
      <c r="F53" s="25">
        <v>9200</v>
      </c>
      <c r="G53" s="26">
        <v>0</v>
      </c>
      <c r="H53" s="25">
        <v>54619</v>
      </c>
      <c r="I53" s="25">
        <v>6001</v>
      </c>
      <c r="J53" s="25">
        <v>60620</v>
      </c>
      <c r="K53" s="25">
        <v>0</v>
      </c>
      <c r="L53" s="25">
        <v>60620</v>
      </c>
      <c r="M53" s="25">
        <v>670988</v>
      </c>
      <c r="N53" s="26">
        <v>0.1</v>
      </c>
      <c r="O53" s="25">
        <v>-45419</v>
      </c>
      <c r="P53" s="27">
        <v>-6.3</v>
      </c>
      <c r="R53" s="17"/>
      <c r="S53" s="28"/>
      <c r="T53" s="17"/>
      <c r="U53" s="28"/>
      <c r="V53" s="17"/>
      <c r="W53" s="28"/>
    </row>
    <row r="54" spans="1:23" ht="14.25" customHeight="1">
      <c r="A54" s="24">
        <v>26</v>
      </c>
      <c r="B54" s="9" t="s">
        <v>64</v>
      </c>
      <c r="C54" s="10"/>
      <c r="D54" s="25">
        <v>5513084</v>
      </c>
      <c r="E54" s="26">
        <v>0.7</v>
      </c>
      <c r="F54" s="25">
        <v>488700</v>
      </c>
      <c r="G54" s="26">
        <v>0.9</v>
      </c>
      <c r="H54" s="25">
        <v>1235412</v>
      </c>
      <c r="I54" s="25">
        <v>38623</v>
      </c>
      <c r="J54" s="25">
        <v>1274035</v>
      </c>
      <c r="K54" s="25">
        <v>4658</v>
      </c>
      <c r="L54" s="25">
        <v>1269377</v>
      </c>
      <c r="M54" s="25">
        <v>4766372</v>
      </c>
      <c r="N54" s="26">
        <v>0.6</v>
      </c>
      <c r="O54" s="25">
        <v>-746712</v>
      </c>
      <c r="P54" s="27">
        <v>-13.5</v>
      </c>
      <c r="R54" s="17"/>
      <c r="S54" s="28"/>
      <c r="T54" s="17"/>
      <c r="U54" s="28"/>
      <c r="V54" s="17"/>
      <c r="W54" s="28"/>
    </row>
    <row r="55" spans="1:23" ht="14.25" customHeight="1">
      <c r="A55" s="29"/>
      <c r="B55" s="9"/>
      <c r="C55" s="10" t="s">
        <v>65</v>
      </c>
      <c r="D55" s="25">
        <v>9371</v>
      </c>
      <c r="E55" s="26">
        <v>0</v>
      </c>
      <c r="F55" s="25">
        <v>0</v>
      </c>
      <c r="G55" s="26" t="s">
        <v>147</v>
      </c>
      <c r="H55" s="25">
        <v>2502</v>
      </c>
      <c r="I55" s="25">
        <v>0</v>
      </c>
      <c r="J55" s="25">
        <v>2502</v>
      </c>
      <c r="K55" s="25">
        <v>2387</v>
      </c>
      <c r="L55" s="25">
        <v>115</v>
      </c>
      <c r="M55" s="25">
        <v>6869</v>
      </c>
      <c r="N55" s="26">
        <v>0</v>
      </c>
      <c r="O55" s="25">
        <v>-2502</v>
      </c>
      <c r="P55" s="27">
        <v>-26.7</v>
      </c>
      <c r="R55" s="17"/>
      <c r="S55" s="28"/>
      <c r="T55" s="17"/>
      <c r="U55" s="28"/>
      <c r="V55" s="17"/>
      <c r="W55" s="28"/>
    </row>
    <row r="56" spans="1:23" ht="14.25" customHeight="1">
      <c r="A56" s="30">
        <v>27</v>
      </c>
      <c r="B56" s="9" t="s">
        <v>66</v>
      </c>
      <c r="C56" s="10"/>
      <c r="D56" s="25">
        <v>30412673</v>
      </c>
      <c r="E56" s="26">
        <v>3.7</v>
      </c>
      <c r="F56" s="25">
        <v>889500</v>
      </c>
      <c r="G56" s="26">
        <v>1.6</v>
      </c>
      <c r="H56" s="25">
        <v>1588487</v>
      </c>
      <c r="I56" s="25">
        <v>843483</v>
      </c>
      <c r="J56" s="25">
        <v>2431970</v>
      </c>
      <c r="K56" s="25">
        <v>34789</v>
      </c>
      <c r="L56" s="25">
        <v>2397181</v>
      </c>
      <c r="M56" s="25">
        <v>29713686</v>
      </c>
      <c r="N56" s="26">
        <v>3.7</v>
      </c>
      <c r="O56" s="25">
        <v>-698987</v>
      </c>
      <c r="P56" s="27">
        <v>-2.3</v>
      </c>
      <c r="R56" s="17"/>
      <c r="S56" s="28"/>
      <c r="T56" s="17"/>
      <c r="U56" s="28"/>
      <c r="V56" s="17"/>
      <c r="W56" s="28"/>
    </row>
    <row r="57" spans="1:23" ht="14.25" customHeight="1">
      <c r="A57" s="24"/>
      <c r="B57" s="9" t="s">
        <v>67</v>
      </c>
      <c r="C57" s="10"/>
      <c r="D57" s="25">
        <v>820282832</v>
      </c>
      <c r="E57" s="26">
        <v>100</v>
      </c>
      <c r="F57" s="25">
        <v>55611443</v>
      </c>
      <c r="G57" s="26">
        <v>100</v>
      </c>
      <c r="H57" s="25">
        <v>71227152</v>
      </c>
      <c r="I57" s="25">
        <v>15914621</v>
      </c>
      <c r="J57" s="25">
        <v>87141773</v>
      </c>
      <c r="K57" s="25">
        <v>3429736</v>
      </c>
      <c r="L57" s="25">
        <v>83712037</v>
      </c>
      <c r="M57" s="25">
        <v>804667123</v>
      </c>
      <c r="N57" s="26">
        <v>100</v>
      </c>
      <c r="O57" s="25">
        <v>-15615709</v>
      </c>
      <c r="P57" s="27">
        <v>-1.9</v>
      </c>
      <c r="R57" s="14"/>
      <c r="S57" s="28"/>
      <c r="T57" s="14"/>
      <c r="U57" s="28"/>
      <c r="V57" s="14"/>
      <c r="W57" s="28"/>
    </row>
    <row r="58" spans="1:23" ht="14.25" customHeight="1">
      <c r="A58" s="32"/>
      <c r="B58" s="12"/>
      <c r="C58" s="10" t="s">
        <v>16</v>
      </c>
      <c r="D58" s="25">
        <v>70431581</v>
      </c>
      <c r="E58" s="26">
        <v>8.6</v>
      </c>
      <c r="F58" s="25">
        <v>3790700</v>
      </c>
      <c r="G58" s="26">
        <v>6.8</v>
      </c>
      <c r="H58" s="25">
        <v>6170268</v>
      </c>
      <c r="I58" s="25">
        <v>1240377</v>
      </c>
      <c r="J58" s="25">
        <v>7410645</v>
      </c>
      <c r="K58" s="25">
        <v>0</v>
      </c>
      <c r="L58" s="25">
        <v>7410645</v>
      </c>
      <c r="M58" s="25">
        <v>68052013</v>
      </c>
      <c r="N58" s="26">
        <v>8.5</v>
      </c>
      <c r="O58" s="25">
        <v>-2379568</v>
      </c>
      <c r="P58" s="27">
        <v>-3.4</v>
      </c>
      <c r="R58" s="34"/>
      <c r="S58" s="28"/>
      <c r="T58" s="34"/>
      <c r="U58" s="28"/>
      <c r="V58" s="34"/>
      <c r="W58" s="28"/>
    </row>
    <row r="59" spans="1:23" ht="14.25" customHeight="1">
      <c r="A59" s="29"/>
      <c r="B59" s="9"/>
      <c r="C59" s="10" t="s">
        <v>68</v>
      </c>
      <c r="D59" s="25">
        <v>5537883</v>
      </c>
      <c r="E59" s="26">
        <v>0.7</v>
      </c>
      <c r="F59" s="25">
        <v>46000</v>
      </c>
      <c r="G59" s="26">
        <v>0.1</v>
      </c>
      <c r="H59" s="25">
        <v>551676</v>
      </c>
      <c r="I59" s="25">
        <v>105993</v>
      </c>
      <c r="J59" s="25">
        <v>657669</v>
      </c>
      <c r="K59" s="25">
        <v>0</v>
      </c>
      <c r="L59" s="25">
        <v>657669</v>
      </c>
      <c r="M59" s="25">
        <v>5032207</v>
      </c>
      <c r="N59" s="26">
        <v>0.6</v>
      </c>
      <c r="O59" s="25">
        <v>-505676</v>
      </c>
      <c r="P59" s="27">
        <v>-9.1</v>
      </c>
      <c r="R59" s="34"/>
      <c r="S59" s="28"/>
      <c r="T59" s="34"/>
      <c r="U59" s="28"/>
      <c r="V59" s="34"/>
      <c r="W59" s="28"/>
    </row>
    <row r="60" spans="1:23" ht="14.25" customHeight="1">
      <c r="A60" s="30">
        <v>28</v>
      </c>
      <c r="B60" s="9" t="s">
        <v>69</v>
      </c>
      <c r="C60" s="10"/>
      <c r="D60" s="35">
        <v>0</v>
      </c>
      <c r="E60" s="36" t="s">
        <v>147</v>
      </c>
      <c r="F60" s="35">
        <v>0</v>
      </c>
      <c r="G60" s="36" t="s">
        <v>147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6" t="s">
        <v>147</v>
      </c>
      <c r="O60" s="35">
        <v>0</v>
      </c>
      <c r="P60" s="37" t="s">
        <v>148</v>
      </c>
      <c r="R60" s="14"/>
      <c r="S60" s="28"/>
      <c r="T60" s="14"/>
      <c r="U60" s="28"/>
      <c r="V60" s="14"/>
      <c r="W60" s="28"/>
    </row>
    <row r="61" spans="1:16" ht="14.25" customHeight="1" thickBot="1">
      <c r="A61" s="38"/>
      <c r="B61" s="39" t="s">
        <v>70</v>
      </c>
      <c r="C61" s="40"/>
      <c r="D61" s="41">
        <v>820282832</v>
      </c>
      <c r="E61" s="42">
        <v>100</v>
      </c>
      <c r="F61" s="41">
        <v>55611443</v>
      </c>
      <c r="G61" s="42">
        <v>100</v>
      </c>
      <c r="H61" s="41">
        <v>71227152</v>
      </c>
      <c r="I61" s="41">
        <v>15914621</v>
      </c>
      <c r="J61" s="41">
        <v>87141773</v>
      </c>
      <c r="K61" s="41">
        <v>3429736</v>
      </c>
      <c r="L61" s="41">
        <v>83712037</v>
      </c>
      <c r="M61" s="41">
        <v>804667123</v>
      </c>
      <c r="N61" s="42">
        <v>100</v>
      </c>
      <c r="O61" s="41">
        <v>-15615709</v>
      </c>
      <c r="P61" s="43">
        <v>-1.9</v>
      </c>
    </row>
    <row r="62" ht="18" customHeight="1">
      <c r="O62" s="44"/>
    </row>
    <row r="63" ht="18" customHeight="1">
      <c r="O63" s="44"/>
    </row>
    <row r="64" ht="18" customHeight="1">
      <c r="O64" s="44"/>
    </row>
    <row r="65" ht="18" customHeight="1">
      <c r="O65" s="44"/>
    </row>
    <row r="66" ht="18" customHeight="1">
      <c r="O66" s="44"/>
    </row>
    <row r="67" ht="18" customHeight="1">
      <c r="O67" s="44"/>
    </row>
    <row r="68" spans="7:15" ht="18" customHeight="1">
      <c r="G68" s="44"/>
      <c r="H68" s="44"/>
      <c r="I68" s="44"/>
      <c r="N68" s="44"/>
      <c r="O68" s="44"/>
    </row>
    <row r="69" ht="18" customHeight="1">
      <c r="O69" s="44"/>
    </row>
  </sheetData>
  <mergeCells count="13">
    <mergeCell ref="B53:C53"/>
    <mergeCell ref="T4:U4"/>
    <mergeCell ref="N3:N4"/>
    <mergeCell ref="R4:S4"/>
    <mergeCell ref="A2:C4"/>
    <mergeCell ref="B46:C46"/>
    <mergeCell ref="E3:E4"/>
    <mergeCell ref="G3:G4"/>
    <mergeCell ref="H2:J2"/>
    <mergeCell ref="K2:L2"/>
    <mergeCell ref="V4:W4"/>
    <mergeCell ref="K3:K4"/>
    <mergeCell ref="L3:L4"/>
  </mergeCells>
  <printOptions horizontalCentered="1"/>
  <pageMargins left="0.7480314960629921" right="0.7480314960629921" top="0.5905511811023623" bottom="0.5511811023622047" header="0" footer="0"/>
  <pageSetup horizontalDpi="600" verticalDpi="600" orientation="portrait" paperSize="9" scale="90" r:id="rId1"/>
  <colBreaks count="1" manualBreakCount="1">
    <brk id="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Zeros="0" view="pageBreakPreview" zoomScaleNormal="75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25390625" defaultRowHeight="15.75" customHeight="1"/>
  <cols>
    <col min="1" max="1" width="3.125" style="47" customWidth="1"/>
    <col min="2" max="2" width="12.875" style="47" customWidth="1"/>
    <col min="3" max="3" width="11.125" style="47" customWidth="1"/>
    <col min="4" max="5" width="11.50390625" style="47" customWidth="1"/>
    <col min="6" max="6" width="11.25390625" style="47" customWidth="1"/>
    <col min="7" max="8" width="10.875" style="47" customWidth="1"/>
    <col min="9" max="9" width="11.00390625" style="47" customWidth="1"/>
    <col min="10" max="10" width="10.75390625" style="47" customWidth="1"/>
    <col min="11" max="11" width="9.50390625" style="47" customWidth="1"/>
    <col min="12" max="12" width="10.125" style="47" customWidth="1"/>
    <col min="13" max="13" width="9.875" style="47" customWidth="1"/>
    <col min="14" max="14" width="10.125" style="47" customWidth="1"/>
    <col min="15" max="15" width="10.375" style="47" customWidth="1"/>
    <col min="16" max="16" width="3.125" style="47" customWidth="1"/>
    <col min="17" max="16384" width="9.25390625" style="47" customWidth="1"/>
  </cols>
  <sheetData>
    <row r="1" spans="1:16" ht="13.5" customHeight="1" thickBo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81</v>
      </c>
    </row>
    <row r="2" spans="1:16" s="51" customFormat="1" ht="13.5" customHeight="1">
      <c r="A2" s="48" t="s">
        <v>82</v>
      </c>
      <c r="B2" s="49" t="s">
        <v>150</v>
      </c>
      <c r="C2" s="123" t="s">
        <v>151</v>
      </c>
      <c r="D2" s="124"/>
      <c r="E2" s="111" t="s">
        <v>152</v>
      </c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50" t="s">
        <v>82</v>
      </c>
    </row>
    <row r="3" spans="1:16" s="51" customFormat="1" ht="13.5" customHeight="1">
      <c r="A3" s="52"/>
      <c r="B3" s="53"/>
      <c r="C3" s="54"/>
      <c r="D3" s="54"/>
      <c r="E3" s="55"/>
      <c r="F3" s="56"/>
      <c r="G3" s="56"/>
      <c r="H3" s="56"/>
      <c r="I3" s="56"/>
      <c r="J3" s="56"/>
      <c r="K3" s="56"/>
      <c r="L3" s="56"/>
      <c r="M3" s="56"/>
      <c r="N3" s="57"/>
      <c r="O3" s="58"/>
      <c r="P3" s="59"/>
    </row>
    <row r="4" spans="1:16" s="51" customFormat="1" ht="13.5" customHeight="1">
      <c r="A4" s="52"/>
      <c r="B4" s="60"/>
      <c r="C4" s="61" t="s">
        <v>83</v>
      </c>
      <c r="D4" s="62" t="s">
        <v>84</v>
      </c>
      <c r="E4" s="114" t="s">
        <v>85</v>
      </c>
      <c r="F4" s="114"/>
      <c r="G4" s="114"/>
      <c r="H4" s="63" t="s">
        <v>86</v>
      </c>
      <c r="I4" s="64" t="s">
        <v>87</v>
      </c>
      <c r="J4" s="64" t="s">
        <v>88</v>
      </c>
      <c r="K4" s="64"/>
      <c r="L4" s="64"/>
      <c r="M4" s="64"/>
      <c r="N4" s="61" t="s">
        <v>89</v>
      </c>
      <c r="O4" s="61" t="s">
        <v>90</v>
      </c>
      <c r="P4" s="59"/>
    </row>
    <row r="5" spans="1:16" s="51" customFormat="1" ht="13.5" customHeight="1">
      <c r="A5" s="52"/>
      <c r="B5" s="60"/>
      <c r="C5" s="61"/>
      <c r="D5" s="61" t="s">
        <v>153</v>
      </c>
      <c r="E5" s="115" t="s">
        <v>91</v>
      </c>
      <c r="F5" s="115" t="s">
        <v>92</v>
      </c>
      <c r="G5" s="115" t="s">
        <v>93</v>
      </c>
      <c r="H5" s="62"/>
      <c r="I5" s="61" t="s">
        <v>94</v>
      </c>
      <c r="J5" s="61" t="s">
        <v>95</v>
      </c>
      <c r="K5" s="61" t="s">
        <v>96</v>
      </c>
      <c r="L5" s="61" t="s">
        <v>97</v>
      </c>
      <c r="M5" s="61" t="s">
        <v>98</v>
      </c>
      <c r="N5" s="61"/>
      <c r="O5" s="61"/>
      <c r="P5" s="59"/>
    </row>
    <row r="6" spans="1:16" s="51" customFormat="1" ht="13.5" customHeight="1">
      <c r="A6" s="52" t="s">
        <v>99</v>
      </c>
      <c r="B6" s="60" t="s">
        <v>100</v>
      </c>
      <c r="C6" s="60"/>
      <c r="D6" s="60" t="s">
        <v>154</v>
      </c>
      <c r="E6" s="116"/>
      <c r="F6" s="116"/>
      <c r="G6" s="116"/>
      <c r="H6" s="62" t="s">
        <v>101</v>
      </c>
      <c r="I6" s="61" t="s">
        <v>102</v>
      </c>
      <c r="J6" s="61" t="s">
        <v>103</v>
      </c>
      <c r="K6" s="60"/>
      <c r="L6" s="60"/>
      <c r="M6" s="60"/>
      <c r="N6" s="60"/>
      <c r="O6" s="60"/>
      <c r="P6" s="59" t="s">
        <v>99</v>
      </c>
    </row>
    <row r="7" spans="1:16" s="51" customFormat="1" ht="15" customHeight="1">
      <c r="A7" s="119" t="s">
        <v>104</v>
      </c>
      <c r="B7" s="120"/>
      <c r="C7" s="125">
        <f aca="true" t="shared" si="0" ref="C7:O7">C8+C9</f>
        <v>55611443</v>
      </c>
      <c r="D7" s="125">
        <f t="shared" si="0"/>
        <v>804667123</v>
      </c>
      <c r="E7" s="125">
        <f t="shared" si="0"/>
        <v>297813561</v>
      </c>
      <c r="F7" s="125">
        <f t="shared" si="0"/>
        <v>34954854</v>
      </c>
      <c r="G7" s="125">
        <f t="shared" si="0"/>
        <v>87793689</v>
      </c>
      <c r="H7" s="126">
        <f t="shared" si="0"/>
        <v>107192856</v>
      </c>
      <c r="I7" s="126">
        <f t="shared" si="0"/>
        <v>7428887</v>
      </c>
      <c r="J7" s="127">
        <f t="shared" si="0"/>
        <v>238902251</v>
      </c>
      <c r="K7" s="125">
        <f t="shared" si="0"/>
        <v>0</v>
      </c>
      <c r="L7" s="125">
        <f t="shared" si="0"/>
        <v>25814652</v>
      </c>
      <c r="M7" s="125">
        <f t="shared" si="0"/>
        <v>4766373</v>
      </c>
      <c r="N7" s="125">
        <f t="shared" si="0"/>
        <v>804667123</v>
      </c>
      <c r="O7" s="125">
        <f t="shared" si="0"/>
        <v>0</v>
      </c>
      <c r="P7" s="65"/>
    </row>
    <row r="8" spans="1:16" s="51" customFormat="1" ht="15" customHeight="1">
      <c r="A8" s="121" t="s">
        <v>105</v>
      </c>
      <c r="B8" s="122"/>
      <c r="C8" s="128">
        <f aca="true" t="shared" si="1" ref="C8:O8">SUM(C10:C19)</f>
        <v>41937794</v>
      </c>
      <c r="D8" s="128">
        <f t="shared" si="1"/>
        <v>568610901</v>
      </c>
      <c r="E8" s="128">
        <f t="shared" si="1"/>
        <v>202465336</v>
      </c>
      <c r="F8" s="128">
        <f t="shared" si="1"/>
        <v>23694512</v>
      </c>
      <c r="G8" s="128">
        <f t="shared" si="1"/>
        <v>56956058</v>
      </c>
      <c r="H8" s="129">
        <f t="shared" si="1"/>
        <v>85990162</v>
      </c>
      <c r="I8" s="129">
        <f t="shared" si="1"/>
        <v>3823652</v>
      </c>
      <c r="J8" s="130">
        <f t="shared" si="1"/>
        <v>175096548</v>
      </c>
      <c r="K8" s="128">
        <f t="shared" si="1"/>
        <v>0</v>
      </c>
      <c r="L8" s="128">
        <f t="shared" si="1"/>
        <v>18339557</v>
      </c>
      <c r="M8" s="128">
        <f t="shared" si="1"/>
        <v>2245076</v>
      </c>
      <c r="N8" s="128">
        <f t="shared" si="1"/>
        <v>568610901</v>
      </c>
      <c r="O8" s="128">
        <f t="shared" si="1"/>
        <v>0</v>
      </c>
      <c r="P8" s="66"/>
    </row>
    <row r="9" spans="1:16" s="51" customFormat="1" ht="15" customHeight="1">
      <c r="A9" s="117" t="s">
        <v>106</v>
      </c>
      <c r="B9" s="118"/>
      <c r="C9" s="131">
        <f aca="true" t="shared" si="2" ref="C9:O9">SUM(C20:C49)</f>
        <v>13673649</v>
      </c>
      <c r="D9" s="131">
        <f t="shared" si="2"/>
        <v>236056222</v>
      </c>
      <c r="E9" s="131">
        <f t="shared" si="2"/>
        <v>95348225</v>
      </c>
      <c r="F9" s="131">
        <f t="shared" si="2"/>
        <v>11260342</v>
      </c>
      <c r="G9" s="131">
        <f t="shared" si="2"/>
        <v>30837631</v>
      </c>
      <c r="H9" s="132">
        <f t="shared" si="2"/>
        <v>21202694</v>
      </c>
      <c r="I9" s="132">
        <f t="shared" si="2"/>
        <v>3605235</v>
      </c>
      <c r="J9" s="133">
        <f t="shared" si="2"/>
        <v>63805703</v>
      </c>
      <c r="K9" s="131">
        <f t="shared" si="2"/>
        <v>0</v>
      </c>
      <c r="L9" s="131">
        <f t="shared" si="2"/>
        <v>7475095</v>
      </c>
      <c r="M9" s="131">
        <f t="shared" si="2"/>
        <v>2521297</v>
      </c>
      <c r="N9" s="131">
        <f t="shared" si="2"/>
        <v>236056222</v>
      </c>
      <c r="O9" s="131">
        <f t="shared" si="2"/>
        <v>0</v>
      </c>
      <c r="P9" s="67"/>
    </row>
    <row r="10" spans="1:16" s="51" customFormat="1" ht="14.25" customHeight="1">
      <c r="A10" s="68">
        <v>1</v>
      </c>
      <c r="B10" s="69" t="s">
        <v>107</v>
      </c>
      <c r="C10" s="70">
        <v>14071045</v>
      </c>
      <c r="D10" s="70">
        <v>172655350</v>
      </c>
      <c r="E10" s="70">
        <v>50785420</v>
      </c>
      <c r="F10" s="70">
        <v>6871105</v>
      </c>
      <c r="G10" s="71">
        <v>12522508</v>
      </c>
      <c r="H10" s="71">
        <v>24462180</v>
      </c>
      <c r="I10" s="70">
        <v>976816</v>
      </c>
      <c r="J10" s="70">
        <v>73345873</v>
      </c>
      <c r="K10" s="70">
        <v>0</v>
      </c>
      <c r="L10" s="70">
        <v>3644216</v>
      </c>
      <c r="M10" s="70">
        <f aca="true" t="shared" si="3" ref="M10:M49">D10-SUM(E10:L10)-O10</f>
        <v>47232</v>
      </c>
      <c r="N10" s="125">
        <v>172655350</v>
      </c>
      <c r="O10" s="70">
        <v>0</v>
      </c>
      <c r="P10" s="66">
        <v>1</v>
      </c>
    </row>
    <row r="11" spans="1:16" s="51" customFormat="1" ht="14.25" customHeight="1">
      <c r="A11" s="68">
        <f aca="true" t="shared" si="4" ref="A11:A49">A10+1</f>
        <v>2</v>
      </c>
      <c r="B11" s="69" t="s">
        <v>108</v>
      </c>
      <c r="C11" s="70">
        <v>6471500</v>
      </c>
      <c r="D11" s="70">
        <v>89277979</v>
      </c>
      <c r="E11" s="70">
        <v>32147962</v>
      </c>
      <c r="F11" s="70">
        <v>3580997</v>
      </c>
      <c r="G11" s="71">
        <v>11385079</v>
      </c>
      <c r="H11" s="71">
        <v>16257552</v>
      </c>
      <c r="I11" s="70">
        <v>130528</v>
      </c>
      <c r="J11" s="70">
        <v>22009603</v>
      </c>
      <c r="K11" s="70">
        <v>0</v>
      </c>
      <c r="L11" s="70">
        <v>3694981</v>
      </c>
      <c r="M11" s="70">
        <f t="shared" si="3"/>
        <v>71277</v>
      </c>
      <c r="N11" s="134">
        <v>89277979</v>
      </c>
      <c r="O11" s="70">
        <v>0</v>
      </c>
      <c r="P11" s="66">
        <f aca="true" t="shared" si="5" ref="P11:P49">P10+1</f>
        <v>2</v>
      </c>
    </row>
    <row r="12" spans="1:16" s="51" customFormat="1" ht="14.25" customHeight="1">
      <c r="A12" s="68">
        <f t="shared" si="4"/>
        <v>3</v>
      </c>
      <c r="B12" s="69" t="s">
        <v>109</v>
      </c>
      <c r="C12" s="70">
        <v>6911900</v>
      </c>
      <c r="D12" s="70">
        <v>94733121</v>
      </c>
      <c r="E12" s="70">
        <v>41321443</v>
      </c>
      <c r="F12" s="70">
        <v>4606053</v>
      </c>
      <c r="G12" s="71">
        <v>9620659</v>
      </c>
      <c r="H12" s="71">
        <v>14609021</v>
      </c>
      <c r="I12" s="70">
        <v>50903</v>
      </c>
      <c r="J12" s="70">
        <v>22259580</v>
      </c>
      <c r="K12" s="70">
        <v>0</v>
      </c>
      <c r="L12" s="70">
        <v>2259664</v>
      </c>
      <c r="M12" s="70">
        <f t="shared" si="3"/>
        <v>5798</v>
      </c>
      <c r="N12" s="134">
        <v>94733121</v>
      </c>
      <c r="O12" s="70">
        <v>0</v>
      </c>
      <c r="P12" s="66">
        <f t="shared" si="5"/>
        <v>3</v>
      </c>
    </row>
    <row r="13" spans="1:16" s="51" customFormat="1" ht="14.25" customHeight="1">
      <c r="A13" s="68">
        <f t="shared" si="4"/>
        <v>4</v>
      </c>
      <c r="B13" s="69" t="s">
        <v>110</v>
      </c>
      <c r="C13" s="70">
        <v>977800</v>
      </c>
      <c r="D13" s="70">
        <v>22803566</v>
      </c>
      <c r="E13" s="70">
        <v>4853801</v>
      </c>
      <c r="F13" s="70">
        <v>941888</v>
      </c>
      <c r="G13" s="71">
        <v>1480390</v>
      </c>
      <c r="H13" s="71">
        <v>4174918</v>
      </c>
      <c r="I13" s="70">
        <v>21004</v>
      </c>
      <c r="J13" s="70">
        <v>9732709</v>
      </c>
      <c r="K13" s="70">
        <v>0</v>
      </c>
      <c r="L13" s="70">
        <v>778942</v>
      </c>
      <c r="M13" s="70">
        <f t="shared" si="3"/>
        <v>819914</v>
      </c>
      <c r="N13" s="134">
        <v>22803566</v>
      </c>
      <c r="O13" s="70">
        <v>0</v>
      </c>
      <c r="P13" s="66">
        <f t="shared" si="5"/>
        <v>4</v>
      </c>
    </row>
    <row r="14" spans="1:16" s="51" customFormat="1" ht="14.25" customHeight="1">
      <c r="A14" s="68">
        <f t="shared" si="4"/>
        <v>5</v>
      </c>
      <c r="B14" s="69" t="s">
        <v>111</v>
      </c>
      <c r="C14" s="70">
        <v>1800565</v>
      </c>
      <c r="D14" s="70">
        <v>42715860</v>
      </c>
      <c r="E14" s="70">
        <v>16586344</v>
      </c>
      <c r="F14" s="70">
        <v>923829</v>
      </c>
      <c r="G14" s="71">
        <v>4869362</v>
      </c>
      <c r="H14" s="71">
        <v>6950399</v>
      </c>
      <c r="I14" s="70">
        <v>419487</v>
      </c>
      <c r="J14" s="70">
        <v>11128127</v>
      </c>
      <c r="K14" s="70">
        <v>0</v>
      </c>
      <c r="L14" s="70">
        <v>1741993</v>
      </c>
      <c r="M14" s="70">
        <f t="shared" si="3"/>
        <v>96319</v>
      </c>
      <c r="N14" s="134">
        <v>42715860</v>
      </c>
      <c r="O14" s="70">
        <v>0</v>
      </c>
      <c r="P14" s="66">
        <f t="shared" si="5"/>
        <v>5</v>
      </c>
    </row>
    <row r="15" spans="1:16" s="51" customFormat="1" ht="14.25" customHeight="1">
      <c r="A15" s="68">
        <f t="shared" si="4"/>
        <v>6</v>
      </c>
      <c r="B15" s="69" t="s">
        <v>112</v>
      </c>
      <c r="C15" s="70">
        <v>3438200</v>
      </c>
      <c r="D15" s="70">
        <v>36973875</v>
      </c>
      <c r="E15" s="70">
        <v>13393605</v>
      </c>
      <c r="F15" s="70">
        <v>2630396</v>
      </c>
      <c r="G15" s="71">
        <v>2723115</v>
      </c>
      <c r="H15" s="71">
        <v>11651562</v>
      </c>
      <c r="I15" s="70">
        <v>903052</v>
      </c>
      <c r="J15" s="70">
        <v>4841665</v>
      </c>
      <c r="K15" s="70">
        <v>0</v>
      </c>
      <c r="L15" s="70">
        <v>812369</v>
      </c>
      <c r="M15" s="70">
        <f t="shared" si="3"/>
        <v>18111</v>
      </c>
      <c r="N15" s="134">
        <v>36973875</v>
      </c>
      <c r="O15" s="70">
        <v>0</v>
      </c>
      <c r="P15" s="66">
        <f t="shared" si="5"/>
        <v>6</v>
      </c>
    </row>
    <row r="16" spans="1:16" s="51" customFormat="1" ht="14.25" customHeight="1">
      <c r="A16" s="68">
        <f t="shared" si="4"/>
        <v>7</v>
      </c>
      <c r="B16" s="69" t="s">
        <v>113</v>
      </c>
      <c r="C16" s="70">
        <v>1622900</v>
      </c>
      <c r="D16" s="70">
        <v>21061443</v>
      </c>
      <c r="E16" s="70">
        <v>9403795</v>
      </c>
      <c r="F16" s="70">
        <v>1364387</v>
      </c>
      <c r="G16" s="71">
        <v>3502782</v>
      </c>
      <c r="H16" s="71">
        <v>1356346</v>
      </c>
      <c r="I16" s="70">
        <v>80538</v>
      </c>
      <c r="J16" s="70">
        <v>4369489</v>
      </c>
      <c r="K16" s="70">
        <v>0</v>
      </c>
      <c r="L16" s="70">
        <v>969006</v>
      </c>
      <c r="M16" s="70">
        <f t="shared" si="3"/>
        <v>15100</v>
      </c>
      <c r="N16" s="134">
        <v>21061443</v>
      </c>
      <c r="O16" s="70">
        <v>0</v>
      </c>
      <c r="P16" s="66">
        <f t="shared" si="5"/>
        <v>7</v>
      </c>
    </row>
    <row r="17" spans="1:16" s="51" customFormat="1" ht="14.25" customHeight="1">
      <c r="A17" s="68">
        <f t="shared" si="4"/>
        <v>8</v>
      </c>
      <c r="B17" s="69" t="s">
        <v>114</v>
      </c>
      <c r="C17" s="70">
        <v>2256558</v>
      </c>
      <c r="D17" s="70">
        <v>32994115</v>
      </c>
      <c r="E17" s="70">
        <v>13106555</v>
      </c>
      <c r="F17" s="70">
        <v>1091791</v>
      </c>
      <c r="G17" s="71">
        <v>5292993</v>
      </c>
      <c r="H17" s="71">
        <v>1570930</v>
      </c>
      <c r="I17" s="70">
        <v>724551</v>
      </c>
      <c r="J17" s="70">
        <v>9276600</v>
      </c>
      <c r="K17" s="70">
        <v>0</v>
      </c>
      <c r="L17" s="70">
        <v>1285319</v>
      </c>
      <c r="M17" s="70">
        <f t="shared" si="3"/>
        <v>645376</v>
      </c>
      <c r="N17" s="134">
        <v>32994115</v>
      </c>
      <c r="O17" s="70">
        <v>0</v>
      </c>
      <c r="P17" s="66">
        <f t="shared" si="5"/>
        <v>8</v>
      </c>
    </row>
    <row r="18" spans="1:16" s="51" customFormat="1" ht="14.25" customHeight="1">
      <c r="A18" s="68">
        <f t="shared" si="4"/>
        <v>9</v>
      </c>
      <c r="B18" s="69" t="s">
        <v>115</v>
      </c>
      <c r="C18" s="70">
        <v>3484600</v>
      </c>
      <c r="D18" s="70">
        <v>33030505</v>
      </c>
      <c r="E18" s="71">
        <v>13706705</v>
      </c>
      <c r="F18" s="70">
        <v>891363</v>
      </c>
      <c r="G18" s="71">
        <v>2940676</v>
      </c>
      <c r="H18" s="71">
        <v>2765031</v>
      </c>
      <c r="I18" s="70">
        <v>210973</v>
      </c>
      <c r="J18" s="70">
        <v>10427174</v>
      </c>
      <c r="K18" s="70">
        <v>0</v>
      </c>
      <c r="L18" s="70">
        <v>1700138</v>
      </c>
      <c r="M18" s="70">
        <f t="shared" si="3"/>
        <v>388445</v>
      </c>
      <c r="N18" s="128">
        <v>33030505</v>
      </c>
      <c r="O18" s="70">
        <v>0</v>
      </c>
      <c r="P18" s="66">
        <f t="shared" si="5"/>
        <v>9</v>
      </c>
    </row>
    <row r="19" spans="1:16" s="51" customFormat="1" ht="14.25" customHeight="1">
      <c r="A19" s="72">
        <f t="shared" si="4"/>
        <v>10</v>
      </c>
      <c r="B19" s="73" t="s">
        <v>116</v>
      </c>
      <c r="C19" s="74">
        <v>902726</v>
      </c>
      <c r="D19" s="74">
        <v>22365087</v>
      </c>
      <c r="E19" s="74">
        <v>7159706</v>
      </c>
      <c r="F19" s="74">
        <v>792703</v>
      </c>
      <c r="G19" s="75">
        <v>2618494</v>
      </c>
      <c r="H19" s="75">
        <v>2192223</v>
      </c>
      <c r="I19" s="74">
        <v>305800</v>
      </c>
      <c r="J19" s="75">
        <v>7705728</v>
      </c>
      <c r="K19" s="74">
        <v>0</v>
      </c>
      <c r="L19" s="74">
        <v>1452929</v>
      </c>
      <c r="M19" s="74">
        <f t="shared" si="3"/>
        <v>137504</v>
      </c>
      <c r="N19" s="131">
        <v>22365087</v>
      </c>
      <c r="O19" s="74">
        <v>0</v>
      </c>
      <c r="P19" s="67">
        <f t="shared" si="5"/>
        <v>10</v>
      </c>
    </row>
    <row r="20" spans="1:16" s="51" customFormat="1" ht="14.25" customHeight="1">
      <c r="A20" s="68">
        <f t="shared" si="4"/>
        <v>11</v>
      </c>
      <c r="B20" s="69" t="s">
        <v>117</v>
      </c>
      <c r="C20" s="70">
        <v>383500</v>
      </c>
      <c r="D20" s="70">
        <v>6418006</v>
      </c>
      <c r="E20" s="70">
        <v>2775958</v>
      </c>
      <c r="F20" s="70">
        <v>191835</v>
      </c>
      <c r="G20" s="71">
        <v>664135</v>
      </c>
      <c r="H20" s="71">
        <v>594943</v>
      </c>
      <c r="I20" s="70">
        <v>79284</v>
      </c>
      <c r="J20" s="70">
        <v>1724684</v>
      </c>
      <c r="K20" s="70">
        <v>0</v>
      </c>
      <c r="L20" s="70">
        <v>292738</v>
      </c>
      <c r="M20" s="70">
        <f t="shared" si="3"/>
        <v>94429</v>
      </c>
      <c r="N20" s="134">
        <v>6418006</v>
      </c>
      <c r="O20" s="70">
        <v>0</v>
      </c>
      <c r="P20" s="66">
        <f t="shared" si="5"/>
        <v>11</v>
      </c>
    </row>
    <row r="21" spans="1:16" s="51" customFormat="1" ht="14.25" customHeight="1">
      <c r="A21" s="68">
        <f t="shared" si="4"/>
        <v>12</v>
      </c>
      <c r="B21" s="135" t="s">
        <v>118</v>
      </c>
      <c r="C21" s="70">
        <v>260600</v>
      </c>
      <c r="D21" s="70">
        <v>2911199</v>
      </c>
      <c r="E21" s="70">
        <v>1221039</v>
      </c>
      <c r="F21" s="70">
        <v>59353</v>
      </c>
      <c r="G21" s="71">
        <v>244755</v>
      </c>
      <c r="H21" s="71">
        <v>424903</v>
      </c>
      <c r="I21" s="70">
        <v>81922</v>
      </c>
      <c r="J21" s="70">
        <v>743832</v>
      </c>
      <c r="K21" s="70">
        <v>0</v>
      </c>
      <c r="L21" s="70">
        <v>34250</v>
      </c>
      <c r="M21" s="70">
        <f t="shared" si="3"/>
        <v>101145</v>
      </c>
      <c r="N21" s="134">
        <v>2911199</v>
      </c>
      <c r="O21" s="70">
        <v>0</v>
      </c>
      <c r="P21" s="66">
        <f t="shared" si="5"/>
        <v>12</v>
      </c>
    </row>
    <row r="22" spans="1:16" s="51" customFormat="1" ht="14.25" customHeight="1">
      <c r="A22" s="76">
        <f t="shared" si="4"/>
        <v>13</v>
      </c>
      <c r="B22" s="85" t="s">
        <v>119</v>
      </c>
      <c r="C22" s="70">
        <v>95447</v>
      </c>
      <c r="D22" s="70">
        <v>3049161</v>
      </c>
      <c r="E22" s="70">
        <v>1709401</v>
      </c>
      <c r="F22" s="70">
        <v>91084</v>
      </c>
      <c r="G22" s="71">
        <v>549642</v>
      </c>
      <c r="H22" s="71">
        <v>13455</v>
      </c>
      <c r="I22" s="70">
        <v>27607</v>
      </c>
      <c r="J22" s="70">
        <v>602700</v>
      </c>
      <c r="K22" s="70">
        <v>0</v>
      </c>
      <c r="L22" s="70">
        <v>55272</v>
      </c>
      <c r="M22" s="70">
        <f t="shared" si="3"/>
        <v>0</v>
      </c>
      <c r="N22" s="128">
        <v>3049161</v>
      </c>
      <c r="O22" s="70">
        <v>0</v>
      </c>
      <c r="P22" s="66">
        <f t="shared" si="5"/>
        <v>13</v>
      </c>
    </row>
    <row r="23" spans="1:16" s="51" customFormat="1" ht="14.25" customHeight="1">
      <c r="A23" s="77">
        <f t="shared" si="4"/>
        <v>14</v>
      </c>
      <c r="B23" s="136" t="s">
        <v>120</v>
      </c>
      <c r="C23" s="74">
        <v>474200</v>
      </c>
      <c r="D23" s="74">
        <v>8430081</v>
      </c>
      <c r="E23" s="74">
        <v>3056061</v>
      </c>
      <c r="F23" s="74">
        <v>56347</v>
      </c>
      <c r="G23" s="75">
        <v>1099632</v>
      </c>
      <c r="H23" s="75">
        <v>353878</v>
      </c>
      <c r="I23" s="74">
        <v>117040</v>
      </c>
      <c r="J23" s="75">
        <v>3646910</v>
      </c>
      <c r="K23" s="74">
        <v>0</v>
      </c>
      <c r="L23" s="74">
        <v>89116</v>
      </c>
      <c r="M23" s="74">
        <f t="shared" si="3"/>
        <v>11097</v>
      </c>
      <c r="N23" s="131">
        <v>8430081</v>
      </c>
      <c r="O23" s="74">
        <v>0</v>
      </c>
      <c r="P23" s="67">
        <f t="shared" si="5"/>
        <v>14</v>
      </c>
    </row>
    <row r="24" spans="1:16" s="51" customFormat="1" ht="14.25" customHeight="1">
      <c r="A24" s="68">
        <f t="shared" si="4"/>
        <v>15</v>
      </c>
      <c r="B24" s="85" t="s">
        <v>121</v>
      </c>
      <c r="C24" s="70">
        <v>603407</v>
      </c>
      <c r="D24" s="70">
        <v>15438191</v>
      </c>
      <c r="E24" s="70">
        <v>4642117</v>
      </c>
      <c r="F24" s="70">
        <v>65427</v>
      </c>
      <c r="G24" s="71">
        <v>1326414</v>
      </c>
      <c r="H24" s="71">
        <v>1386887</v>
      </c>
      <c r="I24" s="70">
        <v>1744</v>
      </c>
      <c r="J24" s="70">
        <v>7457845</v>
      </c>
      <c r="K24" s="70">
        <v>0</v>
      </c>
      <c r="L24" s="70">
        <v>418308</v>
      </c>
      <c r="M24" s="70">
        <f t="shared" si="3"/>
        <v>139449</v>
      </c>
      <c r="N24" s="134">
        <v>15438191</v>
      </c>
      <c r="O24" s="70">
        <v>0</v>
      </c>
      <c r="P24" s="78">
        <f t="shared" si="5"/>
        <v>15</v>
      </c>
    </row>
    <row r="25" spans="1:16" s="51" customFormat="1" ht="14.25" customHeight="1">
      <c r="A25" s="72">
        <f t="shared" si="4"/>
        <v>16</v>
      </c>
      <c r="B25" s="73" t="s">
        <v>122</v>
      </c>
      <c r="C25" s="74">
        <v>962200</v>
      </c>
      <c r="D25" s="74">
        <v>14082116</v>
      </c>
      <c r="E25" s="74">
        <v>4829326</v>
      </c>
      <c r="F25" s="74">
        <v>451885</v>
      </c>
      <c r="G25" s="75">
        <v>2737908</v>
      </c>
      <c r="H25" s="75">
        <v>860873</v>
      </c>
      <c r="I25" s="74">
        <v>348046</v>
      </c>
      <c r="J25" s="75">
        <v>4017936</v>
      </c>
      <c r="K25" s="74">
        <v>0</v>
      </c>
      <c r="L25" s="74">
        <v>598034</v>
      </c>
      <c r="M25" s="74">
        <f t="shared" si="3"/>
        <v>238108</v>
      </c>
      <c r="N25" s="131">
        <v>14082116</v>
      </c>
      <c r="O25" s="74">
        <v>0</v>
      </c>
      <c r="P25" s="79">
        <f t="shared" si="5"/>
        <v>16</v>
      </c>
    </row>
    <row r="26" spans="1:16" s="51" customFormat="1" ht="14.25" customHeight="1">
      <c r="A26" s="80">
        <f t="shared" si="4"/>
        <v>17</v>
      </c>
      <c r="B26" s="81" t="s">
        <v>123</v>
      </c>
      <c r="C26" s="82">
        <v>159600</v>
      </c>
      <c r="D26" s="82">
        <v>2698048</v>
      </c>
      <c r="E26" s="82">
        <v>1283858</v>
      </c>
      <c r="F26" s="82">
        <v>308390</v>
      </c>
      <c r="G26" s="83">
        <v>875924</v>
      </c>
      <c r="H26" s="83">
        <v>183333</v>
      </c>
      <c r="I26" s="82">
        <v>0</v>
      </c>
      <c r="J26" s="83">
        <v>20143</v>
      </c>
      <c r="K26" s="82">
        <v>0</v>
      </c>
      <c r="L26" s="82">
        <v>26400</v>
      </c>
      <c r="M26" s="82">
        <f t="shared" si="3"/>
        <v>0</v>
      </c>
      <c r="N26" s="137">
        <v>2698048</v>
      </c>
      <c r="O26" s="82">
        <v>0</v>
      </c>
      <c r="P26" s="84">
        <f t="shared" si="5"/>
        <v>17</v>
      </c>
    </row>
    <row r="27" spans="1:16" s="51" customFormat="1" ht="14.25" customHeight="1">
      <c r="A27" s="76">
        <f t="shared" si="4"/>
        <v>18</v>
      </c>
      <c r="B27" s="69" t="s">
        <v>124</v>
      </c>
      <c r="C27" s="70">
        <v>719500</v>
      </c>
      <c r="D27" s="70">
        <v>11660652</v>
      </c>
      <c r="E27" s="70">
        <v>3389419</v>
      </c>
      <c r="F27" s="70">
        <v>394327</v>
      </c>
      <c r="G27" s="71">
        <v>1257854</v>
      </c>
      <c r="H27" s="71">
        <v>809383</v>
      </c>
      <c r="I27" s="70">
        <v>0</v>
      </c>
      <c r="J27" s="70">
        <v>5039660</v>
      </c>
      <c r="K27" s="70">
        <v>0</v>
      </c>
      <c r="L27" s="70">
        <v>662015</v>
      </c>
      <c r="M27" s="70">
        <f t="shared" si="3"/>
        <v>107994</v>
      </c>
      <c r="N27" s="128">
        <v>11660652</v>
      </c>
      <c r="O27" s="70">
        <v>0</v>
      </c>
      <c r="P27" s="78">
        <f t="shared" si="5"/>
        <v>18</v>
      </c>
    </row>
    <row r="28" spans="1:16" s="51" customFormat="1" ht="14.25" customHeight="1">
      <c r="A28" s="68">
        <f t="shared" si="4"/>
        <v>19</v>
      </c>
      <c r="B28" s="85" t="s">
        <v>125</v>
      </c>
      <c r="C28" s="70">
        <v>411800</v>
      </c>
      <c r="D28" s="70">
        <v>4686943</v>
      </c>
      <c r="E28" s="70">
        <v>2443753</v>
      </c>
      <c r="F28" s="70">
        <v>314346</v>
      </c>
      <c r="G28" s="71">
        <v>595775</v>
      </c>
      <c r="H28" s="71">
        <v>379562</v>
      </c>
      <c r="I28" s="70">
        <v>0</v>
      </c>
      <c r="J28" s="70">
        <v>564835</v>
      </c>
      <c r="K28" s="70">
        <v>0</v>
      </c>
      <c r="L28" s="70">
        <v>95360</v>
      </c>
      <c r="M28" s="70">
        <f t="shared" si="3"/>
        <v>293312</v>
      </c>
      <c r="N28" s="128">
        <v>4686943</v>
      </c>
      <c r="O28" s="70">
        <v>0</v>
      </c>
      <c r="P28" s="78">
        <f t="shared" si="5"/>
        <v>19</v>
      </c>
    </row>
    <row r="29" spans="1:16" s="51" customFormat="1" ht="14.25" customHeight="1">
      <c r="A29" s="77">
        <f t="shared" si="4"/>
        <v>20</v>
      </c>
      <c r="B29" s="73" t="s">
        <v>126</v>
      </c>
      <c r="C29" s="74">
        <v>185100</v>
      </c>
      <c r="D29" s="74">
        <v>5710132</v>
      </c>
      <c r="E29" s="74">
        <v>1595281</v>
      </c>
      <c r="F29" s="74">
        <v>499536</v>
      </c>
      <c r="G29" s="75">
        <v>975183</v>
      </c>
      <c r="H29" s="75">
        <v>755875</v>
      </c>
      <c r="I29" s="74">
        <v>0</v>
      </c>
      <c r="J29" s="75">
        <v>1730043</v>
      </c>
      <c r="K29" s="74">
        <v>0</v>
      </c>
      <c r="L29" s="74">
        <v>154214</v>
      </c>
      <c r="M29" s="74">
        <f t="shared" si="3"/>
        <v>0</v>
      </c>
      <c r="N29" s="138">
        <v>5710132</v>
      </c>
      <c r="O29" s="74">
        <v>0</v>
      </c>
      <c r="P29" s="79">
        <f t="shared" si="5"/>
        <v>20</v>
      </c>
    </row>
    <row r="30" spans="1:16" s="51" customFormat="1" ht="14.25" customHeight="1">
      <c r="A30" s="68">
        <f t="shared" si="4"/>
        <v>21</v>
      </c>
      <c r="B30" s="69" t="s">
        <v>127</v>
      </c>
      <c r="C30" s="70">
        <v>356100</v>
      </c>
      <c r="D30" s="70">
        <v>5943208</v>
      </c>
      <c r="E30" s="70">
        <v>2881253</v>
      </c>
      <c r="F30" s="70">
        <v>349818</v>
      </c>
      <c r="G30" s="71">
        <v>938488</v>
      </c>
      <c r="H30" s="71">
        <v>299133</v>
      </c>
      <c r="I30" s="70">
        <v>0</v>
      </c>
      <c r="J30" s="70">
        <v>1118686</v>
      </c>
      <c r="K30" s="70">
        <v>0</v>
      </c>
      <c r="L30" s="70">
        <v>302396</v>
      </c>
      <c r="M30" s="70">
        <f t="shared" si="3"/>
        <v>53434</v>
      </c>
      <c r="N30" s="134">
        <v>5943208</v>
      </c>
      <c r="O30" s="70">
        <v>0</v>
      </c>
      <c r="P30" s="78">
        <f t="shared" si="5"/>
        <v>21</v>
      </c>
    </row>
    <row r="31" spans="1:16" s="51" customFormat="1" ht="14.25" customHeight="1">
      <c r="A31" s="68">
        <f t="shared" si="4"/>
        <v>22</v>
      </c>
      <c r="B31" s="69" t="s">
        <v>128</v>
      </c>
      <c r="C31" s="70">
        <v>273500</v>
      </c>
      <c r="D31" s="70">
        <v>6281786</v>
      </c>
      <c r="E31" s="70">
        <v>2376753</v>
      </c>
      <c r="F31" s="70">
        <v>384531</v>
      </c>
      <c r="G31" s="71">
        <v>260893</v>
      </c>
      <c r="H31" s="71">
        <v>647741</v>
      </c>
      <c r="I31" s="70">
        <v>0</v>
      </c>
      <c r="J31" s="70">
        <v>2147185</v>
      </c>
      <c r="K31" s="70">
        <v>0</v>
      </c>
      <c r="L31" s="70">
        <v>396876</v>
      </c>
      <c r="M31" s="70">
        <f t="shared" si="3"/>
        <v>67807</v>
      </c>
      <c r="N31" s="134">
        <v>6281786</v>
      </c>
      <c r="O31" s="70">
        <v>0</v>
      </c>
      <c r="P31" s="78">
        <f t="shared" si="5"/>
        <v>22</v>
      </c>
    </row>
    <row r="32" spans="1:16" s="51" customFormat="1" ht="14.25" customHeight="1">
      <c r="A32" s="77">
        <f t="shared" si="4"/>
        <v>23</v>
      </c>
      <c r="B32" s="73" t="s">
        <v>129</v>
      </c>
      <c r="C32" s="74">
        <v>473400</v>
      </c>
      <c r="D32" s="74">
        <v>12066679</v>
      </c>
      <c r="E32" s="74">
        <v>4629862</v>
      </c>
      <c r="F32" s="74">
        <v>132481</v>
      </c>
      <c r="G32" s="75">
        <v>2213038</v>
      </c>
      <c r="H32" s="75">
        <v>310375</v>
      </c>
      <c r="I32" s="74">
        <v>42429</v>
      </c>
      <c r="J32" s="75">
        <v>4309920</v>
      </c>
      <c r="K32" s="74">
        <v>0</v>
      </c>
      <c r="L32" s="74">
        <v>263292</v>
      </c>
      <c r="M32" s="74">
        <f t="shared" si="3"/>
        <v>165282</v>
      </c>
      <c r="N32" s="138">
        <v>12066679</v>
      </c>
      <c r="O32" s="74">
        <v>0</v>
      </c>
      <c r="P32" s="79">
        <f t="shared" si="5"/>
        <v>23</v>
      </c>
    </row>
    <row r="33" spans="1:16" s="51" customFormat="1" ht="14.25" customHeight="1">
      <c r="A33" s="68">
        <f t="shared" si="4"/>
        <v>24</v>
      </c>
      <c r="B33" s="69" t="s">
        <v>130</v>
      </c>
      <c r="C33" s="70">
        <v>404013</v>
      </c>
      <c r="D33" s="70">
        <v>3534241</v>
      </c>
      <c r="E33" s="70">
        <v>1201068</v>
      </c>
      <c r="F33" s="70">
        <v>137118</v>
      </c>
      <c r="G33" s="71">
        <v>129158</v>
      </c>
      <c r="H33" s="71">
        <v>168801</v>
      </c>
      <c r="I33" s="70">
        <v>45514</v>
      </c>
      <c r="J33" s="70">
        <v>1579911</v>
      </c>
      <c r="K33" s="70">
        <v>0</v>
      </c>
      <c r="L33" s="70">
        <v>65100</v>
      </c>
      <c r="M33" s="70">
        <f t="shared" si="3"/>
        <v>207571</v>
      </c>
      <c r="N33" s="134">
        <v>3534241</v>
      </c>
      <c r="O33" s="70">
        <v>0</v>
      </c>
      <c r="P33" s="78">
        <f t="shared" si="5"/>
        <v>24</v>
      </c>
    </row>
    <row r="34" spans="1:16" s="51" customFormat="1" ht="14.25" customHeight="1">
      <c r="A34" s="76">
        <f t="shared" si="4"/>
        <v>25</v>
      </c>
      <c r="B34" s="69" t="s">
        <v>131</v>
      </c>
      <c r="C34" s="70">
        <v>795000</v>
      </c>
      <c r="D34" s="70">
        <v>12728769</v>
      </c>
      <c r="E34" s="70">
        <v>5285654</v>
      </c>
      <c r="F34" s="70">
        <v>812520</v>
      </c>
      <c r="G34" s="71">
        <v>1173716</v>
      </c>
      <c r="H34" s="71">
        <v>664122</v>
      </c>
      <c r="I34" s="70">
        <v>383</v>
      </c>
      <c r="J34" s="70">
        <v>4286655</v>
      </c>
      <c r="K34" s="70">
        <v>0</v>
      </c>
      <c r="L34" s="70">
        <v>468344</v>
      </c>
      <c r="M34" s="70">
        <f t="shared" si="3"/>
        <v>37375</v>
      </c>
      <c r="N34" s="128">
        <v>12728769</v>
      </c>
      <c r="O34" s="70">
        <v>0</v>
      </c>
      <c r="P34" s="78">
        <f t="shared" si="5"/>
        <v>25</v>
      </c>
    </row>
    <row r="35" spans="1:16" s="51" customFormat="1" ht="14.25" customHeight="1">
      <c r="A35" s="68">
        <f t="shared" si="4"/>
        <v>26</v>
      </c>
      <c r="B35" s="85" t="s">
        <v>132</v>
      </c>
      <c r="C35" s="71">
        <v>448817</v>
      </c>
      <c r="D35" s="70">
        <v>6069337</v>
      </c>
      <c r="E35" s="70">
        <v>2039695</v>
      </c>
      <c r="F35" s="70">
        <v>411442</v>
      </c>
      <c r="G35" s="71">
        <v>316638</v>
      </c>
      <c r="H35" s="71">
        <v>1174975</v>
      </c>
      <c r="I35" s="70">
        <v>0</v>
      </c>
      <c r="J35" s="70">
        <v>2038217</v>
      </c>
      <c r="K35" s="70">
        <v>0</v>
      </c>
      <c r="L35" s="70">
        <v>50270</v>
      </c>
      <c r="M35" s="70">
        <f t="shared" si="3"/>
        <v>38100</v>
      </c>
      <c r="N35" s="128">
        <v>6069337</v>
      </c>
      <c r="O35" s="70">
        <v>0</v>
      </c>
      <c r="P35" s="78">
        <f t="shared" si="5"/>
        <v>26</v>
      </c>
    </row>
    <row r="36" spans="1:16" s="51" customFormat="1" ht="14.25" customHeight="1">
      <c r="A36" s="68">
        <f t="shared" si="4"/>
        <v>27</v>
      </c>
      <c r="B36" s="69" t="s">
        <v>133</v>
      </c>
      <c r="C36" s="70">
        <v>171600</v>
      </c>
      <c r="D36" s="70">
        <v>3360695</v>
      </c>
      <c r="E36" s="70">
        <v>1796621</v>
      </c>
      <c r="F36" s="70">
        <v>255447</v>
      </c>
      <c r="G36" s="71">
        <v>362628</v>
      </c>
      <c r="H36" s="71">
        <v>31576</v>
      </c>
      <c r="I36" s="70">
        <v>166783</v>
      </c>
      <c r="J36" s="70">
        <v>436950</v>
      </c>
      <c r="K36" s="70">
        <v>0</v>
      </c>
      <c r="L36" s="70">
        <v>232500</v>
      </c>
      <c r="M36" s="70">
        <f t="shared" si="3"/>
        <v>78190</v>
      </c>
      <c r="N36" s="134">
        <v>3360695</v>
      </c>
      <c r="O36" s="70">
        <v>0</v>
      </c>
      <c r="P36" s="78">
        <f t="shared" si="5"/>
        <v>27</v>
      </c>
    </row>
    <row r="37" spans="1:16" s="51" customFormat="1" ht="14.25" customHeight="1">
      <c r="A37" s="76">
        <f t="shared" si="4"/>
        <v>28</v>
      </c>
      <c r="B37" s="69" t="s">
        <v>134</v>
      </c>
      <c r="C37" s="70">
        <v>1070600</v>
      </c>
      <c r="D37" s="70">
        <v>14030228</v>
      </c>
      <c r="E37" s="70">
        <v>4434405</v>
      </c>
      <c r="F37" s="70">
        <v>786808</v>
      </c>
      <c r="G37" s="71">
        <v>1038078</v>
      </c>
      <c r="H37" s="71">
        <v>1179704</v>
      </c>
      <c r="I37" s="70">
        <v>143450</v>
      </c>
      <c r="J37" s="70">
        <v>5731705</v>
      </c>
      <c r="K37" s="70">
        <v>0</v>
      </c>
      <c r="L37" s="70">
        <v>625916</v>
      </c>
      <c r="M37" s="70">
        <f t="shared" si="3"/>
        <v>90162</v>
      </c>
      <c r="N37" s="128">
        <v>14030228</v>
      </c>
      <c r="O37" s="70">
        <v>0</v>
      </c>
      <c r="P37" s="78">
        <f t="shared" si="5"/>
        <v>28</v>
      </c>
    </row>
    <row r="38" spans="1:16" s="51" customFormat="1" ht="14.25" customHeight="1">
      <c r="A38" s="68">
        <f t="shared" si="4"/>
        <v>29</v>
      </c>
      <c r="B38" s="85" t="s">
        <v>135</v>
      </c>
      <c r="C38" s="70">
        <v>269700</v>
      </c>
      <c r="D38" s="70">
        <v>4761375</v>
      </c>
      <c r="E38" s="70">
        <v>1913143</v>
      </c>
      <c r="F38" s="70">
        <v>214328</v>
      </c>
      <c r="G38" s="71">
        <v>1705383</v>
      </c>
      <c r="H38" s="71">
        <v>465615</v>
      </c>
      <c r="I38" s="70">
        <v>52550</v>
      </c>
      <c r="J38" s="70">
        <v>382128</v>
      </c>
      <c r="K38" s="70">
        <v>0</v>
      </c>
      <c r="L38" s="70">
        <v>28228</v>
      </c>
      <c r="M38" s="70">
        <f t="shared" si="3"/>
        <v>0</v>
      </c>
      <c r="N38" s="128">
        <v>4761375</v>
      </c>
      <c r="O38" s="70">
        <v>0</v>
      </c>
      <c r="P38" s="78">
        <f t="shared" si="5"/>
        <v>29</v>
      </c>
    </row>
    <row r="39" spans="1:16" s="51" customFormat="1" ht="14.25" customHeight="1">
      <c r="A39" s="77">
        <f t="shared" si="4"/>
        <v>30</v>
      </c>
      <c r="B39" s="73" t="s">
        <v>136</v>
      </c>
      <c r="C39" s="74">
        <v>943200</v>
      </c>
      <c r="D39" s="74">
        <v>13837210</v>
      </c>
      <c r="E39" s="74">
        <v>6869975</v>
      </c>
      <c r="F39" s="74">
        <v>723180</v>
      </c>
      <c r="G39" s="75">
        <v>1519131</v>
      </c>
      <c r="H39" s="75">
        <v>1157634</v>
      </c>
      <c r="I39" s="74">
        <v>0</v>
      </c>
      <c r="J39" s="75">
        <v>3415286</v>
      </c>
      <c r="K39" s="74">
        <v>0</v>
      </c>
      <c r="L39" s="74">
        <v>152004</v>
      </c>
      <c r="M39" s="74">
        <f t="shared" si="3"/>
        <v>0</v>
      </c>
      <c r="N39" s="138">
        <v>13837210</v>
      </c>
      <c r="O39" s="74">
        <v>0</v>
      </c>
      <c r="P39" s="79">
        <f t="shared" si="5"/>
        <v>30</v>
      </c>
    </row>
    <row r="40" spans="1:16" s="51" customFormat="1" ht="14.25" customHeight="1">
      <c r="A40" s="68">
        <f t="shared" si="4"/>
        <v>31</v>
      </c>
      <c r="B40" s="69" t="s">
        <v>137</v>
      </c>
      <c r="C40" s="70">
        <v>241479</v>
      </c>
      <c r="D40" s="70">
        <v>4234040</v>
      </c>
      <c r="E40" s="70">
        <v>2572973</v>
      </c>
      <c r="F40" s="70">
        <v>128534</v>
      </c>
      <c r="G40" s="71">
        <v>187158</v>
      </c>
      <c r="H40" s="71">
        <v>212978</v>
      </c>
      <c r="I40" s="70">
        <v>805736</v>
      </c>
      <c r="J40" s="70">
        <v>250038</v>
      </c>
      <c r="K40" s="70">
        <v>0</v>
      </c>
      <c r="L40" s="70">
        <v>49790</v>
      </c>
      <c r="M40" s="70">
        <f t="shared" si="3"/>
        <v>26833</v>
      </c>
      <c r="N40" s="134">
        <v>4234040</v>
      </c>
      <c r="O40" s="70">
        <v>0</v>
      </c>
      <c r="P40" s="78">
        <f t="shared" si="5"/>
        <v>31</v>
      </c>
    </row>
    <row r="41" spans="1:16" s="51" customFormat="1" ht="14.25" customHeight="1">
      <c r="A41" s="68">
        <f t="shared" si="4"/>
        <v>32</v>
      </c>
      <c r="B41" s="69" t="s">
        <v>138</v>
      </c>
      <c r="C41" s="70">
        <v>360486</v>
      </c>
      <c r="D41" s="70">
        <v>10066793</v>
      </c>
      <c r="E41" s="70">
        <v>5883533</v>
      </c>
      <c r="F41" s="70">
        <v>465156</v>
      </c>
      <c r="G41" s="71">
        <v>1076159</v>
      </c>
      <c r="H41" s="71">
        <v>476310</v>
      </c>
      <c r="I41" s="70">
        <v>782963</v>
      </c>
      <c r="J41" s="70">
        <v>763550</v>
      </c>
      <c r="K41" s="70">
        <v>0</v>
      </c>
      <c r="L41" s="70">
        <v>436898</v>
      </c>
      <c r="M41" s="70">
        <f t="shared" si="3"/>
        <v>182224</v>
      </c>
      <c r="N41" s="134">
        <v>10066793</v>
      </c>
      <c r="O41" s="70">
        <v>0</v>
      </c>
      <c r="P41" s="78">
        <f t="shared" si="5"/>
        <v>32</v>
      </c>
    </row>
    <row r="42" spans="1:16" s="51" customFormat="1" ht="14.25" customHeight="1">
      <c r="A42" s="68">
        <f t="shared" si="4"/>
        <v>33</v>
      </c>
      <c r="B42" s="69" t="s">
        <v>139</v>
      </c>
      <c r="C42" s="70">
        <v>136200</v>
      </c>
      <c r="D42" s="70">
        <v>3174789</v>
      </c>
      <c r="E42" s="70">
        <v>1843809</v>
      </c>
      <c r="F42" s="70">
        <v>90131</v>
      </c>
      <c r="G42" s="71">
        <v>590643</v>
      </c>
      <c r="H42" s="71">
        <v>166179</v>
      </c>
      <c r="I42" s="70">
        <v>5230</v>
      </c>
      <c r="J42" s="70">
        <v>447578</v>
      </c>
      <c r="K42" s="70">
        <v>0</v>
      </c>
      <c r="L42" s="70">
        <v>11000</v>
      </c>
      <c r="M42" s="70">
        <f t="shared" si="3"/>
        <v>20219</v>
      </c>
      <c r="N42" s="134">
        <v>3174789</v>
      </c>
      <c r="O42" s="70">
        <v>0</v>
      </c>
      <c r="P42" s="78">
        <f t="shared" si="5"/>
        <v>33</v>
      </c>
    </row>
    <row r="43" spans="1:16" s="51" customFormat="1" ht="14.25" customHeight="1">
      <c r="A43" s="77">
        <f t="shared" si="4"/>
        <v>34</v>
      </c>
      <c r="B43" s="73" t="s">
        <v>140</v>
      </c>
      <c r="C43" s="74">
        <v>151200</v>
      </c>
      <c r="D43" s="74">
        <v>3082645</v>
      </c>
      <c r="E43" s="74">
        <v>1557607</v>
      </c>
      <c r="F43" s="74">
        <v>27606</v>
      </c>
      <c r="G43" s="75">
        <v>474889</v>
      </c>
      <c r="H43" s="75">
        <v>194776</v>
      </c>
      <c r="I43" s="74">
        <v>77854</v>
      </c>
      <c r="J43" s="75">
        <v>646546</v>
      </c>
      <c r="K43" s="74">
        <v>0</v>
      </c>
      <c r="L43" s="74">
        <v>92622</v>
      </c>
      <c r="M43" s="74">
        <f t="shared" si="3"/>
        <v>10745</v>
      </c>
      <c r="N43" s="138">
        <v>3082645</v>
      </c>
      <c r="O43" s="74">
        <v>0</v>
      </c>
      <c r="P43" s="79">
        <f t="shared" si="5"/>
        <v>34</v>
      </c>
    </row>
    <row r="44" spans="1:16" s="51" customFormat="1" ht="14.25" customHeight="1">
      <c r="A44" s="68">
        <f t="shared" si="4"/>
        <v>35</v>
      </c>
      <c r="B44" s="69" t="s">
        <v>141</v>
      </c>
      <c r="C44" s="70">
        <v>594800</v>
      </c>
      <c r="D44" s="70">
        <v>7178673</v>
      </c>
      <c r="E44" s="70">
        <v>2992281</v>
      </c>
      <c r="F44" s="70">
        <v>511678</v>
      </c>
      <c r="G44" s="71">
        <v>1153759</v>
      </c>
      <c r="H44" s="71">
        <v>445669</v>
      </c>
      <c r="I44" s="70">
        <v>9432</v>
      </c>
      <c r="J44" s="70">
        <v>1414296</v>
      </c>
      <c r="K44" s="70">
        <v>0</v>
      </c>
      <c r="L44" s="70">
        <v>627610</v>
      </c>
      <c r="M44" s="70">
        <f t="shared" si="3"/>
        <v>23948</v>
      </c>
      <c r="N44" s="134">
        <v>7178673</v>
      </c>
      <c r="O44" s="70">
        <v>0</v>
      </c>
      <c r="P44" s="78">
        <f t="shared" si="5"/>
        <v>35</v>
      </c>
    </row>
    <row r="45" spans="1:16" s="51" customFormat="1" ht="14.25" customHeight="1">
      <c r="A45" s="68">
        <f t="shared" si="4"/>
        <v>36</v>
      </c>
      <c r="B45" s="85" t="s">
        <v>142</v>
      </c>
      <c r="C45" s="70">
        <v>782000</v>
      </c>
      <c r="D45" s="70">
        <v>11684195</v>
      </c>
      <c r="E45" s="70">
        <v>4249612</v>
      </c>
      <c r="F45" s="70">
        <v>392530</v>
      </c>
      <c r="G45" s="71">
        <v>1005963</v>
      </c>
      <c r="H45" s="71">
        <v>1742762</v>
      </c>
      <c r="I45" s="70">
        <v>120924</v>
      </c>
      <c r="J45" s="70">
        <v>3311001</v>
      </c>
      <c r="K45" s="70">
        <v>0</v>
      </c>
      <c r="L45" s="70">
        <v>725520</v>
      </c>
      <c r="M45" s="70">
        <f t="shared" si="3"/>
        <v>135883</v>
      </c>
      <c r="N45" s="128">
        <v>11684195</v>
      </c>
      <c r="O45" s="70">
        <v>0</v>
      </c>
      <c r="P45" s="78">
        <f t="shared" si="5"/>
        <v>36</v>
      </c>
    </row>
    <row r="46" spans="1:16" s="51" customFormat="1" ht="14.25" customHeight="1">
      <c r="A46" s="76">
        <f t="shared" si="4"/>
        <v>37</v>
      </c>
      <c r="B46" s="69" t="s">
        <v>143</v>
      </c>
      <c r="C46" s="70">
        <v>356800</v>
      </c>
      <c r="D46" s="70">
        <v>6986839</v>
      </c>
      <c r="E46" s="70">
        <v>3178022</v>
      </c>
      <c r="F46" s="70">
        <v>233461</v>
      </c>
      <c r="G46" s="71">
        <v>519320</v>
      </c>
      <c r="H46" s="71">
        <v>504152</v>
      </c>
      <c r="I46" s="70">
        <v>652010</v>
      </c>
      <c r="J46" s="70">
        <v>1617823</v>
      </c>
      <c r="K46" s="70">
        <v>0</v>
      </c>
      <c r="L46" s="70">
        <v>93220</v>
      </c>
      <c r="M46" s="70">
        <f t="shared" si="3"/>
        <v>188831</v>
      </c>
      <c r="N46" s="128">
        <v>6986839</v>
      </c>
      <c r="O46" s="70">
        <v>0</v>
      </c>
      <c r="P46" s="78">
        <f t="shared" si="5"/>
        <v>37</v>
      </c>
    </row>
    <row r="47" spans="1:16" s="51" customFormat="1" ht="14.25" customHeight="1">
      <c r="A47" s="68">
        <f t="shared" si="4"/>
        <v>38</v>
      </c>
      <c r="B47" s="69" t="s">
        <v>144</v>
      </c>
      <c r="C47" s="70">
        <v>1002000</v>
      </c>
      <c r="D47" s="70">
        <v>18051123</v>
      </c>
      <c r="E47" s="70">
        <v>7766544</v>
      </c>
      <c r="F47" s="70">
        <v>1733572</v>
      </c>
      <c r="G47" s="71">
        <v>3293142</v>
      </c>
      <c r="H47" s="71">
        <v>2083474</v>
      </c>
      <c r="I47" s="70">
        <v>116</v>
      </c>
      <c r="J47" s="70">
        <v>2895304</v>
      </c>
      <c r="K47" s="70">
        <v>0</v>
      </c>
      <c r="L47" s="70">
        <v>261135</v>
      </c>
      <c r="M47" s="70">
        <f t="shared" si="3"/>
        <v>17836</v>
      </c>
      <c r="N47" s="134">
        <v>18051123</v>
      </c>
      <c r="O47" s="70">
        <v>0</v>
      </c>
      <c r="P47" s="78">
        <f t="shared" si="5"/>
        <v>38</v>
      </c>
    </row>
    <row r="48" spans="1:16" s="51" customFormat="1" ht="14.25" customHeight="1">
      <c r="A48" s="68">
        <f t="shared" si="4"/>
        <v>39</v>
      </c>
      <c r="B48" s="69" t="s">
        <v>145</v>
      </c>
      <c r="C48" s="70">
        <v>472000</v>
      </c>
      <c r="D48" s="70">
        <v>9896843</v>
      </c>
      <c r="E48" s="70">
        <v>3465496</v>
      </c>
      <c r="F48" s="70">
        <v>644583</v>
      </c>
      <c r="G48" s="71">
        <v>1998861</v>
      </c>
      <c r="H48" s="71">
        <v>2982358</v>
      </c>
      <c r="I48" s="70">
        <v>0</v>
      </c>
      <c r="J48" s="70">
        <v>638878</v>
      </c>
      <c r="K48" s="70">
        <v>0</v>
      </c>
      <c r="L48" s="70">
        <v>166667</v>
      </c>
      <c r="M48" s="70">
        <f t="shared" si="3"/>
        <v>0</v>
      </c>
      <c r="N48" s="134">
        <v>9896843</v>
      </c>
      <c r="O48" s="70">
        <v>0</v>
      </c>
      <c r="P48" s="78">
        <f t="shared" si="5"/>
        <v>39</v>
      </c>
    </row>
    <row r="49" spans="1:16" s="51" customFormat="1" ht="14.25" customHeight="1" thickBot="1">
      <c r="A49" s="86">
        <f t="shared" si="4"/>
        <v>40</v>
      </c>
      <c r="B49" s="87" t="s">
        <v>146</v>
      </c>
      <c r="C49" s="88">
        <v>115400</v>
      </c>
      <c r="D49" s="88">
        <v>4002225</v>
      </c>
      <c r="E49" s="88">
        <v>1463706</v>
      </c>
      <c r="F49" s="88">
        <v>392888</v>
      </c>
      <c r="G49" s="89">
        <v>553364</v>
      </c>
      <c r="H49" s="89">
        <v>531268</v>
      </c>
      <c r="I49" s="88">
        <v>44218</v>
      </c>
      <c r="J49" s="88">
        <v>825458</v>
      </c>
      <c r="K49" s="88">
        <v>0</v>
      </c>
      <c r="L49" s="88">
        <v>0</v>
      </c>
      <c r="M49" s="88">
        <f t="shared" si="3"/>
        <v>191323</v>
      </c>
      <c r="N49" s="139">
        <v>4002225</v>
      </c>
      <c r="O49" s="88">
        <v>0</v>
      </c>
      <c r="P49" s="90">
        <f t="shared" si="5"/>
        <v>40</v>
      </c>
    </row>
    <row r="50" spans="1:16" ht="15.75" customHeight="1">
      <c r="A50" s="91"/>
      <c r="B50" s="91"/>
      <c r="C50" s="91"/>
      <c r="D50" s="91"/>
      <c r="E50" s="91"/>
      <c r="F50" s="91"/>
      <c r="G50" s="91"/>
      <c r="H50" s="91"/>
      <c r="I50" s="91"/>
      <c r="J50" s="92"/>
      <c r="K50" s="91"/>
      <c r="L50" s="91"/>
      <c r="M50" s="91"/>
      <c r="N50" s="91"/>
      <c r="O50" s="91"/>
      <c r="P50" s="91"/>
    </row>
  </sheetData>
  <mergeCells count="9">
    <mergeCell ref="A9:B9"/>
    <mergeCell ref="A7:B7"/>
    <mergeCell ref="A8:B8"/>
    <mergeCell ref="C2:D2"/>
    <mergeCell ref="E2:O2"/>
    <mergeCell ref="E4:G4"/>
    <mergeCell ref="E5:E6"/>
    <mergeCell ref="F5:F6"/>
    <mergeCell ref="G5:G6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scale="93" r:id="rId2"/>
  <colBreaks count="1" manualBreakCount="1">
    <brk id="8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2009-02-09T02:25:54Z</dcterms:created>
  <dcterms:modified xsi:type="dcterms:W3CDTF">2009-02-16T00:58:15Z</dcterms:modified>
  <cp:category/>
  <cp:version/>
  <cp:contentType/>
  <cp:contentStatus/>
</cp:coreProperties>
</file>