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20-1" sheetId="1" r:id="rId1"/>
    <sheet name="20-2" sheetId="2" r:id="rId2"/>
    <sheet name="20-3" sheetId="3" r:id="rId3"/>
    <sheet name="21-1" sheetId="4" r:id="rId4"/>
    <sheet name="○住民（済）" sheetId="5" r:id="rId5"/>
    <sheet name="○固定（済）" sheetId="6" r:id="rId6"/>
    <sheet name="○た・交（済）" sheetId="7" r:id="rId7"/>
    <sheet name="○軽自（済）" sheetId="8" r:id="rId8"/>
    <sheet name="○鉱産（済）" sheetId="9" r:id="rId9"/>
    <sheet name="○特土（済）" sheetId="10" r:id="rId10"/>
    <sheet name="○入湯（済）" sheetId="11" r:id="rId11"/>
    <sheet name="○都計（済）" sheetId="12" r:id="rId12"/>
    <sheet name="○国保（済）" sheetId="13" r:id="rId13"/>
    <sheet name="21-2" sheetId="14" r:id="rId14"/>
    <sheet name="21-3" sheetId="15" r:id="rId15"/>
    <sheet name="21-4" sheetId="16" r:id="rId16"/>
    <sheet name="21-5" sheetId="17" r:id="rId17"/>
    <sheet name="21-6" sheetId="18" r:id="rId18"/>
    <sheet name="22-1" sheetId="19" r:id="rId19"/>
    <sheet name="22-2" sheetId="20" r:id="rId20"/>
    <sheet name="23-1" sheetId="21" r:id="rId21"/>
    <sheet name="23-2" sheetId="22" r:id="rId22"/>
    <sheet name="24" sheetId="23" r:id="rId23"/>
    <sheet name="24（介護）" sheetId="24" r:id="rId24"/>
    <sheet name="国保税率" sheetId="25" r:id="rId25"/>
    <sheet name="国保税率（介護）" sheetId="26" r:id="rId26"/>
    <sheet name="Sheet1" sheetId="27" r:id="rId27"/>
    <sheet name="Sheet2" sheetId="28" r:id="rId28"/>
    <sheet name="Sheet3" sheetId="29" r:id="rId29"/>
  </sheets>
  <definedNames>
    <definedName name="_xlnm.Print_Area" localSheetId="6">'○た・交（済）'!$A$1:$J$48</definedName>
    <definedName name="_xlnm.Print_Area" localSheetId="7">'○軽自（済）'!$A$1:$Q$49</definedName>
    <definedName name="_xlnm.Print_Area" localSheetId="5">'○固定（済）'!$A$1:$Q$48</definedName>
    <definedName name="_xlnm.Print_Area" localSheetId="8">'○鉱産（済）'!$A$1:$R$49</definedName>
    <definedName name="_xlnm.Print_Area" localSheetId="12">'○国保（済）'!$A$1:$S$48</definedName>
    <definedName name="_xlnm.Print_Area" localSheetId="4">'○住民（済）'!$A$1:$Q$48</definedName>
    <definedName name="_xlnm.Print_Area" localSheetId="11">'○都計（済）'!$A$1:$R$49</definedName>
    <definedName name="_xlnm.Print_Area" localSheetId="9">'○特土（済）'!$A$1:$R$49</definedName>
    <definedName name="_xlnm.Print_Area" localSheetId="10">'○入湯（済）'!$A$1:$R$49</definedName>
    <definedName name="_xlnm.Print_Area" localSheetId="0">'20-1'!$A$1:$K$35</definedName>
    <definedName name="_xlnm.Print_Area" localSheetId="1">'20-2'!$A$1:$K$35</definedName>
    <definedName name="_xlnm.Print_Area" localSheetId="2">'20-3'!$A$1:$K$35</definedName>
    <definedName name="_xlnm.Print_Area" localSheetId="3">'21-1'!$A$1:$R$50</definedName>
    <definedName name="_xlnm.Print_Area" localSheetId="13">'21-2'!$A$1:$AN$59</definedName>
    <definedName name="_xlnm.Print_Area" localSheetId="14">'21-3'!$A$1:$G$97</definedName>
    <definedName name="_xlnm.Print_Area" localSheetId="15">'21-4'!$A$1:$S$52</definedName>
    <definedName name="_xlnm.Print_Area" localSheetId="16">'21-5'!$A$1:$J$49</definedName>
    <definedName name="_xlnm.Print_Area" localSheetId="17">'21-6'!$A$1:$O$50</definedName>
    <definedName name="_xlnm.Print_Area" localSheetId="18">'22-1'!$A$1:$J$49</definedName>
    <definedName name="_xlnm.Print_Area" localSheetId="19">'22-2'!$A$1:$G$49</definedName>
    <definedName name="_xlnm.Print_Area" localSheetId="20">'23-1'!$A$1:$Y$59</definedName>
    <definedName name="_xlnm.Print_Area" localSheetId="21">'23-2'!$A$1:$T$51</definedName>
    <definedName name="_xlnm.Print_Area" localSheetId="22">'24'!$A$1:$P$48</definedName>
    <definedName name="_xlnm.Print_Area" localSheetId="23">'24（介護）'!$A$1:$L$49</definedName>
    <definedName name="_xlnm.Print_Area" localSheetId="24">'国保税率'!$A$1:$Q$51</definedName>
    <definedName name="_xlnm.Print_Area" localSheetId="25">'国保税率（介護）'!$A$1:$Q$51</definedName>
    <definedName name="_xlnm.Print_Titles" localSheetId="6">'○た・交（済）'!$2:$5</definedName>
    <definedName name="_xlnm.Print_Titles" localSheetId="7">'○軽自（済）'!$1:$6</definedName>
    <definedName name="_xlnm.Print_Titles" localSheetId="5">'○固定（済）'!$1:$5</definedName>
    <definedName name="_xlnm.Print_Titles" localSheetId="8">'○鉱産（済）'!$1:$6</definedName>
    <definedName name="_xlnm.Print_Titles" localSheetId="12">'○国保（済）'!$1:$5</definedName>
    <definedName name="_xlnm.Print_Titles" localSheetId="4">'○住民（済）'!$1:$5</definedName>
    <definedName name="_xlnm.Print_Titles" localSheetId="11">'○都計（済）'!$1:$6</definedName>
    <definedName name="_xlnm.Print_Titles" localSheetId="9">'○特土（済）'!$1:$6</definedName>
    <definedName name="_xlnm.Print_Titles" localSheetId="10">'○入湯（済）'!$1:$6</definedName>
    <definedName name="_xlnm.Print_Titles" localSheetId="3">'21-1'!$2:$5</definedName>
    <definedName name="_xlnm.Print_Titles" localSheetId="23">'24（介護）'!$1:$6</definedName>
    <definedName name="_xlnm.Print_Titles" localSheetId="24">'国保税率'!$1:$6</definedName>
    <definedName name="_xlnm.Print_Titles" localSheetId="25">'国保税率（介護）'!$1:$6</definedName>
    <definedName name="ﾀｲﾄﾙ行" localSheetId="22">#REF!</definedName>
    <definedName name="ﾀｲﾄﾙ行" localSheetId="23">#REF!</definedName>
    <definedName name="ﾀｲﾄﾙ行" localSheetId="24">#REF!</definedName>
    <definedName name="ﾀｲﾄﾙ行" localSheetId="25">#REF!</definedName>
    <definedName name="ﾀｲﾄﾙ行">'21-1'!$A$1:$R$5</definedName>
  </definedNames>
  <calcPr fullCalcOnLoad="1"/>
</workbook>
</file>

<file path=xl/sharedStrings.xml><?xml version="1.0" encoding="utf-8"?>
<sst xmlns="http://schemas.openxmlformats.org/spreadsheetml/2006/main" count="2202" uniqueCount="706">
  <si>
    <t>均等割</t>
  </si>
  <si>
    <t>19 年 度</t>
  </si>
  <si>
    <t>18 年 度</t>
  </si>
  <si>
    <t>第１項</t>
  </si>
  <si>
    <t>第１号の</t>
  </si>
  <si>
    <t>第２号の</t>
  </si>
  <si>
    <t>第３号の</t>
  </si>
  <si>
    <t>第４号の</t>
  </si>
  <si>
    <t>第５号の</t>
  </si>
  <si>
    <t>第６号の</t>
  </si>
  <si>
    <t>第７号の</t>
  </si>
  <si>
    <t>第８号の</t>
  </si>
  <si>
    <t>第９号の</t>
  </si>
  <si>
    <t>法人</t>
  </si>
  <si>
    <t>法人等</t>
  </si>
  <si>
    <t>％</t>
  </si>
  <si>
    <t>標 ・ 超</t>
  </si>
  <si>
    <t>　　　（単位：千円）</t>
  </si>
  <si>
    <t>(A)</t>
  </si>
  <si>
    <t>(B)</t>
  </si>
  <si>
    <t>(C)</t>
  </si>
  <si>
    <t>(D)</t>
  </si>
  <si>
    <t>(E)</t>
  </si>
  <si>
    <t>(F)</t>
  </si>
  <si>
    <t>第20－１表  地方税の収入状況（市町村計）</t>
  </si>
  <si>
    <t>区　分</t>
  </si>
  <si>
    <t>調　　　　定　　　　済　　　　額</t>
  </si>
  <si>
    <t>収　　　　入　　　　済　　　　額</t>
  </si>
  <si>
    <t>　　徴　　　　収　　　　率　　　　（％）</t>
  </si>
  <si>
    <t>現 年 課 税 分</t>
  </si>
  <si>
    <t>滞 納 繰 越 分</t>
  </si>
  <si>
    <t>合　　　　　計</t>
  </si>
  <si>
    <t xml:space="preserve">  　　　×100</t>
  </si>
  <si>
    <t xml:space="preserve">        ×100</t>
  </si>
  <si>
    <t xml:space="preserve"> 前年度 </t>
  </si>
  <si>
    <t>税目別</t>
  </si>
  <si>
    <t xml:space="preserve"> 一　普 　　　　通　 　　　税</t>
  </si>
  <si>
    <t>　１．法 　定　 普　 通　 税</t>
  </si>
  <si>
    <t>　　(1)　市  町  村  民  税</t>
  </si>
  <si>
    <t>　　　ア　個　人　均　等　割</t>
  </si>
  <si>
    <t>　　　イ　所　　得　　割</t>
  </si>
  <si>
    <t>　　　ウ　法　人　均　等　割</t>
  </si>
  <si>
    <t>　　　エ　法　 人　 税　　割</t>
  </si>
  <si>
    <t>　　(2)　固　定　資　産　税</t>
  </si>
  <si>
    <t>　　　ア　純 固 定 資 産 税</t>
  </si>
  <si>
    <t>　　　　Ⅰ　土　　　　　地</t>
  </si>
  <si>
    <t>　　　　Ⅱ　家　　　　　屋</t>
  </si>
  <si>
    <t>　　　　Ⅲ　償　却　資　産</t>
  </si>
  <si>
    <t>　　　イ　交   納   付   金</t>
  </si>
  <si>
    <t>　　　　Ⅰ　交　　付　　金</t>
  </si>
  <si>
    <t>　　　　Ⅱ　納　　付　　金</t>
  </si>
  <si>
    <t>　　(3)　軽  自  動  車  税</t>
  </si>
  <si>
    <t>　　(4)　市 町 村 た ば こ 税</t>
  </si>
  <si>
    <t>　　(5)　鉱　　　産　　　税</t>
  </si>
  <si>
    <t>　　(6)　特 別 土 地 保 有 税</t>
  </si>
  <si>
    <t>　２．法　定　外　普　通　税</t>
  </si>
  <si>
    <t xml:space="preserve"> 二　目　　　　的　　　　税</t>
  </si>
  <si>
    <t>　１．入　　　　湯　　　　税</t>
  </si>
  <si>
    <t>　２．都　 市 　計 　画 　税</t>
  </si>
  <si>
    <t>　３．水 　利　 地　 益　 税</t>
  </si>
  <si>
    <t>　４．共 　同 　施 　設 　税</t>
  </si>
  <si>
    <t>　５．宅 　地 　開 　発 　税</t>
  </si>
  <si>
    <t xml:space="preserve"> 三　旧 　法  に  よ  る  税</t>
  </si>
  <si>
    <t>合　　　　　　　　計</t>
  </si>
  <si>
    <t>国　民　健　康　保　険　税</t>
  </si>
  <si>
    <t>国　民　健　康　保　険　料</t>
  </si>
  <si>
    <t>第20－２表  地方税の収入状況（市計）</t>
  </si>
  <si>
    <t>区　分</t>
  </si>
  <si>
    <t>第20－３表  地方税の収入状況（町村計）</t>
  </si>
  <si>
    <t>区　分</t>
  </si>
  <si>
    <t>（国保税、国保料を除く）</t>
  </si>
  <si>
    <t>計</t>
  </si>
  <si>
    <t>市町村名</t>
  </si>
  <si>
    <t xml:space="preserve"> 計</t>
  </si>
  <si>
    <t>市町村計</t>
  </si>
  <si>
    <t>市　　計</t>
  </si>
  <si>
    <t>町 村 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</si>
  <si>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</si>
  <si>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</si>
  <si>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</si>
  <si>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</si>
  <si>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</si>
  <si>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</si>
  <si>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</si>
  <si>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</si>
  <si>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</si>
  <si>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平内町</t>
  </si>
  <si>
    <t>今別町</t>
  </si>
  <si>
    <t>外ヶ浜町</t>
  </si>
  <si>
    <t>深浦町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</si>
  <si>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</si>
  <si>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</si>
  <si>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</si>
  <si>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</si>
  <si>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</si>
  <si>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</si>
  <si>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</si>
  <si>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</si>
  <si>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</si>
  <si>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</si>
  <si>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</si>
  <si>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</si>
  <si>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</si>
  <si>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</si>
  <si>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</si>
  <si>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</si>
  <si>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</si>
  <si>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</si>
  <si>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</si>
  <si>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</si>
  <si>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</si>
  <si>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第21－１表　市町村税の調定・収入実績（市町村別）</t>
  </si>
  <si>
    <t>（単位：千円）</t>
  </si>
  <si>
    <t>番　　号</t>
  </si>
  <si>
    <t>区　分</t>
  </si>
  <si>
    <t>市町村別市町村税合計</t>
  </si>
  <si>
    <t>未　　　　収　　　　入　　　　額</t>
  </si>
  <si>
    <t xml:space="preserve">     徴 　 収　  率　  （％）</t>
  </si>
  <si>
    <t>現 年 課 税 分</t>
  </si>
  <si>
    <t>滞 納 繰 越 分</t>
  </si>
  <si>
    <t>1 9  年  度</t>
  </si>
  <si>
    <t>18 年 度</t>
  </si>
  <si>
    <t xml:space="preserve"> 現 年 分</t>
  </si>
  <si>
    <t xml:space="preserve"> 繰 越 分</t>
  </si>
  <si>
    <t>平川市</t>
  </si>
  <si>
    <t>蓬田村</t>
  </si>
  <si>
    <t>鰺ヶ沢町</t>
  </si>
  <si>
    <t>西目屋村</t>
  </si>
  <si>
    <t>六ヶ所村</t>
  </si>
  <si>
    <t>おいらせ町</t>
  </si>
  <si>
    <t>番</t>
  </si>
  <si>
    <t>前 年</t>
  </si>
  <si>
    <t>対 比</t>
  </si>
  <si>
    <t>号</t>
  </si>
  <si>
    <t>六ヶ所村</t>
  </si>
  <si>
    <t>※合併団体において、参考までに合併前までの年度については、旧団体及びその合算値を掲載している。</t>
  </si>
  <si>
    <t>西目屋村</t>
  </si>
  <si>
    <t>田舎舘村</t>
  </si>
  <si>
    <t>第21－２表　市町村税収入の推移（国保税を除く・市町村別）</t>
  </si>
  <si>
    <t>区　分</t>
  </si>
  <si>
    <t>12　年　度</t>
  </si>
  <si>
    <t>13　年　度</t>
  </si>
  <si>
    <t>14　年　度</t>
  </si>
  <si>
    <t>16　年　度</t>
  </si>
  <si>
    <t>17　年　度</t>
  </si>
  <si>
    <t>18　年　度</t>
  </si>
  <si>
    <t>19　年　度</t>
  </si>
  <si>
    <t>区　分</t>
  </si>
  <si>
    <t>税　　　額</t>
  </si>
  <si>
    <t xml:space="preserve"> （％）</t>
  </si>
  <si>
    <t>（％）</t>
  </si>
  <si>
    <t>市町村計</t>
  </si>
  <si>
    <t>市計</t>
  </si>
  <si>
    <t>町 村 計</t>
  </si>
  <si>
    <t>中泊町</t>
  </si>
  <si>
    <t>青森市</t>
  </si>
  <si>
    <t>旧中里町</t>
  </si>
  <si>
    <t>旧青森市</t>
  </si>
  <si>
    <t>旧小泊村</t>
  </si>
  <si>
    <t>旧浪岡町</t>
  </si>
  <si>
    <t>旧弘前市</t>
  </si>
  <si>
    <t>旧七戸町</t>
  </si>
  <si>
    <t>旧岩木町</t>
  </si>
  <si>
    <t>旧天間林村</t>
  </si>
  <si>
    <t>旧相馬村</t>
  </si>
  <si>
    <t>八戸市</t>
  </si>
  <si>
    <t>旧八戸市</t>
  </si>
  <si>
    <t>東北町</t>
  </si>
  <si>
    <t>旧南郷村</t>
  </si>
  <si>
    <t>旧上北町</t>
  </si>
  <si>
    <t>旧東北町</t>
  </si>
  <si>
    <t>五所川原市</t>
  </si>
  <si>
    <t>旧五所川原市</t>
  </si>
  <si>
    <t>おいらせ町</t>
  </si>
  <si>
    <t>旧金木町</t>
  </si>
  <si>
    <t>旧百石町</t>
  </si>
  <si>
    <t>旧市浦村</t>
  </si>
  <si>
    <t>旧下田町</t>
  </si>
  <si>
    <t>十和田市</t>
  </si>
  <si>
    <t>旧十和田市</t>
  </si>
  <si>
    <t>旧十和田湖町</t>
  </si>
  <si>
    <t>むつ市</t>
  </si>
  <si>
    <t>旧むつ市</t>
  </si>
  <si>
    <t>五戸町</t>
  </si>
  <si>
    <t>旧川内町</t>
  </si>
  <si>
    <t>旧五戸町</t>
  </si>
  <si>
    <t>旧大畑町</t>
  </si>
  <si>
    <t>旧倉石村</t>
  </si>
  <si>
    <t>旧脇野沢村</t>
  </si>
  <si>
    <t>つがる市</t>
  </si>
  <si>
    <t>旧木造町</t>
  </si>
  <si>
    <t>旧名川町</t>
  </si>
  <si>
    <t>旧森田村</t>
  </si>
  <si>
    <t>旧南部町</t>
  </si>
  <si>
    <t>旧柏村</t>
  </si>
  <si>
    <t>旧福地村</t>
  </si>
  <si>
    <t>旧稲垣村</t>
  </si>
  <si>
    <t>旧車力村</t>
  </si>
  <si>
    <t>旧尾上町</t>
  </si>
  <si>
    <t>旧平賀町</t>
  </si>
  <si>
    <t>旧碇ヶ関村</t>
  </si>
  <si>
    <t>外ヶ浜町</t>
  </si>
  <si>
    <t>旧蟹田町</t>
  </si>
  <si>
    <t>旧平舘村</t>
  </si>
  <si>
    <t>旧三村</t>
  </si>
  <si>
    <t>鰺ヶ沢町</t>
  </si>
  <si>
    <t>旧深浦町</t>
  </si>
  <si>
    <t>旧岩崎村</t>
  </si>
  <si>
    <t>旧藤崎町</t>
  </si>
  <si>
    <t>旧常盤村</t>
  </si>
  <si>
    <t>市計</t>
  </si>
  <si>
    <t>町村計</t>
  </si>
  <si>
    <t>前年度１人当り</t>
  </si>
  <si>
    <t>前年度との対比</t>
  </si>
  <si>
    <t>（Ｂ／Ａ）</t>
  </si>
  <si>
    <t>（Ｃ／Ｄ）</t>
  </si>
  <si>
    <t>（Ａ）</t>
  </si>
  <si>
    <t>（Ｂ）</t>
  </si>
  <si>
    <t>税務職員１人当り</t>
  </si>
  <si>
    <t>鰺ヶ沢町</t>
  </si>
  <si>
    <t>均等割と</t>
  </si>
  <si>
    <t>所得割を</t>
  </si>
  <si>
    <t>償却資産</t>
  </si>
  <si>
    <t>納める者</t>
  </si>
  <si>
    <t>（人）</t>
  </si>
  <si>
    <t>（千円）</t>
  </si>
  <si>
    <t xml:space="preserve"> 　区　分</t>
  </si>
  <si>
    <t>二 輪 の</t>
  </si>
  <si>
    <t>二 輪 車</t>
  </si>
  <si>
    <t>四　　 輪 　　車</t>
  </si>
  <si>
    <t>小    型</t>
  </si>
  <si>
    <t>三 輪 車</t>
  </si>
  <si>
    <t>雪 上 車</t>
  </si>
  <si>
    <t>農 耕 用</t>
  </si>
  <si>
    <t>特    殊</t>
  </si>
  <si>
    <t>営 業 用</t>
  </si>
  <si>
    <t>自 家 用</t>
  </si>
  <si>
    <t>自 動 車</t>
  </si>
  <si>
    <t>区分</t>
  </si>
  <si>
    <t>退職被保険者</t>
  </si>
  <si>
    <t>一般被保険者</t>
  </si>
  <si>
    <t>税</t>
  </si>
  <si>
    <t>料</t>
  </si>
  <si>
    <t>〃</t>
  </si>
  <si>
    <t>均等割</t>
  </si>
  <si>
    <t>平等割</t>
  </si>
  <si>
    <t>方式</t>
  </si>
  <si>
    <t>(料)額</t>
  </si>
  <si>
    <t>第21－３表　個人市町村民税、固定資産税納税義務者１人当り税額（市町村別）</t>
  </si>
  <si>
    <t>　　　区　分
市町村名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</si>
  <si>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</si>
  <si>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</si>
  <si>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</si>
  <si>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</si>
  <si>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</si>
  <si>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</si>
  <si>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</si>
  <si>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</si>
  <si>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</si>
  <si>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</si>
  <si>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</si>
  <si>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</si>
  <si>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</si>
  <si>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</si>
  <si>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</si>
  <si>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</si>
  <si>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</si>
  <si>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</si>
  <si>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</si>
  <si>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</si>
  <si>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</si>
  <si>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</si>
  <si>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</si>
  <si>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</si>
  <si>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</si>
  <si>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</si>
  <si>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</si>
  <si>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</si>
  <si>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</si>
  <si>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</si>
  <si>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</si>
  <si>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</si>
  <si>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</si>
  <si>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</si>
  <si>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</si>
  <si>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</si>
  <si>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</si>
  <si>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</si>
  <si>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</si>
  <si>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</si>
  <si>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固　　　　　定　　　　　資　　　　　産　　　　　税（交付金を除く）</t>
  </si>
  <si>
    <t>（注）　納税義務者数は平成１９年７月１日現在、税額は平成１９年度決算における現年課税分調定額を用いた。</t>
  </si>
  <si>
    <t>第21－４表  納税貯蓄組合を通じた市町村民税納付の状況（市町村別）</t>
  </si>
  <si>
    <t>（単位：千円）　（平成２０年５月３１日現在）</t>
  </si>
  <si>
    <t>番号</t>
  </si>
  <si>
    <t xml:space="preserve">国 民 </t>
  </si>
  <si>
    <t xml:space="preserve"> 健 康 保 険 税</t>
  </si>
  <si>
    <t>そ　の　他</t>
  </si>
  <si>
    <t>合　　　計</t>
  </si>
  <si>
    <t>納税貯蓄組合
を通じて納付
された税額</t>
  </si>
  <si>
    <t>18年度の合計</t>
  </si>
  <si>
    <t>税収入総額</t>
  </si>
  <si>
    <t>における割合</t>
  </si>
  <si>
    <t>南部町</t>
  </si>
  <si>
    <t>（注）　税収入総額には、特別徴収された額は含めていない。</t>
  </si>
  <si>
    <t>第21－５表　税務職員数（市町村別）</t>
  </si>
  <si>
    <t>（単位：人）</t>
  </si>
  <si>
    <t>市町村民税</t>
  </si>
  <si>
    <t>納税義務者数</t>
  </si>
  <si>
    <t>徴税職員</t>
  </si>
  <si>
    <t>臨時職員</t>
  </si>
  <si>
    <t>義務者数</t>
  </si>
  <si>
    <t>（注）　人口及び税務職員数は平成１９年６月３０日現在、納税義務者数は平成１９年７月１日現在の数値である。</t>
  </si>
  <si>
    <t>第21－６表  市町村税の徴収に要する経費等（市町村別）</t>
  </si>
  <si>
    <t>税収入額</t>
  </si>
  <si>
    <t>徴税費</t>
  </si>
  <si>
    <t>道府県民税</t>
  </si>
  <si>
    <t>税収入額に対する</t>
  </si>
  <si>
    <t>番　　　　号</t>
  </si>
  <si>
    <t>市町村税</t>
  </si>
  <si>
    <t>個人の</t>
  </si>
  <si>
    <t>合計</t>
  </si>
  <si>
    <t>人件費</t>
  </si>
  <si>
    <t>需用費</t>
  </si>
  <si>
    <t>報奨金等</t>
  </si>
  <si>
    <t>その他</t>
  </si>
  <si>
    <t>徴収取扱費</t>
  </si>
  <si>
    <t>（千円）</t>
  </si>
  <si>
    <t>田村</t>
  </si>
  <si>
    <t>田舎館村</t>
  </si>
  <si>
    <t>第22－１表　個人市町村民税及び固定資産税納税義務者数（市町村別）</t>
  </si>
  <si>
    <t>個人市町村民税納税義務者数（人）</t>
  </si>
  <si>
    <t>納める者</t>
  </si>
  <si>
    <t>（注）市町村民税は平成１９年度市町村税の課税状況等の調、固定資産税は平成１９年度概要調書の納税義務者数を用いた。</t>
  </si>
  <si>
    <t>第22－２表　個人市町村民税特別徴収の状況（市町村別）</t>
  </si>
  <si>
    <t>（注）平成１９年度市町村税課税状況等の調の数値を用いた。</t>
  </si>
  <si>
    <t>第23－1表　市町村税の税率（市町村別）</t>
  </si>
  <si>
    <t>市　　　　　　　　　　　　町　　　　　　　　　　　　村　　　　　　　　　　　　民　　　　　　　　　　　　税　</t>
  </si>
  <si>
    <t>固 定 資 産 税</t>
  </si>
  <si>
    <t>鉱 産 税</t>
  </si>
  <si>
    <t>入　　湯　　税</t>
  </si>
  <si>
    <t>都 市 計 画 税</t>
  </si>
  <si>
    <t>個　　　　　　　人</t>
  </si>
  <si>
    <t>法 　　　　　       　　　　　　　　　　　　　　　人</t>
  </si>
  <si>
    <t>所 　得 　割</t>
  </si>
  <si>
    <t>均　　　　　　　　　　　等　　　　　　　　　　　割</t>
  </si>
  <si>
    <t>法人税割</t>
  </si>
  <si>
    <t>二百万円以下</t>
  </si>
  <si>
    <t>そ　の　他</t>
  </si>
  <si>
    <t>法第312条</t>
  </si>
  <si>
    <t>円</t>
  </si>
  <si>
    <t>％</t>
  </si>
  <si>
    <t>円　　　　　　　　　</t>
  </si>
  <si>
    <t>青森市（旧青森市地区）</t>
  </si>
  <si>
    <t>標 ・ 超</t>
  </si>
  <si>
    <t>150(一般公衆浴場以外の公衆浴場75)</t>
  </si>
  <si>
    <t>青森市（旧浪岡町地区）</t>
  </si>
  <si>
    <t>弘前市（旧弘前市地区）</t>
  </si>
  <si>
    <t>弘前市（旧岩木町地区）</t>
  </si>
  <si>
    <t>12.3</t>
  </si>
  <si>
    <t>弘前市（旧相馬村地区）</t>
  </si>
  <si>
    <t>八戸市（旧八戸市地区）</t>
  </si>
  <si>
    <t>八戸市（旧南郷村地区）</t>
  </si>
  <si>
    <t>黒石市</t>
  </si>
  <si>
    <t>五所川原市（旧五所川原市地区）</t>
  </si>
  <si>
    <t>標 ・ 超</t>
  </si>
  <si>
    <t>五所川原市（旧金木町地区）</t>
  </si>
  <si>
    <t>五所川原市（旧市浦村地区）</t>
  </si>
  <si>
    <t>十和田市</t>
  </si>
  <si>
    <t>150(宿泊を伴う入湯客)､50(宿泊を伴わない入湯客)</t>
  </si>
  <si>
    <t>三沢市</t>
  </si>
  <si>
    <t>むつ市（旧むつ市地区）</t>
  </si>
  <si>
    <t>標 ・ 超</t>
  </si>
  <si>
    <t>むつ市（旧川内町地区）</t>
  </si>
  <si>
    <t>標 ・ 超</t>
  </si>
  <si>
    <t>むつ市（旧大畑町地区）</t>
  </si>
  <si>
    <t>標 ・ 超</t>
  </si>
  <si>
    <t>むつ市（旧脇野沢村地区）</t>
  </si>
  <si>
    <t>標 ・ 超</t>
  </si>
  <si>
    <t>つがる市</t>
  </si>
  <si>
    <t>平川市</t>
  </si>
  <si>
    <t>標 ・ 超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</si>
  <si>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</si>
  <si>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</si>
  <si>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</si>
  <si>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</si>
  <si>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</si>
  <si>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</si>
  <si>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</si>
  <si>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宿泊客100(中学生､日帰り､自炊湯治客50)</t>
  </si>
  <si>
    <t>藤崎町</t>
  </si>
  <si>
    <t>大鰐町</t>
  </si>
  <si>
    <t>田舎館村</t>
  </si>
  <si>
    <t>標 ・ 超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</si>
  <si>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</si>
  <si>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</si>
  <si>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</si>
  <si>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</si>
  <si>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</si>
  <si>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</si>
  <si>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</si>
  <si>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</si>
  <si>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</si>
  <si>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</si>
  <si>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12.3</t>
  </si>
  <si>
    <t>大間町</t>
  </si>
  <si>
    <t>東通村</t>
  </si>
  <si>
    <t>標 ・ 超</t>
  </si>
  <si>
    <t>風間浦村</t>
  </si>
  <si>
    <t>佐井村</t>
  </si>
  <si>
    <t>標 ・ 超</t>
  </si>
  <si>
    <t>三戸町</t>
  </si>
  <si>
    <t>五戸町</t>
  </si>
  <si>
    <t>田子町</t>
  </si>
  <si>
    <t>南部町</t>
  </si>
  <si>
    <t>階上町</t>
  </si>
  <si>
    <t>標 ・ 超</t>
  </si>
  <si>
    <t>新郷村</t>
  </si>
  <si>
    <t>（注）平成19年度市町村税の税率等の調についての数値等を用いた。</t>
  </si>
  <si>
    <t>第23－２表　軽自動車税の種類別台数（市町村別）</t>
  </si>
  <si>
    <t>番　　　号</t>
  </si>
  <si>
    <t>　 原　　動　　機　　付　　自　　転　　車</t>
  </si>
  <si>
    <t>軽　自　動　車　及　び　小　型　特　殊　自　動　車</t>
  </si>
  <si>
    <t>一　　　　　　　　　　　般</t>
  </si>
  <si>
    <t>総排気量が</t>
  </si>
  <si>
    <t>総排気量が</t>
  </si>
  <si>
    <t>で総排出量が</t>
  </si>
  <si>
    <t>もの又は定格</t>
  </si>
  <si>
    <t>0.05㍑を超え</t>
  </si>
  <si>
    <t>出力が0.6kw以下</t>
  </si>
  <si>
    <t>0.09㍑以下又は</t>
  </si>
  <si>
    <t>定格出力が0.6kw</t>
  </si>
  <si>
    <t>出力が0.8kwを</t>
  </si>
  <si>
    <t>出力が0.25kwを</t>
  </si>
  <si>
    <t>作 業 用</t>
  </si>
  <si>
    <t>を超え0.8kw以下</t>
  </si>
  <si>
    <t>超えるもの</t>
  </si>
  <si>
    <t>超えるもの(ﾐﾆｶｰ)</t>
  </si>
  <si>
    <t>（単位：世帯）</t>
  </si>
  <si>
    <t>（単位：人）（平成２０年３月３１日現在）</t>
  </si>
  <si>
    <t>市町村名　　　 区分</t>
  </si>
  <si>
    <t>国民健康保険税（介護保険分）の負担及び給付の状況（市町村別）</t>
  </si>
  <si>
    <t>退職</t>
  </si>
  <si>
    <t>一般被保険者
世帯</t>
  </si>
  <si>
    <t>被保険者</t>
  </si>
  <si>
    <t>被保険者</t>
  </si>
  <si>
    <t>市町村名　　 区分</t>
  </si>
  <si>
    <t>世帯数</t>
  </si>
  <si>
    <t>数</t>
  </si>
  <si>
    <t>等数</t>
  </si>
  <si>
    <t>国民健康保険税率</t>
  </si>
  <si>
    <t>（単位：円）</t>
  </si>
  <si>
    <t>保険税（料）</t>
  </si>
  <si>
    <t>一人当たり</t>
  </si>
  <si>
    <t>税率</t>
  </si>
  <si>
    <t>保険税</t>
  </si>
  <si>
    <t>国民健康保険税率（介護保険分）</t>
  </si>
  <si>
    <t>介護納付金</t>
  </si>
  <si>
    <t>課税</t>
  </si>
  <si>
    <t>当たり</t>
  </si>
  <si>
    <t>一人当たり</t>
  </si>
  <si>
    <t>介護納付</t>
  </si>
  <si>
    <t>金課税額</t>
  </si>
  <si>
    <t>市 町 村 計</t>
  </si>
  <si>
    <t xml:space="preserve"> 市町村名</t>
  </si>
  <si>
    <t>{?}{R}</t>
  </si>
  <si>
    <t>{BRANCH \S}</t>
  </si>
  <si>
    <t>現年分</t>
  </si>
  <si>
    <t>徴収率</t>
  </si>
  <si>
    <t>前年比</t>
  </si>
  <si>
    <t>（単位：千円）</t>
  </si>
  <si>
    <t>区　分</t>
  </si>
  <si>
    <t>市町村民税</t>
  </si>
  <si>
    <t>番　　号</t>
  </si>
  <si>
    <t>調　　　　　　　　　　定　　　　　　　　　　額</t>
  </si>
  <si>
    <t>収　　　　　　　　　入　　　　　　　　　額</t>
  </si>
  <si>
    <t>徴　収　率（％）</t>
  </si>
  <si>
    <t>現 年 課 税 分</t>
  </si>
  <si>
    <t>滞 納 繰 越 分</t>
  </si>
  <si>
    <t>現年分前年比（％）</t>
  </si>
  <si>
    <t>現 年 課 税 分</t>
  </si>
  <si>
    <t>徴収率（％）</t>
  </si>
  <si>
    <t>滞 納 繰 越 分</t>
  </si>
  <si>
    <t>19 年</t>
  </si>
  <si>
    <t>18 年</t>
  </si>
  <si>
    <t>市町村名</t>
  </si>
  <si>
    <t>（単位：千円）</t>
  </si>
  <si>
    <t>区　分</t>
  </si>
  <si>
    <t>固定資産税</t>
  </si>
  <si>
    <t>（交納付金を除く）</t>
  </si>
  <si>
    <t>調定額</t>
  </si>
  <si>
    <t>収入額</t>
  </si>
  <si>
    <t>現 年 課 税 分</t>
  </si>
  <si>
    <t>滞 納 繰 越 分</t>
  </si>
  <si>
    <t>19 年</t>
  </si>
  <si>
    <t>18 年</t>
  </si>
  <si>
    <t>（単位：千円）</t>
  </si>
  <si>
    <t>区　分</t>
  </si>
  <si>
    <t>交　　納　　付　　金</t>
  </si>
  <si>
    <t>た　　　ば　　　こ　　　税</t>
  </si>
  <si>
    <t>調 定 収 入 額</t>
  </si>
  <si>
    <t>前年比（％）</t>
  </si>
  <si>
    <t>調　定　額</t>
  </si>
  <si>
    <t>収　入　額</t>
  </si>
  <si>
    <t>収入額前年比</t>
  </si>
  <si>
    <t>（％）</t>
  </si>
  <si>
    <t>区　分</t>
  </si>
  <si>
    <t>軽自動車税</t>
  </si>
  <si>
    <t>調　　　定　　　額</t>
  </si>
  <si>
    <t>収　　　入　　　額</t>
  </si>
  <si>
    <t xml:space="preserve">  徴収率（％）</t>
  </si>
  <si>
    <t>現年</t>
  </si>
  <si>
    <t>滞納</t>
  </si>
  <si>
    <t>課税分</t>
  </si>
  <si>
    <t>繰越分</t>
  </si>
  <si>
    <t>（％）</t>
  </si>
  <si>
    <t>（単位：千円）</t>
  </si>
  <si>
    <t>区　分</t>
  </si>
  <si>
    <t>鉱　　　　　　　　　　　産　　　　　　　　　　　税</t>
  </si>
  <si>
    <t xml:space="preserve"> 調　　　定　　　額</t>
  </si>
  <si>
    <t xml:space="preserve"> 収 　　　入　　　 額</t>
  </si>
  <si>
    <t>徴収率（％）</t>
  </si>
  <si>
    <t>現年</t>
  </si>
  <si>
    <t>滞納</t>
  </si>
  <si>
    <t>特　　　別　　　土　　　地　　　保　　　有　　　税</t>
  </si>
  <si>
    <t xml:space="preserve"> 調　　　定　　　額</t>
  </si>
  <si>
    <t>収　　　入　　　額</t>
  </si>
  <si>
    <t>現年</t>
  </si>
  <si>
    <t>滞納</t>
  </si>
  <si>
    <t>（％）※</t>
  </si>
  <si>
    <t>皆減</t>
  </si>
  <si>
    <t>入　　　　　　　　　　湯　　　　　　　　　　税</t>
  </si>
  <si>
    <t xml:space="preserve"> 収　　　入　　　額</t>
  </si>
  <si>
    <t>徴収率（％）</t>
  </si>
  <si>
    <t>現年</t>
  </si>
  <si>
    <t>滞納</t>
  </si>
  <si>
    <t>皆増</t>
  </si>
  <si>
    <t>都　　　　　市　　　　　計　　　　　画　　　　　税</t>
  </si>
  <si>
    <t>現年</t>
  </si>
  <si>
    <t>滞納</t>
  </si>
  <si>
    <t>国　　　　　　　　民　　　　　　　　健　　　　　　　　康　　　　　　　　保　　　　　　　　険　　　　　　　　税　　　　　　　　（料）</t>
  </si>
  <si>
    <t>調　　　定　　　済　　　額</t>
  </si>
  <si>
    <t>収　　　入　　　済　　　額</t>
  </si>
  <si>
    <t>未　　　収　　　入　　　額</t>
  </si>
  <si>
    <t>徴　　　収　　　率</t>
  </si>
  <si>
    <t>現 年 課 税 分</t>
  </si>
  <si>
    <t>滞 納 繰 越 分</t>
  </si>
  <si>
    <t>19　　　年　　　度</t>
  </si>
  <si>
    <t>18　年　度</t>
  </si>
  <si>
    <t>市町村名</t>
  </si>
  <si>
    <t>現 年 分</t>
  </si>
  <si>
    <t>繰 越 分</t>
  </si>
  <si>
    <t>個　　　　　人　　　　　市　　　　　町　　　　　村　　　　　民　　　　　税</t>
  </si>
  <si>
    <t>納税義務者数</t>
  </si>
  <si>
    <t>税　　　　　額</t>
  </si>
  <si>
    <t>１人当り税額</t>
  </si>
  <si>
    <t>　　　　Ａ（人）</t>
  </si>
  <si>
    <t>　　　　Ｂ（千円）</t>
  </si>
  <si>
    <t>　　　　Ｃ（円）</t>
  </si>
  <si>
    <t>　　　　Ｄ（円）</t>
  </si>
  <si>
    <t>　　　　　（％）</t>
  </si>
  <si>
    <t>市町村計</t>
  </si>
  <si>
    <t>納税義務者数</t>
  </si>
  <si>
    <t>税　　　　　額</t>
  </si>
  <si>
    <t>１人当り税額</t>
  </si>
  <si>
    <t>　　　　Ａ（人）</t>
  </si>
  <si>
    <t>　　　　Ｂ（千円）</t>
  </si>
  <si>
    <t>　　　　Ｃ（円）</t>
  </si>
  <si>
    <t>　　　　Ｄ（円）</t>
  </si>
  <si>
    <t>　　　　　（％）</t>
  </si>
  <si>
    <t>市町村計</t>
  </si>
  <si>
    <t>個　人　の  市  町  村  民  税</t>
  </si>
  <si>
    <t>固 定 資 産 税 ・ 都 市 計 画 税</t>
  </si>
  <si>
    <t>番</t>
  </si>
  <si>
    <t>(Ａ)/(Ｂ)</t>
  </si>
  <si>
    <t>(Ａ)/(Ｂ)</t>
  </si>
  <si>
    <t>（％）</t>
  </si>
  <si>
    <t>市町村計</t>
  </si>
  <si>
    <t>税　　務　　職　　員　　数</t>
  </si>
  <si>
    <t>人　  口</t>
  </si>
  <si>
    <t>(B)/(A)</t>
  </si>
  <si>
    <t>人    口</t>
  </si>
  <si>
    <t>納    税</t>
  </si>
  <si>
    <t>(A)</t>
  </si>
  <si>
    <t>(B)</t>
  </si>
  <si>
    <t>(%)</t>
  </si>
  <si>
    <t>(C)</t>
  </si>
  <si>
    <t>(A)/(C)</t>
  </si>
  <si>
    <t>(B)/(C)</t>
  </si>
  <si>
    <t>市町村計</t>
  </si>
  <si>
    <t>市　　計</t>
  </si>
  <si>
    <t>町 村 計</t>
  </si>
  <si>
    <t>(H)-(I)</t>
  </si>
  <si>
    <t>徴税費の割合</t>
  </si>
  <si>
    <t>（Ａ）+（Ｂ）</t>
  </si>
  <si>
    <t>(D)+(E)+(F)+(G)</t>
  </si>
  <si>
    <t>(H)/(C）</t>
  </si>
  <si>
    <t>(J)/(A)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</si>
  <si>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</si>
  <si>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</si>
  <si>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</si>
  <si>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</si>
  <si>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</si>
  <si>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</si>
  <si>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</si>
  <si>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</si>
  <si>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</si>
  <si>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</si>
  <si>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（％）</t>
  </si>
  <si>
    <t>市町村計</t>
  </si>
  <si>
    <t>固定資産税納税義務者数（人）</t>
  </si>
  <si>
    <t>均 等 割</t>
  </si>
  <si>
    <t>所 得 割</t>
  </si>
  <si>
    <t>の み を</t>
  </si>
  <si>
    <t>土　　地</t>
  </si>
  <si>
    <t>家　　屋</t>
  </si>
  <si>
    <t>市町村計</t>
  </si>
  <si>
    <t>特　別　徴　収</t>
  </si>
  <si>
    <t>納　　　　　税</t>
  </si>
  <si>
    <t>同　左　の　内　訳</t>
  </si>
  <si>
    <t>義　務　者　数</t>
  </si>
  <si>
    <t>所　得　割　額</t>
  </si>
  <si>
    <t>均　等　割　額</t>
  </si>
  <si>
    <t>（平成１９年４月１日現在）（単位：台）</t>
  </si>
  <si>
    <t>総排気量が</t>
  </si>
  <si>
    <t>二輪のもので</t>
  </si>
  <si>
    <t>三輪以上のもの</t>
  </si>
  <si>
    <t>0.05㍑以下の</t>
  </si>
  <si>
    <t>0.09㍑を超える</t>
  </si>
  <si>
    <t>0.02㍑を超える</t>
  </si>
  <si>
    <t>小 　計</t>
  </si>
  <si>
    <t>（側車付</t>
  </si>
  <si>
    <t>乗　　　　用</t>
  </si>
  <si>
    <t>貨　 物 　用</t>
  </si>
  <si>
    <t>そ の 他</t>
  </si>
  <si>
    <t>合　　計</t>
  </si>
  <si>
    <t>のものを</t>
  </si>
  <si>
    <t>小　計</t>
  </si>
  <si>
    <t>(ミニカーを除く)</t>
  </si>
  <si>
    <t>含む）</t>
  </si>
  <si>
    <t>市町村計</t>
  </si>
  <si>
    <t>第24表　国民健康保険税（料）の負担及び給付の状況（市町村別）</t>
  </si>
  <si>
    <t>世　　　　　　　帯　　　　　　　数</t>
  </si>
  <si>
    <t>被　　　保　　　険　　　者　　　数</t>
  </si>
  <si>
    <t>老　人　保　健</t>
  </si>
  <si>
    <t>一　般　被　保　険　者　世　帯　数</t>
  </si>
  <si>
    <t>み　な　す</t>
  </si>
  <si>
    <t>一　　　　  般</t>
  </si>
  <si>
    <t>退　職　被　保　険　者　等　数</t>
  </si>
  <si>
    <t>医　療　給　付</t>
  </si>
  <si>
    <t>税･料　</t>
  </si>
  <si>
    <t>混 合 世 帯</t>
  </si>
  <si>
    <t>小　　　計</t>
  </si>
  <si>
    <t>世 　帯　 数</t>
  </si>
  <si>
    <t>被 保 険 者 数</t>
  </si>
  <si>
    <t>退職被保険者</t>
  </si>
  <si>
    <t>被　扶　養　者</t>
  </si>
  <si>
    <t>小　　　　計</t>
  </si>
  <si>
    <t>対　象　者　数</t>
  </si>
  <si>
    <t>世　　　　帯</t>
  </si>
  <si>
    <t>世 帯 主 数</t>
  </si>
  <si>
    <t>市計</t>
  </si>
  <si>
    <t>町村計</t>
  </si>
  <si>
    <t>〃</t>
  </si>
  <si>
    <t>（平成２０年３月３１日現在）</t>
  </si>
  <si>
    <t>（単位：人）</t>
  </si>
  <si>
    <t>被保険者数</t>
  </si>
  <si>
    <t>一般被保険者世帯数</t>
  </si>
  <si>
    <t>一般</t>
  </si>
  <si>
    <t>退職</t>
  </si>
  <si>
    <t>混合
世帯</t>
  </si>
  <si>
    <t>小計</t>
  </si>
  <si>
    <t>被保険者</t>
  </si>
  <si>
    <t>市 町 村 計</t>
  </si>
  <si>
    <t>市計</t>
  </si>
  <si>
    <t>町村計</t>
  </si>
  <si>
    <t>区  分</t>
  </si>
  <si>
    <t>平成19年度</t>
  </si>
  <si>
    <t>所得割</t>
  </si>
  <si>
    <t>資産割</t>
  </si>
  <si>
    <t>課  税</t>
  </si>
  <si>
    <t>国民健康</t>
  </si>
  <si>
    <t>一世帯当た</t>
  </si>
  <si>
    <t>(賦課)</t>
  </si>
  <si>
    <t>り保険税</t>
  </si>
  <si>
    <t>限度額</t>
  </si>
  <si>
    <t>総額</t>
  </si>
  <si>
    <t>市町村名</t>
  </si>
  <si>
    <t>％</t>
  </si>
  <si>
    <t>千円</t>
  </si>
  <si>
    <t xml:space="preserve">(料)額 </t>
  </si>
  <si>
    <t>市 町 村 計</t>
  </si>
  <si>
    <t>市　　　 計</t>
  </si>
  <si>
    <t>町　村　 計</t>
  </si>
  <si>
    <t>（注）所得割の方式１は、法第７０３条の４第６項の総所得金額等（市町村民税の旧ただし書方式）</t>
  </si>
  <si>
    <t>　　　資産割の方式１は固定資産税額、２は固定資産税額のうち土地及び家屋に係る税額、３は資産割がないもの</t>
  </si>
  <si>
    <t>　　　</t>
  </si>
  <si>
    <t>一世帯</t>
  </si>
  <si>
    <t>被保険者</t>
  </si>
  <si>
    <t>(賦課)</t>
  </si>
  <si>
    <t>市町村名</t>
  </si>
  <si>
    <t>％</t>
  </si>
  <si>
    <t>千円</t>
  </si>
  <si>
    <t>市 町 村 計</t>
  </si>
  <si>
    <t>市　　　 計</t>
  </si>
  <si>
    <t>町　村　 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</si>
</sst>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_);[Red]\(0.0\)"/>
    <numFmt numFmtId="179" formatCode="0.0_ "/>
    <numFmt numFmtId="180" formatCode="0.0"/>
    <numFmt numFmtId="181" formatCode="0.000"/>
    <numFmt numFmtId="182" formatCode="#,##0.0"/>
    <numFmt numFmtId="183" formatCode="#,##0_ "/>
    <numFmt numFmtId="184" formatCode="#,##0.0_ "/>
    <numFmt numFmtId="185" formatCode="0.0;&quot;△ &quot;0.0"/>
    <numFmt numFmtId="186" formatCode="#,##0;&quot;△ &quot;#,##0"/>
    <numFmt numFmtId="187" formatCode="#,##0.0;&quot;△ &quot;#,##0.0"/>
    <numFmt numFmtId="188" formatCode="0;&quot;△ &quot;0"/>
    <numFmt numFmtId="189" formatCode="#,##0.00;&quot;△ &quot;#,##0.00"/>
    <numFmt numFmtId="190" formatCode="#,##0.000;&quot;△ &quot;#,##0.000"/>
    <numFmt numFmtId="191" formatCode="#,##0.0;[Red]\-#,##0.0"/>
    <numFmt numFmtId="192" formatCode="#,##0.000;[Red]\-#,##0.000"/>
    <numFmt numFmtId="193" formatCode="#,##0.000_ ;[Red]\-#,##0.000\ "/>
    <numFmt numFmtId="194" formatCode="0.0000"/>
    <numFmt numFmtId="195" formatCode="0_ "/>
    <numFmt numFmtId="196" formatCode="#,##0.0_);[Red]\(#,##0.0\)"/>
    <numFmt numFmtId="197" formatCode="0.000;&quot;△ &quot;0.000"/>
    <numFmt numFmtId="198" formatCode="0.0%"/>
    <numFmt numFmtId="199" formatCode="_-* #,##0_-;\-* #,##0_-;_-* &quot;-&quot;_-;_-@_-"/>
    <numFmt numFmtId="200" formatCode="#,##0&quot;円&quot;"/>
    <numFmt numFmtId="201" formatCode="#,##0_);[Red]\(#,##0\)"/>
    <numFmt numFmtId="202" formatCode="#,##0_ ;[Red]\-#,##0\ "/>
    <numFmt numFmtId="203" formatCode="0_);[Red]\(0\)"/>
    <numFmt numFmtId="204" formatCode="[&lt;=999]000;[&lt;=99999]000\-00;000\-0000"/>
    <numFmt numFmtId="205" formatCode="_(* #,##0_);_(* \(#,##0\);_(* &quot;-&quot;_);_(@_)"/>
    <numFmt numFmtId="206" formatCode="_(* #,##0.00_);_(* \(#,##0.00\);_(* &quot;-&quot;??_);_(@_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明朝"/>
      <family val="1"/>
    </font>
    <font>
      <sz val="7"/>
      <name val="明朝"/>
      <family val="1"/>
    </font>
    <font>
      <sz val="5"/>
      <name val="ＭＳ 明朝"/>
      <family val="1"/>
    </font>
    <font>
      <sz val="12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明朝"/>
      <family val="1"/>
    </font>
    <font>
      <sz val="9"/>
      <color indexed="8"/>
      <name val="明朝"/>
      <family val="1"/>
    </font>
    <font>
      <sz val="14"/>
      <color indexed="8"/>
      <name val="明朝"/>
      <family val="1"/>
    </font>
  </fonts>
  <fills count="2">
    <fill>
      <patternFill/>
    </fill>
    <fill>
      <patternFill patternType="gray125"/>
    </fill>
  </fills>
  <borders count="189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medium">
        <color indexed="8"/>
      </top>
      <bottom>
        <color indexed="63"/>
      </bottom>
      <diagonal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34">
    <xf numFmtId="0" fontId="0" fillId="0" borderId="0" xfId="0" applyAlignment="1">
      <alignment vertical="center"/>
    </xf>
    <xf numFmtId="0" fontId="4" fillId="0" borderId="0" xfId="21" applyFont="1" applyAlignment="1" applyProtection="1">
      <alignment vertical="center"/>
      <protection/>
    </xf>
    <xf numFmtId="0" fontId="4" fillId="0" borderId="0" xfId="21" applyFont="1" applyBorder="1" applyAlignment="1" applyProtection="1">
      <alignment vertical="center"/>
      <protection locked="0"/>
    </xf>
    <xf numFmtId="0" fontId="4" fillId="0" borderId="0" xfId="21" applyFont="1" applyBorder="1" applyAlignment="1" applyProtection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 applyProtection="1">
      <alignment horizontal="right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5" xfId="21" applyFont="1" applyBorder="1" applyAlignment="1" applyProtection="1">
      <alignment vertical="center"/>
      <protection locked="0"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vertical="center"/>
      <protection/>
    </xf>
    <xf numFmtId="0" fontId="4" fillId="0" borderId="9" xfId="21" applyFont="1" applyFill="1" applyBorder="1" applyAlignment="1">
      <alignment horizontal="left" vertical="center"/>
      <protection/>
    </xf>
    <xf numFmtId="0" fontId="4" fillId="0" borderId="10" xfId="21" applyFont="1" applyBorder="1" applyAlignment="1" applyProtection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3" fontId="4" fillId="0" borderId="14" xfId="21" applyNumberFormat="1" applyFont="1" applyFill="1" applyBorder="1" applyAlignment="1">
      <alignment vertical="center"/>
      <protection/>
    </xf>
    <xf numFmtId="182" fontId="4" fillId="0" borderId="14" xfId="21" applyNumberFormat="1" applyFont="1" applyFill="1" applyBorder="1" applyAlignment="1">
      <alignment vertical="center"/>
      <protection/>
    </xf>
    <xf numFmtId="182" fontId="4" fillId="0" borderId="15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3" fontId="4" fillId="0" borderId="6" xfId="21" applyNumberFormat="1" applyFont="1" applyFill="1" applyBorder="1" applyAlignment="1">
      <alignment vertical="center"/>
      <protection/>
    </xf>
    <xf numFmtId="182" fontId="4" fillId="0" borderId="6" xfId="21" applyNumberFormat="1" applyFont="1" applyFill="1" applyBorder="1" applyAlignment="1">
      <alignment vertical="center"/>
      <protection/>
    </xf>
    <xf numFmtId="182" fontId="4" fillId="0" borderId="7" xfId="21" applyNumberFormat="1" applyFont="1" applyFill="1" applyBorder="1" applyAlignment="1" applyProtection="1">
      <alignment vertical="center"/>
      <protection locked="0"/>
    </xf>
    <xf numFmtId="0" fontId="4" fillId="0" borderId="5" xfId="21" applyFont="1" applyFill="1" applyBorder="1" applyAlignment="1">
      <alignment vertical="center"/>
      <protection/>
    </xf>
    <xf numFmtId="3" fontId="4" fillId="0" borderId="8" xfId="21" applyNumberFormat="1" applyFont="1" applyFill="1" applyBorder="1" applyAlignment="1">
      <alignment vertical="center"/>
      <protection/>
    </xf>
    <xf numFmtId="182" fontId="4" fillId="0" borderId="8" xfId="21" applyNumberFormat="1" applyFont="1" applyFill="1" applyBorder="1" applyAlignment="1">
      <alignment vertical="center"/>
      <protection/>
    </xf>
    <xf numFmtId="182" fontId="4" fillId="0" borderId="9" xfId="21" applyNumberFormat="1" applyFont="1" applyFill="1" applyBorder="1" applyAlignment="1" applyProtection="1">
      <alignment vertical="center"/>
      <protection locked="0"/>
    </xf>
    <xf numFmtId="0" fontId="4" fillId="0" borderId="10" xfId="21" applyFont="1" applyFill="1" applyBorder="1" applyAlignment="1">
      <alignment vertical="center"/>
      <protection/>
    </xf>
    <xf numFmtId="182" fontId="4" fillId="0" borderId="11" xfId="21" applyNumberFormat="1" applyFont="1" applyFill="1" applyBorder="1" applyAlignment="1">
      <alignment vertical="center"/>
      <protection/>
    </xf>
    <xf numFmtId="182" fontId="4" fillId="0" borderId="12" xfId="21" applyNumberFormat="1" applyFont="1" applyFill="1" applyBorder="1" applyAlignment="1" applyProtection="1">
      <alignment vertical="center"/>
      <protection locked="0"/>
    </xf>
    <xf numFmtId="0" fontId="4" fillId="0" borderId="17" xfId="21" applyFont="1" applyFill="1" applyBorder="1" applyAlignment="1">
      <alignment vertical="center"/>
      <protection/>
    </xf>
    <xf numFmtId="3" fontId="4" fillId="0" borderId="18" xfId="21" applyNumberFormat="1" applyFont="1" applyFill="1" applyBorder="1" applyAlignment="1">
      <alignment vertical="center"/>
      <protection/>
    </xf>
    <xf numFmtId="3" fontId="4" fillId="0" borderId="19" xfId="21" applyNumberFormat="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3" fontId="4" fillId="0" borderId="21" xfId="21" applyNumberFormat="1" applyFont="1" applyFill="1" applyBorder="1" applyAlignment="1">
      <alignment vertical="center"/>
      <protection/>
    </xf>
    <xf numFmtId="182" fontId="4" fillId="0" borderId="19" xfId="21" applyNumberFormat="1" applyFont="1" applyFill="1" applyBorder="1" applyAlignment="1">
      <alignment vertical="center"/>
      <protection/>
    </xf>
    <xf numFmtId="182" fontId="4" fillId="0" borderId="22" xfId="21" applyNumberFormat="1" applyFont="1" applyFill="1" applyBorder="1" applyAlignment="1" applyProtection="1">
      <alignment vertical="center"/>
      <protection locked="0"/>
    </xf>
    <xf numFmtId="182" fontId="4" fillId="0" borderId="23" xfId="21" applyNumberFormat="1" applyFont="1" applyFill="1" applyBorder="1" applyAlignment="1">
      <alignment vertical="center"/>
      <protection/>
    </xf>
    <xf numFmtId="182" fontId="4" fillId="0" borderId="24" xfId="21" applyNumberFormat="1" applyFont="1" applyFill="1" applyBorder="1" applyAlignment="1" applyProtection="1">
      <alignment vertical="center"/>
      <protection locked="0"/>
    </xf>
    <xf numFmtId="0" fontId="4" fillId="0" borderId="13" xfId="21" applyFont="1" applyFill="1" applyBorder="1" applyAlignment="1">
      <alignment horizontal="center" vertical="center"/>
      <protection/>
    </xf>
    <xf numFmtId="3" fontId="4" fillId="0" borderId="25" xfId="21" applyNumberFormat="1" applyFont="1" applyFill="1" applyBorder="1" applyAlignment="1">
      <alignment vertical="center"/>
      <protection/>
    </xf>
    <xf numFmtId="3" fontId="4" fillId="0" borderId="26" xfId="21" applyNumberFormat="1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3" fontId="4" fillId="0" borderId="28" xfId="21" applyNumberFormat="1" applyFont="1" applyFill="1" applyBorder="1" applyAlignment="1">
      <alignment vertical="center"/>
      <protection/>
    </xf>
    <xf numFmtId="182" fontId="4" fillId="0" borderId="29" xfId="21" applyNumberFormat="1" applyFont="1" applyFill="1" applyBorder="1" applyAlignment="1">
      <alignment vertical="center"/>
      <protection/>
    </xf>
    <xf numFmtId="182" fontId="4" fillId="0" borderId="30" xfId="21" applyNumberFormat="1" applyFont="1" applyFill="1" applyBorder="1" applyAlignment="1" applyProtection="1">
      <alignment vertical="center"/>
      <protection locked="0"/>
    </xf>
    <xf numFmtId="182" fontId="4" fillId="0" borderId="0" xfId="21" applyNumberFormat="1" applyFont="1" applyBorder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horizontal="center" vertical="center" textRotation="255"/>
      <protection/>
    </xf>
    <xf numFmtId="0" fontId="4" fillId="0" borderId="32" xfId="21" applyFont="1" applyFill="1" applyBorder="1" applyAlignment="1">
      <alignment horizontal="distributed" vertical="center"/>
      <protection/>
    </xf>
    <xf numFmtId="0" fontId="4" fillId="0" borderId="33" xfId="21" applyFont="1" applyFill="1" applyBorder="1" applyAlignment="1">
      <alignment horizontal="distributed" vertical="center"/>
      <protection/>
    </xf>
    <xf numFmtId="0" fontId="4" fillId="0" borderId="34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center" vertical="center" textRotation="255"/>
      <protection/>
    </xf>
    <xf numFmtId="0" fontId="4" fillId="0" borderId="0" xfId="21" applyFont="1" applyFill="1" applyBorder="1" applyAlignment="1">
      <alignment horizontal="center" vertical="center" textRotation="255"/>
      <protection/>
    </xf>
    <xf numFmtId="0" fontId="4" fillId="0" borderId="36" xfId="21" applyFont="1" applyFill="1" applyBorder="1" applyAlignment="1">
      <alignment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39" xfId="21" applyFont="1" applyFill="1" applyBorder="1" applyAlignment="1">
      <alignment horizontal="center" vertical="center"/>
      <protection/>
    </xf>
    <xf numFmtId="0" fontId="4" fillId="0" borderId="40" xfId="21" applyFont="1" applyFill="1" applyBorder="1" applyAlignment="1">
      <alignment vertical="center"/>
      <protection/>
    </xf>
    <xf numFmtId="0" fontId="4" fillId="0" borderId="23" xfId="21" applyFont="1" applyFill="1" applyBorder="1" applyAlignment="1" applyProtection="1">
      <alignment horizontal="center" vertical="center"/>
      <protection locked="0"/>
    </xf>
    <xf numFmtId="0" fontId="4" fillId="0" borderId="14" xfId="21" applyFont="1" applyFill="1" applyBorder="1" applyAlignment="1" applyProtection="1">
      <alignment horizontal="center" vertical="center"/>
      <protection locked="0"/>
    </xf>
    <xf numFmtId="3" fontId="4" fillId="0" borderId="41" xfId="21" applyNumberFormat="1" applyFont="1" applyFill="1" applyBorder="1" applyAlignment="1">
      <alignment vertical="center"/>
      <protection/>
    </xf>
    <xf numFmtId="180" fontId="4" fillId="0" borderId="42" xfId="21" applyNumberFormat="1" applyFont="1" applyFill="1" applyBorder="1" applyAlignment="1">
      <alignment vertical="center"/>
      <protection/>
    </xf>
    <xf numFmtId="180" fontId="4" fillId="0" borderId="43" xfId="21" applyNumberFormat="1" applyFont="1" applyFill="1" applyBorder="1" applyAlignment="1">
      <alignment vertical="center"/>
      <protection/>
    </xf>
    <xf numFmtId="180" fontId="4" fillId="0" borderId="8" xfId="21" applyNumberFormat="1" applyFont="1" applyFill="1" applyBorder="1" applyAlignment="1">
      <alignment vertical="center"/>
      <protection/>
    </xf>
    <xf numFmtId="180" fontId="4" fillId="0" borderId="44" xfId="21" applyNumberFormat="1" applyFont="1" applyFill="1" applyBorder="1" applyAlignment="1">
      <alignment vertical="center"/>
      <protection/>
    </xf>
    <xf numFmtId="0" fontId="4" fillId="0" borderId="45" xfId="21" applyFont="1" applyFill="1" applyBorder="1" applyAlignment="1">
      <alignment vertical="center"/>
      <protection/>
    </xf>
    <xf numFmtId="180" fontId="4" fillId="0" borderId="46" xfId="21" applyNumberFormat="1" applyFont="1" applyFill="1" applyBorder="1" applyAlignment="1">
      <alignment vertical="center"/>
      <protection/>
    </xf>
    <xf numFmtId="180" fontId="4" fillId="0" borderId="47" xfId="21" applyNumberFormat="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3" fontId="4" fillId="0" borderId="11" xfId="21" applyNumberFormat="1" applyFont="1" applyFill="1" applyBorder="1" applyAlignment="1">
      <alignment vertical="center"/>
      <protection/>
    </xf>
    <xf numFmtId="180" fontId="4" fillId="0" borderId="50" xfId="21" applyNumberFormat="1" applyFont="1" applyFill="1" applyBorder="1" applyAlignment="1">
      <alignment vertical="center"/>
      <protection/>
    </xf>
    <xf numFmtId="180" fontId="4" fillId="0" borderId="51" xfId="21" applyNumberFormat="1" applyFont="1" applyFill="1" applyBorder="1" applyAlignment="1">
      <alignment vertical="center"/>
      <protection/>
    </xf>
    <xf numFmtId="180" fontId="4" fillId="0" borderId="11" xfId="21" applyNumberFormat="1" applyFont="1" applyFill="1" applyBorder="1" applyAlignment="1">
      <alignment vertical="center"/>
      <protection/>
    </xf>
    <xf numFmtId="180" fontId="4" fillId="0" borderId="52" xfId="21" applyNumberFormat="1" applyFont="1" applyFill="1" applyBorder="1" applyAlignment="1">
      <alignment vertical="center"/>
      <protection/>
    </xf>
    <xf numFmtId="0" fontId="4" fillId="0" borderId="53" xfId="21" applyFont="1" applyFill="1" applyBorder="1" applyAlignment="1">
      <alignment vertical="center"/>
      <protection/>
    </xf>
    <xf numFmtId="180" fontId="4" fillId="0" borderId="26" xfId="21" applyNumberFormat="1" applyFont="1" applyFill="1" applyBorder="1" applyAlignment="1">
      <alignment vertical="center"/>
      <protection/>
    </xf>
    <xf numFmtId="180" fontId="4" fillId="0" borderId="54" xfId="21" applyNumberFormat="1" applyFont="1" applyFill="1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3" fontId="4" fillId="0" borderId="56" xfId="21" applyNumberFormat="1" applyFont="1" applyFill="1" applyBorder="1" applyAlignment="1">
      <alignment vertical="center"/>
      <protection/>
    </xf>
    <xf numFmtId="180" fontId="4" fillId="0" borderId="57" xfId="21" applyNumberFormat="1" applyFont="1" applyFill="1" applyBorder="1" applyAlignment="1">
      <alignment vertical="center"/>
      <protection/>
    </xf>
    <xf numFmtId="180" fontId="4" fillId="0" borderId="58" xfId="21" applyNumberFormat="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3" fontId="4" fillId="0" borderId="0" xfId="21" applyNumberFormat="1" applyFont="1" applyFill="1" applyAlignment="1" applyProtection="1">
      <alignment vertical="center"/>
      <protection locked="0"/>
    </xf>
    <xf numFmtId="3" fontId="4" fillId="0" borderId="0" xfId="21" applyNumberFormat="1" applyFont="1" applyFill="1" applyBorder="1" applyAlignment="1">
      <alignment vertical="center"/>
      <protection/>
    </xf>
    <xf numFmtId="2" fontId="4" fillId="0" borderId="0" xfId="21" applyNumberFormat="1" applyFont="1" applyFill="1" applyBorder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3" fontId="4" fillId="0" borderId="0" xfId="21" applyNumberFormat="1" applyFont="1" applyFill="1" applyAlignment="1">
      <alignment vertical="center"/>
      <protection/>
    </xf>
    <xf numFmtId="2" fontId="4" fillId="0" borderId="0" xfId="21" applyNumberFormat="1" applyFont="1" applyFill="1" applyAlignment="1">
      <alignment vertical="center"/>
      <protection/>
    </xf>
    <xf numFmtId="0" fontId="4" fillId="0" borderId="0" xfId="21" applyFont="1" applyFill="1" applyAlignment="1" applyProtection="1">
      <alignment vertical="center"/>
      <protection/>
    </xf>
    <xf numFmtId="0" fontId="4" fillId="0" borderId="0" xfId="21" applyFont="1" applyFill="1" applyBorder="1" applyAlignment="1" applyProtection="1">
      <alignment vertical="center"/>
      <protection/>
    </xf>
    <xf numFmtId="38" fontId="4" fillId="0" borderId="0" xfId="16" applyFont="1" applyFill="1" applyBorder="1" applyAlignment="1" applyProtection="1">
      <alignment horizontal="right" vertical="center"/>
      <protection/>
    </xf>
    <xf numFmtId="0" fontId="4" fillId="0" borderId="59" xfId="21" applyFont="1" applyFill="1" applyBorder="1" applyAlignment="1" applyProtection="1">
      <alignment vertical="center"/>
      <protection/>
    </xf>
    <xf numFmtId="38" fontId="4" fillId="0" borderId="0" xfId="16" applyFont="1" applyFill="1" applyAlignment="1" applyProtection="1">
      <alignment vertical="center"/>
      <protection/>
    </xf>
    <xf numFmtId="0" fontId="4" fillId="0" borderId="60" xfId="21" applyFont="1" applyFill="1" applyBorder="1" applyAlignment="1" applyProtection="1">
      <alignment horizontal="center" vertical="center"/>
      <protection/>
    </xf>
    <xf numFmtId="0" fontId="4" fillId="0" borderId="61" xfId="21" applyFont="1" applyFill="1" applyBorder="1" applyAlignment="1" applyProtection="1">
      <alignment horizontal="center" vertical="center"/>
      <protection/>
    </xf>
    <xf numFmtId="0" fontId="4" fillId="0" borderId="62" xfId="21" applyFont="1" applyFill="1" applyBorder="1" applyAlignment="1" applyProtection="1">
      <alignment horizontal="center" vertical="center"/>
      <protection/>
    </xf>
    <xf numFmtId="38" fontId="4" fillId="0" borderId="62" xfId="16" applyFont="1" applyFill="1" applyBorder="1" applyAlignment="1" applyProtection="1">
      <alignment horizontal="center" vertical="center" shrinkToFit="1"/>
      <protection/>
    </xf>
    <xf numFmtId="0" fontId="4" fillId="0" borderId="63" xfId="21" applyFont="1" applyFill="1" applyBorder="1" applyAlignment="1" applyProtection="1">
      <alignment horizontal="center" vertical="center"/>
      <protection locked="0"/>
    </xf>
    <xf numFmtId="0" fontId="4" fillId="0" borderId="64" xfId="21" applyFont="1" applyFill="1" applyBorder="1" applyAlignment="1" applyProtection="1">
      <alignment horizontal="center" vertical="center"/>
      <protection locked="0"/>
    </xf>
    <xf numFmtId="0" fontId="4" fillId="0" borderId="63" xfId="21" applyFont="1" applyFill="1" applyBorder="1" applyAlignment="1" applyProtection="1">
      <alignment vertical="center"/>
      <protection/>
    </xf>
    <xf numFmtId="0" fontId="4" fillId="0" borderId="34" xfId="21" applyFont="1" applyFill="1" applyBorder="1" applyAlignment="1" applyProtection="1">
      <alignment vertical="center"/>
      <protection/>
    </xf>
    <xf numFmtId="0" fontId="4" fillId="0" borderId="35" xfId="21" applyFont="1" applyFill="1" applyBorder="1" applyAlignment="1" applyProtection="1">
      <alignment vertical="center"/>
      <protection/>
    </xf>
    <xf numFmtId="0" fontId="4" fillId="0" borderId="36" xfId="21" applyFont="1" applyFill="1" applyBorder="1" applyAlignment="1" applyProtection="1">
      <alignment vertical="center"/>
      <protection/>
    </xf>
    <xf numFmtId="0" fontId="4" fillId="0" borderId="65" xfId="21" applyFont="1" applyFill="1" applyBorder="1" applyAlignment="1" applyProtection="1">
      <alignment vertical="center"/>
      <protection/>
    </xf>
    <xf numFmtId="0" fontId="4" fillId="0" borderId="6" xfId="21" applyFont="1" applyFill="1" applyBorder="1" applyAlignment="1" applyProtection="1">
      <alignment horizontal="center" vertical="center"/>
      <protection/>
    </xf>
    <xf numFmtId="0" fontId="4" fillId="0" borderId="6" xfId="21" applyFont="1" applyFill="1" applyBorder="1" applyAlignment="1" applyProtection="1">
      <alignment vertical="center"/>
      <protection/>
    </xf>
    <xf numFmtId="0" fontId="4" fillId="0" borderId="41" xfId="21" applyFont="1" applyFill="1" applyBorder="1" applyAlignment="1" applyProtection="1">
      <alignment horizontal="center" vertical="center"/>
      <protection/>
    </xf>
    <xf numFmtId="0" fontId="4" fillId="0" borderId="66" xfId="21" applyFont="1" applyFill="1" applyBorder="1" applyAlignment="1" applyProtection="1">
      <alignment vertical="center"/>
      <protection/>
    </xf>
    <xf numFmtId="0" fontId="4" fillId="0" borderId="63" xfId="21" applyFont="1" applyFill="1" applyBorder="1" applyAlignment="1" applyProtection="1">
      <alignment horizontal="center" vertical="center"/>
      <protection/>
    </xf>
    <xf numFmtId="0" fontId="4" fillId="0" borderId="64" xfId="21" applyFont="1" applyFill="1" applyBorder="1" applyAlignment="1" applyProtection="1">
      <alignment horizontal="center" vertical="center"/>
      <protection/>
    </xf>
    <xf numFmtId="0" fontId="4" fillId="0" borderId="7" xfId="21" applyFont="1" applyFill="1" applyBorder="1" applyAlignment="1" applyProtection="1">
      <alignment horizontal="center" vertical="center"/>
      <protection/>
    </xf>
    <xf numFmtId="0" fontId="4" fillId="0" borderId="67" xfId="21" applyFont="1" applyFill="1" applyBorder="1" applyAlignment="1" applyProtection="1">
      <alignment horizontal="center" vertical="center"/>
      <protection/>
    </xf>
    <xf numFmtId="0" fontId="4" fillId="0" borderId="8" xfId="21" applyFont="1" applyFill="1" applyBorder="1" applyAlignment="1" applyProtection="1">
      <alignment horizontal="center" vertical="center"/>
      <protection/>
    </xf>
    <xf numFmtId="0" fontId="4" fillId="0" borderId="68" xfId="21" applyFont="1" applyFill="1" applyBorder="1" applyAlignment="1" applyProtection="1">
      <alignment horizontal="center" vertical="center"/>
      <protection/>
    </xf>
    <xf numFmtId="0" fontId="4" fillId="0" borderId="69" xfId="21" applyFont="1" applyFill="1" applyBorder="1" applyAlignment="1" applyProtection="1">
      <alignment horizontal="center" vertical="center"/>
      <protection/>
    </xf>
    <xf numFmtId="0" fontId="4" fillId="0" borderId="9" xfId="21" applyFont="1" applyFill="1" applyBorder="1" applyAlignment="1" applyProtection="1">
      <alignment horizontal="center" vertical="center"/>
      <protection/>
    </xf>
    <xf numFmtId="0" fontId="4" fillId="0" borderId="20" xfId="21" applyFont="1" applyFill="1" applyBorder="1" applyAlignment="1" applyProtection="1">
      <alignment horizontal="center" vertical="center"/>
      <protection/>
    </xf>
    <xf numFmtId="0" fontId="4" fillId="0" borderId="40" xfId="21" applyFont="1" applyFill="1" applyBorder="1" applyAlignment="1" applyProtection="1">
      <alignment vertical="center"/>
      <protection/>
    </xf>
    <xf numFmtId="0" fontId="4" fillId="0" borderId="70" xfId="21" applyFont="1" applyFill="1" applyBorder="1" applyAlignment="1" applyProtection="1">
      <alignment vertical="center"/>
      <protection/>
    </xf>
    <xf numFmtId="0" fontId="4" fillId="0" borderId="11" xfId="21" applyFont="1" applyFill="1" applyBorder="1" applyAlignment="1" applyProtection="1">
      <alignment horizontal="center" vertical="center" shrinkToFit="1"/>
      <protection/>
    </xf>
    <xf numFmtId="0" fontId="4" fillId="0" borderId="8" xfId="21" applyFont="1" applyFill="1" applyBorder="1" applyAlignment="1" applyProtection="1">
      <alignment horizontal="center" vertical="center" shrinkToFit="1"/>
      <protection/>
    </xf>
    <xf numFmtId="0" fontId="4" fillId="0" borderId="71" xfId="21" applyFont="1" applyFill="1" applyBorder="1" applyAlignment="1" applyProtection="1">
      <alignment horizontal="center" vertical="center" shrinkToFit="1"/>
      <protection/>
    </xf>
    <xf numFmtId="0" fontId="4" fillId="0" borderId="72" xfId="21" applyFont="1" applyFill="1" applyBorder="1" applyAlignment="1" applyProtection="1">
      <alignment horizontal="center" vertical="center" shrinkToFit="1"/>
      <protection/>
    </xf>
    <xf numFmtId="0" fontId="4" fillId="0" borderId="63" xfId="21" applyFont="1" applyFill="1" applyBorder="1" applyAlignment="1" applyProtection="1">
      <alignment horizontal="center" vertical="center" shrinkToFit="1"/>
      <protection/>
    </xf>
    <xf numFmtId="0" fontId="4" fillId="0" borderId="64" xfId="21" applyFont="1" applyFill="1" applyBorder="1" applyAlignment="1" applyProtection="1">
      <alignment horizontal="center" vertical="center" shrinkToFit="1"/>
      <protection/>
    </xf>
    <xf numFmtId="0" fontId="4" fillId="0" borderId="73" xfId="21" applyFont="1" applyFill="1" applyBorder="1" applyAlignment="1" applyProtection="1">
      <alignment horizontal="center" vertical="center"/>
      <protection/>
    </xf>
    <xf numFmtId="0" fontId="4" fillId="0" borderId="67" xfId="21" applyFont="1" applyFill="1" applyBorder="1" applyAlignment="1" applyProtection="1">
      <alignment vertical="center"/>
      <protection/>
    </xf>
    <xf numFmtId="0" fontId="4" fillId="0" borderId="68" xfId="21" applyFont="1" applyFill="1" applyBorder="1" applyAlignment="1" applyProtection="1">
      <alignment horizontal="center" vertical="center" shrinkToFit="1"/>
      <protection/>
    </xf>
    <xf numFmtId="0" fontId="4" fillId="0" borderId="69" xfId="21" applyFont="1" applyFill="1" applyBorder="1" applyAlignment="1" applyProtection="1">
      <alignment horizontal="center" vertical="center" shrinkToFit="1"/>
      <protection/>
    </xf>
    <xf numFmtId="0" fontId="4" fillId="0" borderId="9" xfId="21" applyFont="1" applyFill="1" applyBorder="1" applyAlignment="1" applyProtection="1">
      <alignment horizontal="center" vertical="center" shrinkToFit="1"/>
      <protection/>
    </xf>
    <xf numFmtId="3" fontId="4" fillId="0" borderId="41" xfId="21" applyNumberFormat="1" applyFont="1" applyFill="1" applyBorder="1" applyAlignment="1" applyProtection="1">
      <alignment vertical="center"/>
      <protection/>
    </xf>
    <xf numFmtId="182" fontId="4" fillId="0" borderId="41" xfId="21" applyNumberFormat="1" applyFont="1" applyFill="1" applyBorder="1" applyAlignment="1" applyProtection="1">
      <alignment vertical="center"/>
      <protection/>
    </xf>
    <xf numFmtId="3" fontId="4" fillId="0" borderId="46" xfId="21" applyNumberFormat="1" applyFont="1" applyFill="1" applyBorder="1" applyAlignment="1" applyProtection="1">
      <alignment vertical="center"/>
      <protection/>
    </xf>
    <xf numFmtId="182" fontId="4" fillId="0" borderId="46" xfId="21" applyNumberFormat="1" applyFont="1" applyFill="1" applyBorder="1" applyAlignment="1" applyProtection="1">
      <alignment vertical="center"/>
      <protection/>
    </xf>
    <xf numFmtId="3" fontId="4" fillId="0" borderId="65" xfId="21" applyNumberFormat="1" applyFont="1" applyFill="1" applyBorder="1" applyAlignment="1" applyProtection="1">
      <alignment vertical="center"/>
      <protection/>
    </xf>
    <xf numFmtId="3" fontId="4" fillId="0" borderId="66" xfId="21" applyNumberFormat="1" applyFont="1" applyFill="1" applyBorder="1" applyAlignment="1" applyProtection="1">
      <alignment vertical="center"/>
      <protection/>
    </xf>
    <xf numFmtId="182" fontId="4" fillId="0" borderId="63" xfId="21" applyNumberFormat="1" applyFont="1" applyFill="1" applyBorder="1" applyAlignment="1" applyProtection="1">
      <alignment vertical="center"/>
      <protection/>
    </xf>
    <xf numFmtId="182" fontId="4" fillId="0" borderId="64" xfId="21" applyNumberFormat="1" applyFont="1" applyFill="1" applyBorder="1" applyAlignment="1" applyProtection="1">
      <alignment vertical="center"/>
      <protection/>
    </xf>
    <xf numFmtId="38" fontId="4" fillId="0" borderId="74" xfId="16" applyFont="1" applyFill="1" applyBorder="1" applyAlignment="1" applyProtection="1">
      <alignment horizontal="right" vertical="center"/>
      <protection/>
    </xf>
    <xf numFmtId="3" fontId="4" fillId="0" borderId="74" xfId="21" applyNumberFormat="1" applyFont="1" applyFill="1" applyBorder="1" applyAlignment="1" applyProtection="1">
      <alignment vertical="center"/>
      <protection locked="0"/>
    </xf>
    <xf numFmtId="182" fontId="4" fillId="0" borderId="74" xfId="21" applyNumberFormat="1" applyFont="1" applyFill="1" applyBorder="1" applyAlignment="1" applyProtection="1">
      <alignment vertical="center"/>
      <protection/>
    </xf>
    <xf numFmtId="3" fontId="4" fillId="0" borderId="21" xfId="21" applyNumberFormat="1" applyFont="1" applyFill="1" applyBorder="1" applyAlignment="1" applyProtection="1">
      <alignment horizontal="right" vertical="center"/>
      <protection locked="0"/>
    </xf>
    <xf numFmtId="182" fontId="4" fillId="0" borderId="21" xfId="21" applyNumberFormat="1" applyFont="1" applyFill="1" applyBorder="1" applyAlignment="1" applyProtection="1">
      <alignment vertical="center"/>
      <protection/>
    </xf>
    <xf numFmtId="3" fontId="4" fillId="0" borderId="21" xfId="21" applyNumberFormat="1" applyFont="1" applyFill="1" applyBorder="1" applyAlignment="1" applyProtection="1">
      <alignment vertical="center"/>
      <protection/>
    </xf>
    <xf numFmtId="182" fontId="4" fillId="0" borderId="75" xfId="21" applyNumberFormat="1" applyFont="1" applyFill="1" applyBorder="1" applyAlignment="1" applyProtection="1">
      <alignment vertical="center"/>
      <protection/>
    </xf>
    <xf numFmtId="182" fontId="4" fillId="0" borderId="76" xfId="21" applyNumberFormat="1" applyFont="1" applyFill="1" applyBorder="1" applyAlignment="1" applyProtection="1">
      <alignment vertical="center"/>
      <protection/>
    </xf>
    <xf numFmtId="3" fontId="4" fillId="0" borderId="68" xfId="21" applyNumberFormat="1" applyFont="1" applyFill="1" applyBorder="1" applyAlignment="1" applyProtection="1">
      <alignment vertical="center"/>
      <protection/>
    </xf>
    <xf numFmtId="182" fontId="4" fillId="0" borderId="68" xfId="21" applyNumberFormat="1" applyFont="1" applyFill="1" applyBorder="1" applyAlignment="1" applyProtection="1">
      <alignment vertical="center"/>
      <protection/>
    </xf>
    <xf numFmtId="3" fontId="4" fillId="0" borderId="42" xfId="21" applyNumberFormat="1" applyFont="1" applyFill="1" applyBorder="1" applyAlignment="1" applyProtection="1">
      <alignment vertical="center"/>
      <protection/>
    </xf>
    <xf numFmtId="182" fontId="4" fillId="0" borderId="42" xfId="21" applyNumberFormat="1" applyFont="1" applyFill="1" applyBorder="1" applyAlignment="1" applyProtection="1">
      <alignment vertical="center"/>
      <protection/>
    </xf>
    <xf numFmtId="3" fontId="4" fillId="0" borderId="67" xfId="21" applyNumberFormat="1" applyFont="1" applyFill="1" applyBorder="1" applyAlignment="1" applyProtection="1">
      <alignment vertical="center"/>
      <protection/>
    </xf>
    <xf numFmtId="3" fontId="4" fillId="0" borderId="69" xfId="21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Fill="1" applyBorder="1" applyAlignment="1" applyProtection="1">
      <alignment vertical="center"/>
      <protection locked="0"/>
    </xf>
    <xf numFmtId="182" fontId="4" fillId="0" borderId="0" xfId="21" applyNumberFormat="1" applyFont="1" applyFill="1" applyBorder="1" applyAlignment="1" applyProtection="1">
      <alignment vertical="center"/>
      <protection/>
    </xf>
    <xf numFmtId="3" fontId="4" fillId="0" borderId="42" xfId="21" applyNumberFormat="1" applyFont="1" applyFill="1" applyBorder="1" applyAlignment="1" applyProtection="1">
      <alignment horizontal="right" vertical="center"/>
      <protection locked="0"/>
    </xf>
    <xf numFmtId="182" fontId="4" fillId="0" borderId="34" xfId="21" applyNumberFormat="1" applyFont="1" applyFill="1" applyBorder="1" applyAlignment="1" applyProtection="1">
      <alignment vertical="center"/>
      <protection/>
    </xf>
    <xf numFmtId="182" fontId="4" fillId="0" borderId="77" xfId="21" applyNumberFormat="1" applyFont="1" applyFill="1" applyBorder="1" applyAlignment="1" applyProtection="1">
      <alignment vertical="center"/>
      <protection/>
    </xf>
    <xf numFmtId="3" fontId="4" fillId="0" borderId="42" xfId="21" applyNumberFormat="1" applyFont="1" applyFill="1" applyBorder="1" applyAlignment="1" applyProtection="1">
      <alignment vertical="center"/>
      <protection locked="0"/>
    </xf>
    <xf numFmtId="0" fontId="4" fillId="0" borderId="78" xfId="21" applyFont="1" applyFill="1" applyBorder="1" applyAlignment="1" applyProtection="1">
      <alignment vertical="center"/>
      <protection/>
    </xf>
    <xf numFmtId="38" fontId="4" fillId="0" borderId="21" xfId="16" applyFont="1" applyFill="1" applyBorder="1" applyAlignment="1" applyProtection="1">
      <alignment horizontal="right" vertical="center"/>
      <protection/>
    </xf>
    <xf numFmtId="3" fontId="4" fillId="0" borderId="21" xfId="21" applyNumberFormat="1" applyFont="1" applyFill="1" applyBorder="1" applyAlignment="1" applyProtection="1">
      <alignment vertical="center"/>
      <protection locked="0"/>
    </xf>
    <xf numFmtId="0" fontId="4" fillId="0" borderId="79" xfId="21" applyFont="1" applyFill="1" applyBorder="1" applyAlignment="1" applyProtection="1">
      <alignment vertical="center"/>
      <protection/>
    </xf>
    <xf numFmtId="0" fontId="4" fillId="0" borderId="80" xfId="21" applyFont="1" applyFill="1" applyBorder="1" applyAlignment="1" applyProtection="1">
      <alignment vertical="center"/>
      <protection/>
    </xf>
    <xf numFmtId="38" fontId="4" fillId="0" borderId="0" xfId="21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Fill="1" applyBorder="1" applyAlignment="1" applyProtection="1">
      <alignment vertical="center"/>
      <protection/>
    </xf>
    <xf numFmtId="38" fontId="4" fillId="0" borderId="42" xfId="16" applyFont="1" applyFill="1" applyBorder="1" applyAlignment="1" applyProtection="1">
      <alignment horizontal="right" vertical="center"/>
      <protection/>
    </xf>
    <xf numFmtId="0" fontId="4" fillId="0" borderId="42" xfId="21" applyFont="1" applyFill="1" applyBorder="1" applyAlignment="1" applyProtection="1">
      <alignment vertical="center"/>
      <protection/>
    </xf>
    <xf numFmtId="0" fontId="4" fillId="0" borderId="81" xfId="21" applyFont="1" applyFill="1" applyBorder="1" applyAlignment="1" applyProtection="1">
      <alignment vertical="center"/>
      <protection/>
    </xf>
    <xf numFmtId="3" fontId="4" fillId="0" borderId="82" xfId="21" applyNumberFormat="1" applyFont="1" applyFill="1" applyBorder="1" applyAlignment="1" applyProtection="1">
      <alignment vertical="center"/>
      <protection/>
    </xf>
    <xf numFmtId="182" fontId="4" fillId="0" borderId="82" xfId="21" applyNumberFormat="1" applyFont="1" applyFill="1" applyBorder="1" applyAlignment="1" applyProtection="1">
      <alignment vertical="center"/>
      <protection/>
    </xf>
    <xf numFmtId="182" fontId="4" fillId="0" borderId="83" xfId="21" applyNumberFormat="1" applyFont="1" applyFill="1" applyBorder="1" applyAlignment="1" applyProtection="1">
      <alignment vertical="center"/>
      <protection/>
    </xf>
    <xf numFmtId="182" fontId="4" fillId="0" borderId="84" xfId="21" applyNumberFormat="1" applyFont="1" applyFill="1" applyBorder="1" applyAlignment="1" applyProtection="1">
      <alignment vertical="center"/>
      <protection/>
    </xf>
    <xf numFmtId="0" fontId="4" fillId="0" borderId="85" xfId="21" applyFont="1" applyFill="1" applyBorder="1" applyAlignment="1" applyProtection="1">
      <alignment vertical="center"/>
      <protection/>
    </xf>
    <xf numFmtId="3" fontId="4" fillId="0" borderId="28" xfId="21" applyNumberFormat="1" applyFont="1" applyFill="1" applyBorder="1" applyAlignment="1" applyProtection="1">
      <alignment vertical="center"/>
      <protection/>
    </xf>
    <xf numFmtId="182" fontId="4" fillId="0" borderId="28" xfId="21" applyNumberFormat="1" applyFont="1" applyFill="1" applyBorder="1" applyAlignment="1" applyProtection="1">
      <alignment vertical="center"/>
      <protection/>
    </xf>
    <xf numFmtId="182" fontId="4" fillId="0" borderId="86" xfId="21" applyNumberFormat="1" applyFont="1" applyFill="1" applyBorder="1" applyAlignment="1" applyProtection="1">
      <alignment vertical="center"/>
      <protection/>
    </xf>
    <xf numFmtId="182" fontId="4" fillId="0" borderId="87" xfId="21" applyNumberFormat="1" applyFont="1" applyFill="1" applyBorder="1" applyAlignment="1" applyProtection="1">
      <alignment vertical="center"/>
      <protection/>
    </xf>
    <xf numFmtId="0" fontId="6" fillId="0" borderId="62" xfId="21" applyFont="1" applyFill="1" applyBorder="1" applyAlignment="1" applyProtection="1">
      <alignment vertical="center"/>
      <protection/>
    </xf>
    <xf numFmtId="38" fontId="4" fillId="0" borderId="62" xfId="16" applyFont="1" applyFill="1" applyBorder="1" applyAlignment="1" applyProtection="1">
      <alignment vertical="center"/>
      <protection/>
    </xf>
    <xf numFmtId="38" fontId="4" fillId="0" borderId="0" xfId="16" applyFont="1" applyFill="1" applyBorder="1" applyAlignment="1" applyProtection="1">
      <alignment vertical="center"/>
      <protection/>
    </xf>
    <xf numFmtId="0" fontId="4" fillId="0" borderId="88" xfId="21" applyFont="1" applyFill="1" applyBorder="1" applyAlignment="1" applyProtection="1">
      <alignment vertical="center"/>
      <protection/>
    </xf>
    <xf numFmtId="38" fontId="4" fillId="0" borderId="42" xfId="16" applyFont="1" applyFill="1" applyBorder="1" applyAlignment="1">
      <alignment horizontal="right" vertical="center"/>
    </xf>
    <xf numFmtId="0" fontId="4" fillId="0" borderId="89" xfId="21" applyFont="1" applyFill="1" applyBorder="1" applyAlignment="1" applyProtection="1">
      <alignment vertical="center"/>
      <protection/>
    </xf>
    <xf numFmtId="0" fontId="4" fillId="0" borderId="90" xfId="21" applyFont="1" applyFill="1" applyBorder="1" applyAlignment="1" applyProtection="1">
      <alignment vertical="center"/>
      <protection/>
    </xf>
    <xf numFmtId="38" fontId="4" fillId="0" borderId="46" xfId="16" applyFont="1" applyFill="1" applyBorder="1" applyAlignment="1" applyProtection="1">
      <alignment horizontal="right" vertical="center"/>
      <protection locked="0"/>
    </xf>
    <xf numFmtId="3" fontId="4" fillId="0" borderId="46" xfId="21" applyNumberFormat="1" applyFont="1" applyFill="1" applyBorder="1" applyAlignment="1" applyProtection="1">
      <alignment vertical="center"/>
      <protection locked="0"/>
    </xf>
    <xf numFmtId="182" fontId="4" fillId="0" borderId="91" xfId="21" applyNumberFormat="1" applyFont="1" applyFill="1" applyBorder="1" applyAlignment="1" applyProtection="1">
      <alignment vertical="center"/>
      <protection/>
    </xf>
    <xf numFmtId="182" fontId="4" fillId="0" borderId="92" xfId="21" applyNumberFormat="1" applyFont="1" applyFill="1" applyBorder="1" applyAlignment="1" applyProtection="1">
      <alignment vertical="center"/>
      <protection/>
    </xf>
    <xf numFmtId="3" fontId="4" fillId="0" borderId="18" xfId="21" applyNumberFormat="1" applyFont="1" applyFill="1" applyBorder="1" applyAlignment="1" applyProtection="1">
      <alignment vertical="center"/>
      <protection/>
    </xf>
    <xf numFmtId="0" fontId="4" fillId="0" borderId="93" xfId="21" applyFont="1" applyFill="1" applyBorder="1" applyAlignment="1" applyProtection="1">
      <alignment vertical="center"/>
      <protection/>
    </xf>
    <xf numFmtId="38" fontId="4" fillId="0" borderId="28" xfId="16" applyFont="1" applyFill="1" applyBorder="1" applyAlignment="1" applyProtection="1">
      <alignment horizontal="right" vertical="center"/>
      <protection/>
    </xf>
    <xf numFmtId="3" fontId="4" fillId="0" borderId="28" xfId="21" applyNumberFormat="1" applyFont="1" applyFill="1" applyBorder="1" applyAlignment="1" applyProtection="1">
      <alignment vertical="center"/>
      <protection locked="0"/>
    </xf>
    <xf numFmtId="3" fontId="4" fillId="0" borderId="28" xfId="21" applyNumberFormat="1" applyFont="1" applyFill="1" applyBorder="1" applyAlignment="1" applyProtection="1">
      <alignment horizontal="right" vertical="center"/>
      <protection locked="0"/>
    </xf>
    <xf numFmtId="38" fontId="4" fillId="0" borderId="0" xfId="16" applyFont="1" applyFill="1" applyAlignment="1" applyProtection="1">
      <alignment horizontal="right" vertical="center"/>
      <protection/>
    </xf>
    <xf numFmtId="0" fontId="4" fillId="0" borderId="0" xfId="20" applyFont="1" applyFill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3" fontId="4" fillId="0" borderId="6" xfId="20" applyNumberFormat="1" applyFont="1" applyFill="1" applyBorder="1" applyAlignment="1" applyProtection="1">
      <alignment vertical="center"/>
      <protection locked="0"/>
    </xf>
    <xf numFmtId="3" fontId="4" fillId="0" borderId="8" xfId="20" applyNumberFormat="1" applyFont="1" applyFill="1" applyBorder="1" applyAlignment="1" applyProtection="1">
      <alignment vertical="center"/>
      <protection locked="0"/>
    </xf>
    <xf numFmtId="3" fontId="4" fillId="0" borderId="11" xfId="20" applyNumberFormat="1" applyFont="1" applyFill="1" applyBorder="1" applyAlignment="1" applyProtection="1">
      <alignment vertical="center"/>
      <protection locked="0"/>
    </xf>
    <xf numFmtId="0" fontId="4" fillId="0" borderId="0" xfId="20" applyFont="1" applyFill="1" applyBorder="1" applyAlignment="1" applyProtection="1">
      <alignment vertical="center"/>
      <protection locked="0"/>
    </xf>
    <xf numFmtId="0" fontId="4" fillId="0" borderId="0" xfId="20" applyFont="1" applyFill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3" fontId="4" fillId="0" borderId="41" xfId="20" applyNumberFormat="1" applyFont="1" applyFill="1" applyBorder="1" applyAlignment="1" applyProtection="1">
      <alignment vertical="center"/>
      <protection locked="0"/>
    </xf>
    <xf numFmtId="3" fontId="4" fillId="0" borderId="68" xfId="20" applyNumberFormat="1" applyFont="1" applyFill="1" applyBorder="1" applyAlignment="1" applyProtection="1">
      <alignment vertical="center"/>
      <protection locked="0"/>
    </xf>
    <xf numFmtId="3" fontId="4" fillId="0" borderId="29" xfId="20" applyNumberFormat="1" applyFont="1" applyFill="1" applyBorder="1" applyAlignment="1" applyProtection="1">
      <alignment vertical="center"/>
      <protection locked="0"/>
    </xf>
    <xf numFmtId="0" fontId="4" fillId="0" borderId="0" xfId="20" applyFont="1" applyFill="1" applyBorder="1" applyAlignment="1" applyProtection="1">
      <alignment horizontal="right" vertical="center"/>
      <protection locked="0"/>
    </xf>
    <xf numFmtId="0" fontId="4" fillId="0" borderId="0" xfId="20" applyFont="1" applyFill="1" applyBorder="1" applyAlignment="1">
      <alignment horizontal="center" vertical="center"/>
      <protection/>
    </xf>
    <xf numFmtId="182" fontId="4" fillId="0" borderId="0" xfId="20" applyNumberFormat="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4" fillId="0" borderId="95" xfId="20" applyFont="1" applyFill="1" applyBorder="1" applyAlignment="1">
      <alignment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4" fillId="0" borderId="65" xfId="20" applyFont="1" applyFill="1" applyBorder="1" applyAlignment="1">
      <alignment vertical="center"/>
      <protection/>
    </xf>
    <xf numFmtId="0" fontId="4" fillId="0" borderId="6" xfId="20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horizontal="distributed" vertical="center"/>
      <protection/>
    </xf>
    <xf numFmtId="0" fontId="4" fillId="0" borderId="8" xfId="20" applyFont="1" applyFill="1" applyBorder="1" applyAlignment="1" applyProtection="1">
      <alignment horizontal="center" vertical="center"/>
      <protection locked="0"/>
    </xf>
    <xf numFmtId="0" fontId="4" fillId="0" borderId="8" xfId="20" applyFont="1" applyFill="1" applyBorder="1" applyAlignment="1">
      <alignment horizontal="distributed"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0" fontId="4" fillId="0" borderId="11" xfId="20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horizontal="distributed" vertical="center"/>
      <protection/>
    </xf>
    <xf numFmtId="0" fontId="4" fillId="0" borderId="97" xfId="20" applyFont="1" applyFill="1" applyBorder="1" applyAlignment="1">
      <alignment/>
      <protection/>
    </xf>
    <xf numFmtId="0" fontId="4" fillId="0" borderId="74" xfId="20" applyFont="1" applyFill="1" applyBorder="1" applyAlignment="1">
      <alignment/>
      <protection/>
    </xf>
    <xf numFmtId="0" fontId="4" fillId="0" borderId="98" xfId="20" applyFont="1" applyFill="1" applyBorder="1" applyAlignment="1">
      <alignment/>
      <protection/>
    </xf>
    <xf numFmtId="3" fontId="10" fillId="0" borderId="6" xfId="20" applyNumberFormat="1" applyFont="1" applyFill="1" applyBorder="1" applyAlignment="1" applyProtection="1">
      <alignment horizontal="right" vertical="center"/>
      <protection locked="0"/>
    </xf>
    <xf numFmtId="0" fontId="4" fillId="0" borderId="6" xfId="20" applyFont="1" applyFill="1" applyBorder="1" applyAlignment="1" applyProtection="1">
      <alignment horizontal="center"/>
      <protection locked="0"/>
    </xf>
    <xf numFmtId="0" fontId="10" fillId="0" borderId="6" xfId="20" applyFont="1" applyFill="1" applyBorder="1" applyAlignment="1" applyProtection="1">
      <alignment horizontal="right" vertical="center"/>
      <protection locked="0"/>
    </xf>
    <xf numFmtId="2" fontId="10" fillId="0" borderId="6" xfId="20" applyNumberFormat="1" applyFont="1" applyFill="1" applyBorder="1" applyAlignment="1" applyProtection="1">
      <alignment horizontal="right" vertical="center"/>
      <protection locked="0"/>
    </xf>
    <xf numFmtId="0" fontId="10" fillId="0" borderId="6" xfId="20" applyFont="1" applyFill="1" applyBorder="1" applyAlignment="1" applyProtection="1">
      <alignment horizontal="right" vertical="center" wrapText="1"/>
      <protection locked="0"/>
    </xf>
    <xf numFmtId="0" fontId="10" fillId="0" borderId="99" xfId="20" applyFont="1" applyFill="1" applyBorder="1" applyAlignment="1" applyProtection="1">
      <alignment horizontal="right" vertical="center"/>
      <protection locked="0"/>
    </xf>
    <xf numFmtId="0" fontId="10" fillId="0" borderId="0" xfId="20" applyFont="1" applyFill="1" applyBorder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3" fontId="4" fillId="0" borderId="8" xfId="20" applyNumberFormat="1" applyFont="1" applyFill="1" applyBorder="1" applyAlignment="1" applyProtection="1">
      <alignment/>
      <protection locked="0"/>
    </xf>
    <xf numFmtId="0" fontId="6" fillId="0" borderId="8" xfId="20" applyFont="1" applyFill="1" applyBorder="1" applyAlignment="1" applyProtection="1">
      <alignment horizontal="center" vertical="center"/>
      <protection locked="0"/>
    </xf>
    <xf numFmtId="201" fontId="4" fillId="0" borderId="8" xfId="20" applyNumberFormat="1" applyFont="1" applyFill="1" applyBorder="1" applyAlignment="1" applyProtection="1">
      <alignment horizontal="right" vertical="center"/>
      <protection locked="0"/>
    </xf>
    <xf numFmtId="49" fontId="4" fillId="0" borderId="8" xfId="20" applyNumberFormat="1" applyFont="1" applyFill="1" applyBorder="1" applyAlignment="1" applyProtection="1">
      <alignment horizontal="right" vertical="center"/>
      <protection locked="0"/>
    </xf>
    <xf numFmtId="0" fontId="4" fillId="0" borderId="8" xfId="20" applyFont="1" applyFill="1" applyBorder="1" applyAlignment="1" applyProtection="1">
      <alignment horizontal="right" vertical="center"/>
      <protection locked="0"/>
    </xf>
    <xf numFmtId="2" fontId="4" fillId="0" borderId="8" xfId="20" applyNumberFormat="1" applyFont="1" applyFill="1" applyBorder="1" applyAlignment="1" applyProtection="1">
      <alignment horizontal="right" vertical="center"/>
      <protection locked="0"/>
    </xf>
    <xf numFmtId="0" fontId="4" fillId="0" borderId="8" xfId="20" applyFont="1" applyFill="1" applyBorder="1" applyAlignment="1" applyProtection="1">
      <alignment vertical="center" shrinkToFit="1"/>
      <protection locked="0"/>
    </xf>
    <xf numFmtId="0" fontId="2" fillId="0" borderId="100" xfId="20" applyFill="1" applyBorder="1" applyAlignment="1">
      <alignment horizontal="distributed" vertical="center"/>
      <protection/>
    </xf>
    <xf numFmtId="182" fontId="4" fillId="0" borderId="8" xfId="20" applyNumberFormat="1" applyFont="1" applyFill="1" applyBorder="1" applyAlignment="1" applyProtection="1">
      <alignment vertical="center"/>
      <protection locked="0"/>
    </xf>
    <xf numFmtId="0" fontId="4" fillId="0" borderId="8" xfId="20" applyFont="1" applyFill="1" applyBorder="1" applyAlignment="1" applyProtection="1">
      <alignment vertical="center"/>
      <protection locked="0"/>
    </xf>
    <xf numFmtId="2" fontId="4" fillId="0" borderId="8" xfId="20" applyNumberFormat="1" applyFont="1" applyFill="1" applyBorder="1" applyAlignment="1" applyProtection="1">
      <alignment vertical="center"/>
      <protection locked="0"/>
    </xf>
    <xf numFmtId="0" fontId="4" fillId="0" borderId="100" xfId="20" applyFont="1" applyFill="1" applyBorder="1" applyAlignment="1" applyProtection="1">
      <alignment vertical="center"/>
      <protection locked="0"/>
    </xf>
    <xf numFmtId="0" fontId="6" fillId="0" borderId="69" xfId="20" applyFont="1" applyFill="1" applyBorder="1" applyAlignment="1" applyProtection="1">
      <alignment horizontal="center" vertical="center"/>
      <protection locked="0"/>
    </xf>
    <xf numFmtId="0" fontId="6" fillId="0" borderId="44" xfId="20" applyFont="1" applyFill="1" applyBorder="1" applyAlignment="1" applyProtection="1">
      <alignment horizontal="center" vertical="center"/>
      <protection locked="0"/>
    </xf>
    <xf numFmtId="0" fontId="4" fillId="0" borderId="8" xfId="20" applyFont="1" applyFill="1" applyBorder="1" applyAlignment="1" applyProtection="1">
      <alignment horizontal="right" vertical="center" shrinkToFit="1"/>
      <protection locked="0"/>
    </xf>
    <xf numFmtId="0" fontId="6" fillId="0" borderId="11" xfId="20" applyFont="1" applyFill="1" applyBorder="1" applyAlignment="1" applyProtection="1">
      <alignment horizontal="center" vertical="center"/>
      <protection locked="0"/>
    </xf>
    <xf numFmtId="201" fontId="4" fillId="0" borderId="11" xfId="20" applyNumberFormat="1" applyFont="1" applyFill="1" applyBorder="1" applyAlignment="1" applyProtection="1">
      <alignment horizontal="right" vertical="center"/>
      <protection locked="0"/>
    </xf>
    <xf numFmtId="49" fontId="4" fillId="0" borderId="11" xfId="20" applyNumberFormat="1" applyFont="1" applyFill="1" applyBorder="1" applyAlignment="1" applyProtection="1">
      <alignment horizontal="right" vertical="center"/>
      <protection locked="0"/>
    </xf>
    <xf numFmtId="182" fontId="4" fillId="0" borderId="11" xfId="20" applyNumberFormat="1" applyFont="1" applyFill="1" applyBorder="1" applyAlignment="1" applyProtection="1">
      <alignment vertical="center"/>
      <protection locked="0"/>
    </xf>
    <xf numFmtId="0" fontId="4" fillId="0" borderId="11" xfId="20" applyFont="1" applyFill="1" applyBorder="1" applyAlignment="1" applyProtection="1">
      <alignment vertical="center"/>
      <protection locked="0"/>
    </xf>
    <xf numFmtId="2" fontId="4" fillId="0" borderId="11" xfId="20" applyNumberFormat="1" applyFont="1" applyFill="1" applyBorder="1" applyAlignment="1" applyProtection="1">
      <alignment vertical="center"/>
      <protection locked="0"/>
    </xf>
    <xf numFmtId="0" fontId="4" fillId="0" borderId="11" xfId="20" applyFont="1" applyFill="1" applyBorder="1" applyAlignment="1" applyProtection="1">
      <alignment horizontal="right" vertical="center"/>
      <protection locked="0"/>
    </xf>
    <xf numFmtId="0" fontId="4" fillId="0" borderId="101" xfId="20" applyFont="1" applyFill="1" applyBorder="1" applyAlignment="1" applyProtection="1">
      <alignment vertical="center"/>
      <protection locked="0"/>
    </xf>
    <xf numFmtId="3" fontId="4" fillId="0" borderId="71" xfId="20" applyNumberFormat="1" applyFont="1" applyFill="1" applyBorder="1" applyAlignment="1" applyProtection="1">
      <alignment vertical="center"/>
      <protection locked="0"/>
    </xf>
    <xf numFmtId="0" fontId="6" fillId="0" borderId="72" xfId="20" applyFont="1" applyFill="1" applyBorder="1" applyAlignment="1" applyProtection="1">
      <alignment horizontal="center" vertical="center"/>
      <protection locked="0"/>
    </xf>
    <xf numFmtId="0" fontId="6" fillId="0" borderId="52" xfId="20" applyFont="1" applyFill="1" applyBorder="1" applyAlignment="1" applyProtection="1">
      <alignment horizontal="center" vertical="center"/>
      <protection locked="0"/>
    </xf>
    <xf numFmtId="201" fontId="4" fillId="0" borderId="102" xfId="20" applyNumberFormat="1" applyFont="1" applyFill="1" applyBorder="1" applyAlignment="1" applyProtection="1">
      <alignment horizontal="right" vertical="center"/>
      <protection locked="0"/>
    </xf>
    <xf numFmtId="201" fontId="4" fillId="0" borderId="103" xfId="20" applyNumberFormat="1" applyFont="1" applyFill="1" applyBorder="1" applyAlignment="1" applyProtection="1">
      <alignment horizontal="right" vertical="center"/>
      <protection locked="0"/>
    </xf>
    <xf numFmtId="0" fontId="6" fillId="0" borderId="66" xfId="20" applyFont="1" applyFill="1" applyBorder="1" applyAlignment="1" applyProtection="1">
      <alignment horizontal="center" vertical="center"/>
      <protection locked="0"/>
    </xf>
    <xf numFmtId="0" fontId="6" fillId="0" borderId="104" xfId="20" applyFont="1" applyFill="1" applyBorder="1" applyAlignment="1" applyProtection="1">
      <alignment horizontal="center" vertical="center"/>
      <protection locked="0"/>
    </xf>
    <xf numFmtId="49" fontId="4" fillId="0" borderId="6" xfId="20" applyNumberFormat="1" applyFont="1" applyFill="1" applyBorder="1" applyAlignment="1" applyProtection="1">
      <alignment horizontal="right" vertical="center"/>
      <protection locked="0"/>
    </xf>
    <xf numFmtId="182" fontId="4" fillId="0" borderId="6" xfId="20" applyNumberFormat="1" applyFont="1" applyFill="1" applyBorder="1" applyAlignment="1" applyProtection="1">
      <alignment vertical="center"/>
      <protection locked="0"/>
    </xf>
    <xf numFmtId="0" fontId="4" fillId="0" borderId="6" xfId="20" applyFont="1" applyFill="1" applyBorder="1" applyAlignment="1" applyProtection="1">
      <alignment vertical="center"/>
      <protection locked="0"/>
    </xf>
    <xf numFmtId="2" fontId="4" fillId="0" borderId="6" xfId="20" applyNumberFormat="1" applyFont="1" applyFill="1" applyBorder="1" applyAlignment="1" applyProtection="1">
      <alignment vertical="center"/>
      <protection locked="0"/>
    </xf>
    <xf numFmtId="0" fontId="4" fillId="0" borderId="6" xfId="20" applyFont="1" applyFill="1" applyBorder="1" applyAlignment="1" applyProtection="1">
      <alignment horizontal="right" vertical="center" shrinkToFit="1"/>
      <protection locked="0"/>
    </xf>
    <xf numFmtId="0" fontId="4" fillId="0" borderId="99" xfId="20" applyFont="1" applyFill="1" applyBorder="1" applyAlignment="1" applyProtection="1">
      <alignment vertical="center"/>
      <protection locked="0"/>
    </xf>
    <xf numFmtId="0" fontId="4" fillId="0" borderId="11" xfId="20" applyFont="1" applyFill="1" applyBorder="1" applyAlignment="1" applyProtection="1">
      <alignment horizontal="center" vertical="center" shrinkToFit="1"/>
      <protection locked="0"/>
    </xf>
    <xf numFmtId="0" fontId="6" fillId="0" borderId="6" xfId="20" applyFont="1" applyFill="1" applyBorder="1" applyAlignment="1" applyProtection="1">
      <alignment horizontal="center" vertical="center"/>
      <protection locked="0"/>
    </xf>
    <xf numFmtId="201" fontId="4" fillId="0" borderId="6" xfId="20" applyNumberFormat="1" applyFont="1" applyFill="1" applyBorder="1" applyAlignment="1" applyProtection="1">
      <alignment horizontal="right" vertical="center"/>
      <protection locked="0"/>
    </xf>
    <xf numFmtId="0" fontId="4" fillId="0" borderId="6" xfId="20" applyFont="1" applyFill="1" applyBorder="1" applyAlignment="1" applyProtection="1">
      <alignment horizontal="right" vertical="center"/>
      <protection locked="0"/>
    </xf>
    <xf numFmtId="0" fontId="4" fillId="0" borderId="12" xfId="20" applyFont="1" applyFill="1" applyBorder="1" applyAlignment="1" applyProtection="1">
      <alignment vertical="center"/>
      <protection locked="0"/>
    </xf>
    <xf numFmtId="0" fontId="4" fillId="0" borderId="9" xfId="20" applyFont="1" applyFill="1" applyBorder="1" applyAlignment="1" applyProtection="1">
      <alignment vertical="center"/>
      <protection locked="0"/>
    </xf>
    <xf numFmtId="3" fontId="4" fillId="0" borderId="105" xfId="20" applyNumberFormat="1" applyFont="1" applyFill="1" applyBorder="1" applyAlignment="1" applyProtection="1">
      <alignment vertical="center"/>
      <protection locked="0"/>
    </xf>
    <xf numFmtId="0" fontId="6" fillId="0" borderId="102" xfId="20" applyFont="1" applyFill="1" applyBorder="1" applyAlignment="1" applyProtection="1">
      <alignment horizontal="center" vertical="center"/>
      <protection locked="0"/>
    </xf>
    <xf numFmtId="0" fontId="6" fillId="0" borderId="106" xfId="20" applyFont="1" applyFill="1" applyBorder="1" applyAlignment="1" applyProtection="1">
      <alignment horizontal="center" vertical="center"/>
      <protection locked="0"/>
    </xf>
    <xf numFmtId="49" fontId="4" fillId="0" borderId="103" xfId="20" applyNumberFormat="1" applyFont="1" applyFill="1" applyBorder="1" applyAlignment="1" applyProtection="1">
      <alignment horizontal="right" vertical="center"/>
      <protection locked="0"/>
    </xf>
    <xf numFmtId="182" fontId="4" fillId="0" borderId="103" xfId="20" applyNumberFormat="1" applyFont="1" applyFill="1" applyBorder="1" applyAlignment="1" applyProtection="1">
      <alignment vertical="center"/>
      <protection locked="0"/>
    </xf>
    <xf numFmtId="0" fontId="4" fillId="0" borderId="103" xfId="20" applyFont="1" applyFill="1" applyBorder="1" applyAlignment="1" applyProtection="1">
      <alignment vertical="center"/>
      <protection locked="0"/>
    </xf>
    <xf numFmtId="2" fontId="4" fillId="0" borderId="103" xfId="20" applyNumberFormat="1" applyFont="1" applyFill="1" applyBorder="1" applyAlignment="1" applyProtection="1">
      <alignment vertical="center"/>
      <protection locked="0"/>
    </xf>
    <xf numFmtId="0" fontId="4" fillId="0" borderId="103" xfId="20" applyFont="1" applyFill="1" applyBorder="1" applyAlignment="1" applyProtection="1">
      <alignment horizontal="right" vertical="center"/>
      <protection locked="0"/>
    </xf>
    <xf numFmtId="0" fontId="4" fillId="0" borderId="107" xfId="20" applyFont="1" applyFill="1" applyBorder="1" applyAlignment="1" applyProtection="1">
      <alignment vertical="center"/>
      <protection locked="0"/>
    </xf>
    <xf numFmtId="3" fontId="4" fillId="0" borderId="108" xfId="20" applyNumberFormat="1" applyFont="1" applyFill="1" applyBorder="1" applyAlignment="1" applyProtection="1">
      <alignment vertical="center"/>
      <protection locked="0"/>
    </xf>
    <xf numFmtId="0" fontId="6" fillId="0" borderId="109" xfId="20" applyFont="1" applyFill="1" applyBorder="1" applyAlignment="1" applyProtection="1">
      <alignment horizontal="center" vertical="center"/>
      <protection locked="0"/>
    </xf>
    <xf numFmtId="0" fontId="6" fillId="0" borderId="110" xfId="20" applyFont="1" applyFill="1" applyBorder="1" applyAlignment="1" applyProtection="1">
      <alignment horizontal="center" vertical="center"/>
      <protection locked="0"/>
    </xf>
    <xf numFmtId="49" fontId="4" fillId="0" borderId="19" xfId="20" applyNumberFormat="1" applyFont="1" applyFill="1" applyBorder="1" applyAlignment="1" applyProtection="1">
      <alignment horizontal="right" vertical="center"/>
      <protection locked="0"/>
    </xf>
    <xf numFmtId="182" fontId="4" fillId="0" borderId="19" xfId="20" applyNumberFormat="1" applyFont="1" applyFill="1" applyBorder="1" applyAlignment="1" applyProtection="1">
      <alignment vertical="center"/>
      <protection locked="0"/>
    </xf>
    <xf numFmtId="0" fontId="4" fillId="0" borderId="19" xfId="20" applyFont="1" applyFill="1" applyBorder="1" applyAlignment="1" applyProtection="1">
      <alignment vertical="center"/>
      <protection locked="0"/>
    </xf>
    <xf numFmtId="2" fontId="4" fillId="0" borderId="19" xfId="20" applyNumberFormat="1" applyFont="1" applyFill="1" applyBorder="1" applyAlignment="1" applyProtection="1">
      <alignment vertical="center"/>
      <protection locked="0"/>
    </xf>
    <xf numFmtId="0" fontId="4" fillId="0" borderId="19" xfId="20" applyFont="1" applyFill="1" applyBorder="1" applyAlignment="1" applyProtection="1">
      <alignment horizontal="right" vertical="center"/>
      <protection locked="0"/>
    </xf>
    <xf numFmtId="0" fontId="4" fillId="0" borderId="22" xfId="20" applyFont="1" applyFill="1" applyBorder="1" applyAlignment="1" applyProtection="1">
      <alignment vertical="center"/>
      <protection locked="0"/>
    </xf>
    <xf numFmtId="3" fontId="4" fillId="0" borderId="103" xfId="20" applyNumberFormat="1" applyFont="1" applyFill="1" applyBorder="1" applyAlignment="1" applyProtection="1">
      <alignment vertical="center"/>
      <protection locked="0"/>
    </xf>
    <xf numFmtId="0" fontId="6" fillId="0" borderId="103" xfId="20" applyFont="1" applyFill="1" applyBorder="1" applyAlignment="1" applyProtection="1">
      <alignment horizontal="center" vertical="center"/>
      <protection locked="0"/>
    </xf>
    <xf numFmtId="0" fontId="4" fillId="0" borderId="7" xfId="20" applyFont="1" applyFill="1" applyBorder="1" applyAlignment="1" applyProtection="1">
      <alignment vertical="center"/>
      <protection locked="0"/>
    </xf>
    <xf numFmtId="0" fontId="6" fillId="0" borderId="29" xfId="20" applyFont="1" applyFill="1" applyBorder="1" applyAlignment="1" applyProtection="1">
      <alignment horizontal="center" vertical="center"/>
      <protection locked="0"/>
    </xf>
    <xf numFmtId="201" fontId="4" fillId="0" borderId="56" xfId="20" applyNumberFormat="1" applyFont="1" applyFill="1" applyBorder="1" applyAlignment="1" applyProtection="1">
      <alignment horizontal="right" vertical="center"/>
      <protection locked="0"/>
    </xf>
    <xf numFmtId="49" fontId="4" fillId="0" borderId="29" xfId="20" applyNumberFormat="1" applyFont="1" applyFill="1" applyBorder="1" applyAlignment="1" applyProtection="1">
      <alignment horizontal="right" vertical="center"/>
      <protection locked="0"/>
    </xf>
    <xf numFmtId="182" fontId="4" fillId="0" borderId="29" xfId="20" applyNumberFormat="1" applyFont="1" applyFill="1" applyBorder="1" applyAlignment="1" applyProtection="1">
      <alignment vertical="center"/>
      <protection locked="0"/>
    </xf>
    <xf numFmtId="0" fontId="4" fillId="0" borderId="29" xfId="20" applyFont="1" applyFill="1" applyBorder="1" applyAlignment="1" applyProtection="1">
      <alignment vertical="center"/>
      <protection locked="0"/>
    </xf>
    <xf numFmtId="2" fontId="4" fillId="0" borderId="29" xfId="20" applyNumberFormat="1" applyFont="1" applyFill="1" applyBorder="1" applyAlignment="1" applyProtection="1">
      <alignment vertical="center"/>
      <protection locked="0"/>
    </xf>
    <xf numFmtId="0" fontId="4" fillId="0" borderId="29" xfId="20" applyFont="1" applyFill="1" applyBorder="1" applyAlignment="1" applyProtection="1">
      <alignment horizontal="right" vertical="center"/>
      <protection locked="0"/>
    </xf>
    <xf numFmtId="0" fontId="4" fillId="0" borderId="30" xfId="20" applyFont="1" applyFill="1" applyBorder="1" applyAlignment="1" applyProtection="1">
      <alignment vertical="center"/>
      <protection locked="0"/>
    </xf>
    <xf numFmtId="0" fontId="4" fillId="0" borderId="0" xfId="20" applyFont="1" applyFill="1" applyBorder="1" applyAlignment="1">
      <alignment horizontal="left" vertical="center"/>
      <protection/>
    </xf>
    <xf numFmtId="182" fontId="4" fillId="0" borderId="0" xfId="20" applyNumberFormat="1" applyFont="1" applyFill="1" applyAlignment="1">
      <alignment vertical="center"/>
      <protection/>
    </xf>
    <xf numFmtId="0" fontId="4" fillId="0" borderId="67" xfId="21" applyFont="1" applyFill="1" applyBorder="1" applyAlignment="1" applyProtection="1">
      <alignment horizontal="distributed" vertical="center"/>
      <protection/>
    </xf>
    <xf numFmtId="0" fontId="4" fillId="0" borderId="0" xfId="21" applyFont="1" applyFill="1" applyBorder="1" applyAlignment="1" applyProtection="1">
      <alignment horizontal="right" vertical="center"/>
      <protection/>
    </xf>
    <xf numFmtId="0" fontId="4" fillId="0" borderId="31" xfId="21" applyFont="1" applyFill="1" applyBorder="1" applyAlignment="1" applyProtection="1">
      <alignment horizontal="center" vertical="center" textRotation="255"/>
      <protection/>
    </xf>
    <xf numFmtId="0" fontId="4" fillId="0" borderId="95" xfId="21" applyFont="1" applyFill="1" applyBorder="1" applyAlignment="1" applyProtection="1">
      <alignment horizontal="center" vertical="center" textRotation="255"/>
      <protection/>
    </xf>
    <xf numFmtId="0" fontId="4" fillId="0" borderId="111" xfId="21" applyFont="1" applyFill="1" applyBorder="1" applyAlignment="1" applyProtection="1">
      <alignment horizontal="center" vertical="center"/>
      <protection/>
    </xf>
    <xf numFmtId="0" fontId="4" fillId="0" borderId="32" xfId="21" applyFont="1" applyFill="1" applyBorder="1" applyAlignment="1" applyProtection="1">
      <alignment horizontal="distributed" vertical="center"/>
      <protection/>
    </xf>
    <xf numFmtId="0" fontId="4" fillId="0" borderId="95" xfId="21" applyFont="1" applyFill="1" applyBorder="1" applyAlignment="1" applyProtection="1">
      <alignment horizontal="center" vertical="center"/>
      <protection/>
    </xf>
    <xf numFmtId="0" fontId="4" fillId="0" borderId="112" xfId="21" applyFont="1" applyFill="1" applyBorder="1" applyAlignment="1" applyProtection="1">
      <alignment horizontal="center" vertical="center"/>
      <protection/>
    </xf>
    <xf numFmtId="0" fontId="4" fillId="0" borderId="34" xfId="21" applyFont="1" applyFill="1" applyBorder="1" applyAlignment="1" applyProtection="1">
      <alignment horizontal="center" vertical="center" textRotation="255"/>
      <protection/>
    </xf>
    <xf numFmtId="0" fontId="4" fillId="0" borderId="35" xfId="21" applyFont="1" applyFill="1" applyBorder="1" applyAlignment="1" applyProtection="1">
      <alignment horizontal="center" vertical="center" textRotation="255"/>
      <protection/>
    </xf>
    <xf numFmtId="0" fontId="4" fillId="0" borderId="0" xfId="21" applyFont="1" applyFill="1" applyBorder="1" applyAlignment="1" applyProtection="1">
      <alignment horizontal="center" vertical="center" textRotation="255"/>
      <protection/>
    </xf>
    <xf numFmtId="0" fontId="4" fillId="0" borderId="113" xfId="21" applyFont="1" applyFill="1" applyBorder="1" applyAlignment="1" applyProtection="1">
      <alignment horizontal="center" vertical="center"/>
      <protection/>
    </xf>
    <xf numFmtId="0" fontId="4" fillId="0" borderId="114" xfId="21" applyFont="1" applyFill="1" applyBorder="1" applyAlignment="1" applyProtection="1">
      <alignment horizontal="center" vertical="center"/>
      <protection/>
    </xf>
    <xf numFmtId="0" fontId="4" fillId="0" borderId="11" xfId="21" applyFont="1" applyFill="1" applyBorder="1" applyAlignment="1" applyProtection="1">
      <alignment horizontal="center" vertical="center"/>
      <protection/>
    </xf>
    <xf numFmtId="3" fontId="4" fillId="0" borderId="6" xfId="21" applyNumberFormat="1" applyFont="1" applyFill="1" applyBorder="1" applyAlignment="1" applyProtection="1">
      <alignment vertical="center"/>
      <protection/>
    </xf>
    <xf numFmtId="180" fontId="4" fillId="0" borderId="6" xfId="21" applyNumberFormat="1" applyFont="1" applyFill="1" applyBorder="1" applyAlignment="1" applyProtection="1">
      <alignment vertical="center"/>
      <protection/>
    </xf>
    <xf numFmtId="3" fontId="4" fillId="0" borderId="8" xfId="21" applyNumberFormat="1" applyFont="1" applyFill="1" applyBorder="1" applyAlignment="1" applyProtection="1">
      <alignment vertical="center"/>
      <protection/>
    </xf>
    <xf numFmtId="180" fontId="4" fillId="0" borderId="6" xfId="21" applyNumberFormat="1" applyFont="1" applyFill="1" applyBorder="1" applyAlignment="1" applyProtection="1">
      <alignment vertical="center"/>
      <protection locked="0"/>
    </xf>
    <xf numFmtId="2" fontId="4" fillId="0" borderId="99" xfId="21" applyNumberFormat="1" applyFont="1" applyFill="1" applyBorder="1" applyAlignment="1" applyProtection="1">
      <alignment vertical="center"/>
      <protection/>
    </xf>
    <xf numFmtId="0" fontId="4" fillId="0" borderId="68" xfId="21" applyFont="1" applyFill="1" applyBorder="1" applyAlignment="1" applyProtection="1">
      <alignment vertical="center"/>
      <protection/>
    </xf>
    <xf numFmtId="180" fontId="4" fillId="0" borderId="8" xfId="21" applyNumberFormat="1" applyFont="1" applyFill="1" applyBorder="1" applyAlignment="1" applyProtection="1">
      <alignment vertical="center"/>
      <protection/>
    </xf>
    <xf numFmtId="180" fontId="4" fillId="0" borderId="8" xfId="21" applyNumberFormat="1" applyFont="1" applyFill="1" applyBorder="1" applyAlignment="1" applyProtection="1">
      <alignment vertical="center"/>
      <protection locked="0"/>
    </xf>
    <xf numFmtId="2" fontId="4" fillId="0" borderId="100" xfId="21" applyNumberFormat="1" applyFont="1" applyFill="1" applyBorder="1" applyAlignment="1" applyProtection="1">
      <alignment vertical="center"/>
      <protection/>
    </xf>
    <xf numFmtId="180" fontId="4" fillId="0" borderId="11" xfId="21" applyNumberFormat="1" applyFont="1" applyFill="1" applyBorder="1" applyAlignment="1" applyProtection="1">
      <alignment vertical="center"/>
      <protection/>
    </xf>
    <xf numFmtId="180" fontId="4" fillId="0" borderId="11" xfId="21" applyNumberFormat="1" applyFont="1" applyFill="1" applyBorder="1" applyAlignment="1" applyProtection="1">
      <alignment vertical="center"/>
      <protection locked="0"/>
    </xf>
    <xf numFmtId="2" fontId="4" fillId="0" borderId="101" xfId="21" applyNumberFormat="1" applyFont="1" applyFill="1" applyBorder="1" applyAlignment="1" applyProtection="1">
      <alignment vertical="center"/>
      <protection/>
    </xf>
    <xf numFmtId="3" fontId="4" fillId="0" borderId="99" xfId="21" applyNumberFormat="1" applyFont="1" applyFill="1" applyBorder="1" applyAlignment="1">
      <alignment vertical="center"/>
      <protection/>
    </xf>
    <xf numFmtId="3" fontId="4" fillId="0" borderId="100" xfId="21" applyNumberFormat="1" applyFont="1" applyFill="1" applyBorder="1" applyAlignment="1">
      <alignment vertical="center"/>
      <protection/>
    </xf>
    <xf numFmtId="3" fontId="4" fillId="0" borderId="101" xfId="21" applyNumberFormat="1" applyFont="1" applyFill="1" applyBorder="1" applyAlignment="1">
      <alignment vertical="center"/>
      <protection/>
    </xf>
    <xf numFmtId="3" fontId="4" fillId="0" borderId="115" xfId="21" applyNumberFormat="1" applyFont="1" applyFill="1" applyBorder="1" applyAlignment="1">
      <alignment vertical="center"/>
      <protection/>
    </xf>
    <xf numFmtId="49" fontId="4" fillId="0" borderId="8" xfId="21" applyNumberFormat="1" applyFont="1" applyFill="1" applyBorder="1" applyAlignment="1">
      <alignment horizontal="right" vertical="center"/>
      <protection/>
    </xf>
    <xf numFmtId="182" fontId="4" fillId="0" borderId="56" xfId="21" applyNumberFormat="1" applyFont="1" applyFill="1" applyBorder="1" applyAlignment="1">
      <alignment vertical="center"/>
      <protection/>
    </xf>
    <xf numFmtId="3" fontId="4" fillId="0" borderId="116" xfId="21" applyNumberFormat="1" applyFont="1" applyFill="1" applyBorder="1" applyAlignment="1">
      <alignment vertical="center"/>
      <protection/>
    </xf>
    <xf numFmtId="0" fontId="4" fillId="0" borderId="117" xfId="21" applyFont="1" applyFill="1" applyBorder="1" applyAlignment="1" applyProtection="1">
      <alignment horizontal="center" vertical="center" textRotation="255"/>
      <protection/>
    </xf>
    <xf numFmtId="0" fontId="4" fillId="0" borderId="118" xfId="21" applyFont="1" applyFill="1" applyBorder="1" applyAlignment="1" applyProtection="1">
      <alignment horizontal="center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4" fillId="0" borderId="68" xfId="21" applyFont="1" applyFill="1" applyBorder="1" applyAlignment="1" applyProtection="1">
      <alignment horizontal="center" vertical="center" textRotation="255"/>
      <protection/>
    </xf>
    <xf numFmtId="0" fontId="4" fillId="0" borderId="39" xfId="21" applyFont="1" applyFill="1" applyBorder="1" applyAlignment="1" applyProtection="1">
      <alignment horizontal="distributed" vertical="center"/>
      <protection/>
    </xf>
    <xf numFmtId="0" fontId="4" fillId="0" borderId="38" xfId="21" applyFont="1" applyFill="1" applyBorder="1" applyAlignment="1" applyProtection="1">
      <alignment horizontal="distributed" vertical="center"/>
      <protection/>
    </xf>
    <xf numFmtId="0" fontId="4" fillId="0" borderId="41" xfId="21" applyFont="1" applyFill="1" applyBorder="1" applyAlignment="1" applyProtection="1">
      <alignment horizontal="distributed" vertical="center"/>
      <protection/>
    </xf>
    <xf numFmtId="0" fontId="4" fillId="0" borderId="114" xfId="21" applyFont="1" applyFill="1" applyBorder="1" applyAlignment="1" applyProtection="1">
      <alignment horizontal="distributed" vertical="center"/>
      <protection/>
    </xf>
    <xf numFmtId="0" fontId="4" fillId="0" borderId="119" xfId="21" applyFont="1" applyFill="1" applyBorder="1" applyAlignment="1" applyProtection="1">
      <alignment vertical="center"/>
      <protection/>
    </xf>
    <xf numFmtId="0" fontId="4" fillId="0" borderId="65" xfId="21" applyFont="1" applyFill="1" applyBorder="1" applyAlignment="1" applyProtection="1">
      <alignment horizontal="distributed" vertical="center"/>
      <protection/>
    </xf>
    <xf numFmtId="0" fontId="4" fillId="0" borderId="68" xfId="21" applyFont="1" applyBorder="1" applyAlignment="1" applyProtection="1">
      <alignment vertical="center"/>
      <protection/>
    </xf>
    <xf numFmtId="38" fontId="4" fillId="0" borderId="0" xfId="16" applyFont="1" applyAlignment="1" applyProtection="1">
      <alignment vertical="center"/>
      <protection/>
    </xf>
    <xf numFmtId="0" fontId="4" fillId="0" borderId="6" xfId="21" applyFont="1" applyFill="1" applyBorder="1" applyAlignment="1" applyProtection="1">
      <alignment horizontal="distributed" vertical="center"/>
      <protection/>
    </xf>
    <xf numFmtId="0" fontId="4" fillId="0" borderId="99" xfId="21" applyFont="1" applyFill="1" applyBorder="1" applyAlignment="1" applyProtection="1">
      <alignment vertical="center"/>
      <protection/>
    </xf>
    <xf numFmtId="0" fontId="4" fillId="0" borderId="100" xfId="21" applyFont="1" applyFill="1" applyBorder="1" applyAlignment="1" applyProtection="1">
      <alignment horizontal="center" vertical="center"/>
      <protection/>
    </xf>
    <xf numFmtId="0" fontId="4" fillId="0" borderId="70" xfId="21" applyFont="1" applyFill="1" applyBorder="1" applyAlignment="1" applyProtection="1">
      <alignment horizontal="distributed" vertical="center"/>
      <protection/>
    </xf>
    <xf numFmtId="0" fontId="4" fillId="0" borderId="11" xfId="21" applyFont="1" applyFill="1" applyBorder="1" applyAlignment="1" applyProtection="1">
      <alignment horizontal="right" vertical="center"/>
      <protection/>
    </xf>
    <xf numFmtId="0" fontId="4" fillId="0" borderId="11" xfId="21" applyFont="1" applyFill="1" applyBorder="1" applyAlignment="1" applyProtection="1">
      <alignment horizontal="distributed" vertical="center"/>
      <protection/>
    </xf>
    <xf numFmtId="0" fontId="4" fillId="0" borderId="101" xfId="21" applyFont="1" applyFill="1" applyBorder="1" applyAlignment="1" applyProtection="1">
      <alignment horizontal="right" vertical="center"/>
      <protection/>
    </xf>
    <xf numFmtId="180" fontId="4" fillId="0" borderId="99" xfId="21" applyNumberFormat="1" applyFont="1" applyFill="1" applyBorder="1" applyAlignment="1" applyProtection="1">
      <alignment vertical="center"/>
      <protection/>
    </xf>
    <xf numFmtId="180" fontId="4" fillId="0" borderId="100" xfId="21" applyNumberFormat="1" applyFont="1" applyFill="1" applyBorder="1" applyAlignment="1" applyProtection="1">
      <alignment vertical="center"/>
      <protection/>
    </xf>
    <xf numFmtId="180" fontId="4" fillId="0" borderId="101" xfId="21" applyNumberFormat="1" applyFont="1" applyFill="1" applyBorder="1" applyAlignment="1" applyProtection="1">
      <alignment vertical="center"/>
      <protection/>
    </xf>
    <xf numFmtId="180" fontId="4" fillId="0" borderId="115" xfId="21" applyNumberFormat="1" applyFont="1" applyFill="1" applyBorder="1" applyAlignment="1" applyProtection="1">
      <alignment vertical="center"/>
      <protection/>
    </xf>
    <xf numFmtId="180" fontId="4" fillId="0" borderId="116" xfId="21" applyNumberFormat="1" applyFont="1" applyFill="1" applyBorder="1" applyAlignment="1" applyProtection="1">
      <alignment vertical="center"/>
      <protection/>
    </xf>
    <xf numFmtId="0" fontId="4" fillId="0" borderId="120" xfId="21" applyFont="1" applyFill="1" applyBorder="1" applyAlignment="1" applyProtection="1">
      <alignment vertical="center" textRotation="255"/>
      <protection/>
    </xf>
    <xf numFmtId="0" fontId="4" fillId="0" borderId="111" xfId="21" applyFont="1" applyFill="1" applyBorder="1" applyAlignment="1" applyProtection="1">
      <alignment horizontal="center" vertical="center" textRotation="255"/>
      <protection/>
    </xf>
    <xf numFmtId="0" fontId="4" fillId="0" borderId="95" xfId="21" applyFont="1" applyFill="1" applyBorder="1" applyAlignment="1" applyProtection="1">
      <alignment vertical="center" textRotation="255"/>
      <protection/>
    </xf>
    <xf numFmtId="0" fontId="4" fillId="0" borderId="33" xfId="21" applyFont="1" applyFill="1" applyBorder="1" applyAlignment="1" applyProtection="1">
      <alignment horizontal="distributed" vertical="center"/>
      <protection/>
    </xf>
    <xf numFmtId="0" fontId="4" fillId="0" borderId="121" xfId="21" applyFont="1" applyFill="1" applyBorder="1" applyAlignment="1" applyProtection="1">
      <alignment vertical="center" textRotation="255"/>
      <protection/>
    </xf>
    <xf numFmtId="0" fontId="4" fillId="0" borderId="99" xfId="21" applyFont="1" applyFill="1" applyBorder="1" applyAlignment="1" applyProtection="1">
      <alignment vertical="center"/>
      <protection locked="0"/>
    </xf>
    <xf numFmtId="0" fontId="4" fillId="0" borderId="8" xfId="21" applyFont="1" applyFill="1" applyBorder="1" applyAlignment="1" applyProtection="1">
      <alignment horizontal="distributed" vertical="center"/>
      <protection/>
    </xf>
    <xf numFmtId="0" fontId="4" fillId="0" borderId="8" xfId="21" applyFont="1" applyFill="1" applyBorder="1" applyAlignment="1" applyProtection="1">
      <alignment vertical="center"/>
      <protection/>
    </xf>
    <xf numFmtId="0" fontId="4" fillId="0" borderId="8" xfId="21" applyFont="1" applyFill="1" applyBorder="1" applyAlignment="1" applyProtection="1">
      <alignment horizontal="center" vertical="center"/>
      <protection locked="0"/>
    </xf>
    <xf numFmtId="0" fontId="4" fillId="0" borderId="100" xfId="21" applyFont="1" applyFill="1" applyBorder="1" applyAlignment="1" applyProtection="1">
      <alignment horizontal="center" vertical="center"/>
      <protection locked="0"/>
    </xf>
    <xf numFmtId="0" fontId="4" fillId="0" borderId="122" xfId="21" applyFont="1" applyFill="1" applyBorder="1" applyAlignment="1" applyProtection="1">
      <alignment vertical="center" textRotation="255"/>
      <protection/>
    </xf>
    <xf numFmtId="0" fontId="4" fillId="0" borderId="83" xfId="21" applyFont="1" applyFill="1" applyBorder="1" applyAlignment="1" applyProtection="1">
      <alignment vertical="center"/>
      <protection/>
    </xf>
    <xf numFmtId="0" fontId="4" fillId="0" borderId="73" xfId="21" applyFont="1" applyFill="1" applyBorder="1" applyAlignment="1" applyProtection="1">
      <alignment vertical="center"/>
      <protection/>
    </xf>
    <xf numFmtId="0" fontId="4" fillId="0" borderId="11" xfId="21" applyFont="1" applyFill="1" applyBorder="1" applyAlignment="1" applyProtection="1">
      <alignment vertical="center"/>
      <protection/>
    </xf>
    <xf numFmtId="0" fontId="6" fillId="0" borderId="11" xfId="21" applyFont="1" applyFill="1" applyBorder="1" applyAlignment="1" applyProtection="1">
      <alignment horizontal="right" vertical="center" shrinkToFit="1"/>
      <protection/>
    </xf>
    <xf numFmtId="0" fontId="4" fillId="0" borderId="101" xfId="21" applyFont="1" applyFill="1" applyBorder="1" applyAlignment="1" applyProtection="1">
      <alignment horizontal="right" vertical="center"/>
      <protection locked="0"/>
    </xf>
    <xf numFmtId="3" fontId="4" fillId="0" borderId="6" xfId="21" applyNumberFormat="1" applyFont="1" applyFill="1" applyBorder="1" applyAlignment="1" applyProtection="1">
      <alignment vertical="center" shrinkToFit="1"/>
      <protection/>
    </xf>
    <xf numFmtId="180" fontId="4" fillId="0" borderId="6" xfId="21" applyNumberFormat="1" applyFont="1" applyFill="1" applyBorder="1" applyAlignment="1" applyProtection="1">
      <alignment vertical="center" shrinkToFit="1"/>
      <protection/>
    </xf>
    <xf numFmtId="180" fontId="4" fillId="0" borderId="99" xfId="21" applyNumberFormat="1" applyFont="1" applyFill="1" applyBorder="1" applyAlignment="1" applyProtection="1">
      <alignment vertical="center" shrinkToFit="1"/>
      <protection locked="0"/>
    </xf>
    <xf numFmtId="3" fontId="4" fillId="0" borderId="8" xfId="21" applyNumberFormat="1" applyFont="1" applyFill="1" applyBorder="1" applyAlignment="1" applyProtection="1">
      <alignment vertical="center" shrinkToFit="1"/>
      <protection/>
    </xf>
    <xf numFmtId="180" fontId="4" fillId="0" borderId="8" xfId="21" applyNumberFormat="1" applyFont="1" applyFill="1" applyBorder="1" applyAlignment="1" applyProtection="1">
      <alignment vertical="center" shrinkToFit="1"/>
      <protection/>
    </xf>
    <xf numFmtId="180" fontId="4" fillId="0" borderId="100" xfId="21" applyNumberFormat="1" applyFont="1" applyFill="1" applyBorder="1" applyAlignment="1" applyProtection="1">
      <alignment vertical="center" shrinkToFit="1"/>
      <protection locked="0"/>
    </xf>
    <xf numFmtId="180" fontId="4" fillId="0" borderId="6" xfId="21" applyNumberFormat="1" applyFont="1" applyFill="1" applyBorder="1" applyAlignment="1">
      <alignment vertical="center"/>
      <protection/>
    </xf>
    <xf numFmtId="182" fontId="4" fillId="0" borderId="99" xfId="21" applyNumberFormat="1" applyFont="1" applyFill="1" applyBorder="1" applyAlignment="1">
      <alignment vertical="center"/>
      <protection/>
    </xf>
    <xf numFmtId="182" fontId="4" fillId="0" borderId="100" xfId="21" applyNumberFormat="1" applyFont="1" applyFill="1" applyBorder="1" applyAlignment="1">
      <alignment vertical="center"/>
      <protection/>
    </xf>
    <xf numFmtId="182" fontId="4" fillId="0" borderId="101" xfId="21" applyNumberFormat="1" applyFont="1" applyFill="1" applyBorder="1" applyAlignment="1">
      <alignment vertical="center"/>
      <protection/>
    </xf>
    <xf numFmtId="180" fontId="4" fillId="0" borderId="14" xfId="21" applyNumberFormat="1" applyFont="1" applyFill="1" applyBorder="1" applyAlignment="1">
      <alignment vertical="center"/>
      <protection/>
    </xf>
    <xf numFmtId="182" fontId="4" fillId="0" borderId="115" xfId="21" applyNumberFormat="1" applyFont="1" applyFill="1" applyBorder="1" applyAlignment="1">
      <alignment vertical="center"/>
      <protection/>
    </xf>
    <xf numFmtId="180" fontId="4" fillId="0" borderId="56" xfId="21" applyNumberFormat="1" applyFont="1" applyFill="1" applyBorder="1" applyAlignment="1">
      <alignment vertical="center"/>
      <protection/>
    </xf>
    <xf numFmtId="182" fontId="4" fillId="0" borderId="116" xfId="21" applyNumberFormat="1" applyFont="1" applyFill="1" applyBorder="1" applyAlignment="1">
      <alignment vertical="center"/>
      <protection/>
    </xf>
    <xf numFmtId="38" fontId="4" fillId="0" borderId="65" xfId="16" applyFont="1" applyFill="1" applyBorder="1" applyAlignment="1" applyProtection="1">
      <alignment horizontal="distributed" vertical="center"/>
      <protection/>
    </xf>
    <xf numFmtId="38" fontId="4" fillId="0" borderId="6" xfId="16" applyFont="1" applyFill="1" applyBorder="1" applyAlignment="1" applyProtection="1">
      <alignment vertical="center"/>
      <protection/>
    </xf>
    <xf numFmtId="38" fontId="4" fillId="0" borderId="6" xfId="16" applyFont="1" applyFill="1" applyBorder="1" applyAlignment="1" applyProtection="1">
      <alignment horizontal="distributed" vertical="center"/>
      <protection/>
    </xf>
    <xf numFmtId="0" fontId="4" fillId="0" borderId="100" xfId="21" applyFont="1" applyFill="1" applyBorder="1" applyAlignment="1" applyProtection="1">
      <alignment vertical="center"/>
      <protection locked="0"/>
    </xf>
    <xf numFmtId="38" fontId="4" fillId="0" borderId="67" xfId="16" applyFont="1" applyFill="1" applyBorder="1" applyAlignment="1" applyProtection="1">
      <alignment horizontal="distributed" vertical="center"/>
      <protection/>
    </xf>
    <xf numFmtId="38" fontId="4" fillId="0" borderId="8" xfId="16" applyFont="1" applyFill="1" applyBorder="1" applyAlignment="1" applyProtection="1">
      <alignment horizontal="center" vertical="center"/>
      <protection/>
    </xf>
    <xf numFmtId="38" fontId="4" fillId="0" borderId="8" xfId="16" applyFont="1" applyFill="1" applyBorder="1" applyAlignment="1" applyProtection="1">
      <alignment horizontal="distributed" vertical="center"/>
      <protection/>
    </xf>
    <xf numFmtId="38" fontId="4" fillId="0" borderId="70" xfId="16" applyFont="1" applyFill="1" applyBorder="1" applyAlignment="1" applyProtection="1">
      <alignment horizontal="distributed" vertical="center"/>
      <protection/>
    </xf>
    <xf numFmtId="38" fontId="4" fillId="0" borderId="11" xfId="16" applyFont="1" applyFill="1" applyBorder="1" applyAlignment="1" applyProtection="1">
      <alignment vertical="center"/>
      <protection/>
    </xf>
    <xf numFmtId="38" fontId="4" fillId="0" borderId="11" xfId="16" applyFont="1" applyFill="1" applyBorder="1" applyAlignment="1" applyProtection="1">
      <alignment horizontal="distributed" vertical="center"/>
      <protection/>
    </xf>
    <xf numFmtId="180" fontId="4" fillId="0" borderId="99" xfId="21" applyNumberFormat="1" applyFont="1" applyFill="1" applyBorder="1" applyAlignment="1" applyProtection="1">
      <alignment vertical="center"/>
      <protection locked="0"/>
    </xf>
    <xf numFmtId="38" fontId="4" fillId="0" borderId="8" xfId="16" applyFont="1" applyFill="1" applyBorder="1" applyAlignment="1" applyProtection="1">
      <alignment vertical="center"/>
      <protection/>
    </xf>
    <xf numFmtId="180" fontId="4" fillId="0" borderId="100" xfId="21" applyNumberFormat="1" applyFont="1" applyFill="1" applyBorder="1" applyAlignment="1" applyProtection="1">
      <alignment vertical="center"/>
      <protection locked="0"/>
    </xf>
    <xf numFmtId="0" fontId="6" fillId="0" borderId="11" xfId="21" applyFont="1" applyFill="1" applyBorder="1" applyAlignment="1" applyProtection="1">
      <alignment horizontal="center" vertical="center" shrinkToFit="1"/>
      <protection/>
    </xf>
    <xf numFmtId="180" fontId="4" fillId="0" borderId="6" xfId="21" applyNumberFormat="1" applyFont="1" applyFill="1" applyBorder="1" applyAlignment="1" applyProtection="1">
      <alignment horizontal="right" vertical="center"/>
      <protection/>
    </xf>
    <xf numFmtId="180" fontId="4" fillId="0" borderId="8" xfId="21" applyNumberFormat="1" applyFont="1" applyFill="1" applyBorder="1" applyAlignment="1" applyProtection="1">
      <alignment horizontal="right" vertical="center"/>
      <protection/>
    </xf>
    <xf numFmtId="191" fontId="4" fillId="0" borderId="8" xfId="16" applyNumberFormat="1" applyFont="1" applyFill="1" applyBorder="1" applyAlignment="1" applyProtection="1">
      <alignment vertical="center"/>
      <protection/>
    </xf>
    <xf numFmtId="38" fontId="4" fillId="0" borderId="103" xfId="16" applyFont="1" applyFill="1" applyBorder="1" applyAlignment="1" applyProtection="1">
      <alignment vertical="center"/>
      <protection/>
    </xf>
    <xf numFmtId="180" fontId="4" fillId="0" borderId="103" xfId="21" applyNumberFormat="1" applyFont="1" applyFill="1" applyBorder="1" applyAlignment="1" applyProtection="1">
      <alignment vertical="center" shrinkToFit="1"/>
      <protection/>
    </xf>
    <xf numFmtId="191" fontId="4" fillId="0" borderId="103" xfId="16" applyNumberFormat="1" applyFont="1" applyFill="1" applyBorder="1" applyAlignment="1" applyProtection="1">
      <alignment vertical="center"/>
      <protection/>
    </xf>
    <xf numFmtId="180" fontId="4" fillId="0" borderId="6" xfId="21" applyNumberFormat="1" applyFont="1" applyFill="1" applyBorder="1" applyAlignment="1">
      <alignment horizontal="right" vertical="center"/>
      <protection/>
    </xf>
    <xf numFmtId="180" fontId="4" fillId="0" borderId="8" xfId="21" applyNumberFormat="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 applyProtection="1">
      <alignment vertical="center" shrinkToFit="1"/>
      <protection/>
    </xf>
    <xf numFmtId="180" fontId="4" fillId="0" borderId="8" xfId="16" applyNumberFormat="1" applyFont="1" applyFill="1" applyBorder="1" applyAlignment="1" applyProtection="1">
      <alignment vertical="center"/>
      <protection/>
    </xf>
    <xf numFmtId="180" fontId="4" fillId="0" borderId="11" xfId="21" applyNumberFormat="1" applyFont="1" applyFill="1" applyBorder="1" applyAlignment="1" applyProtection="1">
      <alignment vertical="center" shrinkToFit="1"/>
      <protection/>
    </xf>
    <xf numFmtId="180" fontId="4" fillId="0" borderId="14" xfId="21" applyNumberFormat="1" applyFont="1" applyFill="1" applyBorder="1" applyAlignment="1" applyProtection="1">
      <alignment vertical="center" shrinkToFit="1"/>
      <protection/>
    </xf>
    <xf numFmtId="187" fontId="4" fillId="0" borderId="8" xfId="21" applyNumberFormat="1" applyFont="1" applyFill="1" applyBorder="1" applyAlignment="1">
      <alignment vertical="center"/>
      <protection/>
    </xf>
    <xf numFmtId="180" fontId="4" fillId="0" borderId="103" xfId="16" applyNumberFormat="1" applyFont="1" applyFill="1" applyBorder="1" applyAlignment="1" applyProtection="1">
      <alignment vertical="center"/>
      <protection/>
    </xf>
    <xf numFmtId="0" fontId="4" fillId="0" borderId="31" xfId="21" applyFont="1" applyFill="1" applyBorder="1" applyAlignment="1">
      <alignment horizontal="center" vertical="center" textRotation="255" wrapText="1"/>
      <protection/>
    </xf>
    <xf numFmtId="0" fontId="4" fillId="0" borderId="95" xfId="21" applyFont="1" applyFill="1" applyBorder="1" applyAlignment="1">
      <alignment horizontal="center" vertical="center" textRotation="255" wrapText="1"/>
      <protection/>
    </xf>
    <xf numFmtId="0" fontId="4" fillId="0" borderId="34" xfId="21" applyFont="1" applyFill="1" applyBorder="1" applyAlignment="1">
      <alignment horizontal="center" vertical="center" textRotation="255" wrapText="1"/>
      <protection/>
    </xf>
    <xf numFmtId="0" fontId="4" fillId="0" borderId="35" xfId="21" applyFont="1" applyFill="1" applyBorder="1" applyAlignment="1">
      <alignment horizontal="center" vertical="center" textRotation="255" wrapText="1"/>
      <protection/>
    </xf>
    <xf numFmtId="0" fontId="4" fillId="0" borderId="0" xfId="21" applyFont="1" applyFill="1" applyBorder="1" applyAlignment="1">
      <alignment horizontal="center" vertical="center" textRotation="255" wrapText="1"/>
      <protection/>
    </xf>
    <xf numFmtId="0" fontId="4" fillId="0" borderId="14" xfId="21" applyFont="1" applyFill="1" applyBorder="1" applyAlignment="1">
      <alignment horizontal="center" vertical="center"/>
      <protection/>
    </xf>
    <xf numFmtId="180" fontId="4" fillId="0" borderId="41" xfId="21" applyNumberFormat="1" applyFont="1" applyFill="1" applyBorder="1" applyAlignment="1" applyProtection="1">
      <alignment vertical="center"/>
      <protection locked="0"/>
    </xf>
    <xf numFmtId="0" fontId="4" fillId="0" borderId="123" xfId="21" applyFont="1" applyFill="1" applyBorder="1" applyAlignment="1">
      <alignment vertical="center"/>
      <protection/>
    </xf>
    <xf numFmtId="180" fontId="4" fillId="0" borderId="68" xfId="21" applyNumberFormat="1" applyFont="1" applyFill="1" applyBorder="1" applyAlignment="1" applyProtection="1">
      <alignment vertical="center"/>
      <protection locked="0"/>
    </xf>
    <xf numFmtId="0" fontId="4" fillId="0" borderId="43" xfId="21" applyFont="1" applyFill="1" applyBorder="1" applyAlignment="1">
      <alignment vertical="center"/>
      <protection/>
    </xf>
    <xf numFmtId="180" fontId="4" fillId="0" borderId="71" xfId="21" applyNumberFormat="1" applyFont="1" applyFill="1" applyBorder="1" applyAlignment="1" applyProtection="1">
      <alignment vertical="center"/>
      <protection locked="0"/>
    </xf>
    <xf numFmtId="0" fontId="4" fillId="0" borderId="124" xfId="21" applyFont="1" applyFill="1" applyBorder="1" applyAlignment="1">
      <alignment vertical="center"/>
      <protection/>
    </xf>
    <xf numFmtId="0" fontId="4" fillId="0" borderId="6" xfId="21" applyFont="1" applyFill="1" applyBorder="1" applyAlignment="1" applyProtection="1">
      <alignment horizontal="center" vertical="center" shrinkToFit="1"/>
      <protection/>
    </xf>
    <xf numFmtId="0" fontId="4" fillId="0" borderId="8" xfId="21" applyFont="1" applyFill="1" applyBorder="1" applyAlignment="1" applyProtection="1">
      <alignment vertical="center" shrinkToFit="1"/>
      <protection/>
    </xf>
    <xf numFmtId="38" fontId="4" fillId="0" borderId="73" xfId="16" applyFont="1" applyFill="1" applyBorder="1" applyAlignment="1" applyProtection="1">
      <alignment horizontal="right" vertical="center"/>
      <protection/>
    </xf>
    <xf numFmtId="3" fontId="4" fillId="0" borderId="73" xfId="21" applyNumberFormat="1" applyFont="1" applyFill="1" applyBorder="1" applyAlignment="1" applyProtection="1">
      <alignment vertical="center"/>
      <protection locked="0"/>
    </xf>
    <xf numFmtId="182" fontId="4" fillId="0" borderId="73" xfId="21" applyNumberFormat="1" applyFont="1" applyFill="1" applyBorder="1" applyAlignment="1" applyProtection="1">
      <alignment vertical="center"/>
      <protection/>
    </xf>
    <xf numFmtId="3" fontId="4" fillId="0" borderId="82" xfId="21" applyNumberFormat="1" applyFont="1" applyFill="1" applyBorder="1" applyAlignment="1" applyProtection="1">
      <alignment horizontal="right" vertical="center"/>
      <protection locked="0"/>
    </xf>
    <xf numFmtId="38" fontId="7" fillId="0" borderId="42" xfId="16" applyFont="1" applyFill="1" applyBorder="1" applyAlignment="1" applyProtection="1">
      <alignment horizontal="right" vertical="center"/>
      <protection/>
    </xf>
    <xf numFmtId="38" fontId="4" fillId="0" borderId="82" xfId="16" applyFont="1" applyFill="1" applyBorder="1" applyAlignment="1" applyProtection="1">
      <alignment horizontal="right" vertical="center"/>
      <protection/>
    </xf>
    <xf numFmtId="3" fontId="4" fillId="0" borderId="82" xfId="21" applyNumberFormat="1" applyFont="1" applyFill="1" applyBorder="1" applyAlignment="1" applyProtection="1">
      <alignment vertical="center"/>
      <protection locked="0"/>
    </xf>
    <xf numFmtId="38" fontId="4" fillId="0" borderId="42" xfId="16" applyFont="1" applyFill="1" applyBorder="1" applyAlignment="1" applyProtection="1">
      <alignment horizontal="right" vertical="center"/>
      <protection locked="0"/>
    </xf>
    <xf numFmtId="38" fontId="4" fillId="0" borderId="50" xfId="16" applyFont="1" applyFill="1" applyBorder="1" applyAlignment="1">
      <alignment horizontal="right" vertical="center"/>
    </xf>
    <xf numFmtId="3" fontId="4" fillId="0" borderId="50" xfId="21" applyNumberFormat="1" applyFont="1" applyFill="1" applyBorder="1" applyAlignment="1" applyProtection="1">
      <alignment vertical="center"/>
      <protection locked="0"/>
    </xf>
    <xf numFmtId="182" fontId="4" fillId="0" borderId="50" xfId="21" applyNumberFormat="1" applyFont="1" applyFill="1" applyBorder="1" applyAlignment="1" applyProtection="1">
      <alignment vertical="center"/>
      <protection/>
    </xf>
    <xf numFmtId="182" fontId="4" fillId="0" borderId="125" xfId="21" applyNumberFormat="1" applyFont="1" applyFill="1" applyBorder="1" applyAlignment="1" applyProtection="1">
      <alignment vertical="center"/>
      <protection/>
    </xf>
    <xf numFmtId="182" fontId="4" fillId="0" borderId="126" xfId="21" applyNumberFormat="1" applyFont="1" applyFill="1" applyBorder="1" applyAlignment="1" applyProtection="1">
      <alignment vertical="center"/>
      <protection/>
    </xf>
    <xf numFmtId="0" fontId="4" fillId="0" borderId="83" xfId="21" applyFont="1" applyFill="1" applyBorder="1" applyAlignment="1" applyProtection="1">
      <alignment horizontal="left" vertical="center" shrinkToFit="1"/>
      <protection/>
    </xf>
    <xf numFmtId="0" fontId="4" fillId="0" borderId="73" xfId="21" applyFont="1" applyFill="1" applyBorder="1" applyAlignment="1" applyProtection="1">
      <alignment horizontal="left" vertical="center" shrinkToFit="1"/>
      <protection/>
    </xf>
    <xf numFmtId="0" fontId="4" fillId="0" borderId="96" xfId="21" applyFont="1" applyFill="1" applyBorder="1" applyAlignment="1" applyProtection="1">
      <alignment horizontal="distributed" vertical="center"/>
      <protection/>
    </xf>
    <xf numFmtId="0" fontId="4" fillId="0" borderId="0" xfId="21" applyFont="1" applyFill="1" applyBorder="1" applyAlignment="1" applyProtection="1">
      <alignment horizontal="distributed" vertical="center"/>
      <protection/>
    </xf>
    <xf numFmtId="0" fontId="4" fillId="0" borderId="67" xfId="21" applyFont="1" applyFill="1" applyBorder="1" applyAlignment="1" applyProtection="1">
      <alignment horizontal="distributed" vertical="center"/>
      <protection/>
    </xf>
    <xf numFmtId="0" fontId="4" fillId="0" borderId="95" xfId="21" applyFont="1" applyFill="1" applyBorder="1" applyAlignment="1" applyProtection="1">
      <alignment horizontal="right" vertical="center" shrinkToFit="1"/>
      <protection/>
    </xf>
    <xf numFmtId="0" fontId="4" fillId="0" borderId="127" xfId="21" applyFont="1" applyFill="1" applyBorder="1" applyAlignment="1" applyProtection="1">
      <alignment horizontal="right" vertical="center" shrinkToFit="1"/>
      <protection/>
    </xf>
    <xf numFmtId="0" fontId="4" fillId="0" borderId="11" xfId="21" applyFont="1" applyFill="1" applyBorder="1" applyAlignment="1" applyProtection="1">
      <alignment horizontal="center" vertical="center"/>
      <protection/>
    </xf>
    <xf numFmtId="0" fontId="4" fillId="0" borderId="6" xfId="21" applyFont="1" applyFill="1" applyBorder="1" applyAlignment="1" applyProtection="1">
      <alignment horizontal="center" vertical="center" wrapText="1"/>
      <protection/>
    </xf>
    <xf numFmtId="0" fontId="4" fillId="0" borderId="11" xfId="21" applyFont="1" applyFill="1" applyBorder="1" applyAlignment="1" applyProtection="1">
      <alignment horizontal="center" vertical="center" wrapText="1"/>
      <protection/>
    </xf>
    <xf numFmtId="0" fontId="4" fillId="0" borderId="32" xfId="21" applyFont="1" applyFill="1" applyBorder="1" applyAlignment="1" applyProtection="1">
      <alignment horizontal="distributed" vertical="center"/>
      <protection/>
    </xf>
    <xf numFmtId="0" fontId="4" fillId="0" borderId="6" xfId="21" applyFont="1" applyFill="1" applyBorder="1" applyAlignment="1" applyProtection="1">
      <alignment horizontal="center"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60" xfId="20" applyFont="1" applyFill="1" applyBorder="1" applyAlignment="1">
      <alignment horizontal="center" vertical="center"/>
      <protection/>
    </xf>
    <xf numFmtId="0" fontId="12" fillId="0" borderId="63" xfId="20" applyFont="1" applyFill="1" applyBorder="1" applyAlignment="1">
      <alignment vertical="center"/>
      <protection/>
    </xf>
    <xf numFmtId="0" fontId="12" fillId="0" borderId="65" xfId="20" applyFont="1" applyFill="1" applyBorder="1" applyAlignment="1">
      <alignment horizontal="center" vertical="center"/>
      <protection/>
    </xf>
    <xf numFmtId="0" fontId="12" fillId="0" borderId="6" xfId="20" applyFont="1" applyFill="1" applyBorder="1" applyAlignment="1">
      <alignment horizontal="center" vertical="center"/>
      <protection/>
    </xf>
    <xf numFmtId="0" fontId="12" fillId="0" borderId="7" xfId="20" applyFont="1" applyFill="1" applyBorder="1" applyAlignment="1">
      <alignment horizontal="center" vertical="center"/>
      <protection/>
    </xf>
    <xf numFmtId="0" fontId="12" fillId="0" borderId="67" xfId="20" applyFont="1" applyFill="1" applyBorder="1" applyAlignment="1">
      <alignment vertical="center"/>
      <protection/>
    </xf>
    <xf numFmtId="0" fontId="12" fillId="0" borderId="8" xfId="20" applyFont="1" applyFill="1" applyBorder="1" applyAlignment="1">
      <alignment vertical="center"/>
      <protection/>
    </xf>
    <xf numFmtId="0" fontId="12" fillId="0" borderId="8" xfId="20" applyFont="1" applyFill="1" applyBorder="1" applyAlignment="1">
      <alignment horizontal="center" vertical="center"/>
      <protection/>
    </xf>
    <xf numFmtId="0" fontId="12" fillId="0" borderId="9" xfId="20" applyFont="1" applyFill="1" applyBorder="1" applyAlignment="1">
      <alignment horizontal="center" vertical="center"/>
      <protection/>
    </xf>
    <xf numFmtId="0" fontId="12" fillId="0" borderId="20" xfId="20" applyFont="1" applyFill="1" applyBorder="1" applyAlignment="1">
      <alignment horizontal="center" vertical="center"/>
      <protection/>
    </xf>
    <xf numFmtId="0" fontId="12" fillId="0" borderId="70" xfId="20" applyFont="1" applyFill="1" applyBorder="1" applyAlignment="1">
      <alignment horizontal="left" vertical="center"/>
      <protection/>
    </xf>
    <xf numFmtId="0" fontId="12" fillId="0" borderId="11" xfId="20" applyFont="1" applyFill="1" applyBorder="1" applyAlignment="1">
      <alignment horizontal="left" vertical="center"/>
      <protection/>
    </xf>
    <xf numFmtId="0" fontId="12" fillId="0" borderId="12" xfId="20" applyFont="1" applyFill="1" applyBorder="1" applyAlignment="1">
      <alignment horizontal="left" vertical="center"/>
      <protection/>
    </xf>
    <xf numFmtId="3" fontId="12" fillId="0" borderId="6" xfId="20" applyNumberFormat="1" applyFont="1" applyFill="1" applyBorder="1" applyAlignment="1" applyProtection="1">
      <alignment vertical="center"/>
      <protection/>
    </xf>
    <xf numFmtId="180" fontId="12" fillId="0" borderId="7" xfId="20" applyNumberFormat="1" applyFont="1" applyFill="1" applyBorder="1" applyAlignment="1" applyProtection="1">
      <alignment vertical="center"/>
      <protection/>
    </xf>
    <xf numFmtId="3" fontId="12" fillId="0" borderId="8" xfId="20" applyNumberFormat="1" applyFont="1" applyFill="1" applyBorder="1" applyAlignment="1" applyProtection="1">
      <alignment vertical="center"/>
      <protection/>
    </xf>
    <xf numFmtId="180" fontId="12" fillId="0" borderId="9" xfId="20" applyNumberFormat="1" applyFont="1" applyFill="1" applyBorder="1" applyAlignment="1" applyProtection="1">
      <alignment vertical="center"/>
      <protection/>
    </xf>
    <xf numFmtId="3" fontId="12" fillId="0" borderId="11" xfId="20" applyNumberFormat="1" applyFont="1" applyFill="1" applyBorder="1" applyAlignment="1" applyProtection="1">
      <alignment vertical="center"/>
      <protection/>
    </xf>
    <xf numFmtId="3" fontId="12" fillId="0" borderId="34" xfId="20" applyNumberFormat="1" applyFont="1" applyFill="1" applyBorder="1" applyAlignment="1">
      <alignment vertical="center"/>
      <protection/>
    </xf>
    <xf numFmtId="180" fontId="12" fillId="0" borderId="12" xfId="20" applyNumberFormat="1" applyFont="1" applyFill="1" applyBorder="1" applyAlignment="1" applyProtection="1">
      <alignment vertical="center"/>
      <protection/>
    </xf>
    <xf numFmtId="0" fontId="12" fillId="0" borderId="16" xfId="20" applyFont="1" applyFill="1" applyBorder="1" applyAlignment="1">
      <alignment vertical="center"/>
      <protection/>
    </xf>
    <xf numFmtId="0" fontId="12" fillId="0" borderId="41" xfId="20" applyFont="1" applyFill="1" applyBorder="1" applyAlignment="1">
      <alignment horizontal="distributed" vertical="center"/>
      <protection/>
    </xf>
    <xf numFmtId="3" fontId="12" fillId="0" borderId="6" xfId="20" applyNumberFormat="1" applyFont="1" applyFill="1" applyBorder="1" applyAlignment="1" applyProtection="1">
      <alignment vertical="center"/>
      <protection locked="0"/>
    </xf>
    <xf numFmtId="0" fontId="12" fillId="0" borderId="5" xfId="20" applyFont="1" applyFill="1" applyBorder="1" applyAlignment="1">
      <alignment vertical="center"/>
      <protection/>
    </xf>
    <xf numFmtId="0" fontId="12" fillId="0" borderId="68" xfId="20" applyFont="1" applyFill="1" applyBorder="1" applyAlignment="1">
      <alignment horizontal="distributed" vertical="center"/>
      <protection/>
    </xf>
    <xf numFmtId="3" fontId="12" fillId="0" borderId="8" xfId="20" applyNumberFormat="1" applyFont="1" applyFill="1" applyBorder="1" applyAlignment="1" applyProtection="1">
      <alignment vertical="center"/>
      <protection locked="0"/>
    </xf>
    <xf numFmtId="0" fontId="12" fillId="0" borderId="128" xfId="20" applyFont="1" applyFill="1" applyBorder="1" applyAlignment="1">
      <alignment vertical="center"/>
      <protection/>
    </xf>
    <xf numFmtId="0" fontId="12" fillId="0" borderId="129" xfId="20" applyFont="1" applyFill="1" applyBorder="1" applyAlignment="1">
      <alignment horizontal="distributed" vertical="center"/>
      <protection/>
    </xf>
    <xf numFmtId="3" fontId="12" fillId="0" borderId="29" xfId="20" applyNumberFormat="1" applyFont="1" applyFill="1" applyBorder="1" applyAlignment="1" applyProtection="1">
      <alignment vertical="center"/>
      <protection/>
    </xf>
    <xf numFmtId="3" fontId="12" fillId="0" borderId="56" xfId="20" applyNumberFormat="1" applyFont="1" applyFill="1" applyBorder="1" applyAlignment="1" applyProtection="1">
      <alignment vertical="center"/>
      <protection locked="0"/>
    </xf>
    <xf numFmtId="180" fontId="12" fillId="0" borderId="30" xfId="20" applyNumberFormat="1" applyFont="1" applyFill="1" applyBorder="1" applyAlignment="1" applyProtection="1">
      <alignment vertical="center"/>
      <protection/>
    </xf>
    <xf numFmtId="3" fontId="12" fillId="0" borderId="11" xfId="20" applyNumberFormat="1" applyFont="1" applyFill="1" applyBorder="1" applyAlignment="1" applyProtection="1">
      <alignment vertical="center"/>
      <protection locked="0"/>
    </xf>
    <xf numFmtId="3" fontId="12" fillId="0" borderId="68" xfId="20" applyNumberFormat="1" applyFont="1" applyFill="1" applyBorder="1" applyAlignment="1" applyProtection="1">
      <alignment vertical="center"/>
      <protection/>
    </xf>
    <xf numFmtId="3" fontId="12" fillId="0" borderId="42" xfId="20" applyNumberFormat="1" applyFont="1" applyFill="1" applyBorder="1" applyAlignment="1" applyProtection="1">
      <alignment vertical="center"/>
      <protection/>
    </xf>
    <xf numFmtId="3" fontId="12" fillId="0" borderId="67" xfId="20" applyNumberFormat="1" applyFont="1" applyFill="1" applyBorder="1" applyAlignment="1" applyProtection="1">
      <alignment vertical="center"/>
      <protection/>
    </xf>
    <xf numFmtId="0" fontId="12" fillId="0" borderId="62" xfId="20" applyFont="1" applyFill="1" applyBorder="1" applyAlignment="1">
      <alignment horizontal="distributed" vertical="center"/>
      <protection/>
    </xf>
    <xf numFmtId="3" fontId="12" fillId="0" borderId="62" xfId="20" applyNumberFormat="1" applyFont="1" applyFill="1" applyBorder="1" applyAlignment="1" applyProtection="1">
      <alignment vertical="center"/>
      <protection/>
    </xf>
    <xf numFmtId="3" fontId="12" fillId="0" borderId="62" xfId="20" applyNumberFormat="1" applyFont="1" applyFill="1" applyBorder="1" applyAlignment="1" applyProtection="1">
      <alignment vertical="center"/>
      <protection locked="0"/>
    </xf>
    <xf numFmtId="180" fontId="12" fillId="0" borderId="62" xfId="20" applyNumberFormat="1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horizontal="distributed" vertical="center"/>
      <protection/>
    </xf>
    <xf numFmtId="3" fontId="12" fillId="0" borderId="0" xfId="20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vertical="center"/>
      <protection locked="0"/>
    </xf>
    <xf numFmtId="180" fontId="12" fillId="0" borderId="0" xfId="20" applyNumberFormat="1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Border="1" applyAlignment="1">
      <alignment horizontal="right" vertical="center"/>
      <protection/>
    </xf>
    <xf numFmtId="0" fontId="12" fillId="0" borderId="2" xfId="20" applyFont="1" applyFill="1" applyBorder="1" applyAlignment="1">
      <alignment horizontal="right" vertical="center"/>
      <protection/>
    </xf>
    <xf numFmtId="0" fontId="12" fillId="0" borderId="130" xfId="20" applyFont="1" applyFill="1" applyBorder="1" applyAlignment="1" applyProtection="1">
      <alignment horizontal="center" vertical="center"/>
      <protection locked="0"/>
    </xf>
    <xf numFmtId="0" fontId="12" fillId="0" borderId="131" xfId="20" applyFont="1" applyFill="1" applyBorder="1" applyAlignment="1">
      <alignment horizontal="center" vertical="center"/>
      <protection/>
    </xf>
    <xf numFmtId="0" fontId="13" fillId="0" borderId="6" xfId="20" applyFont="1" applyFill="1" applyBorder="1" applyAlignment="1">
      <alignment horizontal="center" vertical="center"/>
      <protection/>
    </xf>
    <xf numFmtId="0" fontId="13" fillId="0" borderId="8" xfId="20" applyFont="1" applyFill="1" applyBorder="1" applyAlignment="1">
      <alignment horizontal="center" vertical="center"/>
      <protection/>
    </xf>
    <xf numFmtId="0" fontId="12" fillId="0" borderId="70" xfId="20" applyFont="1" applyFill="1" applyBorder="1" applyAlignment="1">
      <alignment horizontal="center" vertical="center"/>
      <protection/>
    </xf>
    <xf numFmtId="0" fontId="12" fillId="0" borderId="11" xfId="20" applyFont="1" applyFill="1" applyBorder="1" applyAlignment="1">
      <alignment horizontal="center" vertical="center"/>
      <protection/>
    </xf>
    <xf numFmtId="0" fontId="12" fillId="0" borderId="12" xfId="20" applyFont="1" applyFill="1" applyBorder="1" applyAlignment="1">
      <alignment horizontal="center" vertical="center"/>
      <protection/>
    </xf>
    <xf numFmtId="3" fontId="12" fillId="0" borderId="6" xfId="20" applyNumberFormat="1" applyFont="1" applyFill="1" applyBorder="1" applyAlignment="1">
      <alignment vertical="center"/>
      <protection/>
    </xf>
    <xf numFmtId="180" fontId="12" fillId="0" borderId="6" xfId="20" applyNumberFormat="1" applyFont="1" applyFill="1" applyBorder="1" applyAlignment="1">
      <alignment vertical="center"/>
      <protection/>
    </xf>
    <xf numFmtId="180" fontId="12" fillId="0" borderId="6" xfId="20" applyNumberFormat="1" applyFont="1" applyFill="1" applyBorder="1" applyAlignment="1" applyProtection="1">
      <alignment vertical="center"/>
      <protection locked="0"/>
    </xf>
    <xf numFmtId="0" fontId="12" fillId="0" borderId="7" xfId="20" applyFont="1" applyFill="1" applyBorder="1" applyAlignment="1" applyProtection="1">
      <alignment horizontal="center" vertical="center"/>
      <protection locked="0"/>
    </xf>
    <xf numFmtId="3" fontId="12" fillId="0" borderId="8" xfId="20" applyNumberFormat="1" applyFont="1" applyFill="1" applyBorder="1" applyAlignment="1">
      <alignment vertical="center"/>
      <protection/>
    </xf>
    <xf numFmtId="180" fontId="12" fillId="0" borderId="8" xfId="20" applyNumberFormat="1" applyFont="1" applyFill="1" applyBorder="1" applyAlignment="1">
      <alignment vertical="center"/>
      <protection/>
    </xf>
    <xf numFmtId="180" fontId="12" fillId="0" borderId="8" xfId="20" applyNumberFormat="1" applyFont="1" applyFill="1" applyBorder="1" applyAlignment="1" applyProtection="1">
      <alignment vertical="center"/>
      <protection locked="0"/>
    </xf>
    <xf numFmtId="0" fontId="12" fillId="0" borderId="9" xfId="20" applyFont="1" applyFill="1" applyBorder="1" applyAlignment="1" applyProtection="1">
      <alignment horizontal="center" vertical="center"/>
      <protection locked="0"/>
    </xf>
    <xf numFmtId="3" fontId="12" fillId="0" borderId="11" xfId="20" applyNumberFormat="1" applyFont="1" applyFill="1" applyBorder="1" applyAlignment="1">
      <alignment vertical="center"/>
      <protection/>
    </xf>
    <xf numFmtId="180" fontId="12" fillId="0" borderId="11" xfId="20" applyNumberFormat="1" applyFont="1" applyFill="1" applyBorder="1" applyAlignment="1">
      <alignment vertical="center"/>
      <protection/>
    </xf>
    <xf numFmtId="180" fontId="12" fillId="0" borderId="11" xfId="20" applyNumberFormat="1" applyFont="1" applyFill="1" applyBorder="1" applyAlignment="1" applyProtection="1">
      <alignment vertical="center"/>
      <protection locked="0"/>
    </xf>
    <xf numFmtId="0" fontId="12" fillId="0" borderId="12" xfId="20" applyFont="1" applyFill="1" applyBorder="1" applyAlignment="1" applyProtection="1">
      <alignment horizontal="center" vertical="center"/>
      <protection locked="0"/>
    </xf>
    <xf numFmtId="180" fontId="12" fillId="0" borderId="56" xfId="20" applyNumberFormat="1" applyFont="1" applyFill="1" applyBorder="1" applyAlignment="1">
      <alignment vertical="center"/>
      <protection/>
    </xf>
    <xf numFmtId="180" fontId="12" fillId="0" borderId="56" xfId="20" applyNumberFormat="1" applyFont="1" applyFill="1" applyBorder="1" applyAlignment="1" applyProtection="1">
      <alignment vertical="center"/>
      <protection locked="0"/>
    </xf>
    <xf numFmtId="0" fontId="12" fillId="0" borderId="132" xfId="20" applyFont="1" applyFill="1" applyBorder="1" applyAlignment="1" applyProtection="1">
      <alignment horizontal="center" vertical="center"/>
      <protection locked="0"/>
    </xf>
    <xf numFmtId="0" fontId="12" fillId="0" borderId="0" xfId="20" applyFont="1" applyFill="1" applyAlignment="1">
      <alignment horizontal="center" vertical="center"/>
      <protection/>
    </xf>
    <xf numFmtId="0" fontId="12" fillId="0" borderId="0" xfId="20" applyFont="1" applyFill="1" applyAlignment="1">
      <alignment horizontal="right" vertical="center"/>
      <protection/>
    </xf>
    <xf numFmtId="0" fontId="12" fillId="0" borderId="133" xfId="20" applyFont="1" applyFill="1" applyBorder="1" applyAlignment="1">
      <alignment horizontal="center" vertical="center"/>
      <protection/>
    </xf>
    <xf numFmtId="0" fontId="12" fillId="0" borderId="134" xfId="20" applyFont="1" applyFill="1" applyBorder="1" applyAlignment="1">
      <alignment vertical="center"/>
      <protection/>
    </xf>
    <xf numFmtId="0" fontId="12" fillId="0" borderId="130" xfId="20" applyFont="1" applyFill="1" applyBorder="1" applyAlignment="1">
      <alignment vertical="center"/>
      <protection/>
    </xf>
    <xf numFmtId="0" fontId="12" fillId="0" borderId="42" xfId="20" applyFont="1" applyFill="1" applyBorder="1" applyAlignment="1">
      <alignment vertical="center"/>
      <protection/>
    </xf>
    <xf numFmtId="0" fontId="12" fillId="0" borderId="67" xfId="20" applyFont="1" applyFill="1" applyBorder="1" applyAlignment="1">
      <alignment horizontal="center" vertical="center"/>
      <protection/>
    </xf>
    <xf numFmtId="0" fontId="12" fillId="0" borderId="8" xfId="20" applyFont="1" applyFill="1" applyBorder="1" applyAlignment="1">
      <alignment horizontal="center" vertical="center" shrinkToFit="1"/>
      <protection/>
    </xf>
    <xf numFmtId="0" fontId="12" fillId="0" borderId="82" xfId="20" applyFont="1" applyFill="1" applyBorder="1" applyAlignment="1">
      <alignment horizontal="left" vertical="center"/>
      <protection/>
    </xf>
    <xf numFmtId="3" fontId="12" fillId="0" borderId="7" xfId="20" applyNumberFormat="1" applyFont="1" applyFill="1" applyBorder="1" applyAlignment="1">
      <alignment vertical="center"/>
      <protection/>
    </xf>
    <xf numFmtId="3" fontId="12" fillId="0" borderId="9" xfId="20" applyNumberFormat="1" applyFont="1" applyFill="1" applyBorder="1" applyAlignment="1">
      <alignment vertical="center"/>
      <protection/>
    </xf>
    <xf numFmtId="3" fontId="12" fillId="0" borderId="103" xfId="20" applyNumberFormat="1" applyFont="1" applyFill="1" applyBorder="1" applyAlignment="1">
      <alignment vertical="center"/>
      <protection/>
    </xf>
    <xf numFmtId="0" fontId="4" fillId="0" borderId="135" xfId="21" applyFont="1" applyFill="1" applyBorder="1" applyAlignment="1">
      <alignment horizontal="distributed" vertical="center"/>
      <protection/>
    </xf>
    <xf numFmtId="3" fontId="12" fillId="0" borderId="12" xfId="20" applyNumberFormat="1" applyFont="1" applyFill="1" applyBorder="1" applyAlignment="1">
      <alignment vertical="center"/>
      <protection/>
    </xf>
    <xf numFmtId="3" fontId="12" fillId="0" borderId="41" xfId="20" applyNumberFormat="1" applyFont="1" applyFill="1" applyBorder="1" applyAlignment="1" applyProtection="1">
      <alignment vertical="center"/>
      <protection locked="0"/>
    </xf>
    <xf numFmtId="3" fontId="12" fillId="0" borderId="42" xfId="20" applyNumberFormat="1" applyFont="1" applyFill="1" applyBorder="1" applyAlignment="1">
      <alignment vertical="center"/>
      <protection/>
    </xf>
    <xf numFmtId="3" fontId="12" fillId="0" borderId="65" xfId="20" applyNumberFormat="1" applyFont="1" applyFill="1" applyBorder="1" applyAlignment="1">
      <alignment vertical="center"/>
      <protection/>
    </xf>
    <xf numFmtId="38" fontId="12" fillId="0" borderId="7" xfId="16" applyFont="1" applyFill="1" applyBorder="1" applyAlignment="1">
      <alignment vertical="center"/>
    </xf>
    <xf numFmtId="3" fontId="12" fillId="0" borderId="68" xfId="20" applyNumberFormat="1" applyFont="1" applyFill="1" applyBorder="1" applyAlignment="1" applyProtection="1">
      <alignment vertical="center"/>
      <protection locked="0"/>
    </xf>
    <xf numFmtId="3" fontId="12" fillId="0" borderId="67" xfId="20" applyNumberFormat="1" applyFont="1" applyFill="1" applyBorder="1" applyAlignment="1">
      <alignment vertical="center"/>
      <protection/>
    </xf>
    <xf numFmtId="38" fontId="12" fillId="0" borderId="9" xfId="16" applyFont="1" applyFill="1" applyBorder="1" applyAlignment="1">
      <alignment vertical="center"/>
    </xf>
    <xf numFmtId="3" fontId="12" fillId="0" borderId="29" xfId="20" applyNumberFormat="1" applyFont="1" applyFill="1" applyBorder="1" applyAlignment="1" applyProtection="1">
      <alignment vertical="center"/>
      <protection locked="0"/>
    </xf>
    <xf numFmtId="180" fontId="12" fillId="0" borderId="29" xfId="20" applyNumberFormat="1" applyFont="1" applyFill="1" applyBorder="1" applyAlignment="1">
      <alignment vertical="center"/>
      <protection/>
    </xf>
    <xf numFmtId="3" fontId="12" fillId="0" borderId="28" xfId="20" applyNumberFormat="1" applyFont="1" applyFill="1" applyBorder="1" applyAlignment="1">
      <alignment vertical="center"/>
      <protection/>
    </xf>
    <xf numFmtId="3" fontId="12" fillId="0" borderId="29" xfId="20" applyNumberFormat="1" applyFont="1" applyFill="1" applyBorder="1" applyAlignment="1">
      <alignment vertical="center"/>
      <protection/>
    </xf>
    <xf numFmtId="38" fontId="12" fillId="0" borderId="30" xfId="16" applyFont="1" applyFill="1" applyBorder="1" applyAlignment="1">
      <alignment vertical="center"/>
    </xf>
    <xf numFmtId="6" fontId="12" fillId="0" borderId="0" xfId="18" applyFont="1" applyFill="1" applyBorder="1" applyAlignment="1" applyProtection="1">
      <alignment vertical="center"/>
      <protection locked="0"/>
    </xf>
    <xf numFmtId="180" fontId="12" fillId="0" borderId="0" xfId="20" applyNumberFormat="1" applyFont="1" applyFill="1" applyBorder="1" applyAlignment="1" applyProtection="1">
      <alignment vertical="center"/>
      <protection locked="0"/>
    </xf>
    <xf numFmtId="0" fontId="12" fillId="0" borderId="0" xfId="20" applyFont="1" applyFill="1" applyBorder="1" applyAlignment="1" applyProtection="1">
      <alignment horizontal="center" vertical="center"/>
      <protection locked="0"/>
    </xf>
    <xf numFmtId="0" fontId="12" fillId="0" borderId="136" xfId="20" applyFont="1" applyFill="1" applyBorder="1" applyAlignment="1">
      <alignment horizontal="center" vertical="center"/>
      <protection/>
    </xf>
    <xf numFmtId="0" fontId="12" fillId="0" borderId="133" xfId="20" applyFont="1" applyFill="1" applyBorder="1" applyAlignment="1">
      <alignment vertical="center"/>
      <protection/>
    </xf>
    <xf numFmtId="0" fontId="12" fillId="0" borderId="66" xfId="20" applyFont="1" applyFill="1" applyBorder="1" applyAlignment="1">
      <alignment horizontal="center" vertical="center" wrapText="1"/>
      <protection/>
    </xf>
    <xf numFmtId="0" fontId="12" fillId="0" borderId="6" xfId="20" applyFont="1" applyFill="1" applyBorder="1" applyAlignment="1">
      <alignment horizontal="distributed" vertical="center" indent="1"/>
      <protection/>
    </xf>
    <xf numFmtId="0" fontId="12" fillId="0" borderId="66" xfId="20" applyFont="1" applyFill="1" applyBorder="1" applyAlignment="1">
      <alignment horizontal="distributed" vertical="center" wrapText="1" indent="1"/>
      <protection/>
    </xf>
    <xf numFmtId="0" fontId="12" fillId="0" borderId="36" xfId="20" applyFont="1" applyFill="1" applyBorder="1" applyAlignment="1">
      <alignment horizontal="center" vertical="center"/>
      <protection/>
    </xf>
    <xf numFmtId="0" fontId="12" fillId="0" borderId="42" xfId="20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distributed" vertical="center"/>
      <protection/>
    </xf>
    <xf numFmtId="0" fontId="15" fillId="0" borderId="69" xfId="20" applyFont="1" applyFill="1" applyBorder="1" applyAlignment="1">
      <alignment/>
      <protection/>
    </xf>
    <xf numFmtId="0" fontId="12" fillId="0" borderId="36" xfId="20" applyFont="1" applyFill="1" applyBorder="1" applyAlignment="1">
      <alignment vertical="center"/>
      <protection/>
    </xf>
    <xf numFmtId="49" fontId="12" fillId="0" borderId="67" xfId="20" applyNumberFormat="1" applyFont="1" applyFill="1" applyBorder="1" applyAlignment="1">
      <alignment horizontal="center" vertical="center"/>
      <protection/>
    </xf>
    <xf numFmtId="0" fontId="12" fillId="0" borderId="44" xfId="20" applyFont="1" applyFill="1" applyBorder="1" applyAlignment="1">
      <alignment horizontal="center" vertical="center"/>
      <protection/>
    </xf>
    <xf numFmtId="0" fontId="15" fillId="0" borderId="69" xfId="20" applyFont="1" applyFill="1" applyBorder="1" applyAlignment="1">
      <alignment horizontal="center" vertical="center"/>
      <protection/>
    </xf>
    <xf numFmtId="0" fontId="12" fillId="0" borderId="52" xfId="20" applyFont="1" applyFill="1" applyBorder="1" applyAlignment="1">
      <alignment horizontal="center" vertical="center"/>
      <protection/>
    </xf>
    <xf numFmtId="0" fontId="12" fillId="0" borderId="50" xfId="20" applyFont="1" applyFill="1" applyBorder="1" applyAlignment="1">
      <alignment horizontal="center" vertical="center"/>
      <protection/>
    </xf>
    <xf numFmtId="182" fontId="12" fillId="0" borderId="6" xfId="20" applyNumberFormat="1" applyFont="1" applyFill="1" applyBorder="1" applyAlignment="1">
      <alignment vertical="center"/>
      <protection/>
    </xf>
    <xf numFmtId="182" fontId="12" fillId="0" borderId="104" xfId="20" applyNumberFormat="1" applyFont="1" applyFill="1" applyBorder="1" applyAlignment="1">
      <alignment vertical="center"/>
      <protection/>
    </xf>
    <xf numFmtId="182" fontId="12" fillId="0" borderId="8" xfId="20" applyNumberFormat="1" applyFont="1" applyFill="1" applyBorder="1" applyAlignment="1">
      <alignment vertical="center"/>
      <protection/>
    </xf>
    <xf numFmtId="182" fontId="12" fillId="0" borderId="44" xfId="20" applyNumberFormat="1" applyFont="1" applyFill="1" applyBorder="1" applyAlignment="1">
      <alignment vertical="center"/>
      <protection/>
    </xf>
    <xf numFmtId="182" fontId="12" fillId="0" borderId="103" xfId="20" applyNumberFormat="1" applyFont="1" applyFill="1" applyBorder="1" applyAlignment="1">
      <alignment vertical="center"/>
      <protection/>
    </xf>
    <xf numFmtId="182" fontId="12" fillId="0" borderId="106" xfId="20" applyNumberFormat="1" applyFont="1" applyFill="1" applyBorder="1" applyAlignment="1">
      <alignment vertical="center"/>
      <protection/>
    </xf>
    <xf numFmtId="0" fontId="12" fillId="0" borderId="16" xfId="20" applyFont="1" applyFill="1" applyBorder="1" applyAlignment="1">
      <alignment horizontal="center" vertical="center"/>
      <protection/>
    </xf>
    <xf numFmtId="0" fontId="12" fillId="0" borderId="64" xfId="20" applyFont="1" applyFill="1" applyBorder="1" applyAlignment="1">
      <alignment horizontal="center" vertical="center"/>
      <protection/>
    </xf>
    <xf numFmtId="0" fontId="12" fillId="0" borderId="5" xfId="20" applyFont="1" applyFill="1" applyBorder="1" applyAlignment="1">
      <alignment horizontal="center" vertical="center"/>
      <protection/>
    </xf>
    <xf numFmtId="0" fontId="12" fillId="0" borderId="128" xfId="20" applyFont="1" applyFill="1" applyBorder="1" applyAlignment="1">
      <alignment horizontal="center" vertical="center"/>
      <protection/>
    </xf>
    <xf numFmtId="182" fontId="12" fillId="0" borderId="29" xfId="20" applyNumberFormat="1" applyFont="1" applyFill="1" applyBorder="1" applyAlignment="1">
      <alignment vertical="center"/>
      <protection/>
    </xf>
    <xf numFmtId="182" fontId="12" fillId="0" borderId="138" xfId="20" applyNumberFormat="1" applyFont="1" applyFill="1" applyBorder="1" applyAlignment="1">
      <alignment vertical="center"/>
      <protection/>
    </xf>
    <xf numFmtId="0" fontId="12" fillId="0" borderId="139" xfId="20" applyFont="1" applyFill="1" applyBorder="1" applyAlignment="1">
      <alignment horizontal="center" vertical="center"/>
      <protection/>
    </xf>
    <xf numFmtId="0" fontId="12" fillId="0" borderId="41" xfId="20" applyFont="1" applyFill="1" applyBorder="1" applyAlignment="1">
      <alignment horizontal="center" vertical="center"/>
      <protection/>
    </xf>
    <xf numFmtId="0" fontId="12" fillId="0" borderId="109" xfId="20" applyFont="1" applyFill="1" applyBorder="1" applyAlignment="1">
      <alignment horizontal="center" vertical="center"/>
      <protection/>
    </xf>
    <xf numFmtId="0" fontId="12" fillId="0" borderId="19" xfId="20" applyFont="1" applyFill="1" applyBorder="1" applyAlignment="1">
      <alignment horizontal="center" vertical="center"/>
      <protection/>
    </xf>
    <xf numFmtId="0" fontId="12" fillId="0" borderId="110" xfId="20" applyFont="1" applyFill="1" applyBorder="1" applyAlignment="1">
      <alignment horizontal="center" vertical="center"/>
      <protection/>
    </xf>
    <xf numFmtId="0" fontId="12" fillId="0" borderId="68" xfId="20" applyFont="1" applyFill="1" applyBorder="1" applyAlignment="1">
      <alignment horizontal="center" vertical="center"/>
      <protection/>
    </xf>
    <xf numFmtId="0" fontId="12" fillId="0" borderId="69" xfId="20" applyFont="1" applyFill="1" applyBorder="1" applyAlignment="1">
      <alignment horizontal="center" vertical="center"/>
      <protection/>
    </xf>
    <xf numFmtId="0" fontId="12" fillId="0" borderId="71" xfId="20" applyFont="1" applyFill="1" applyBorder="1" applyAlignment="1">
      <alignment horizontal="center" vertical="center"/>
      <protection/>
    </xf>
    <xf numFmtId="0" fontId="12" fillId="0" borderId="102" xfId="20" applyFont="1" applyFill="1" applyBorder="1" applyAlignment="1">
      <alignment horizontal="center" vertical="center"/>
      <protection/>
    </xf>
    <xf numFmtId="0" fontId="12" fillId="0" borderId="103" xfId="20" applyFont="1" applyFill="1" applyBorder="1" applyAlignment="1">
      <alignment horizontal="center" vertical="center"/>
      <protection/>
    </xf>
    <xf numFmtId="0" fontId="12" fillId="0" borderId="106" xfId="20" applyFont="1" applyFill="1" applyBorder="1" applyAlignment="1">
      <alignment horizontal="center" vertical="center"/>
      <protection/>
    </xf>
    <xf numFmtId="3" fontId="12" fillId="0" borderId="68" xfId="20" applyNumberFormat="1" applyFont="1" applyFill="1" applyBorder="1" applyAlignment="1">
      <alignment vertical="center"/>
      <protection/>
    </xf>
    <xf numFmtId="3" fontId="12" fillId="0" borderId="71" xfId="20" applyNumberFormat="1" applyFont="1" applyFill="1" applyBorder="1" applyAlignment="1">
      <alignment vertical="center"/>
      <protection/>
    </xf>
    <xf numFmtId="3" fontId="12" fillId="0" borderId="82" xfId="20" applyNumberFormat="1" applyFont="1" applyFill="1" applyBorder="1" applyAlignment="1">
      <alignment vertical="center"/>
      <protection/>
    </xf>
    <xf numFmtId="3" fontId="12" fillId="0" borderId="70" xfId="20" applyNumberFormat="1" applyFont="1" applyFill="1" applyBorder="1" applyAlignment="1">
      <alignment vertical="center"/>
      <protection/>
    </xf>
    <xf numFmtId="3" fontId="12" fillId="0" borderId="42" xfId="20" applyNumberFormat="1" applyFont="1" applyFill="1" applyBorder="1" applyAlignment="1" applyProtection="1">
      <alignment vertical="center"/>
      <protection locked="0"/>
    </xf>
    <xf numFmtId="3" fontId="12" fillId="0" borderId="67" xfId="20" applyNumberFormat="1" applyFont="1" applyFill="1" applyBorder="1" applyAlignment="1" applyProtection="1">
      <alignment vertical="center"/>
      <protection locked="0"/>
    </xf>
    <xf numFmtId="3" fontId="12" fillId="0" borderId="59" xfId="20" applyNumberFormat="1" applyFont="1" applyFill="1" applyBorder="1" applyAlignment="1" applyProtection="1">
      <alignment vertical="center"/>
      <protection locked="0"/>
    </xf>
    <xf numFmtId="3" fontId="12" fillId="0" borderId="3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 applyProtection="1">
      <alignment vertical="center"/>
      <protection locked="0"/>
    </xf>
    <xf numFmtId="3" fontId="12" fillId="0" borderId="62" xfId="20" applyNumberFormat="1" applyFont="1" applyFill="1" applyBorder="1" applyAlignment="1">
      <alignment vertical="center"/>
      <protection/>
    </xf>
    <xf numFmtId="3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right" vertical="center"/>
      <protection locked="0"/>
    </xf>
    <xf numFmtId="0" fontId="12" fillId="0" borderId="134" xfId="20" applyFont="1" applyFill="1" applyBorder="1" applyAlignment="1" applyProtection="1">
      <alignment horizontal="center" vertical="center"/>
      <protection/>
    </xf>
    <xf numFmtId="0" fontId="12" fillId="0" borderId="130" xfId="20" applyFont="1" applyFill="1" applyBorder="1" applyAlignment="1" applyProtection="1">
      <alignment horizontal="center" vertical="center"/>
      <protection/>
    </xf>
    <xf numFmtId="0" fontId="12" fillId="0" borderId="67" xfId="20" applyFont="1" applyFill="1" applyBorder="1" applyAlignment="1" applyProtection="1">
      <alignment horizontal="center" vertical="center"/>
      <protection/>
    </xf>
    <xf numFmtId="0" fontId="12" fillId="0" borderId="8" xfId="20" applyFont="1" applyFill="1" applyBorder="1" applyAlignment="1" applyProtection="1">
      <alignment horizontal="center" vertical="center"/>
      <protection/>
    </xf>
    <xf numFmtId="0" fontId="12" fillId="0" borderId="6" xfId="20" applyFont="1" applyFill="1" applyBorder="1" applyAlignment="1" applyProtection="1">
      <alignment horizontal="center" vertical="center"/>
      <protection/>
    </xf>
    <xf numFmtId="0" fontId="12" fillId="0" borderId="7" xfId="20" applyFont="1" applyFill="1" applyBorder="1" applyAlignment="1" applyProtection="1">
      <alignment horizontal="center" vertical="center"/>
      <protection/>
    </xf>
    <xf numFmtId="0" fontId="12" fillId="0" borderId="9" xfId="20" applyFont="1" applyFill="1" applyBorder="1" applyAlignment="1" applyProtection="1">
      <alignment horizontal="center" vertical="center"/>
      <protection/>
    </xf>
    <xf numFmtId="0" fontId="12" fillId="0" borderId="70" xfId="20" applyFont="1" applyFill="1" applyBorder="1" applyAlignment="1" applyProtection="1">
      <alignment horizontal="center" vertical="center"/>
      <protection/>
    </xf>
    <xf numFmtId="0" fontId="12" fillId="0" borderId="11" xfId="20" applyFont="1" applyFill="1" applyBorder="1" applyAlignment="1" applyProtection="1">
      <alignment horizontal="center" vertical="center"/>
      <protection/>
    </xf>
    <xf numFmtId="0" fontId="12" fillId="0" borderId="12" xfId="20" applyFont="1" applyFill="1" applyBorder="1" applyAlignment="1" applyProtection="1">
      <alignment horizontal="center" vertical="center"/>
      <protection/>
    </xf>
    <xf numFmtId="3" fontId="12" fillId="0" borderId="7" xfId="20" applyNumberFormat="1" applyFont="1" applyFill="1" applyBorder="1" applyAlignment="1" applyProtection="1">
      <alignment vertical="center"/>
      <protection/>
    </xf>
    <xf numFmtId="3" fontId="12" fillId="0" borderId="9" xfId="20" applyNumberFormat="1" applyFont="1" applyFill="1" applyBorder="1" applyAlignment="1" applyProtection="1">
      <alignment vertical="center"/>
      <protection/>
    </xf>
    <xf numFmtId="3" fontId="12" fillId="0" borderId="12" xfId="20" applyNumberFormat="1" applyFont="1" applyFill="1" applyBorder="1" applyAlignment="1" applyProtection="1">
      <alignment vertical="center"/>
      <protection/>
    </xf>
    <xf numFmtId="3" fontId="12" fillId="0" borderId="7" xfId="20" applyNumberFormat="1" applyFont="1" applyFill="1" applyBorder="1" applyAlignment="1" applyProtection="1">
      <alignment vertical="center"/>
      <protection locked="0"/>
    </xf>
    <xf numFmtId="3" fontId="12" fillId="0" borderId="9" xfId="20" applyNumberFormat="1" applyFont="1" applyFill="1" applyBorder="1" applyAlignment="1" applyProtection="1">
      <alignment vertical="center"/>
      <protection locked="0"/>
    </xf>
    <xf numFmtId="3" fontId="12" fillId="0" borderId="30" xfId="20" applyNumberFormat="1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0" fontId="12" fillId="0" borderId="0" xfId="20" applyFont="1" applyFill="1" applyAlignment="1" applyProtection="1">
      <alignment horizontal="right" vertical="center"/>
      <protection locked="0"/>
    </xf>
    <xf numFmtId="0" fontId="12" fillId="0" borderId="133" xfId="20" applyFont="1" applyFill="1" applyBorder="1" applyAlignment="1" applyProtection="1">
      <alignment vertical="center"/>
      <protection/>
    </xf>
    <xf numFmtId="0" fontId="12" fillId="0" borderId="140" xfId="20" applyFont="1" applyFill="1" applyBorder="1" applyAlignment="1" applyProtection="1">
      <alignment horizontal="center" vertical="center"/>
      <protection/>
    </xf>
    <xf numFmtId="0" fontId="12" fillId="0" borderId="141" xfId="20" applyFont="1" applyFill="1" applyBorder="1" applyAlignment="1" applyProtection="1">
      <alignment horizontal="distributed" vertical="center"/>
      <protection/>
    </xf>
    <xf numFmtId="0" fontId="12" fillId="0" borderId="21" xfId="20" applyFont="1" applyFill="1" applyBorder="1" applyAlignment="1" applyProtection="1">
      <alignment horizontal="distributed" vertical="center"/>
      <protection/>
    </xf>
    <xf numFmtId="0" fontId="12" fillId="0" borderId="21" xfId="20" applyFont="1" applyFill="1" applyBorder="1" applyAlignment="1" applyProtection="1">
      <alignment vertical="center"/>
      <protection/>
    </xf>
    <xf numFmtId="0" fontId="12" fillId="0" borderId="42" xfId="20" applyFont="1" applyFill="1" applyBorder="1" applyAlignment="1" applyProtection="1">
      <alignment horizontal="center" vertical="center"/>
      <protection/>
    </xf>
    <xf numFmtId="0" fontId="12" fillId="0" borderId="42" xfId="20" applyFont="1" applyFill="1" applyBorder="1" applyAlignment="1" applyProtection="1">
      <alignment vertical="center"/>
      <protection/>
    </xf>
    <xf numFmtId="0" fontId="12" fillId="0" borderId="77" xfId="20" applyFont="1" applyFill="1" applyBorder="1" applyAlignment="1" applyProtection="1">
      <alignment horizontal="center" vertical="center"/>
      <protection/>
    </xf>
    <xf numFmtId="0" fontId="12" fillId="0" borderId="36" xfId="20" applyFont="1" applyFill="1" applyBorder="1" applyAlignment="1" applyProtection="1">
      <alignment horizontal="distributed" vertical="center"/>
      <protection/>
    </xf>
    <xf numFmtId="0" fontId="12" fillId="0" borderId="42" xfId="20" applyFont="1" applyFill="1" applyBorder="1" applyAlignment="1" applyProtection="1">
      <alignment horizontal="distributed" vertical="center"/>
      <protection/>
    </xf>
    <xf numFmtId="0" fontId="12" fillId="0" borderId="21" xfId="20" applyFont="1" applyFill="1" applyBorder="1" applyAlignment="1" applyProtection="1">
      <alignment horizontal="center" vertical="center"/>
      <protection/>
    </xf>
    <xf numFmtId="0" fontId="12" fillId="0" borderId="36" xfId="20" applyFont="1" applyFill="1" applyBorder="1" applyAlignment="1" applyProtection="1">
      <alignment horizontal="center" vertical="center" shrinkToFit="1"/>
      <protection/>
    </xf>
    <xf numFmtId="0" fontId="12" fillId="0" borderId="42" xfId="20" applyFont="1" applyFill="1" applyBorder="1" applyAlignment="1" applyProtection="1">
      <alignment horizontal="center" vertical="center" shrinkToFit="1"/>
      <protection/>
    </xf>
    <xf numFmtId="0" fontId="12" fillId="0" borderId="80" xfId="20" applyFont="1" applyFill="1" applyBorder="1" applyAlignment="1" applyProtection="1">
      <alignment horizontal="distributed" vertical="center"/>
      <protection/>
    </xf>
    <xf numFmtId="0" fontId="12" fillId="0" borderId="82" xfId="20" applyFont="1" applyFill="1" applyBorder="1" applyAlignment="1" applyProtection="1">
      <alignment horizontal="center" vertical="center" shrinkToFit="1"/>
      <protection/>
    </xf>
    <xf numFmtId="0" fontId="12" fillId="0" borderId="82" xfId="20" applyFont="1" applyFill="1" applyBorder="1" applyAlignment="1" applyProtection="1">
      <alignment horizontal="distributed" vertical="center"/>
      <protection/>
    </xf>
    <xf numFmtId="0" fontId="12" fillId="0" borderId="82" xfId="20" applyFont="1" applyFill="1" applyBorder="1" applyAlignment="1" applyProtection="1">
      <alignment vertical="center"/>
      <protection/>
    </xf>
    <xf numFmtId="0" fontId="12" fillId="0" borderId="82" xfId="20" applyFont="1" applyFill="1" applyBorder="1" applyAlignment="1" applyProtection="1">
      <alignment horizontal="center" vertical="center"/>
      <protection/>
    </xf>
    <xf numFmtId="0" fontId="12" fillId="0" borderId="84" xfId="20" applyFont="1" applyFill="1" applyBorder="1" applyAlignment="1" applyProtection="1">
      <alignment horizontal="center" vertical="center"/>
      <protection/>
    </xf>
    <xf numFmtId="3" fontId="12" fillId="0" borderId="21" xfId="20" applyNumberFormat="1" applyFont="1" applyFill="1" applyBorder="1" applyAlignment="1" applyProtection="1">
      <alignment vertical="center"/>
      <protection/>
    </xf>
    <xf numFmtId="3" fontId="12" fillId="0" borderId="141" xfId="20" applyNumberFormat="1" applyFont="1" applyFill="1" applyBorder="1" applyAlignment="1" applyProtection="1">
      <alignment vertical="center"/>
      <protection/>
    </xf>
    <xf numFmtId="0" fontId="12" fillId="0" borderId="76" xfId="20" applyFont="1" applyFill="1" applyBorder="1" applyAlignment="1" applyProtection="1">
      <alignment horizontal="center" vertical="center"/>
      <protection/>
    </xf>
    <xf numFmtId="3" fontId="12" fillId="0" borderId="36" xfId="20" applyNumberFormat="1" applyFont="1" applyFill="1" applyBorder="1" applyAlignment="1" applyProtection="1">
      <alignment vertical="center"/>
      <protection/>
    </xf>
    <xf numFmtId="3" fontId="12" fillId="0" borderId="82" xfId="20" applyNumberFormat="1" applyFont="1" applyFill="1" applyBorder="1" applyAlignment="1" applyProtection="1">
      <alignment vertical="center"/>
      <protection/>
    </xf>
    <xf numFmtId="3" fontId="12" fillId="0" borderId="80" xfId="20" applyNumberFormat="1" applyFont="1" applyFill="1" applyBorder="1" applyAlignment="1" applyProtection="1">
      <alignment vertical="center"/>
      <protection/>
    </xf>
    <xf numFmtId="0" fontId="12" fillId="0" borderId="104" xfId="20" applyFont="1" applyFill="1" applyBorder="1" applyAlignment="1">
      <alignment horizontal="distributed" vertical="center"/>
      <protection/>
    </xf>
    <xf numFmtId="3" fontId="12" fillId="0" borderId="74" xfId="20" applyNumberFormat="1" applyFont="1" applyFill="1" applyBorder="1" applyAlignment="1" applyProtection="1">
      <alignment vertical="center"/>
      <protection locked="0"/>
    </xf>
    <xf numFmtId="3" fontId="12" fillId="0" borderId="21" xfId="20" applyNumberFormat="1" applyFont="1" applyFill="1" applyBorder="1" applyAlignment="1" applyProtection="1">
      <alignment vertical="center"/>
      <protection locked="0"/>
    </xf>
    <xf numFmtId="0" fontId="12" fillId="0" borderId="74" xfId="20" applyFont="1" applyFill="1" applyBorder="1" applyAlignment="1" applyProtection="1">
      <alignment vertical="center"/>
      <protection locked="0"/>
    </xf>
    <xf numFmtId="0" fontId="12" fillId="0" borderId="21" xfId="20" applyFont="1" applyFill="1" applyBorder="1" applyAlignment="1" applyProtection="1">
      <alignment vertical="center"/>
      <protection locked="0"/>
    </xf>
    <xf numFmtId="3" fontId="12" fillId="0" borderId="74" xfId="20" applyNumberFormat="1" applyFont="1" applyFill="1" applyBorder="1" applyAlignment="1" applyProtection="1">
      <alignment vertical="center"/>
      <protection/>
    </xf>
    <xf numFmtId="0" fontId="12" fillId="0" borderId="141" xfId="20" applyNumberFormat="1" applyFont="1" applyFill="1" applyBorder="1" applyAlignment="1">
      <alignment horizontal="right" vertical="center"/>
      <protection/>
    </xf>
    <xf numFmtId="0" fontId="12" fillId="0" borderId="44" xfId="20" applyFont="1" applyFill="1" applyBorder="1" applyAlignment="1">
      <alignment horizontal="distributed" vertical="center"/>
      <protection/>
    </xf>
    <xf numFmtId="0" fontId="12" fillId="0" borderId="42" xfId="20" applyFont="1" applyFill="1" applyBorder="1" applyAlignment="1" applyProtection="1">
      <alignment vertical="center"/>
      <protection locked="0"/>
    </xf>
    <xf numFmtId="0" fontId="12" fillId="0" borderId="36" xfId="20" applyNumberFormat="1" applyFont="1" applyFill="1" applyBorder="1" applyAlignment="1">
      <alignment horizontal="right" vertical="center"/>
      <protection/>
    </xf>
    <xf numFmtId="3" fontId="12" fillId="0" borderId="36" xfId="20" applyNumberFormat="1" applyFont="1" applyFill="1" applyBorder="1" applyAlignment="1" applyProtection="1">
      <alignment vertical="center"/>
      <protection locked="0"/>
    </xf>
    <xf numFmtId="0" fontId="12" fillId="0" borderId="64" xfId="20" applyFont="1" applyFill="1" applyBorder="1" applyAlignment="1" applyProtection="1">
      <alignment horizontal="center" vertical="center"/>
      <protection/>
    </xf>
    <xf numFmtId="0" fontId="12" fillId="0" borderId="138" xfId="20" applyFont="1" applyFill="1" applyBorder="1" applyAlignment="1">
      <alignment horizontal="distributed" vertical="center"/>
      <protection/>
    </xf>
    <xf numFmtId="0" fontId="4" fillId="0" borderId="70" xfId="21" applyFont="1" applyFill="1" applyBorder="1" applyAlignment="1">
      <alignment horizontal="distributed" vertical="center"/>
      <protection/>
    </xf>
    <xf numFmtId="0" fontId="4" fillId="0" borderId="142" xfId="21" applyFont="1" applyFill="1" applyBorder="1" applyAlignment="1">
      <alignment horizontal="distributed" vertical="center"/>
      <protection/>
    </xf>
    <xf numFmtId="3" fontId="12" fillId="0" borderId="85" xfId="20" applyNumberFormat="1" applyFont="1" applyFill="1" applyBorder="1" applyAlignment="1" applyProtection="1">
      <alignment vertical="center"/>
      <protection locked="0"/>
    </xf>
    <xf numFmtId="0" fontId="12" fillId="0" borderId="28" xfId="20" applyFont="1" applyFill="1" applyBorder="1" applyAlignment="1" applyProtection="1">
      <alignment vertical="center"/>
      <protection locked="0"/>
    </xf>
    <xf numFmtId="0" fontId="12" fillId="0" borderId="59" xfId="20" applyFont="1" applyFill="1" applyBorder="1" applyAlignment="1" applyProtection="1">
      <alignment vertical="center"/>
      <protection locked="0"/>
    </xf>
    <xf numFmtId="3" fontId="12" fillId="0" borderId="28" xfId="20" applyNumberFormat="1" applyFont="1" applyFill="1" applyBorder="1" applyAlignment="1" applyProtection="1">
      <alignment vertical="center"/>
      <protection/>
    </xf>
    <xf numFmtId="3" fontId="12" fillId="0" borderId="28" xfId="20" applyNumberFormat="1" applyFont="1" applyFill="1" applyBorder="1" applyAlignment="1" applyProtection="1">
      <alignment vertical="center"/>
      <protection locked="0"/>
    </xf>
    <xf numFmtId="0" fontId="12" fillId="0" borderId="28" xfId="20" applyNumberFormat="1" applyFont="1" applyFill="1" applyBorder="1" applyAlignment="1">
      <alignment horizontal="right" vertical="center"/>
      <protection/>
    </xf>
    <xf numFmtId="0" fontId="12" fillId="0" borderId="139" xfId="20" applyFont="1" applyFill="1" applyBorder="1" applyAlignment="1" applyProtection="1">
      <alignment horizontal="center" vertical="center"/>
      <protection/>
    </xf>
    <xf numFmtId="0" fontId="12" fillId="0" borderId="62" xfId="20" applyFont="1" applyFill="1" applyBorder="1" applyAlignment="1">
      <alignment vertical="center"/>
      <protection/>
    </xf>
    <xf numFmtId="0" fontId="12" fillId="0" borderId="62" xfId="20" applyFont="1" applyFill="1" applyBorder="1" applyAlignment="1" applyProtection="1">
      <alignment vertical="center"/>
      <protection locked="0"/>
    </xf>
    <xf numFmtId="0" fontId="12" fillId="0" borderId="62" xfId="20" applyFont="1" applyFill="1" applyBorder="1" applyAlignment="1" applyProtection="1">
      <alignment horizontal="center" vertical="center"/>
      <protection/>
    </xf>
    <xf numFmtId="0" fontId="12" fillId="0" borderId="0" xfId="20" applyFont="1" applyFill="1" applyBorder="1" applyAlignment="1" applyProtection="1">
      <alignment horizontal="center" vertical="center"/>
      <protection/>
    </xf>
    <xf numFmtId="0" fontId="12" fillId="0" borderId="0" xfId="20" applyFont="1" applyFill="1" applyAlignment="1" applyProtection="1">
      <alignment horizontal="center" vertical="center"/>
      <protection/>
    </xf>
    <xf numFmtId="201" fontId="12" fillId="0" borderId="0" xfId="20" applyNumberFormat="1" applyFont="1" applyFill="1" applyAlignment="1" applyProtection="1">
      <alignment vertical="center"/>
      <protection/>
    </xf>
    <xf numFmtId="201" fontId="12" fillId="0" borderId="0" xfId="20" applyNumberFormat="1" applyFont="1" applyFill="1" applyAlignment="1" applyProtection="1">
      <alignment horizontal="right" vertical="center"/>
      <protection/>
    </xf>
    <xf numFmtId="201" fontId="12" fillId="0" borderId="0" xfId="20" applyNumberFormat="1" applyFont="1" applyFill="1" applyAlignment="1" applyProtection="1">
      <alignment vertical="center"/>
      <protection locked="0"/>
    </xf>
    <xf numFmtId="201" fontId="12" fillId="0" borderId="0" xfId="20" applyNumberFormat="1" applyFont="1" applyFill="1" applyAlignment="1" applyProtection="1">
      <alignment horizontal="right" vertical="center"/>
      <protection locked="0"/>
    </xf>
    <xf numFmtId="201" fontId="12" fillId="0" borderId="143" xfId="20" applyNumberFormat="1" applyFont="1" applyFill="1" applyBorder="1" applyAlignment="1" applyProtection="1">
      <alignment horizontal="center" vertical="center"/>
      <protection/>
    </xf>
    <xf numFmtId="201" fontId="12" fillId="0" borderId="144" xfId="20" applyNumberFormat="1" applyFont="1" applyFill="1" applyBorder="1" applyAlignment="1" applyProtection="1">
      <alignment horizontal="right" vertical="top"/>
      <protection/>
    </xf>
    <xf numFmtId="201" fontId="12" fillId="0" borderId="62" xfId="20" applyNumberFormat="1" applyFont="1" applyFill="1" applyBorder="1" applyAlignment="1" applyProtection="1">
      <alignment horizontal="right" vertical="center"/>
      <protection/>
    </xf>
    <xf numFmtId="201" fontId="12" fillId="0" borderId="133" xfId="20" applyNumberFormat="1" applyFont="1" applyFill="1" applyBorder="1" applyAlignment="1" applyProtection="1">
      <alignment horizontal="center" vertical="center"/>
      <protection/>
    </xf>
    <xf numFmtId="201" fontId="12" fillId="0" borderId="140" xfId="20" applyNumberFormat="1" applyFont="1" applyFill="1" applyBorder="1" applyAlignment="1" applyProtection="1">
      <alignment horizontal="center" vertical="center"/>
      <protection/>
    </xf>
    <xf numFmtId="201" fontId="12" fillId="0" borderId="79" xfId="20" applyNumberFormat="1" applyFont="1" applyFill="1" applyBorder="1" applyAlignment="1" applyProtection="1">
      <alignment horizontal="center" vertical="center"/>
      <protection/>
    </xf>
    <xf numFmtId="201" fontId="16" fillId="0" borderId="34" xfId="20" applyNumberFormat="1" applyFont="1" applyFill="1" applyBorder="1">
      <alignment/>
      <protection/>
    </xf>
    <xf numFmtId="201" fontId="16" fillId="0" borderId="36" xfId="20" applyNumberFormat="1" applyFont="1" applyFill="1" applyBorder="1">
      <alignment/>
      <protection/>
    </xf>
    <xf numFmtId="201" fontId="12" fillId="0" borderId="21" xfId="20" applyNumberFormat="1" applyFont="1" applyFill="1" applyBorder="1" applyAlignment="1" applyProtection="1">
      <alignment horizontal="center" vertical="center"/>
      <protection/>
    </xf>
    <xf numFmtId="201" fontId="12" fillId="0" borderId="42" xfId="20" applyNumberFormat="1" applyFont="1" applyFill="1" applyBorder="1" applyAlignment="1" applyProtection="1">
      <alignment horizontal="center" vertical="center"/>
      <protection/>
    </xf>
    <xf numFmtId="201" fontId="12" fillId="0" borderId="77" xfId="20" applyNumberFormat="1" applyFont="1" applyFill="1" applyBorder="1" applyAlignment="1" applyProtection="1">
      <alignment horizontal="center" vertical="center"/>
      <protection/>
    </xf>
    <xf numFmtId="201" fontId="12" fillId="0" borderId="34" xfId="20" applyNumberFormat="1" applyFont="1" applyFill="1" applyBorder="1" applyAlignment="1" applyProtection="1">
      <alignment horizontal="right" vertical="center"/>
      <protection/>
    </xf>
    <xf numFmtId="201" fontId="12" fillId="0" borderId="36" xfId="20" applyNumberFormat="1" applyFont="1" applyFill="1" applyBorder="1" applyAlignment="1" applyProtection="1">
      <alignment horizontal="right" vertical="center"/>
      <protection/>
    </xf>
    <xf numFmtId="201" fontId="12" fillId="0" borderId="88" xfId="20" applyNumberFormat="1" applyFont="1" applyFill="1" applyBorder="1" applyAlignment="1" applyProtection="1">
      <alignment horizontal="center" vertical="center"/>
      <protection/>
    </xf>
    <xf numFmtId="201" fontId="12" fillId="0" borderId="83" xfId="20" applyNumberFormat="1" applyFont="1" applyFill="1" applyBorder="1" applyAlignment="1" applyProtection="1">
      <alignment vertical="center"/>
      <protection/>
    </xf>
    <xf numFmtId="201" fontId="12" fillId="0" borderId="82" xfId="20" applyNumberFormat="1" applyFont="1" applyFill="1" applyBorder="1" applyAlignment="1" applyProtection="1">
      <alignment horizontal="center" vertical="center"/>
      <protection/>
    </xf>
    <xf numFmtId="201" fontId="12" fillId="0" borderId="84" xfId="20" applyNumberFormat="1" applyFont="1" applyFill="1" applyBorder="1" applyAlignment="1" applyProtection="1">
      <alignment horizontal="center" vertical="center"/>
      <protection/>
    </xf>
    <xf numFmtId="201" fontId="12" fillId="0" borderId="21" xfId="20" applyNumberFormat="1" applyFont="1" applyFill="1" applyBorder="1" applyAlignment="1" applyProtection="1">
      <alignment vertical="center"/>
      <protection/>
    </xf>
    <xf numFmtId="201" fontId="12" fillId="0" borderId="75" xfId="20" applyNumberFormat="1" applyFont="1" applyFill="1" applyBorder="1" applyAlignment="1" applyProtection="1">
      <alignment vertical="center"/>
      <protection/>
    </xf>
    <xf numFmtId="201" fontId="12" fillId="0" borderId="74" xfId="20" applyNumberFormat="1" applyFont="1" applyFill="1" applyBorder="1" applyAlignment="1" applyProtection="1">
      <alignment vertical="center"/>
      <protection/>
    </xf>
    <xf numFmtId="201" fontId="12" fillId="0" borderId="76" xfId="20" applyNumberFormat="1" applyFont="1" applyFill="1" applyBorder="1" applyAlignment="1" applyProtection="1">
      <alignment vertical="center"/>
      <protection/>
    </xf>
    <xf numFmtId="201" fontId="12" fillId="0" borderId="42" xfId="20" applyNumberFormat="1" applyFont="1" applyFill="1" applyBorder="1" applyAlignment="1" applyProtection="1">
      <alignment vertical="center"/>
      <protection/>
    </xf>
    <xf numFmtId="201" fontId="12" fillId="0" borderId="34" xfId="20" applyNumberFormat="1" applyFont="1" applyFill="1" applyBorder="1" applyAlignment="1" applyProtection="1">
      <alignment vertical="center"/>
      <protection/>
    </xf>
    <xf numFmtId="201" fontId="12" fillId="0" borderId="77" xfId="20" applyNumberFormat="1" applyFont="1" applyFill="1" applyBorder="1" applyAlignment="1" applyProtection="1">
      <alignment vertical="center"/>
      <protection/>
    </xf>
    <xf numFmtId="201" fontId="12" fillId="0" borderId="82" xfId="20" applyNumberFormat="1" applyFont="1" applyFill="1" applyBorder="1" applyAlignment="1" applyProtection="1">
      <alignment vertical="center"/>
      <protection/>
    </xf>
    <xf numFmtId="201" fontId="12" fillId="0" borderId="73" xfId="20" applyNumberFormat="1" applyFont="1" applyFill="1" applyBorder="1" applyAlignment="1" applyProtection="1">
      <alignment vertical="center"/>
      <protection/>
    </xf>
    <xf numFmtId="201" fontId="12" fillId="0" borderId="84" xfId="20" applyNumberFormat="1" applyFont="1" applyFill="1" applyBorder="1" applyAlignment="1" applyProtection="1">
      <alignment vertical="center"/>
      <protection/>
    </xf>
    <xf numFmtId="201" fontId="12" fillId="0" borderId="78" xfId="20" applyNumberFormat="1" applyFont="1" applyFill="1" applyBorder="1" applyAlignment="1" applyProtection="1">
      <alignment vertical="center"/>
      <protection/>
    </xf>
    <xf numFmtId="201" fontId="12" fillId="0" borderId="75" xfId="20" applyNumberFormat="1" applyFont="1" applyFill="1" applyBorder="1" applyAlignment="1" applyProtection="1">
      <alignment horizontal="distributed" vertical="center"/>
      <protection/>
    </xf>
    <xf numFmtId="201" fontId="12" fillId="0" borderId="74" xfId="20" applyNumberFormat="1" applyFont="1" applyFill="1" applyBorder="1" applyAlignment="1" applyProtection="1">
      <alignment vertical="center"/>
      <protection locked="0"/>
    </xf>
    <xf numFmtId="201" fontId="12" fillId="0" borderId="21" xfId="20" applyNumberFormat="1" applyFont="1" applyFill="1" applyBorder="1" applyAlignment="1" applyProtection="1">
      <alignment vertical="center"/>
      <protection locked="0"/>
    </xf>
    <xf numFmtId="201" fontId="12" fillId="0" borderId="79" xfId="20" applyNumberFormat="1" applyFont="1" applyFill="1" applyBorder="1" applyAlignment="1" applyProtection="1">
      <alignment vertical="center"/>
      <protection/>
    </xf>
    <xf numFmtId="201" fontId="12" fillId="0" borderId="34" xfId="20" applyNumberFormat="1" applyFont="1" applyFill="1" applyBorder="1" applyAlignment="1" applyProtection="1">
      <alignment horizontal="distributed" vertical="center"/>
      <protection/>
    </xf>
    <xf numFmtId="0" fontId="4" fillId="0" borderId="65" xfId="21" applyFont="1" applyFill="1" applyBorder="1" applyAlignment="1">
      <alignment horizontal="distributed" vertical="center"/>
      <protection/>
    </xf>
    <xf numFmtId="38" fontId="4" fillId="0" borderId="68" xfId="16" applyFont="1" applyBorder="1" applyAlignment="1">
      <alignment horizontal="distributed" vertical="center"/>
    </xf>
    <xf numFmtId="38" fontId="4" fillId="0" borderId="0" xfId="16" applyFont="1" applyBorder="1" applyAlignment="1">
      <alignment horizontal="distributed" vertical="center"/>
    </xf>
    <xf numFmtId="38" fontId="4" fillId="0" borderId="67" xfId="16" applyFont="1" applyBorder="1" applyAlignment="1">
      <alignment horizontal="distributed" vertical="center"/>
    </xf>
    <xf numFmtId="201" fontId="12" fillId="0" borderId="0" xfId="20" applyNumberFormat="1" applyFont="1" applyFill="1" applyBorder="1" applyAlignment="1" applyProtection="1">
      <alignment vertical="center"/>
      <protection locked="0"/>
    </xf>
    <xf numFmtId="201" fontId="12" fillId="0" borderId="42" xfId="20" applyNumberFormat="1" applyFont="1" applyFill="1" applyBorder="1" applyAlignment="1" applyProtection="1">
      <alignment vertical="center"/>
      <protection locked="0"/>
    </xf>
    <xf numFmtId="201" fontId="12" fillId="0" borderId="0" xfId="20" applyNumberFormat="1" applyFont="1" applyFill="1" applyBorder="1" applyAlignment="1" applyProtection="1">
      <alignment vertical="center"/>
      <protection/>
    </xf>
    <xf numFmtId="201" fontId="12" fillId="0" borderId="42" xfId="20" applyNumberFormat="1" applyFont="1" applyFill="1" applyBorder="1" applyAlignment="1" applyProtection="1">
      <alignment horizontal="distributed" vertical="center"/>
      <protection/>
    </xf>
    <xf numFmtId="201" fontId="12" fillId="0" borderId="93" xfId="20" applyNumberFormat="1" applyFont="1" applyFill="1" applyBorder="1" applyAlignment="1" applyProtection="1">
      <alignment vertical="center"/>
      <protection/>
    </xf>
    <xf numFmtId="201" fontId="12" fillId="0" borderId="28" xfId="20" applyNumberFormat="1" applyFont="1" applyFill="1" applyBorder="1" applyAlignment="1" applyProtection="1">
      <alignment horizontal="distributed" vertical="center"/>
      <protection/>
    </xf>
    <xf numFmtId="201" fontId="12" fillId="0" borderId="28" xfId="20" applyNumberFormat="1" applyFont="1" applyFill="1" applyBorder="1" applyAlignment="1" applyProtection="1">
      <alignment horizontal="center" vertical="center"/>
      <protection/>
    </xf>
    <xf numFmtId="201" fontId="12" fillId="0" borderId="28" xfId="20" applyNumberFormat="1" applyFont="1" applyFill="1" applyBorder="1" applyAlignment="1" applyProtection="1">
      <alignment vertical="center"/>
      <protection locked="0"/>
    </xf>
    <xf numFmtId="201" fontId="12" fillId="0" borderId="28" xfId="20" applyNumberFormat="1" applyFont="1" applyFill="1" applyBorder="1" applyAlignment="1" applyProtection="1">
      <alignment vertical="center"/>
      <protection/>
    </xf>
    <xf numFmtId="201" fontId="12" fillId="0" borderId="87" xfId="20" applyNumberFormat="1" applyFont="1" applyFill="1" applyBorder="1" applyAlignment="1" applyProtection="1">
      <alignment vertical="center"/>
      <protection/>
    </xf>
    <xf numFmtId="201" fontId="12" fillId="0" borderId="62" xfId="20" applyNumberFormat="1" applyFont="1" applyFill="1" applyBorder="1" applyAlignment="1" applyProtection="1">
      <alignment vertical="center"/>
      <protection/>
    </xf>
    <xf numFmtId="201" fontId="12" fillId="0" borderId="62" xfId="20" applyNumberFormat="1" applyFont="1" applyFill="1" applyBorder="1" applyAlignment="1" applyProtection="1">
      <alignment horizontal="distributed" vertical="center"/>
      <protection/>
    </xf>
    <xf numFmtId="201" fontId="12" fillId="0" borderId="62" xfId="20" applyNumberFormat="1" applyFont="1" applyFill="1" applyBorder="1" applyAlignment="1" applyProtection="1">
      <alignment horizontal="center" vertical="center"/>
      <protection/>
    </xf>
    <xf numFmtId="201" fontId="12" fillId="0" borderId="62" xfId="20" applyNumberFormat="1" applyFont="1" applyFill="1" applyBorder="1" applyAlignment="1" applyProtection="1">
      <alignment vertical="center"/>
      <protection locked="0"/>
    </xf>
    <xf numFmtId="201" fontId="12" fillId="0" borderId="0" xfId="20" applyNumberFormat="1" applyFont="1" applyFill="1" applyBorder="1" applyAlignment="1" applyProtection="1">
      <alignment horizontal="distributed" vertical="center"/>
      <protection/>
    </xf>
    <xf numFmtId="201" fontId="12" fillId="0" borderId="0" xfId="20" applyNumberFormat="1" applyFont="1" applyFill="1" applyBorder="1" applyAlignment="1" applyProtection="1">
      <alignment horizontal="center" vertical="center"/>
      <protection/>
    </xf>
    <xf numFmtId="201" fontId="12" fillId="0" borderId="0" xfId="20" applyNumberFormat="1" applyFont="1" applyFill="1">
      <alignment/>
      <protection/>
    </xf>
    <xf numFmtId="201" fontId="12" fillId="0" borderId="0" xfId="20" applyNumberFormat="1" applyFont="1" applyFill="1" applyAlignment="1">
      <alignment horizontal="right"/>
      <protection/>
    </xf>
    <xf numFmtId="201" fontId="12" fillId="0" borderId="0" xfId="20" applyNumberFormat="1" applyFont="1" applyFill="1" applyProtection="1">
      <alignment/>
      <protection locked="0"/>
    </xf>
    <xf numFmtId="201" fontId="12" fillId="0" borderId="0" xfId="20" applyNumberFormat="1" applyFont="1" applyFill="1" applyAlignment="1" applyProtection="1">
      <alignment horizontal="right"/>
      <protection locked="0"/>
    </xf>
    <xf numFmtId="201" fontId="12" fillId="0" borderId="143" xfId="20" applyNumberFormat="1" applyFont="1" applyFill="1" applyBorder="1" applyAlignment="1">
      <alignment horizontal="center" vertical="center"/>
      <protection/>
    </xf>
    <xf numFmtId="201" fontId="12" fillId="0" borderId="140" xfId="20" applyNumberFormat="1" applyFont="1" applyFill="1" applyBorder="1" applyAlignment="1">
      <alignment horizontal="center" vertical="center"/>
      <protection/>
    </xf>
    <xf numFmtId="201" fontId="12" fillId="0" borderId="0" xfId="20" applyNumberFormat="1" applyFont="1" applyFill="1" applyAlignment="1">
      <alignment vertical="center"/>
      <protection/>
    </xf>
    <xf numFmtId="201" fontId="12" fillId="0" borderId="79" xfId="20" applyNumberFormat="1" applyFont="1" applyFill="1" applyBorder="1" applyAlignment="1">
      <alignment horizontal="center" vertical="center"/>
      <protection/>
    </xf>
    <xf numFmtId="201" fontId="12" fillId="0" borderId="21" xfId="20" applyNumberFormat="1" applyFont="1" applyFill="1" applyBorder="1" applyAlignment="1">
      <alignment horizontal="distributed" vertical="center"/>
      <protection/>
    </xf>
    <xf numFmtId="201" fontId="12" fillId="0" borderId="21" xfId="20" applyNumberFormat="1" applyFont="1" applyFill="1" applyBorder="1" applyAlignment="1">
      <alignment vertical="center"/>
      <protection/>
    </xf>
    <xf numFmtId="201" fontId="12" fillId="0" borderId="77" xfId="20" applyNumberFormat="1" applyFont="1" applyFill="1" applyBorder="1" applyAlignment="1">
      <alignment horizontal="center" vertical="center"/>
      <protection/>
    </xf>
    <xf numFmtId="201" fontId="12" fillId="0" borderId="42" xfId="20" applyNumberFormat="1" applyFont="1" applyFill="1" applyBorder="1" applyAlignment="1">
      <alignment horizontal="distributed" vertical="center"/>
      <protection/>
    </xf>
    <xf numFmtId="201" fontId="12" fillId="0" borderId="42" xfId="20" applyNumberFormat="1" applyFont="1" applyFill="1" applyBorder="1" applyAlignment="1">
      <alignment horizontal="center" vertical="center"/>
      <protection/>
    </xf>
    <xf numFmtId="201" fontId="12" fillId="0" borderId="42" xfId="20" applyNumberFormat="1" applyFont="1" applyFill="1" applyBorder="1" applyAlignment="1">
      <alignment horizontal="distributed" vertical="center" wrapText="1"/>
      <protection/>
    </xf>
    <xf numFmtId="201" fontId="12" fillId="0" borderId="88" xfId="20" applyNumberFormat="1" applyFont="1" applyFill="1" applyBorder="1" applyAlignment="1">
      <alignment horizontal="center" vertical="center"/>
      <protection/>
    </xf>
    <xf numFmtId="201" fontId="12" fillId="0" borderId="82" xfId="20" applyNumberFormat="1" applyFont="1" applyFill="1" applyBorder="1" applyAlignment="1">
      <alignment horizontal="distributed" vertical="center"/>
      <protection/>
    </xf>
    <xf numFmtId="201" fontId="12" fillId="0" borderId="82" xfId="20" applyNumberFormat="1" applyFont="1" applyFill="1" applyBorder="1" applyAlignment="1">
      <alignment horizontal="right" vertical="center"/>
      <protection/>
    </xf>
    <xf numFmtId="201" fontId="12" fillId="0" borderId="84" xfId="20" applyNumberFormat="1" applyFont="1" applyFill="1" applyBorder="1" applyAlignment="1">
      <alignment horizontal="center" vertical="center"/>
      <protection/>
    </xf>
    <xf numFmtId="201" fontId="12" fillId="0" borderId="75" xfId="20" applyNumberFormat="1" applyFont="1" applyFill="1" applyBorder="1" applyAlignment="1">
      <alignment vertical="center"/>
      <protection/>
    </xf>
    <xf numFmtId="201" fontId="12" fillId="0" borderId="76" xfId="20" applyNumberFormat="1" applyFont="1" applyFill="1" applyBorder="1" applyAlignment="1">
      <alignment vertical="center"/>
      <protection/>
    </xf>
    <xf numFmtId="201" fontId="12" fillId="0" borderId="42" xfId="20" applyNumberFormat="1" applyFont="1" applyFill="1" applyBorder="1" applyAlignment="1">
      <alignment vertical="center"/>
      <protection/>
    </xf>
    <xf numFmtId="201" fontId="12" fillId="0" borderId="34" xfId="20" applyNumberFormat="1" applyFont="1" applyFill="1" applyBorder="1" applyAlignment="1">
      <alignment vertical="center"/>
      <protection/>
    </xf>
    <xf numFmtId="201" fontId="12" fillId="0" borderId="77" xfId="20" applyNumberFormat="1" applyFont="1" applyFill="1" applyBorder="1" applyAlignment="1">
      <alignment vertical="center"/>
      <protection/>
    </xf>
    <xf numFmtId="201" fontId="12" fillId="0" borderId="82" xfId="20" applyNumberFormat="1" applyFont="1" applyFill="1" applyBorder="1" applyAlignment="1">
      <alignment vertical="center"/>
      <protection/>
    </xf>
    <xf numFmtId="201" fontId="12" fillId="0" borderId="83" xfId="20" applyNumberFormat="1" applyFont="1" applyFill="1" applyBorder="1" applyAlignment="1">
      <alignment vertical="center"/>
      <protection/>
    </xf>
    <xf numFmtId="201" fontId="12" fillId="0" borderId="84" xfId="20" applyNumberFormat="1" applyFont="1" applyFill="1" applyBorder="1" applyAlignment="1">
      <alignment vertical="center"/>
      <protection/>
    </xf>
    <xf numFmtId="201" fontId="12" fillId="0" borderId="21" xfId="20" applyNumberFormat="1" applyFont="1" applyFill="1" applyBorder="1" applyAlignment="1" applyProtection="1">
      <alignment horizontal="distributed" vertical="center"/>
      <protection/>
    </xf>
    <xf numFmtId="201" fontId="12" fillId="0" borderId="28" xfId="20" applyNumberFormat="1" applyFont="1" applyFill="1" applyBorder="1" applyAlignment="1">
      <alignment vertical="center"/>
      <protection/>
    </xf>
    <xf numFmtId="201" fontId="12" fillId="0" borderId="87" xfId="20" applyNumberFormat="1" applyFont="1" applyFill="1" applyBorder="1" applyAlignment="1">
      <alignment vertical="center"/>
      <protection/>
    </xf>
    <xf numFmtId="201" fontId="12" fillId="0" borderId="62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>
      <alignment/>
      <protection/>
    </xf>
    <xf numFmtId="0" fontId="12" fillId="0" borderId="0" xfId="20" applyFont="1" applyFill="1" applyAlignment="1">
      <alignment horizontal="right"/>
      <protection/>
    </xf>
    <xf numFmtId="0" fontId="12" fillId="0" borderId="143" xfId="20" applyFont="1" applyFill="1" applyBorder="1" applyAlignment="1">
      <alignment horizontal="center"/>
      <protection/>
    </xf>
    <xf numFmtId="0" fontId="12" fillId="0" borderId="61" xfId="20" applyFont="1" applyFill="1" applyBorder="1" applyAlignment="1">
      <alignment horizontal="center"/>
      <protection/>
    </xf>
    <xf numFmtId="0" fontId="4" fillId="0" borderId="37" xfId="21" applyFont="1" applyFill="1" applyBorder="1" applyAlignment="1">
      <alignment horizontal="distributed" vertical="center"/>
      <protection/>
    </xf>
    <xf numFmtId="0" fontId="4" fillId="0" borderId="145" xfId="21" applyFont="1" applyFill="1" applyBorder="1" applyAlignment="1">
      <alignment horizontal="distributed" vertical="center"/>
      <protection/>
    </xf>
    <xf numFmtId="0" fontId="12" fillId="0" borderId="62" xfId="20" applyFont="1" applyFill="1" applyBorder="1" applyAlignment="1">
      <alignment horizontal="center"/>
      <protection/>
    </xf>
    <xf numFmtId="0" fontId="12" fillId="0" borderId="140" xfId="20" applyFont="1" applyFill="1" applyBorder="1" applyAlignment="1">
      <alignment horizontal="center"/>
      <protection/>
    </xf>
    <xf numFmtId="0" fontId="12" fillId="0" borderId="79" xfId="20" applyFont="1" applyFill="1" applyBorder="1" applyAlignment="1">
      <alignment horizontal="center"/>
      <protection/>
    </xf>
    <xf numFmtId="0" fontId="12" fillId="0" borderId="34" xfId="20" applyFont="1" applyFill="1" applyBorder="1" applyAlignment="1">
      <alignment horizontal="center"/>
      <protection/>
    </xf>
    <xf numFmtId="0" fontId="12" fillId="0" borderId="35" xfId="20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12" fillId="0" borderId="36" xfId="20" applyFont="1" applyFill="1" applyBorder="1">
      <alignment/>
      <protection/>
    </xf>
    <xf numFmtId="0" fontId="12" fillId="0" borderId="21" xfId="20" applyFont="1" applyFill="1" applyBorder="1" applyAlignment="1">
      <alignment horizontal="distributed" vertical="center"/>
      <protection/>
    </xf>
    <xf numFmtId="0" fontId="12" fillId="0" borderId="77" xfId="20" applyFont="1" applyFill="1" applyBorder="1" applyAlignment="1">
      <alignment horizontal="center"/>
      <protection/>
    </xf>
    <xf numFmtId="0" fontId="12" fillId="0" borderId="42" xfId="20" applyFont="1" applyFill="1" applyBorder="1" applyAlignment="1">
      <alignment horizontal="distributed" vertical="center"/>
      <protection/>
    </xf>
    <xf numFmtId="0" fontId="12" fillId="0" borderId="21" xfId="20" applyFont="1" applyFill="1" applyBorder="1" applyAlignment="1">
      <alignment horizontal="distributed" vertical="center" shrinkToFit="1"/>
      <protection/>
    </xf>
    <xf numFmtId="0" fontId="12" fillId="0" borderId="88" xfId="20" applyFont="1" applyFill="1" applyBorder="1" applyAlignment="1">
      <alignment horizontal="center"/>
      <protection/>
    </xf>
    <xf numFmtId="0" fontId="12" fillId="0" borderId="40" xfId="20" applyFont="1" applyFill="1" applyBorder="1">
      <alignment/>
      <protection/>
    </xf>
    <xf numFmtId="0" fontId="12" fillId="0" borderId="82" xfId="20" applyFont="1" applyFill="1" applyBorder="1" applyAlignment="1">
      <alignment vertical="center"/>
      <protection/>
    </xf>
    <xf numFmtId="0" fontId="12" fillId="0" borderId="82" xfId="20" applyFont="1" applyFill="1" applyBorder="1" applyAlignment="1">
      <alignment horizontal="right" vertical="center"/>
      <protection/>
    </xf>
    <xf numFmtId="0" fontId="12" fillId="0" borderId="82" xfId="20" applyFont="1" applyFill="1" applyBorder="1" applyAlignment="1">
      <alignment horizontal="distributed" vertical="center"/>
      <protection/>
    </xf>
    <xf numFmtId="0" fontId="12" fillId="0" borderId="84" xfId="20" applyFont="1" applyFill="1" applyBorder="1" applyAlignment="1">
      <alignment horizontal="center" vertical="top"/>
      <protection/>
    </xf>
    <xf numFmtId="0" fontId="12" fillId="0" borderId="21" xfId="20" applyFont="1" applyFill="1" applyBorder="1" applyAlignment="1">
      <alignment horizontal="distributed"/>
      <protection/>
    </xf>
    <xf numFmtId="0" fontId="12" fillId="0" borderId="21" xfId="20" applyFont="1" applyFill="1" applyBorder="1">
      <alignment/>
      <protection/>
    </xf>
    <xf numFmtId="0" fontId="12" fillId="0" borderId="42" xfId="20" applyFont="1" applyFill="1" applyBorder="1">
      <alignment/>
      <protection/>
    </xf>
    <xf numFmtId="3" fontId="12" fillId="0" borderId="42" xfId="20" applyNumberFormat="1" applyFont="1" applyFill="1" applyBorder="1">
      <alignment/>
      <protection/>
    </xf>
    <xf numFmtId="0" fontId="12" fillId="0" borderId="76" xfId="20" applyFont="1" applyFill="1" applyBorder="1">
      <alignment/>
      <protection/>
    </xf>
    <xf numFmtId="0" fontId="12" fillId="0" borderId="42" xfId="20" applyFont="1" applyFill="1" applyBorder="1" applyAlignment="1">
      <alignment horizontal="distributed"/>
      <protection/>
    </xf>
    <xf numFmtId="0" fontId="12" fillId="0" borderId="77" xfId="20" applyFont="1" applyFill="1" applyBorder="1">
      <alignment/>
      <protection/>
    </xf>
    <xf numFmtId="0" fontId="12" fillId="0" borderId="82" xfId="20" applyFont="1" applyFill="1" applyBorder="1">
      <alignment/>
      <protection/>
    </xf>
    <xf numFmtId="3" fontId="12" fillId="0" borderId="82" xfId="20" applyNumberFormat="1" applyFont="1" applyFill="1" applyBorder="1">
      <alignment/>
      <protection/>
    </xf>
    <xf numFmtId="0" fontId="12" fillId="0" borderId="84" xfId="20" applyFont="1" applyFill="1" applyBorder="1">
      <alignment/>
      <protection/>
    </xf>
    <xf numFmtId="0" fontId="12" fillId="0" borderId="78" xfId="20" applyFont="1" applyFill="1" applyBorder="1" applyAlignment="1">
      <alignment vertical="center"/>
      <protection/>
    </xf>
    <xf numFmtId="2" fontId="12" fillId="0" borderId="21" xfId="20" applyNumberFormat="1" applyFont="1" applyFill="1" applyBorder="1" applyAlignment="1" applyProtection="1">
      <alignment vertical="center"/>
      <protection locked="0"/>
    </xf>
    <xf numFmtId="0" fontId="12" fillId="0" borderId="76" xfId="20" applyFont="1" applyFill="1" applyBorder="1" applyAlignment="1">
      <alignment vertical="center"/>
      <protection/>
    </xf>
    <xf numFmtId="0" fontId="12" fillId="0" borderId="79" xfId="20" applyFont="1" applyFill="1" applyBorder="1" applyAlignment="1">
      <alignment vertical="center"/>
      <protection/>
    </xf>
    <xf numFmtId="2" fontId="12" fillId="0" borderId="42" xfId="20" applyNumberFormat="1" applyFont="1" applyFill="1" applyBorder="1" applyAlignment="1" applyProtection="1">
      <alignment vertical="center"/>
      <protection locked="0"/>
    </xf>
    <xf numFmtId="0" fontId="12" fillId="0" borderId="77" xfId="20" applyFont="1" applyFill="1" applyBorder="1" applyAlignment="1">
      <alignment vertical="center"/>
      <protection/>
    </xf>
    <xf numFmtId="0" fontId="12" fillId="0" borderId="93" xfId="20" applyFont="1" applyFill="1" applyBorder="1" applyAlignment="1">
      <alignment vertical="center"/>
      <protection/>
    </xf>
    <xf numFmtId="2" fontId="12" fillId="0" borderId="28" xfId="20" applyNumberFormat="1" applyFont="1" applyFill="1" applyBorder="1" applyAlignment="1" applyProtection="1">
      <alignment vertical="center"/>
      <protection locked="0"/>
    </xf>
    <xf numFmtId="0" fontId="12" fillId="0" borderId="87" xfId="20" applyFont="1" applyFill="1" applyBorder="1" applyAlignment="1">
      <alignment vertical="center"/>
      <protection/>
    </xf>
    <xf numFmtId="0" fontId="13" fillId="0" borderId="0" xfId="20" applyFont="1" applyFill="1">
      <alignment/>
      <protection/>
    </xf>
    <xf numFmtId="0" fontId="12" fillId="0" borderId="141" xfId="20" applyFont="1" applyFill="1" applyBorder="1" applyAlignment="1">
      <alignment horizontal="distributed"/>
      <protection/>
    </xf>
    <xf numFmtId="0" fontId="12" fillId="0" borderId="0" xfId="20" applyFont="1" applyFill="1" applyBorder="1" applyAlignment="1">
      <alignment horizontal="distributed"/>
      <protection/>
    </xf>
    <xf numFmtId="0" fontId="12" fillId="0" borderId="21" xfId="20" applyFont="1" applyFill="1" applyBorder="1" applyAlignment="1">
      <alignment horizontal="distributed" shrinkToFit="1"/>
      <protection/>
    </xf>
    <xf numFmtId="0" fontId="12" fillId="0" borderId="36" xfId="20" applyFont="1" applyFill="1" applyBorder="1" applyAlignment="1">
      <alignment horizontal="distributed"/>
      <protection/>
    </xf>
    <xf numFmtId="0" fontId="12" fillId="0" borderId="82" xfId="20" applyFont="1" applyFill="1" applyBorder="1" applyAlignment="1">
      <alignment horizontal="right"/>
      <protection/>
    </xf>
    <xf numFmtId="0" fontId="12" fillId="0" borderId="84" xfId="20" applyFont="1" applyFill="1" applyBorder="1" applyAlignment="1">
      <alignment horizontal="center"/>
      <protection/>
    </xf>
    <xf numFmtId="38" fontId="12" fillId="0" borderId="21" xfId="16" applyFont="1" applyFill="1" applyBorder="1" applyAlignment="1">
      <alignment/>
    </xf>
    <xf numFmtId="0" fontId="4" fillId="0" borderId="36" xfId="21" applyFont="1" applyFill="1" applyBorder="1" applyAlignment="1">
      <alignment horizontal="distributed" vertical="center"/>
      <protection/>
    </xf>
    <xf numFmtId="0" fontId="4" fillId="0" borderId="71" xfId="21" applyFont="1" applyFill="1" applyBorder="1" applyAlignment="1">
      <alignment horizontal="distributed" vertical="center"/>
      <protection/>
    </xf>
    <xf numFmtId="0" fontId="4" fillId="0" borderId="146" xfId="21" applyFont="1" applyFill="1" applyBorder="1" applyAlignment="1">
      <alignment horizontal="distributed" vertical="center"/>
      <protection/>
    </xf>
    <xf numFmtId="0" fontId="4" fillId="0" borderId="81" xfId="21" applyFont="1" applyFill="1" applyBorder="1" applyAlignment="1">
      <alignment horizontal="distributed" vertical="center"/>
      <protection/>
    </xf>
    <xf numFmtId="0" fontId="4" fillId="0" borderId="39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vertical="center"/>
      <protection/>
    </xf>
    <xf numFmtId="0" fontId="5" fillId="0" borderId="147" xfId="21" applyFont="1" applyBorder="1" applyAlignment="1">
      <alignment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99" xfId="21" applyFont="1" applyFill="1" applyBorder="1" applyAlignment="1">
      <alignment horizontal="center" vertical="center" wrapText="1"/>
      <protection/>
    </xf>
    <xf numFmtId="0" fontId="2" fillId="0" borderId="101" xfId="21" applyBorder="1" applyAlignment="1">
      <alignment vertical="center"/>
      <protection/>
    </xf>
    <xf numFmtId="0" fontId="4" fillId="0" borderId="39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148" xfId="21" applyFont="1" applyFill="1" applyBorder="1" applyAlignment="1">
      <alignment horizontal="distributed" vertical="center"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67" xfId="21" applyFont="1" applyFill="1" applyBorder="1" applyAlignment="1">
      <alignment horizontal="distributed" vertical="center"/>
      <protection/>
    </xf>
    <xf numFmtId="0" fontId="4" fillId="0" borderId="96" xfId="21" applyFont="1" applyFill="1" applyBorder="1" applyAlignment="1">
      <alignment horizontal="distributed" vertical="center"/>
      <protection/>
    </xf>
    <xf numFmtId="0" fontId="4" fillId="0" borderId="149" xfId="21" applyFont="1" applyFill="1" applyBorder="1" applyAlignment="1">
      <alignment horizontal="center" vertical="center" textRotation="255"/>
      <protection/>
    </xf>
    <xf numFmtId="0" fontId="4" fillId="0" borderId="96" xfId="21" applyFont="1" applyFill="1" applyBorder="1" applyAlignment="1">
      <alignment horizontal="center" vertical="center" textRotation="255"/>
      <protection/>
    </xf>
    <xf numFmtId="0" fontId="4" fillId="0" borderId="150" xfId="21" applyFont="1" applyFill="1" applyBorder="1" applyAlignment="1">
      <alignment horizontal="center" vertical="center" textRotation="255"/>
      <protection/>
    </xf>
    <xf numFmtId="0" fontId="4" fillId="0" borderId="95" xfId="21" applyFont="1" applyFill="1" applyBorder="1" applyAlignment="1">
      <alignment horizontal="right" vertical="center"/>
      <protection/>
    </xf>
    <xf numFmtId="0" fontId="4" fillId="0" borderId="127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horizontal="distributed" vertical="center"/>
      <protection/>
    </xf>
    <xf numFmtId="0" fontId="4" fillId="0" borderId="65" xfId="21" applyFont="1" applyFill="1" applyBorder="1" applyAlignment="1">
      <alignment horizontal="center" vertical="center"/>
      <protection/>
    </xf>
    <xf numFmtId="0" fontId="4" fillId="0" borderId="70" xfId="21" applyFont="1" applyFill="1" applyBorder="1" applyAlignment="1">
      <alignment horizontal="center" vertical="center"/>
      <protection/>
    </xf>
    <xf numFmtId="0" fontId="4" fillId="0" borderId="83" xfId="21" applyFont="1" applyFill="1" applyBorder="1" applyAlignment="1">
      <alignment horizontal="left" vertical="center"/>
      <protection/>
    </xf>
    <xf numFmtId="0" fontId="4" fillId="0" borderId="73" xfId="21" applyFont="1" applyFill="1" applyBorder="1" applyAlignment="1">
      <alignment horizontal="left" vertical="center"/>
      <protection/>
    </xf>
    <xf numFmtId="0" fontId="4" fillId="0" borderId="39" xfId="21" applyFont="1" applyFill="1" applyBorder="1" applyAlignment="1" applyProtection="1">
      <alignment horizontal="center" vertical="center"/>
      <protection locked="0"/>
    </xf>
    <xf numFmtId="0" fontId="4" fillId="0" borderId="37" xfId="21" applyFont="1" applyFill="1" applyBorder="1" applyAlignment="1" applyProtection="1">
      <alignment horizontal="center" vertical="center"/>
      <protection locked="0"/>
    </xf>
    <xf numFmtId="0" fontId="2" fillId="0" borderId="151" xfId="21" applyBorder="1" applyAlignment="1">
      <alignment vertical="center"/>
      <protection/>
    </xf>
    <xf numFmtId="0" fontId="4" fillId="0" borderId="41" xfId="21" applyFont="1" applyFill="1" applyBorder="1" applyAlignment="1">
      <alignment horizontal="distributed" vertical="center"/>
      <protection/>
    </xf>
    <xf numFmtId="0" fontId="4" fillId="0" borderId="113" xfId="21" applyFont="1" applyFill="1" applyBorder="1" applyAlignment="1">
      <alignment horizontal="distributed" vertical="center"/>
      <protection/>
    </xf>
    <xf numFmtId="0" fontId="4" fillId="0" borderId="114" xfId="21" applyFont="1" applyFill="1" applyBorder="1" applyAlignment="1">
      <alignment horizontal="distributed" vertical="center"/>
      <protection/>
    </xf>
    <xf numFmtId="0" fontId="4" fillId="0" borderId="68" xfId="21" applyFont="1" applyFill="1" applyBorder="1" applyAlignment="1">
      <alignment horizontal="distributed" vertical="center"/>
      <protection/>
    </xf>
    <xf numFmtId="0" fontId="4" fillId="0" borderId="150" xfId="21" applyFont="1" applyFill="1" applyBorder="1" applyAlignment="1" applyProtection="1">
      <alignment horizontal="distributed" vertical="center"/>
      <protection/>
    </xf>
    <xf numFmtId="0" fontId="4" fillId="0" borderId="120" xfId="21" applyFont="1" applyFill="1" applyBorder="1" applyAlignment="1" applyProtection="1">
      <alignment horizontal="center" vertical="center" textRotation="255"/>
      <protection/>
    </xf>
    <xf numFmtId="0" fontId="4" fillId="0" borderId="121" xfId="21" applyFont="1" applyFill="1" applyBorder="1" applyAlignment="1" applyProtection="1">
      <alignment horizontal="center" vertical="center" textRotation="255"/>
      <protection/>
    </xf>
    <xf numFmtId="0" fontId="4" fillId="0" borderId="122" xfId="21" applyFont="1" applyFill="1" applyBorder="1" applyAlignment="1" applyProtection="1">
      <alignment horizontal="center" vertical="center" textRotation="255"/>
      <protection/>
    </xf>
    <xf numFmtId="0" fontId="4" fillId="0" borderId="152" xfId="21" applyFont="1" applyFill="1" applyBorder="1" applyAlignment="1" applyProtection="1">
      <alignment horizontal="center" vertical="center"/>
      <protection/>
    </xf>
    <xf numFmtId="0" fontId="4" fillId="0" borderId="153" xfId="21" applyFont="1" applyFill="1" applyBorder="1" applyAlignment="1" applyProtection="1">
      <alignment horizontal="center" vertical="center"/>
      <protection/>
    </xf>
    <xf numFmtId="0" fontId="4" fillId="0" borderId="21" xfId="21" applyFont="1" applyFill="1" applyBorder="1" applyAlignment="1" applyProtection="1">
      <alignment horizontal="center" vertical="center"/>
      <protection locked="0"/>
    </xf>
    <xf numFmtId="0" fontId="4" fillId="0" borderId="50" xfId="21" applyFont="1" applyFill="1" applyBorder="1" applyAlignment="1" applyProtection="1">
      <alignment horizontal="center" vertical="center"/>
      <protection locked="0"/>
    </xf>
    <xf numFmtId="0" fontId="4" fillId="0" borderId="154" xfId="21" applyFont="1" applyFill="1" applyBorder="1" applyAlignment="1" applyProtection="1">
      <alignment horizontal="center" vertical="center" textRotation="255"/>
      <protection/>
    </xf>
    <xf numFmtId="0" fontId="4" fillId="0" borderId="155" xfId="21" applyFont="1" applyFill="1" applyBorder="1" applyAlignment="1" applyProtection="1">
      <alignment horizontal="center" vertical="center" textRotation="255"/>
      <protection/>
    </xf>
    <xf numFmtId="0" fontId="4" fillId="0" borderId="156" xfId="21" applyFont="1" applyFill="1" applyBorder="1" applyAlignment="1" applyProtection="1">
      <alignment horizontal="center" vertical="center" textRotation="255"/>
      <protection/>
    </xf>
    <xf numFmtId="0" fontId="4" fillId="0" borderId="66" xfId="21" applyFont="1" applyFill="1" applyBorder="1" applyAlignment="1" applyProtection="1">
      <alignment horizontal="center" vertical="center"/>
      <protection/>
    </xf>
    <xf numFmtId="0" fontId="4" fillId="0" borderId="72" xfId="21" applyFont="1" applyFill="1" applyBorder="1" applyAlignment="1" applyProtection="1">
      <alignment horizontal="center" vertical="center"/>
      <protection/>
    </xf>
    <xf numFmtId="0" fontId="4" fillId="0" borderId="21" xfId="21" applyFont="1" applyFill="1" applyBorder="1" applyAlignment="1" applyProtection="1">
      <alignment horizontal="center" vertical="center"/>
      <protection/>
    </xf>
    <xf numFmtId="0" fontId="4" fillId="0" borderId="82" xfId="21" applyFont="1" applyFill="1" applyBorder="1" applyAlignment="1" applyProtection="1">
      <alignment horizontal="center" vertical="center"/>
      <protection/>
    </xf>
    <xf numFmtId="0" fontId="4" fillId="0" borderId="157" xfId="21" applyFont="1" applyFill="1" applyBorder="1" applyAlignment="1" applyProtection="1">
      <alignment horizontal="center" vertical="center"/>
      <protection/>
    </xf>
    <xf numFmtId="0" fontId="4" fillId="0" borderId="37" xfId="21" applyFont="1" applyFill="1" applyBorder="1" applyAlignment="1" applyProtection="1">
      <alignment horizontal="center" vertical="center"/>
      <protection/>
    </xf>
    <xf numFmtId="0" fontId="4" fillId="0" borderId="38" xfId="21" applyFont="1" applyFill="1" applyBorder="1" applyAlignment="1" applyProtection="1">
      <alignment horizontal="center" vertical="center"/>
      <protection/>
    </xf>
    <xf numFmtId="0" fontId="4" fillId="0" borderId="71" xfId="21" applyFont="1" applyFill="1" applyBorder="1" applyAlignment="1" applyProtection="1">
      <alignment horizontal="left" vertical="center" shrinkToFit="1"/>
      <protection/>
    </xf>
    <xf numFmtId="0" fontId="4" fillId="0" borderId="146" xfId="21" applyFont="1" applyFill="1" applyBorder="1" applyAlignment="1" applyProtection="1">
      <alignment horizontal="left" vertical="center" shrinkToFit="1"/>
      <protection/>
    </xf>
    <xf numFmtId="0" fontId="4" fillId="0" borderId="95" xfId="21" applyFont="1" applyFill="1" applyBorder="1" applyAlignment="1" applyProtection="1">
      <alignment horizontal="center" vertical="center" shrinkToFit="1"/>
      <protection/>
    </xf>
    <xf numFmtId="0" fontId="4" fillId="0" borderId="112" xfId="21" applyFont="1" applyFill="1" applyBorder="1" applyAlignment="1" applyProtection="1">
      <alignment horizontal="center" vertical="center" shrinkToFit="1"/>
      <protection/>
    </xf>
    <xf numFmtId="0" fontId="4" fillId="0" borderId="95" xfId="21" applyFont="1" applyFill="1" applyBorder="1" applyAlignment="1" applyProtection="1">
      <alignment horizontal="distributed" vertical="center"/>
      <protection/>
    </xf>
    <xf numFmtId="0" fontId="4" fillId="0" borderId="37" xfId="21" applyFont="1" applyFill="1" applyBorder="1" applyAlignment="1" applyProtection="1">
      <alignment horizontal="distributed" vertical="center"/>
      <protection/>
    </xf>
    <xf numFmtId="0" fontId="4" fillId="0" borderId="148" xfId="21" applyFont="1" applyFill="1" applyBorder="1" applyAlignment="1" applyProtection="1">
      <alignment horizontal="distributed" vertical="center"/>
      <protection/>
    </xf>
    <xf numFmtId="0" fontId="4" fillId="0" borderId="113" xfId="21" applyFont="1" applyFill="1" applyBorder="1" applyAlignment="1" applyProtection="1">
      <alignment horizontal="distributed" vertical="center"/>
      <protection/>
    </xf>
    <xf numFmtId="0" fontId="4" fillId="0" borderId="65" xfId="21" applyFont="1" applyFill="1" applyBorder="1" applyAlignment="1" applyProtection="1">
      <alignment horizontal="distributed" vertical="center"/>
      <protection/>
    </xf>
    <xf numFmtId="0" fontId="4" fillId="0" borderId="158" xfId="21" applyFont="1" applyFill="1" applyBorder="1" applyAlignment="1" applyProtection="1">
      <alignment horizontal="center" vertical="center" textRotation="255"/>
      <protection/>
    </xf>
    <xf numFmtId="0" fontId="4" fillId="0" borderId="48" xfId="21" applyFont="1" applyFill="1" applyBorder="1" applyAlignment="1" applyProtection="1">
      <alignment horizontal="center" vertical="center" textRotation="255"/>
      <protection/>
    </xf>
    <xf numFmtId="0" fontId="4" fillId="0" borderId="49" xfId="21" applyFont="1" applyFill="1" applyBorder="1" applyAlignment="1" applyProtection="1">
      <alignment horizontal="center" vertical="center" textRotation="255"/>
      <protection/>
    </xf>
    <xf numFmtId="0" fontId="4" fillId="0" borderId="159" xfId="21" applyFont="1" applyFill="1" applyBorder="1" applyAlignment="1" applyProtection="1">
      <alignment horizontal="center" vertical="center" textRotation="255"/>
      <protection/>
    </xf>
    <xf numFmtId="0" fontId="4" fillId="0" borderId="100" xfId="21" applyFont="1" applyFill="1" applyBorder="1" applyAlignment="1" applyProtection="1">
      <alignment horizontal="center" vertical="center" textRotation="255"/>
      <protection/>
    </xf>
    <xf numFmtId="0" fontId="4" fillId="0" borderId="101" xfId="21" applyFont="1" applyFill="1" applyBorder="1" applyAlignment="1" applyProtection="1">
      <alignment horizontal="center" vertical="center" textRotation="255"/>
      <protection/>
    </xf>
    <xf numFmtId="0" fontId="4" fillId="0" borderId="74" xfId="21" applyFont="1" applyFill="1" applyBorder="1" applyAlignment="1" applyProtection="1">
      <alignment horizontal="center" vertical="center"/>
      <protection locked="0"/>
    </xf>
    <xf numFmtId="0" fontId="4" fillId="0" borderId="146" xfId="21" applyFont="1" applyFill="1" applyBorder="1" applyAlignment="1" applyProtection="1">
      <alignment horizontal="center" vertical="center"/>
      <protection locked="0"/>
    </xf>
    <xf numFmtId="0" fontId="4" fillId="0" borderId="160" xfId="21" applyFont="1" applyFill="1" applyBorder="1" applyAlignment="1" applyProtection="1">
      <alignment horizontal="center" vertical="center"/>
      <protection/>
    </xf>
    <xf numFmtId="0" fontId="4" fillId="0" borderId="82" xfId="21" applyFont="1" applyFill="1" applyBorder="1" applyAlignment="1" applyProtection="1">
      <alignment horizontal="center" vertical="center"/>
      <protection locked="0"/>
    </xf>
    <xf numFmtId="0" fontId="4" fillId="0" borderId="32" xfId="21" applyFont="1" applyFill="1" applyBorder="1" applyAlignment="1" applyProtection="1">
      <alignment horizontal="center" vertical="center"/>
      <protection/>
    </xf>
    <xf numFmtId="0" fontId="4" fillId="0" borderId="161" xfId="21" applyFont="1" applyFill="1" applyBorder="1" applyAlignment="1" applyProtection="1">
      <alignment horizontal="center" vertical="center"/>
      <protection/>
    </xf>
    <xf numFmtId="0" fontId="4" fillId="0" borderId="162" xfId="21" applyFont="1" applyFill="1" applyBorder="1" applyAlignment="1" applyProtection="1">
      <alignment horizontal="center" vertical="center"/>
      <protection/>
    </xf>
    <xf numFmtId="0" fontId="4" fillId="0" borderId="33" xfId="21" applyFont="1" applyFill="1" applyBorder="1" applyAlignment="1" applyProtection="1">
      <alignment horizontal="center" vertical="center"/>
      <protection/>
    </xf>
    <xf numFmtId="0" fontId="4" fillId="0" borderId="163" xfId="21" applyFont="1" applyFill="1" applyBorder="1" applyAlignment="1">
      <alignment horizontal="distributed" vertical="center"/>
      <protection/>
    </xf>
    <xf numFmtId="0" fontId="4" fillId="0" borderId="38" xfId="21" applyFont="1" applyFill="1" applyBorder="1" applyAlignment="1">
      <alignment horizontal="distributed" vertical="center"/>
      <protection/>
    </xf>
    <xf numFmtId="0" fontId="4" fillId="0" borderId="95" xfId="21" applyFont="1" applyFill="1" applyBorder="1" applyAlignment="1" applyProtection="1">
      <alignment horizontal="right" vertical="center"/>
      <protection/>
    </xf>
    <xf numFmtId="0" fontId="4" fillId="0" borderId="127" xfId="21" applyFont="1" applyFill="1" applyBorder="1" applyAlignment="1" applyProtection="1">
      <alignment horizontal="right" vertical="center"/>
      <protection/>
    </xf>
    <xf numFmtId="0" fontId="4" fillId="0" borderId="146" xfId="21" applyFont="1" applyFill="1" applyBorder="1" applyAlignment="1" applyProtection="1">
      <alignment horizontal="distributed" vertical="center"/>
      <protection/>
    </xf>
    <xf numFmtId="0" fontId="4" fillId="0" borderId="70" xfId="21" applyFont="1" applyFill="1" applyBorder="1" applyAlignment="1" applyProtection="1">
      <alignment horizontal="distributed" vertical="center"/>
      <protection/>
    </xf>
    <xf numFmtId="0" fontId="2" fillId="0" borderId="37" xfId="21" applyBorder="1" applyAlignment="1">
      <alignment horizontal="center" vertical="center"/>
      <protection/>
    </xf>
    <xf numFmtId="0" fontId="2" fillId="0" borderId="38" xfId="21" applyBorder="1" applyAlignment="1">
      <alignment horizontal="center" vertical="center"/>
      <protection/>
    </xf>
    <xf numFmtId="0" fontId="4" fillId="0" borderId="39" xfId="21" applyFont="1" applyFill="1" applyBorder="1" applyAlignment="1" applyProtection="1">
      <alignment horizontal="center" vertical="center"/>
      <protection/>
    </xf>
    <xf numFmtId="0" fontId="4" fillId="0" borderId="151" xfId="21" applyFont="1" applyFill="1" applyBorder="1" applyAlignment="1" applyProtection="1">
      <alignment horizontal="center" vertical="center"/>
      <protection/>
    </xf>
    <xf numFmtId="0" fontId="4" fillId="0" borderId="149" xfId="21" applyFont="1" applyFill="1" applyBorder="1" applyAlignment="1" applyProtection="1">
      <alignment horizontal="center" vertical="center" textRotation="255"/>
      <protection/>
    </xf>
    <xf numFmtId="0" fontId="4" fillId="0" borderId="96" xfId="21" applyFont="1" applyFill="1" applyBorder="1" applyAlignment="1" applyProtection="1">
      <alignment horizontal="center" vertical="center" textRotation="255"/>
      <protection/>
    </xf>
    <xf numFmtId="0" fontId="4" fillId="0" borderId="150" xfId="21" applyFont="1" applyFill="1" applyBorder="1" applyAlignment="1" applyProtection="1">
      <alignment horizontal="center" vertical="center" textRotation="255"/>
      <protection/>
    </xf>
    <xf numFmtId="0" fontId="4" fillId="0" borderId="83" xfId="21" applyFont="1" applyFill="1" applyBorder="1" applyAlignment="1" applyProtection="1">
      <alignment horizontal="left" vertical="center"/>
      <protection/>
    </xf>
    <xf numFmtId="0" fontId="4" fillId="0" borderId="73" xfId="21" applyFont="1" applyFill="1" applyBorder="1" applyAlignment="1" applyProtection="1">
      <alignment horizontal="left" vertical="center"/>
      <protection/>
    </xf>
    <xf numFmtId="0" fontId="4" fillId="0" borderId="164" xfId="21" applyFont="1" applyFill="1" applyBorder="1" applyAlignment="1" applyProtection="1">
      <alignment horizontal="center" vertical="center"/>
      <protection/>
    </xf>
    <xf numFmtId="0" fontId="4" fillId="0" borderId="145" xfId="21" applyFont="1" applyFill="1" applyBorder="1" applyAlignment="1" applyProtection="1">
      <alignment horizontal="center" vertical="center"/>
      <protection/>
    </xf>
    <xf numFmtId="0" fontId="4" fillId="0" borderId="111" xfId="21" applyFont="1" applyFill="1" applyBorder="1" applyAlignment="1" applyProtection="1">
      <alignment horizontal="center" vertical="center"/>
      <protection/>
    </xf>
    <xf numFmtId="0" fontId="2" fillId="0" borderId="95" xfId="21" applyBorder="1" applyAlignment="1">
      <alignment horizontal="center" vertical="center"/>
      <protection/>
    </xf>
    <xf numFmtId="0" fontId="2" fillId="0" borderId="154" xfId="21" applyBorder="1" applyAlignment="1">
      <alignment horizontal="center" vertical="center"/>
      <protection/>
    </xf>
    <xf numFmtId="0" fontId="4" fillId="0" borderId="165" xfId="21" applyFont="1" applyFill="1" applyBorder="1" applyAlignment="1" applyProtection="1">
      <alignment horizontal="center" vertical="center"/>
      <protection/>
    </xf>
    <xf numFmtId="0" fontId="4" fillId="0" borderId="165" xfId="21" applyFont="1" applyFill="1" applyBorder="1" applyAlignment="1">
      <alignment horizontal="center" vertical="center"/>
      <protection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61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72" xfId="21" applyFont="1" applyFill="1" applyBorder="1" applyAlignment="1">
      <alignment horizontal="center" vertical="center"/>
      <protection/>
    </xf>
    <xf numFmtId="0" fontId="4" fillId="0" borderId="149" xfId="21" applyFont="1" applyFill="1" applyBorder="1" applyAlignment="1">
      <alignment horizontal="center" vertical="center" textRotation="255" wrapText="1"/>
      <protection/>
    </xf>
    <xf numFmtId="0" fontId="4" fillId="0" borderId="96" xfId="21" applyFont="1" applyFill="1" applyBorder="1" applyAlignment="1">
      <alignment horizontal="center" vertical="center" textRotation="255" wrapText="1"/>
      <protection/>
    </xf>
    <xf numFmtId="0" fontId="4" fillId="0" borderId="166" xfId="21" applyFont="1" applyFill="1" applyBorder="1" applyAlignment="1">
      <alignment horizontal="center" vertical="center" textRotation="255" wrapText="1"/>
      <protection/>
    </xf>
    <xf numFmtId="0" fontId="4" fillId="0" borderId="83" xfId="21" applyFont="1" applyFill="1" applyBorder="1" applyAlignment="1">
      <alignment horizontal="left" vertical="center" shrinkToFit="1"/>
      <protection/>
    </xf>
    <xf numFmtId="0" fontId="4" fillId="0" borderId="73" xfId="21" applyFont="1" applyFill="1" applyBorder="1" applyAlignment="1">
      <alignment horizontal="left" vertical="center" shrinkToFit="1"/>
      <protection/>
    </xf>
    <xf numFmtId="0" fontId="4" fillId="0" borderId="95" xfId="21" applyFont="1" applyFill="1" applyBorder="1" applyAlignment="1">
      <alignment horizontal="right" vertical="center" shrinkToFit="1"/>
      <protection/>
    </xf>
    <xf numFmtId="0" fontId="4" fillId="0" borderId="127" xfId="21" applyFont="1" applyFill="1" applyBorder="1" applyAlignment="1">
      <alignment horizontal="right" vertical="center" shrinkToFit="1"/>
      <protection/>
    </xf>
    <xf numFmtId="0" fontId="4" fillId="0" borderId="15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 applyProtection="1">
      <alignment horizontal="center" vertical="center"/>
      <protection locked="0"/>
    </xf>
    <xf numFmtId="0" fontId="4" fillId="0" borderId="6" xfId="21" applyFont="1" applyFill="1" applyBorder="1" applyAlignment="1" applyProtection="1">
      <alignment horizontal="center" vertical="center"/>
      <protection locked="0"/>
    </xf>
    <xf numFmtId="0" fontId="4" fillId="0" borderId="11" xfId="21" applyFont="1" applyFill="1" applyBorder="1" applyAlignment="1" applyProtection="1">
      <alignment horizontal="center" vertical="center"/>
      <protection locked="0"/>
    </xf>
    <xf numFmtId="0" fontId="4" fillId="0" borderId="154" xfId="21" applyFont="1" applyFill="1" applyBorder="1" applyAlignment="1">
      <alignment horizontal="center" vertical="center" textRotation="255" wrapText="1"/>
      <protection/>
    </xf>
    <xf numFmtId="0" fontId="4" fillId="0" borderId="155" xfId="21" applyFont="1" applyFill="1" applyBorder="1" applyAlignment="1">
      <alignment horizontal="center" vertical="center" textRotation="255" wrapText="1"/>
      <protection/>
    </xf>
    <xf numFmtId="0" fontId="4" fillId="0" borderId="21" xfId="21" applyFont="1" applyFill="1" applyBorder="1" applyAlignment="1" applyProtection="1">
      <alignment horizontal="distributed" vertical="center"/>
      <protection/>
    </xf>
    <xf numFmtId="0" fontId="4" fillId="0" borderId="167" xfId="21" applyFont="1" applyFill="1" applyBorder="1" applyAlignment="1" applyProtection="1">
      <alignment horizontal="center" vertical="center"/>
      <protection locked="0"/>
    </xf>
    <xf numFmtId="0" fontId="4" fillId="0" borderId="3" xfId="21" applyFont="1" applyFill="1" applyBorder="1" applyAlignment="1" applyProtection="1">
      <alignment horizontal="center" vertical="center"/>
      <protection locked="0"/>
    </xf>
    <xf numFmtId="0" fontId="4" fillId="0" borderId="147" xfId="21" applyFont="1" applyFill="1" applyBorder="1" applyAlignment="1" applyProtection="1">
      <alignment horizontal="center" vertical="center"/>
      <protection locked="0"/>
    </xf>
    <xf numFmtId="0" fontId="4" fillId="0" borderId="82" xfId="21" applyFont="1" applyFill="1" applyBorder="1" applyAlignment="1" applyProtection="1">
      <alignment horizontal="distributed" vertical="center"/>
      <protection/>
    </xf>
    <xf numFmtId="0" fontId="4" fillId="0" borderId="42" xfId="21" applyFont="1" applyFill="1" applyBorder="1" applyAlignment="1" applyProtection="1">
      <alignment horizontal="distributed" vertical="center"/>
      <protection/>
    </xf>
    <xf numFmtId="0" fontId="7" fillId="0" borderId="42" xfId="21" applyFont="1" applyFill="1" applyBorder="1" applyAlignment="1" applyProtection="1">
      <alignment horizontal="distributed" vertical="center"/>
      <protection/>
    </xf>
    <xf numFmtId="38" fontId="4" fillId="0" borderId="42" xfId="16" applyFont="1" applyFill="1" applyBorder="1" applyAlignment="1">
      <alignment horizontal="distributed" vertical="center"/>
    </xf>
    <xf numFmtId="0" fontId="4" fillId="0" borderId="42" xfId="21" applyFont="1" applyFill="1" applyBorder="1" applyAlignment="1" applyProtection="1">
      <alignment horizontal="distributed" vertical="center"/>
      <protection locked="0"/>
    </xf>
    <xf numFmtId="38" fontId="4" fillId="0" borderId="50" xfId="16" applyFont="1" applyFill="1" applyBorder="1" applyAlignment="1">
      <alignment horizontal="distributed" vertical="center"/>
    </xf>
    <xf numFmtId="0" fontId="4" fillId="0" borderId="28" xfId="21" applyFont="1" applyFill="1" applyBorder="1" applyAlignment="1" applyProtection="1">
      <alignment horizontal="distributed" vertical="center"/>
      <protection/>
    </xf>
    <xf numFmtId="0" fontId="4" fillId="0" borderId="46" xfId="21" applyFont="1" applyFill="1" applyBorder="1" applyAlignment="1" applyProtection="1">
      <alignment horizontal="distributed" vertical="center"/>
      <protection locked="0"/>
    </xf>
    <xf numFmtId="0" fontId="4" fillId="0" borderId="4" xfId="21" applyFont="1" applyFill="1" applyBorder="1" applyAlignment="1" applyProtection="1">
      <alignment horizontal="center" vertical="center"/>
      <protection locked="0"/>
    </xf>
    <xf numFmtId="0" fontId="4" fillId="0" borderId="62" xfId="21" applyFont="1" applyFill="1" applyBorder="1" applyAlignment="1" applyProtection="1">
      <alignment horizontal="right" vertical="center" shrinkToFit="1"/>
      <protection/>
    </xf>
    <xf numFmtId="0" fontId="4" fillId="0" borderId="136" xfId="21" applyFont="1" applyFill="1" applyBorder="1" applyAlignment="1" applyProtection="1">
      <alignment horizontal="right" vertical="center" shrinkToFit="1"/>
      <protection/>
    </xf>
    <xf numFmtId="0" fontId="4" fillId="0" borderId="168" xfId="21" applyFont="1" applyFill="1" applyBorder="1" applyAlignment="1" applyProtection="1">
      <alignment horizontal="distributed" vertical="center"/>
      <protection/>
    </xf>
    <xf numFmtId="0" fontId="4" fillId="0" borderId="63" xfId="21" applyFont="1" applyFill="1" applyBorder="1" applyAlignment="1" applyProtection="1">
      <alignment horizontal="distributed" vertical="center"/>
      <protection/>
    </xf>
    <xf numFmtId="0" fontId="4" fillId="0" borderId="2" xfId="21" applyFont="1" applyFill="1" applyBorder="1" applyAlignment="1" applyProtection="1">
      <alignment horizontal="center" vertical="center"/>
      <protection locked="0"/>
    </xf>
    <xf numFmtId="0" fontId="4" fillId="0" borderId="46" xfId="21" applyFont="1" applyFill="1" applyBorder="1" applyAlignment="1" applyProtection="1">
      <alignment horizontal="distributed" vertical="center"/>
      <protection/>
    </xf>
    <xf numFmtId="0" fontId="12" fillId="0" borderId="3" xfId="20" applyFont="1" applyFill="1" applyBorder="1" applyAlignment="1">
      <alignment horizontal="center" vertical="center"/>
      <protection/>
    </xf>
    <xf numFmtId="0" fontId="12" fillId="0" borderId="147" xfId="20" applyFont="1" applyFill="1" applyBorder="1" applyAlignment="1">
      <alignment horizontal="center" vertical="center"/>
      <protection/>
    </xf>
    <xf numFmtId="0" fontId="12" fillId="0" borderId="63" xfId="20" applyFont="1" applyFill="1" applyBorder="1" applyAlignment="1">
      <alignment horizontal="distributed" vertical="center"/>
      <protection/>
    </xf>
    <xf numFmtId="0" fontId="12" fillId="0" borderId="67" xfId="20" applyFont="1" applyFill="1" applyBorder="1" applyAlignment="1">
      <alignment horizontal="distributed" vertical="center"/>
      <protection/>
    </xf>
    <xf numFmtId="0" fontId="12" fillId="0" borderId="169" xfId="20" applyFont="1" applyFill="1" applyBorder="1" applyAlignment="1">
      <alignment horizontal="left" vertical="center" wrapText="1" shrinkToFit="1"/>
      <protection/>
    </xf>
    <xf numFmtId="0" fontId="12" fillId="0" borderId="170" xfId="20" applyFont="1" applyFill="1" applyBorder="1" applyAlignment="1">
      <alignment horizontal="left" vertical="center" shrinkToFit="1"/>
      <protection/>
    </xf>
    <xf numFmtId="0" fontId="12" fillId="0" borderId="171" xfId="20" applyFont="1" applyFill="1" applyBorder="1" applyAlignment="1">
      <alignment horizontal="left" vertical="center" shrinkToFit="1"/>
      <protection/>
    </xf>
    <xf numFmtId="0" fontId="12" fillId="0" borderId="20" xfId="20" applyFont="1" applyFill="1" applyBorder="1" applyAlignment="1">
      <alignment horizontal="distributed" vertical="center"/>
      <protection/>
    </xf>
    <xf numFmtId="0" fontId="12" fillId="0" borderId="70" xfId="20" applyFont="1" applyFill="1" applyBorder="1" applyAlignment="1">
      <alignment horizontal="distributed" vertical="center"/>
      <protection/>
    </xf>
    <xf numFmtId="0" fontId="12" fillId="0" borderId="3" xfId="20" applyFont="1" applyFill="1" applyBorder="1" applyAlignment="1">
      <alignment horizontal="left" vertical="center"/>
      <protection/>
    </xf>
    <xf numFmtId="0" fontId="12" fillId="0" borderId="4" xfId="20" applyFont="1" applyFill="1" applyBorder="1" applyAlignment="1">
      <alignment horizontal="left" vertical="center"/>
      <protection/>
    </xf>
    <xf numFmtId="0" fontId="12" fillId="0" borderId="2" xfId="20" applyFont="1" applyFill="1" applyBorder="1" applyAlignment="1">
      <alignment horizontal="center" vertical="center"/>
      <protection/>
    </xf>
    <xf numFmtId="0" fontId="12" fillId="0" borderId="4" xfId="20" applyFont="1" applyFill="1" applyBorder="1" applyAlignment="1">
      <alignment horizontal="center" vertical="center"/>
      <protection/>
    </xf>
    <xf numFmtId="0" fontId="13" fillId="0" borderId="66" xfId="20" applyFont="1" applyFill="1" applyBorder="1" applyAlignment="1">
      <alignment horizontal="distributed" vertical="center" wrapText="1"/>
      <protection/>
    </xf>
    <xf numFmtId="0" fontId="14" fillId="0" borderId="69" xfId="20" applyFont="1" applyFill="1" applyBorder="1" applyAlignment="1">
      <alignment horizontal="distributed"/>
      <protection/>
    </xf>
    <xf numFmtId="0" fontId="12" fillId="0" borderId="62" xfId="20" applyFont="1" applyFill="1" applyBorder="1" applyAlignment="1">
      <alignment horizontal="left" vertical="center" shrinkToFit="1"/>
      <protection/>
    </xf>
    <xf numFmtId="0" fontId="12" fillId="0" borderId="170" xfId="20" applyFont="1" applyFill="1" applyBorder="1" applyAlignment="1">
      <alignment horizontal="left" vertical="center" wrapText="1" shrinkToFit="1"/>
      <protection/>
    </xf>
    <xf numFmtId="0" fontId="12" fillId="0" borderId="171" xfId="20" applyFont="1" applyFill="1" applyBorder="1" applyAlignment="1">
      <alignment horizontal="left" vertical="center" wrapText="1" shrinkToFit="1"/>
      <protection/>
    </xf>
    <xf numFmtId="0" fontId="12" fillId="0" borderId="143" xfId="20" applyFont="1" applyFill="1" applyBorder="1" applyAlignment="1">
      <alignment horizontal="center" vertical="distributed" textRotation="255" indent="1"/>
      <protection/>
    </xf>
    <xf numFmtId="0" fontId="12" fillId="0" borderId="79" xfId="20" applyFont="1" applyFill="1" applyBorder="1" applyAlignment="1">
      <alignment horizontal="center" vertical="distributed" textRotation="255" indent="1"/>
      <protection/>
    </xf>
    <xf numFmtId="0" fontId="12" fillId="0" borderId="88" xfId="20" applyFont="1" applyFill="1" applyBorder="1" applyAlignment="1">
      <alignment horizontal="center" vertical="distributed" textRotation="255" indent="1"/>
      <protection/>
    </xf>
    <xf numFmtId="0" fontId="12" fillId="0" borderId="62" xfId="20" applyFont="1" applyFill="1" applyBorder="1" applyAlignment="1">
      <alignment vertical="center" shrinkToFit="1"/>
      <protection/>
    </xf>
    <xf numFmtId="0" fontId="12" fillId="0" borderId="168" xfId="20" applyFont="1" applyFill="1" applyBorder="1" applyAlignment="1">
      <alignment horizontal="distributed" vertical="center"/>
      <protection/>
    </xf>
    <xf numFmtId="0" fontId="12" fillId="0" borderId="0" xfId="20" applyFont="1" applyFill="1" applyBorder="1" applyAlignment="1">
      <alignment horizontal="distributed" vertical="center"/>
      <protection/>
    </xf>
    <xf numFmtId="0" fontId="12" fillId="0" borderId="146" xfId="20" applyFont="1" applyFill="1" applyBorder="1" applyAlignment="1">
      <alignment horizontal="distributed" vertical="center"/>
      <protection/>
    </xf>
    <xf numFmtId="0" fontId="12" fillId="0" borderId="144" xfId="20" applyFont="1" applyFill="1" applyBorder="1" applyAlignment="1">
      <alignment horizontal="center" vertical="center"/>
      <protection/>
    </xf>
    <xf numFmtId="0" fontId="12" fillId="0" borderId="136" xfId="20" applyFont="1" applyFill="1" applyBorder="1" applyAlignment="1">
      <alignment horizontal="center" vertical="center"/>
      <protection/>
    </xf>
    <xf numFmtId="0" fontId="12" fillId="0" borderId="83" xfId="20" applyFont="1" applyFill="1" applyBorder="1" applyAlignment="1">
      <alignment horizontal="distributed" vertical="center" indent="1"/>
      <protection/>
    </xf>
    <xf numFmtId="0" fontId="12" fillId="0" borderId="80" xfId="20" applyFont="1" applyFill="1" applyBorder="1" applyAlignment="1">
      <alignment horizontal="distributed" vertical="center" indent="1"/>
      <protection/>
    </xf>
    <xf numFmtId="0" fontId="12" fillId="0" borderId="172" xfId="20" applyFont="1" applyFill="1" applyBorder="1" applyAlignment="1">
      <alignment horizontal="center" vertical="center" textRotation="255"/>
      <protection/>
    </xf>
    <xf numFmtId="0" fontId="12" fillId="0" borderId="64" xfId="20" applyFont="1" applyFill="1" applyBorder="1" applyAlignment="1">
      <alignment horizontal="center" vertical="center" textRotation="255"/>
      <protection/>
    </xf>
    <xf numFmtId="0" fontId="12" fillId="0" borderId="173" xfId="20" applyFont="1" applyFill="1" applyBorder="1" applyAlignment="1">
      <alignment horizontal="center" vertical="center" textRotation="255"/>
      <protection/>
    </xf>
    <xf numFmtId="0" fontId="12" fillId="0" borderId="63" xfId="20" applyFont="1" applyFill="1" applyBorder="1" applyAlignment="1">
      <alignment horizontal="distributed" vertical="center" indent="1"/>
      <protection/>
    </xf>
    <xf numFmtId="0" fontId="12" fillId="0" borderId="67" xfId="20" applyFont="1" applyFill="1" applyBorder="1" applyAlignment="1">
      <alignment horizontal="distributed" vertical="center" indent="1"/>
      <protection/>
    </xf>
    <xf numFmtId="0" fontId="12" fillId="0" borderId="2" xfId="20" applyFont="1" applyFill="1" applyBorder="1" applyAlignment="1">
      <alignment horizontal="distributed" vertical="center" indent="4"/>
      <protection/>
    </xf>
    <xf numFmtId="0" fontId="12" fillId="0" borderId="3" xfId="20" applyFont="1" applyFill="1" applyBorder="1" applyAlignment="1">
      <alignment horizontal="distributed" vertical="center" indent="4"/>
      <protection/>
    </xf>
    <xf numFmtId="0" fontId="12" fillId="0" borderId="174" xfId="20" applyFont="1" applyFill="1" applyBorder="1" applyAlignment="1">
      <alignment horizontal="distributed" vertical="center" indent="4"/>
      <protection/>
    </xf>
    <xf numFmtId="0" fontId="12" fillId="0" borderId="20" xfId="20" applyFont="1" applyFill="1" applyBorder="1" applyAlignment="1">
      <alignment horizontal="distributed" vertical="center" indent="1"/>
      <protection/>
    </xf>
    <xf numFmtId="0" fontId="12" fillId="0" borderId="70" xfId="20" applyFont="1" applyFill="1" applyBorder="1" applyAlignment="1">
      <alignment horizontal="distributed" vertical="center" indent="1"/>
      <protection/>
    </xf>
    <xf numFmtId="0" fontId="12" fillId="0" borderId="4" xfId="20" applyFont="1" applyFill="1" applyBorder="1" applyAlignment="1">
      <alignment horizontal="distributed" vertical="center" indent="4"/>
      <protection/>
    </xf>
    <xf numFmtId="0" fontId="12" fillId="0" borderId="134" xfId="20" applyFont="1" applyFill="1" applyBorder="1" applyAlignment="1">
      <alignment horizontal="center" vertical="center"/>
      <protection/>
    </xf>
    <xf numFmtId="0" fontId="12" fillId="0" borderId="175" xfId="20" applyFont="1" applyFill="1" applyBorder="1" applyAlignment="1">
      <alignment horizontal="center" vertical="center"/>
      <protection/>
    </xf>
    <xf numFmtId="0" fontId="12" fillId="0" borderId="62" xfId="20" applyFont="1" applyFill="1" applyBorder="1" applyAlignment="1">
      <alignment horizontal="center" vertical="center"/>
      <protection/>
    </xf>
    <xf numFmtId="0" fontId="12" fillId="0" borderId="2" xfId="20" applyFont="1" applyFill="1" applyBorder="1" applyAlignment="1" applyProtection="1">
      <alignment horizontal="center" vertical="center"/>
      <protection/>
    </xf>
    <xf numFmtId="0" fontId="16" fillId="0" borderId="147" xfId="20" applyFont="1" applyFill="1" applyBorder="1" applyAlignment="1">
      <alignment horizontal="center" vertical="center"/>
      <protection/>
    </xf>
    <xf numFmtId="0" fontId="5" fillId="0" borderId="96" xfId="20" applyFont="1" applyFill="1" applyBorder="1" applyAlignment="1">
      <alignment horizontal="distributed" vertical="center"/>
      <protection/>
    </xf>
    <xf numFmtId="0" fontId="5" fillId="0" borderId="0" xfId="20" applyFont="1" applyFill="1" applyBorder="1" applyAlignment="1">
      <alignment horizontal="distributed" vertical="center"/>
      <protection/>
    </xf>
    <xf numFmtId="0" fontId="5" fillId="0" borderId="67" xfId="20" applyFont="1" applyFill="1" applyBorder="1" applyAlignment="1">
      <alignment horizontal="distributed" vertical="center"/>
      <protection/>
    </xf>
    <xf numFmtId="0" fontId="4" fillId="0" borderId="154" xfId="20" applyFont="1" applyFill="1" applyBorder="1" applyAlignment="1">
      <alignment horizontal="center" vertical="center" textRotation="255"/>
      <protection/>
    </xf>
    <xf numFmtId="0" fontId="4" fillId="0" borderId="155" xfId="20" applyFont="1" applyFill="1" applyBorder="1" applyAlignment="1">
      <alignment horizontal="center" vertical="center" textRotation="255"/>
      <protection/>
    </xf>
    <xf numFmtId="0" fontId="4" fillId="0" borderId="156" xfId="20" applyFont="1" applyFill="1" applyBorder="1" applyAlignment="1">
      <alignment horizontal="center" vertical="center" textRotation="255"/>
      <protection/>
    </xf>
    <xf numFmtId="0" fontId="4" fillId="0" borderId="112" xfId="20" applyFont="1" applyFill="1" applyBorder="1" applyAlignment="1">
      <alignment horizontal="center" vertical="center"/>
      <protection/>
    </xf>
    <xf numFmtId="0" fontId="2" fillId="0" borderId="67" xfId="20" applyFill="1" applyBorder="1" applyAlignment="1">
      <alignment/>
      <protection/>
    </xf>
    <xf numFmtId="0" fontId="2" fillId="0" borderId="70" xfId="20" applyFill="1" applyBorder="1" applyAlignment="1">
      <alignment/>
      <protection/>
    </xf>
    <xf numFmtId="0" fontId="4" fillId="0" borderId="37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165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161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 textRotation="255"/>
      <protection/>
    </xf>
    <xf numFmtId="0" fontId="2" fillId="0" borderId="44" xfId="20" applyFill="1" applyBorder="1" applyAlignment="1">
      <alignment horizontal="center" vertical="center" textRotation="255"/>
      <protection/>
    </xf>
    <xf numFmtId="0" fontId="2" fillId="0" borderId="52" xfId="20" applyFill="1" applyBorder="1" applyAlignment="1">
      <alignment horizontal="center" vertical="center" textRotation="255"/>
      <protection/>
    </xf>
    <xf numFmtId="0" fontId="4" fillId="0" borderId="41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2" fillId="0" borderId="114" xfId="20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2" fillId="0" borderId="71" xfId="20" applyFill="1" applyBorder="1" applyAlignment="1">
      <alignment horizontal="center" vertical="center"/>
      <protection/>
    </xf>
    <xf numFmtId="0" fontId="2" fillId="0" borderId="70" xfId="20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textRotation="255"/>
      <protection/>
    </xf>
    <xf numFmtId="0" fontId="2" fillId="0" borderId="8" xfId="20" applyFill="1" applyBorder="1" applyAlignment="1">
      <alignment horizontal="center" vertical="center" textRotation="255"/>
      <protection/>
    </xf>
    <xf numFmtId="0" fontId="2" fillId="0" borderId="11" xfId="20" applyFill="1" applyBorder="1" applyAlignment="1">
      <alignment horizontal="center" vertical="center" textRotation="255"/>
      <protection/>
    </xf>
    <xf numFmtId="0" fontId="4" fillId="0" borderId="95" xfId="20" applyFont="1" applyFill="1" applyBorder="1" applyAlignment="1">
      <alignment horizontal="right" vertical="center"/>
      <protection/>
    </xf>
    <xf numFmtId="0" fontId="4" fillId="0" borderId="127" xfId="20" applyFont="1" applyFill="1" applyBorder="1" applyAlignment="1">
      <alignment horizontal="right" vertical="center"/>
      <protection/>
    </xf>
    <xf numFmtId="0" fontId="4" fillId="0" borderId="166" xfId="20" applyFont="1" applyFill="1" applyBorder="1" applyAlignment="1">
      <alignment horizontal="left" vertical="center"/>
      <protection/>
    </xf>
    <xf numFmtId="0" fontId="4" fillId="0" borderId="73" xfId="20" applyFont="1" applyFill="1" applyBorder="1" applyAlignment="1">
      <alignment horizontal="left"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0" fontId="2" fillId="0" borderId="37" xfId="20" applyFill="1" applyBorder="1" applyAlignment="1">
      <alignment horizontal="center" vertical="center"/>
      <protection/>
    </xf>
    <xf numFmtId="0" fontId="2" fillId="0" borderId="38" xfId="20" applyFill="1" applyBorder="1" applyAlignment="1">
      <alignment horizontal="center" vertical="center"/>
      <protection/>
    </xf>
    <xf numFmtId="182" fontId="4" fillId="0" borderId="112" xfId="20" applyNumberFormat="1" applyFont="1" applyFill="1" applyBorder="1" applyAlignment="1">
      <alignment horizontal="center" vertical="center" textRotation="255"/>
      <protection/>
    </xf>
    <xf numFmtId="182" fontId="4" fillId="0" borderId="67" xfId="20" applyNumberFormat="1" applyFont="1" applyFill="1" applyBorder="1" applyAlignment="1">
      <alignment horizontal="center" vertical="center" textRotation="255"/>
      <protection/>
    </xf>
    <xf numFmtId="182" fontId="4" fillId="0" borderId="70" xfId="20" applyNumberFormat="1" applyFont="1" applyFill="1" applyBorder="1" applyAlignment="1">
      <alignment horizontal="center" vertical="center" textRotation="255"/>
      <protection/>
    </xf>
    <xf numFmtId="0" fontId="4" fillId="0" borderId="96" xfId="20" applyFont="1" applyFill="1" applyBorder="1" applyAlignment="1">
      <alignment horizontal="distributed" vertical="center"/>
      <protection/>
    </xf>
    <xf numFmtId="0" fontId="4" fillId="0" borderId="0" xfId="20" applyFont="1" applyFill="1" applyBorder="1" applyAlignment="1">
      <alignment horizontal="distributed" vertical="center"/>
      <protection/>
    </xf>
    <xf numFmtId="0" fontId="4" fillId="0" borderId="67" xfId="20" applyFont="1" applyFill="1" applyBorder="1" applyAlignment="1">
      <alignment horizontal="distributed" vertical="center"/>
      <protection/>
    </xf>
    <xf numFmtId="0" fontId="4" fillId="0" borderId="96" xfId="20" applyFont="1" applyFill="1" applyBorder="1" applyAlignment="1">
      <alignment horizontal="distributed" vertical="center" shrinkToFit="1"/>
      <protection/>
    </xf>
    <xf numFmtId="0" fontId="4" fillId="0" borderId="0" xfId="20" applyFont="1" applyFill="1" applyBorder="1" applyAlignment="1">
      <alignment horizontal="distributed" vertical="center" shrinkToFit="1"/>
      <protection/>
    </xf>
    <xf numFmtId="0" fontId="4" fillId="0" borderId="67" xfId="20" applyFont="1" applyFill="1" applyBorder="1" applyAlignment="1">
      <alignment horizontal="distributed" vertical="center" shrinkToFit="1"/>
      <protection/>
    </xf>
    <xf numFmtId="0" fontId="4" fillId="0" borderId="150" xfId="20" applyFont="1" applyFill="1" applyBorder="1" applyAlignment="1">
      <alignment horizontal="distributed" vertical="center" shrinkToFit="1"/>
      <protection/>
    </xf>
    <xf numFmtId="0" fontId="4" fillId="0" borderId="146" xfId="20" applyFont="1" applyFill="1" applyBorder="1" applyAlignment="1">
      <alignment horizontal="distributed" vertical="center" shrinkToFit="1"/>
      <protection/>
    </xf>
    <xf numFmtId="0" fontId="4" fillId="0" borderId="70" xfId="20" applyFont="1" applyFill="1" applyBorder="1" applyAlignment="1">
      <alignment horizontal="distributed" vertical="center" shrinkToFit="1"/>
      <protection/>
    </xf>
    <xf numFmtId="0" fontId="4" fillId="0" borderId="148" xfId="20" applyFont="1" applyFill="1" applyBorder="1" applyAlignment="1">
      <alignment horizontal="distributed" vertical="center" shrinkToFit="1"/>
      <protection/>
    </xf>
    <xf numFmtId="0" fontId="4" fillId="0" borderId="113" xfId="20" applyFont="1" applyFill="1" applyBorder="1" applyAlignment="1">
      <alignment horizontal="distributed" vertical="center" shrinkToFit="1"/>
      <protection/>
    </xf>
    <xf numFmtId="0" fontId="4" fillId="0" borderId="65" xfId="20" applyFont="1" applyFill="1" applyBorder="1" applyAlignment="1">
      <alignment horizontal="distributed" vertical="center" shrinkToFit="1"/>
      <protection/>
    </xf>
    <xf numFmtId="0" fontId="4" fillId="0" borderId="166" xfId="20" applyFont="1" applyFill="1" applyBorder="1" applyAlignment="1">
      <alignment horizontal="distributed" vertical="center" shrinkToFit="1"/>
      <protection/>
    </xf>
    <xf numFmtId="0" fontId="4" fillId="0" borderId="73" xfId="20" applyFont="1" applyFill="1" applyBorder="1" applyAlignment="1">
      <alignment horizontal="distributed" vertical="center" shrinkToFit="1"/>
      <protection/>
    </xf>
    <xf numFmtId="0" fontId="4" fillId="0" borderId="176" xfId="20" applyFont="1" applyFill="1" applyBorder="1" applyAlignment="1">
      <alignment horizontal="distributed" vertical="center" shrinkToFit="1"/>
      <protection/>
    </xf>
    <xf numFmtId="0" fontId="4" fillId="0" borderId="97" xfId="20" applyFont="1" applyFill="1" applyBorder="1" applyAlignment="1">
      <alignment horizontal="distributed" vertical="center" shrinkToFit="1"/>
      <protection/>
    </xf>
    <xf numFmtId="0" fontId="4" fillId="0" borderId="74" xfId="20" applyFont="1" applyFill="1" applyBorder="1" applyAlignment="1">
      <alignment horizontal="distributed" vertical="center" shrinkToFit="1"/>
      <protection/>
    </xf>
    <xf numFmtId="0" fontId="4" fillId="0" borderId="98" xfId="20" applyFont="1" applyFill="1" applyBorder="1" applyAlignment="1">
      <alignment horizontal="distributed" vertical="center" shrinkToFit="1"/>
      <protection/>
    </xf>
    <xf numFmtId="0" fontId="4" fillId="0" borderId="177" xfId="20" applyFont="1" applyFill="1" applyBorder="1" applyAlignment="1">
      <alignment horizontal="distributed" vertical="center" shrinkToFit="1"/>
      <protection/>
    </xf>
    <xf numFmtId="0" fontId="4" fillId="0" borderId="59" xfId="20" applyFont="1" applyFill="1" applyBorder="1" applyAlignment="1">
      <alignment horizontal="distributed" vertical="center" shrinkToFit="1"/>
      <protection/>
    </xf>
    <xf numFmtId="0" fontId="4" fillId="0" borderId="178" xfId="20" applyFont="1" applyFill="1" applyBorder="1" applyAlignment="1">
      <alignment horizontal="distributed" vertical="center" shrinkToFit="1"/>
      <protection/>
    </xf>
    <xf numFmtId="0" fontId="12" fillId="0" borderId="179" xfId="20" applyFont="1" applyFill="1" applyBorder="1" applyAlignment="1">
      <alignment horizontal="center" vertical="center" textRotation="255"/>
      <protection/>
    </xf>
    <xf numFmtId="0" fontId="12" fillId="0" borderId="180" xfId="20" applyFont="1" applyFill="1" applyBorder="1" applyAlignment="1">
      <alignment horizontal="center" vertical="center" textRotation="255"/>
      <protection/>
    </xf>
    <xf numFmtId="0" fontId="12" fillId="0" borderId="181" xfId="20" applyFont="1" applyFill="1" applyBorder="1" applyAlignment="1">
      <alignment horizontal="left" vertical="center" wrapText="1" shrinkToFit="1"/>
      <protection/>
    </xf>
    <xf numFmtId="0" fontId="12" fillId="0" borderId="182" xfId="20" applyFont="1" applyFill="1" applyBorder="1" applyAlignment="1">
      <alignment horizontal="left" vertical="center" wrapText="1" shrinkToFit="1"/>
      <protection/>
    </xf>
    <xf numFmtId="0" fontId="12" fillId="0" borderId="21" xfId="20" applyFont="1" applyFill="1" applyBorder="1" applyAlignment="1" applyProtection="1">
      <alignment horizontal="center" vertical="center"/>
      <protection/>
    </xf>
    <xf numFmtId="0" fontId="12" fillId="0" borderId="82" xfId="20" applyFont="1" applyFill="1" applyBorder="1" applyAlignment="1" applyProtection="1">
      <alignment horizontal="center" vertical="center"/>
      <protection/>
    </xf>
    <xf numFmtId="0" fontId="12" fillId="0" borderId="152" xfId="20" applyFont="1" applyFill="1" applyBorder="1" applyAlignment="1" applyProtection="1">
      <alignment horizontal="center" vertical="center"/>
      <protection/>
    </xf>
    <xf numFmtId="0" fontId="12" fillId="0" borderId="160" xfId="20" applyFont="1" applyFill="1" applyBorder="1" applyAlignment="1" applyProtection="1">
      <alignment horizontal="center" vertical="center"/>
      <protection/>
    </xf>
    <xf numFmtId="0" fontId="12" fillId="0" borderId="153" xfId="20" applyFont="1" applyFill="1" applyBorder="1" applyAlignment="1" applyProtection="1">
      <alignment horizontal="center" vertical="center"/>
      <protection/>
    </xf>
    <xf numFmtId="0" fontId="12" fillId="0" borderId="183" xfId="20" applyFont="1" applyFill="1" applyBorder="1" applyAlignment="1" applyProtection="1">
      <alignment horizontal="center" vertical="center"/>
      <protection/>
    </xf>
    <xf numFmtId="0" fontId="12" fillId="0" borderId="184" xfId="20" applyFont="1" applyFill="1" applyBorder="1" applyAlignment="1" applyProtection="1">
      <alignment horizontal="center" vertical="center"/>
      <protection/>
    </xf>
    <xf numFmtId="0" fontId="12" fillId="0" borderId="185" xfId="20" applyFont="1" applyFill="1" applyBorder="1" applyAlignment="1" applyProtection="1">
      <alignment horizontal="center" vertical="center"/>
      <protection/>
    </xf>
    <xf numFmtId="0" fontId="12" fillId="0" borderId="75" xfId="20" applyFont="1" applyFill="1" applyBorder="1" applyAlignment="1" applyProtection="1">
      <alignment horizontal="center" vertical="center"/>
      <protection/>
    </xf>
    <xf numFmtId="0" fontId="12" fillId="0" borderId="141" xfId="20" applyFont="1" applyFill="1" applyBorder="1" applyAlignment="1" applyProtection="1">
      <alignment horizontal="center" vertical="center"/>
      <protection/>
    </xf>
    <xf numFmtId="0" fontId="12" fillId="0" borderId="83" xfId="20" applyFont="1" applyFill="1" applyBorder="1" applyAlignment="1" applyProtection="1">
      <alignment horizontal="center" vertical="center"/>
      <protection/>
    </xf>
    <xf numFmtId="0" fontId="12" fillId="0" borderId="80" xfId="20" applyFont="1" applyFill="1" applyBorder="1" applyAlignment="1" applyProtection="1">
      <alignment horizontal="center" vertical="center"/>
      <protection/>
    </xf>
    <xf numFmtId="201" fontId="12" fillId="0" borderId="63" xfId="20" applyNumberFormat="1" applyFont="1" applyFill="1" applyBorder="1" applyAlignment="1" applyProtection="1">
      <alignment horizontal="distributed" vertical="center"/>
      <protection/>
    </xf>
    <xf numFmtId="201" fontId="12" fillId="0" borderId="36" xfId="20" applyNumberFormat="1" applyFont="1" applyFill="1" applyBorder="1" applyAlignment="1" applyProtection="1">
      <alignment horizontal="distributed" vertical="center"/>
      <protection/>
    </xf>
    <xf numFmtId="201" fontId="12" fillId="0" borderId="186" xfId="20" applyNumberFormat="1" applyFont="1" applyFill="1" applyBorder="1" applyAlignment="1" applyProtection="1">
      <alignment horizontal="distributed" vertical="center"/>
      <protection/>
    </xf>
    <xf numFmtId="201" fontId="12" fillId="0" borderId="80" xfId="20" applyNumberFormat="1" applyFont="1" applyFill="1" applyBorder="1" applyAlignment="1" applyProtection="1">
      <alignment horizontal="distributed" vertical="center"/>
      <protection/>
    </xf>
    <xf numFmtId="201" fontId="12" fillId="0" borderId="152" xfId="20" applyNumberFormat="1" applyFont="1" applyFill="1" applyBorder="1" applyAlignment="1" applyProtection="1">
      <alignment horizontal="center" vertical="center"/>
      <protection/>
    </xf>
    <xf numFmtId="201" fontId="12" fillId="0" borderId="160" xfId="20" applyNumberFormat="1" applyFont="1" applyFill="1" applyBorder="1" applyAlignment="1" applyProtection="1">
      <alignment horizontal="center" vertical="center"/>
      <protection/>
    </xf>
    <xf numFmtId="201" fontId="12" fillId="0" borderId="153" xfId="20" applyNumberFormat="1" applyFont="1" applyFill="1" applyBorder="1" applyAlignment="1" applyProtection="1">
      <alignment horizontal="center" vertical="center"/>
      <protection/>
    </xf>
    <xf numFmtId="201" fontId="12" fillId="0" borderId="21" xfId="20" applyNumberFormat="1" applyFont="1" applyFill="1" applyBorder="1" applyAlignment="1" applyProtection="1">
      <alignment horizontal="center" vertical="center"/>
      <protection/>
    </xf>
    <xf numFmtId="201" fontId="12" fillId="0" borderId="82" xfId="20" applyNumberFormat="1" applyFont="1" applyFill="1" applyBorder="1" applyAlignment="1" applyProtection="1">
      <alignment horizontal="center" vertical="center"/>
      <protection/>
    </xf>
    <xf numFmtId="201" fontId="12" fillId="0" borderId="187" xfId="20" applyNumberFormat="1" applyFont="1" applyFill="1" applyBorder="1" applyAlignment="1" applyProtection="1">
      <alignment horizontal="distributed" vertical="center"/>
      <protection/>
    </xf>
    <xf numFmtId="201" fontId="12" fillId="0" borderId="141" xfId="20" applyNumberFormat="1" applyFont="1" applyFill="1" applyBorder="1" applyAlignment="1" applyProtection="1">
      <alignment horizontal="distributed" vertical="center"/>
      <protection/>
    </xf>
    <xf numFmtId="201" fontId="12" fillId="0" borderId="83" xfId="20" applyNumberFormat="1" applyFont="1" applyFill="1" applyBorder="1" applyAlignment="1" applyProtection="1">
      <alignment vertical="center"/>
      <protection/>
    </xf>
    <xf numFmtId="201" fontId="12" fillId="0" borderId="80" xfId="20" applyNumberFormat="1" applyFont="1" applyFill="1" applyBorder="1" applyAlignment="1" applyProtection="1">
      <alignment vertical="center"/>
      <protection/>
    </xf>
    <xf numFmtId="201" fontId="12" fillId="0" borderId="188" xfId="20" applyNumberFormat="1" applyFont="1" applyFill="1" applyBorder="1" applyAlignment="1" applyProtection="1">
      <alignment horizontal="center" vertical="center"/>
      <protection/>
    </xf>
    <xf numFmtId="201" fontId="12" fillId="0" borderId="42" xfId="20" applyNumberFormat="1" applyFont="1" applyFill="1" applyBorder="1" applyAlignment="1" applyProtection="1">
      <alignment horizontal="center" vertical="center"/>
      <protection/>
    </xf>
    <xf numFmtId="201" fontId="12" fillId="0" borderId="188" xfId="20" applyNumberFormat="1" applyFont="1" applyFill="1" applyBorder="1" applyAlignment="1">
      <alignment horizontal="distributed" vertical="center"/>
      <protection/>
    </xf>
    <xf numFmtId="201" fontId="12" fillId="0" borderId="152" xfId="20" applyNumberFormat="1" applyFont="1" applyFill="1" applyBorder="1" applyAlignment="1">
      <alignment horizontal="distributed" vertical="center"/>
      <protection/>
    </xf>
    <xf numFmtId="201" fontId="12" fillId="0" borderId="160" xfId="20" applyNumberFormat="1" applyFont="1" applyFill="1" applyBorder="1" applyAlignment="1">
      <alignment horizontal="distributed" vertical="center"/>
      <protection/>
    </xf>
    <xf numFmtId="201" fontId="12" fillId="0" borderId="153" xfId="20" applyNumberFormat="1" applyFont="1" applyFill="1" applyBorder="1" applyAlignment="1">
      <alignment horizontal="distributed" vertical="center"/>
      <protection/>
    </xf>
    <xf numFmtId="201" fontId="12" fillId="0" borderId="187" xfId="20" applyNumberFormat="1" applyFont="1" applyFill="1" applyBorder="1" applyAlignment="1">
      <alignment horizontal="distributed" vertical="center"/>
      <protection/>
    </xf>
    <xf numFmtId="201" fontId="12" fillId="0" borderId="141" xfId="20" applyNumberFormat="1" applyFont="1" applyFill="1" applyBorder="1" applyAlignment="1">
      <alignment horizontal="distributed" vertical="center"/>
      <protection/>
    </xf>
    <xf numFmtId="201" fontId="12" fillId="0" borderId="21" xfId="20" applyNumberFormat="1" applyFont="1" applyFill="1" applyBorder="1" applyAlignment="1">
      <alignment horizontal="distributed" vertical="center" wrapText="1"/>
      <protection/>
    </xf>
    <xf numFmtId="201" fontId="12" fillId="0" borderId="82" xfId="20" applyNumberFormat="1" applyFont="1" applyFill="1" applyBorder="1" applyAlignment="1">
      <alignment horizontal="distributed" vertical="center"/>
      <protection/>
    </xf>
    <xf numFmtId="201" fontId="12" fillId="0" borderId="21" xfId="20" applyNumberFormat="1" applyFont="1" applyFill="1" applyBorder="1" applyAlignment="1">
      <alignment horizontal="distributed" vertical="center"/>
      <protection/>
    </xf>
    <xf numFmtId="201" fontId="12" fillId="0" borderId="63" xfId="20" applyNumberFormat="1" applyFont="1" applyFill="1" applyBorder="1" applyAlignment="1">
      <alignment horizontal="distributed" vertical="center"/>
      <protection/>
    </xf>
    <xf numFmtId="201" fontId="12" fillId="0" borderId="36" xfId="20" applyNumberFormat="1" applyFont="1" applyFill="1" applyBorder="1" applyAlignment="1">
      <alignment horizontal="distributed" vertical="center"/>
      <protection/>
    </xf>
    <xf numFmtId="201" fontId="12" fillId="0" borderId="186" xfId="20" applyNumberFormat="1" applyFont="1" applyFill="1" applyBorder="1" applyAlignment="1">
      <alignment horizontal="distributed" vertical="center"/>
      <protection/>
    </xf>
    <xf numFmtId="201" fontId="12" fillId="0" borderId="80" xfId="20" applyNumberFormat="1" applyFont="1" applyFill="1" applyBorder="1" applyAlignment="1">
      <alignment horizontal="distributed" vertical="center"/>
      <protection/>
    </xf>
    <xf numFmtId="201" fontId="12" fillId="0" borderId="34" xfId="20" applyNumberFormat="1" applyFont="1" applyFill="1" applyBorder="1" applyAlignment="1" applyProtection="1">
      <alignment horizontal="distributed" vertical="center"/>
      <protection/>
    </xf>
    <xf numFmtId="201" fontId="12" fillId="0" borderId="0" xfId="20" applyNumberFormat="1" applyFont="1" applyFill="1" applyBorder="1" applyAlignment="1" applyProtection="1">
      <alignment horizontal="distributed" vertical="center"/>
      <protection/>
    </xf>
    <xf numFmtId="201" fontId="12" fillId="0" borderId="86" xfId="20" applyNumberFormat="1" applyFont="1" applyFill="1" applyBorder="1" applyAlignment="1" applyProtection="1">
      <alignment horizontal="distributed" vertical="center"/>
      <protection/>
    </xf>
    <xf numFmtId="201" fontId="12" fillId="0" borderId="59" xfId="20" applyNumberFormat="1" applyFont="1" applyFill="1" applyBorder="1" applyAlignment="1" applyProtection="1">
      <alignment horizontal="distributed" vertical="center"/>
      <protection/>
    </xf>
    <xf numFmtId="201" fontId="12" fillId="0" borderId="85" xfId="20" applyNumberFormat="1" applyFont="1" applyFill="1" applyBorder="1" applyAlignment="1" applyProtection="1">
      <alignment horizontal="distributed" vertical="center"/>
      <protection/>
    </xf>
    <xf numFmtId="0" fontId="12" fillId="0" borderId="62" xfId="20" applyFont="1" applyFill="1" applyBorder="1" applyAlignment="1">
      <alignment horizontal="right"/>
      <protection/>
    </xf>
    <xf numFmtId="0" fontId="12" fillId="0" borderId="136" xfId="20" applyFont="1" applyFill="1" applyBorder="1" applyAlignment="1">
      <alignment horizontal="right"/>
      <protection/>
    </xf>
    <xf numFmtId="0" fontId="12" fillId="0" borderId="83" xfId="20" applyFont="1" applyFill="1" applyBorder="1" applyAlignment="1">
      <alignment horizontal="left"/>
      <protection/>
    </xf>
    <xf numFmtId="0" fontId="12" fillId="0" borderId="73" xfId="20" applyFont="1" applyFill="1" applyBorder="1" applyAlignment="1">
      <alignment horizontal="left"/>
      <protection/>
    </xf>
    <xf numFmtId="201" fontId="12" fillId="0" borderId="75" xfId="20" applyNumberFormat="1" applyFont="1" applyFill="1" applyBorder="1" applyAlignment="1" applyProtection="1">
      <alignment horizontal="distributed" vertical="center"/>
      <protection/>
    </xf>
    <xf numFmtId="201" fontId="12" fillId="0" borderId="74" xfId="20" applyNumberFormat="1" applyFont="1" applyFill="1" applyBorder="1" applyAlignment="1" applyProtection="1">
      <alignment horizontal="distributed" vertical="center"/>
      <protection/>
    </xf>
    <xf numFmtId="0" fontId="12" fillId="0" borderId="78" xfId="20" applyFont="1" applyFill="1" applyBorder="1" applyAlignment="1">
      <alignment horizontal="distributed"/>
      <protection/>
    </xf>
    <xf numFmtId="0" fontId="12" fillId="0" borderId="21" xfId="20" applyFont="1" applyFill="1" applyBorder="1" applyAlignment="1">
      <alignment horizontal="distributed"/>
      <protection/>
    </xf>
    <xf numFmtId="0" fontId="12" fillId="0" borderId="79" xfId="20" applyFont="1" applyFill="1" applyBorder="1" applyAlignment="1">
      <alignment horizontal="distributed"/>
      <protection/>
    </xf>
    <xf numFmtId="0" fontId="12" fillId="0" borderId="42" xfId="20" applyFont="1" applyFill="1" applyBorder="1" applyAlignment="1">
      <alignment horizontal="distributed"/>
      <protection/>
    </xf>
    <xf numFmtId="0" fontId="12" fillId="0" borderId="88" xfId="20" applyFont="1" applyFill="1" applyBorder="1" applyAlignment="1">
      <alignment horizontal="distributed"/>
      <protection/>
    </xf>
    <xf numFmtId="0" fontId="12" fillId="0" borderId="82" xfId="20" applyFont="1" applyFill="1" applyBorder="1" applyAlignment="1">
      <alignment horizontal="distributed"/>
      <protection/>
    </xf>
    <xf numFmtId="0" fontId="12" fillId="0" borderId="188" xfId="20" applyFont="1" applyFill="1" applyBorder="1" applyAlignment="1" applyProtection="1">
      <alignment horizontal="distributed" vertical="center"/>
      <protection locked="0"/>
    </xf>
    <xf numFmtId="0" fontId="12" fillId="0" borderId="18" xfId="20" applyFont="1" applyFill="1" applyBorder="1" applyAlignment="1">
      <alignment horizontal="distributed" vertical="center"/>
      <protection/>
    </xf>
    <xf numFmtId="0" fontId="12" fillId="0" borderId="152" xfId="20" applyFont="1" applyFill="1" applyBorder="1" applyAlignment="1">
      <alignment horizontal="distributed" vertical="center"/>
      <protection/>
    </xf>
    <xf numFmtId="0" fontId="12" fillId="0" borderId="42" xfId="20" applyFont="1" applyFill="1" applyBorder="1" applyAlignment="1">
      <alignment horizontal="distributed" vertical="center"/>
      <protection/>
    </xf>
    <xf numFmtId="0" fontId="12" fillId="0" borderId="21" xfId="20" applyFont="1" applyFill="1" applyBorder="1" applyAlignment="1">
      <alignment horizontal="distributed" vertical="center"/>
      <protection/>
    </xf>
    <xf numFmtId="0" fontId="12" fillId="0" borderId="28" xfId="20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【0129修正】⑳財政概要（税政Ｇ）" xfId="20"/>
    <cellStyle name="標準_⑲120地方税（財政G入力分）【済】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19716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152400</xdr:rowOff>
    </xdr:from>
    <xdr:to>
      <xdr:col>7</xdr:col>
      <xdr:colOff>504825</xdr:colOff>
      <xdr:row>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86825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(D)
――
(A)
</a:t>
          </a:r>
        </a:p>
      </xdr:txBody>
    </xdr:sp>
    <xdr:clientData/>
  </xdr:twoCellAnchor>
  <xdr:twoCellAnchor>
    <xdr:from>
      <xdr:col>8</xdr:col>
      <xdr:colOff>85725</xdr:colOff>
      <xdr:row>2</xdr:row>
      <xdr:rowOff>152400</xdr:rowOff>
    </xdr:from>
    <xdr:to>
      <xdr:col>8</xdr:col>
      <xdr:colOff>495300</xdr:colOff>
      <xdr:row>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39325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(E)
――
(B)
</a:t>
          </a:r>
        </a:p>
      </xdr:txBody>
    </xdr:sp>
    <xdr:clientData/>
  </xdr:twoCellAnchor>
  <xdr:twoCellAnchor>
    <xdr:from>
      <xdr:col>9</xdr:col>
      <xdr:colOff>66675</xdr:colOff>
      <xdr:row>2</xdr:row>
      <xdr:rowOff>152400</xdr:rowOff>
    </xdr:from>
    <xdr:to>
      <xdr:col>9</xdr:col>
      <xdr:colOff>476250</xdr:colOff>
      <xdr:row>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763250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(F)
――
(C)
</a:t>
          </a:r>
        </a:p>
      </xdr:txBody>
    </xdr:sp>
    <xdr:clientData/>
  </xdr:twoCellAnchor>
  <xdr:twoCellAnchor>
    <xdr:from>
      <xdr:col>10</xdr:col>
      <xdr:colOff>438150</xdr:colOff>
      <xdr:row>2</xdr:row>
      <xdr:rowOff>123825</xdr:rowOff>
    </xdr:from>
    <xdr:to>
      <xdr:col>10</xdr:col>
      <xdr:colOff>847725</xdr:colOff>
      <xdr:row>4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077700" y="647700"/>
          <a:ext cx="409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(F)
――
(C)
</a:t>
          </a:r>
        </a:p>
      </xdr:txBody>
    </xdr:sp>
    <xdr:clientData/>
  </xdr:twoCellAnchor>
  <xdr:twoCellAnchor>
    <xdr:from>
      <xdr:col>10</xdr:col>
      <xdr:colOff>476250</xdr:colOff>
      <xdr:row>2</xdr:row>
      <xdr:rowOff>133350</xdr:rowOff>
    </xdr:from>
    <xdr:to>
      <xdr:col>10</xdr:col>
      <xdr:colOff>790575</xdr:colOff>
      <xdr:row>4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2115800" y="657225"/>
          <a:ext cx="31432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161925</xdr:rowOff>
    </xdr:from>
    <xdr:to>
      <xdr:col>7</xdr:col>
      <xdr:colOff>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685800"/>
          <a:ext cx="0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データ</a:t>
          </a:r>
        </a:p>
      </xdr:txBody>
    </xdr:sp>
    <xdr:clientData/>
  </xdr:twoCellAnchor>
  <xdr:twoCellAnchor>
    <xdr:from>
      <xdr:col>7</xdr:col>
      <xdr:colOff>0</xdr:colOff>
      <xdr:row>49</xdr:row>
      <xdr:rowOff>47625</xdr:rowOff>
    </xdr:from>
    <xdr:to>
      <xdr:col>7</xdr:col>
      <xdr:colOff>0</xdr:colOff>
      <xdr:row>49</xdr:row>
      <xdr:rowOff>209550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296025" y="9401175"/>
          <a:ext cx="0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データ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57150</xdr:rowOff>
    </xdr:from>
    <xdr:to>
      <xdr:col>19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34875" y="752475"/>
          <a:ext cx="0" cy="3619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データ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61925" y="276225"/>
          <a:ext cx="866775" cy="828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123825</xdr:rowOff>
    </xdr:from>
    <xdr:to>
      <xdr:col>10</xdr:col>
      <xdr:colOff>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0" y="400050"/>
          <a:ext cx="0" cy="266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データ</a:t>
          </a:r>
        </a:p>
      </xdr:txBody>
    </xdr:sp>
    <xdr:clientData/>
  </xdr:twoCellAnchor>
  <xdr:twoCellAnchor>
    <xdr:from>
      <xdr:col>10</xdr:col>
      <xdr:colOff>0</xdr:colOff>
      <xdr:row>0</xdr:row>
      <xdr:rowOff>266700</xdr:rowOff>
    </xdr:from>
    <xdr:to>
      <xdr:col>10</xdr:col>
      <xdr:colOff>0</xdr:colOff>
      <xdr:row>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0" y="266700"/>
          <a:ext cx="0" cy="266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データ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114300</xdr:rowOff>
    </xdr:from>
    <xdr:to>
      <xdr:col>7</xdr:col>
      <xdr:colOff>0</xdr:colOff>
      <xdr:row>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05575" y="1219200"/>
          <a:ext cx="0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データ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10</xdr:row>
      <xdr:rowOff>28575</xdr:rowOff>
    </xdr:from>
    <xdr:to>
      <xdr:col>8</xdr:col>
      <xdr:colOff>247650</xdr:colOff>
      <xdr:row>10</xdr:row>
      <xdr:rowOff>180975</xdr:rowOff>
    </xdr:to>
    <xdr:sp>
      <xdr:nvSpPr>
        <xdr:cNvPr id="1" name="Oval 1"/>
        <xdr:cNvSpPr>
          <a:spLocks/>
        </xdr:cNvSpPr>
      </xdr:nvSpPr>
      <xdr:spPr>
        <a:xfrm>
          <a:off x="2876550" y="19716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10</xdr:row>
      <xdr:rowOff>28575</xdr:rowOff>
    </xdr:from>
    <xdr:to>
      <xdr:col>9</xdr:col>
      <xdr:colOff>247650</xdr:colOff>
      <xdr:row>10</xdr:row>
      <xdr:rowOff>180975</xdr:rowOff>
    </xdr:to>
    <xdr:sp>
      <xdr:nvSpPr>
        <xdr:cNvPr id="2" name="Oval 2"/>
        <xdr:cNvSpPr>
          <a:spLocks/>
        </xdr:cNvSpPr>
      </xdr:nvSpPr>
      <xdr:spPr>
        <a:xfrm>
          <a:off x="3514725" y="19716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28575</xdr:rowOff>
    </xdr:from>
    <xdr:to>
      <xdr:col>8</xdr:col>
      <xdr:colOff>247650</xdr:colOff>
      <xdr:row>11</xdr:row>
      <xdr:rowOff>180975</xdr:rowOff>
    </xdr:to>
    <xdr:sp>
      <xdr:nvSpPr>
        <xdr:cNvPr id="3" name="Oval 3"/>
        <xdr:cNvSpPr>
          <a:spLocks/>
        </xdr:cNvSpPr>
      </xdr:nvSpPr>
      <xdr:spPr>
        <a:xfrm>
          <a:off x="2876550" y="21526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28575</xdr:rowOff>
    </xdr:from>
    <xdr:to>
      <xdr:col>9</xdr:col>
      <xdr:colOff>247650</xdr:colOff>
      <xdr:row>11</xdr:row>
      <xdr:rowOff>180975</xdr:rowOff>
    </xdr:to>
    <xdr:sp>
      <xdr:nvSpPr>
        <xdr:cNvPr id="4" name="Oval 4"/>
        <xdr:cNvSpPr>
          <a:spLocks/>
        </xdr:cNvSpPr>
      </xdr:nvSpPr>
      <xdr:spPr>
        <a:xfrm>
          <a:off x="3514725" y="21526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28575</xdr:rowOff>
    </xdr:from>
    <xdr:to>
      <xdr:col>8</xdr:col>
      <xdr:colOff>247650</xdr:colOff>
      <xdr:row>14</xdr:row>
      <xdr:rowOff>180975</xdr:rowOff>
    </xdr:to>
    <xdr:sp>
      <xdr:nvSpPr>
        <xdr:cNvPr id="5" name="Oval 5"/>
        <xdr:cNvSpPr>
          <a:spLocks/>
        </xdr:cNvSpPr>
      </xdr:nvSpPr>
      <xdr:spPr>
        <a:xfrm>
          <a:off x="2876550" y="26955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28575</xdr:rowOff>
    </xdr:from>
    <xdr:to>
      <xdr:col>9</xdr:col>
      <xdr:colOff>247650</xdr:colOff>
      <xdr:row>14</xdr:row>
      <xdr:rowOff>180975</xdr:rowOff>
    </xdr:to>
    <xdr:sp>
      <xdr:nvSpPr>
        <xdr:cNvPr id="6" name="Oval 6"/>
        <xdr:cNvSpPr>
          <a:spLocks/>
        </xdr:cNvSpPr>
      </xdr:nvSpPr>
      <xdr:spPr>
        <a:xfrm>
          <a:off x="3514725" y="26955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28575</xdr:rowOff>
    </xdr:from>
    <xdr:to>
      <xdr:col>8</xdr:col>
      <xdr:colOff>247650</xdr:colOff>
      <xdr:row>15</xdr:row>
      <xdr:rowOff>180975</xdr:rowOff>
    </xdr:to>
    <xdr:sp>
      <xdr:nvSpPr>
        <xdr:cNvPr id="7" name="Oval 7"/>
        <xdr:cNvSpPr>
          <a:spLocks/>
        </xdr:cNvSpPr>
      </xdr:nvSpPr>
      <xdr:spPr>
        <a:xfrm>
          <a:off x="2876550" y="28765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28575</xdr:rowOff>
    </xdr:from>
    <xdr:to>
      <xdr:col>9</xdr:col>
      <xdr:colOff>247650</xdr:colOff>
      <xdr:row>15</xdr:row>
      <xdr:rowOff>180975</xdr:rowOff>
    </xdr:to>
    <xdr:sp>
      <xdr:nvSpPr>
        <xdr:cNvPr id="8" name="Oval 8"/>
        <xdr:cNvSpPr>
          <a:spLocks/>
        </xdr:cNvSpPr>
      </xdr:nvSpPr>
      <xdr:spPr>
        <a:xfrm>
          <a:off x="3514725" y="28765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28575</xdr:rowOff>
    </xdr:from>
    <xdr:to>
      <xdr:col>8</xdr:col>
      <xdr:colOff>247650</xdr:colOff>
      <xdr:row>16</xdr:row>
      <xdr:rowOff>180975</xdr:rowOff>
    </xdr:to>
    <xdr:sp>
      <xdr:nvSpPr>
        <xdr:cNvPr id="9" name="Oval 9"/>
        <xdr:cNvSpPr>
          <a:spLocks/>
        </xdr:cNvSpPr>
      </xdr:nvSpPr>
      <xdr:spPr>
        <a:xfrm>
          <a:off x="2876550" y="30575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28575</xdr:rowOff>
    </xdr:from>
    <xdr:to>
      <xdr:col>9</xdr:col>
      <xdr:colOff>247650</xdr:colOff>
      <xdr:row>16</xdr:row>
      <xdr:rowOff>180975</xdr:rowOff>
    </xdr:to>
    <xdr:sp>
      <xdr:nvSpPr>
        <xdr:cNvPr id="10" name="Oval 10"/>
        <xdr:cNvSpPr>
          <a:spLocks/>
        </xdr:cNvSpPr>
      </xdr:nvSpPr>
      <xdr:spPr>
        <a:xfrm>
          <a:off x="3514725" y="30575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28575</xdr:rowOff>
    </xdr:from>
    <xdr:to>
      <xdr:col>8</xdr:col>
      <xdr:colOff>247650</xdr:colOff>
      <xdr:row>17</xdr:row>
      <xdr:rowOff>180975</xdr:rowOff>
    </xdr:to>
    <xdr:sp>
      <xdr:nvSpPr>
        <xdr:cNvPr id="11" name="Oval 11"/>
        <xdr:cNvSpPr>
          <a:spLocks/>
        </xdr:cNvSpPr>
      </xdr:nvSpPr>
      <xdr:spPr>
        <a:xfrm>
          <a:off x="2876550" y="32385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17</xdr:row>
      <xdr:rowOff>28575</xdr:rowOff>
    </xdr:from>
    <xdr:to>
      <xdr:col>9</xdr:col>
      <xdr:colOff>247650</xdr:colOff>
      <xdr:row>17</xdr:row>
      <xdr:rowOff>180975</xdr:rowOff>
    </xdr:to>
    <xdr:sp>
      <xdr:nvSpPr>
        <xdr:cNvPr id="12" name="Oval 12"/>
        <xdr:cNvSpPr>
          <a:spLocks/>
        </xdr:cNvSpPr>
      </xdr:nvSpPr>
      <xdr:spPr>
        <a:xfrm>
          <a:off x="3514725" y="32385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28575</xdr:rowOff>
    </xdr:from>
    <xdr:to>
      <xdr:col>8</xdr:col>
      <xdr:colOff>247650</xdr:colOff>
      <xdr:row>18</xdr:row>
      <xdr:rowOff>180975</xdr:rowOff>
    </xdr:to>
    <xdr:sp>
      <xdr:nvSpPr>
        <xdr:cNvPr id="13" name="Oval 13"/>
        <xdr:cNvSpPr>
          <a:spLocks/>
        </xdr:cNvSpPr>
      </xdr:nvSpPr>
      <xdr:spPr>
        <a:xfrm>
          <a:off x="2876550" y="34194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28575</xdr:rowOff>
    </xdr:from>
    <xdr:to>
      <xdr:col>9</xdr:col>
      <xdr:colOff>247650</xdr:colOff>
      <xdr:row>18</xdr:row>
      <xdr:rowOff>180975</xdr:rowOff>
    </xdr:to>
    <xdr:sp>
      <xdr:nvSpPr>
        <xdr:cNvPr id="14" name="Oval 14"/>
        <xdr:cNvSpPr>
          <a:spLocks/>
        </xdr:cNvSpPr>
      </xdr:nvSpPr>
      <xdr:spPr>
        <a:xfrm>
          <a:off x="3514725" y="34194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28575</xdr:rowOff>
    </xdr:from>
    <xdr:to>
      <xdr:col>8</xdr:col>
      <xdr:colOff>247650</xdr:colOff>
      <xdr:row>19</xdr:row>
      <xdr:rowOff>180975</xdr:rowOff>
    </xdr:to>
    <xdr:sp>
      <xdr:nvSpPr>
        <xdr:cNvPr id="15" name="Oval 15"/>
        <xdr:cNvSpPr>
          <a:spLocks/>
        </xdr:cNvSpPr>
      </xdr:nvSpPr>
      <xdr:spPr>
        <a:xfrm>
          <a:off x="2876550" y="36004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247650</xdr:colOff>
      <xdr:row>19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3514725" y="36004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28575</xdr:rowOff>
    </xdr:from>
    <xdr:to>
      <xdr:col>8</xdr:col>
      <xdr:colOff>247650</xdr:colOff>
      <xdr:row>20</xdr:row>
      <xdr:rowOff>180975</xdr:rowOff>
    </xdr:to>
    <xdr:sp>
      <xdr:nvSpPr>
        <xdr:cNvPr id="17" name="Oval 17"/>
        <xdr:cNvSpPr>
          <a:spLocks/>
        </xdr:cNvSpPr>
      </xdr:nvSpPr>
      <xdr:spPr>
        <a:xfrm>
          <a:off x="2876550" y="37814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20</xdr:row>
      <xdr:rowOff>28575</xdr:rowOff>
    </xdr:from>
    <xdr:to>
      <xdr:col>9</xdr:col>
      <xdr:colOff>247650</xdr:colOff>
      <xdr:row>20</xdr:row>
      <xdr:rowOff>180975</xdr:rowOff>
    </xdr:to>
    <xdr:sp>
      <xdr:nvSpPr>
        <xdr:cNvPr id="18" name="Oval 18"/>
        <xdr:cNvSpPr>
          <a:spLocks/>
        </xdr:cNvSpPr>
      </xdr:nvSpPr>
      <xdr:spPr>
        <a:xfrm>
          <a:off x="3514725" y="37814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21</xdr:row>
      <xdr:rowOff>28575</xdr:rowOff>
    </xdr:from>
    <xdr:to>
      <xdr:col>8</xdr:col>
      <xdr:colOff>247650</xdr:colOff>
      <xdr:row>21</xdr:row>
      <xdr:rowOff>180975</xdr:rowOff>
    </xdr:to>
    <xdr:sp>
      <xdr:nvSpPr>
        <xdr:cNvPr id="19" name="Oval 19"/>
        <xdr:cNvSpPr>
          <a:spLocks/>
        </xdr:cNvSpPr>
      </xdr:nvSpPr>
      <xdr:spPr>
        <a:xfrm>
          <a:off x="2876550" y="39624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28575</xdr:rowOff>
    </xdr:from>
    <xdr:to>
      <xdr:col>9</xdr:col>
      <xdr:colOff>247650</xdr:colOff>
      <xdr:row>21</xdr:row>
      <xdr:rowOff>180975</xdr:rowOff>
    </xdr:to>
    <xdr:sp>
      <xdr:nvSpPr>
        <xdr:cNvPr id="20" name="Oval 20"/>
        <xdr:cNvSpPr>
          <a:spLocks/>
        </xdr:cNvSpPr>
      </xdr:nvSpPr>
      <xdr:spPr>
        <a:xfrm>
          <a:off x="3514725" y="39624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28575</xdr:rowOff>
    </xdr:from>
    <xdr:to>
      <xdr:col>8</xdr:col>
      <xdr:colOff>247650</xdr:colOff>
      <xdr:row>22</xdr:row>
      <xdr:rowOff>180975</xdr:rowOff>
    </xdr:to>
    <xdr:sp>
      <xdr:nvSpPr>
        <xdr:cNvPr id="21" name="Oval 21"/>
        <xdr:cNvSpPr>
          <a:spLocks/>
        </xdr:cNvSpPr>
      </xdr:nvSpPr>
      <xdr:spPr>
        <a:xfrm>
          <a:off x="2876550" y="41433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247650</xdr:colOff>
      <xdr:row>22</xdr:row>
      <xdr:rowOff>180975</xdr:rowOff>
    </xdr:to>
    <xdr:sp>
      <xdr:nvSpPr>
        <xdr:cNvPr id="22" name="Oval 22"/>
        <xdr:cNvSpPr>
          <a:spLocks/>
        </xdr:cNvSpPr>
      </xdr:nvSpPr>
      <xdr:spPr>
        <a:xfrm>
          <a:off x="3514725" y="41433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28575</xdr:rowOff>
    </xdr:from>
    <xdr:to>
      <xdr:col>8</xdr:col>
      <xdr:colOff>247650</xdr:colOff>
      <xdr:row>23</xdr:row>
      <xdr:rowOff>180975</xdr:rowOff>
    </xdr:to>
    <xdr:sp>
      <xdr:nvSpPr>
        <xdr:cNvPr id="23" name="Oval 23"/>
        <xdr:cNvSpPr>
          <a:spLocks/>
        </xdr:cNvSpPr>
      </xdr:nvSpPr>
      <xdr:spPr>
        <a:xfrm>
          <a:off x="2876550" y="43243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28575</xdr:rowOff>
    </xdr:from>
    <xdr:to>
      <xdr:col>9</xdr:col>
      <xdr:colOff>247650</xdr:colOff>
      <xdr:row>23</xdr:row>
      <xdr:rowOff>180975</xdr:rowOff>
    </xdr:to>
    <xdr:sp>
      <xdr:nvSpPr>
        <xdr:cNvPr id="24" name="Oval 24"/>
        <xdr:cNvSpPr>
          <a:spLocks/>
        </xdr:cNvSpPr>
      </xdr:nvSpPr>
      <xdr:spPr>
        <a:xfrm>
          <a:off x="3514725" y="43243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28575</xdr:rowOff>
    </xdr:from>
    <xdr:to>
      <xdr:col>8</xdr:col>
      <xdr:colOff>247650</xdr:colOff>
      <xdr:row>24</xdr:row>
      <xdr:rowOff>180975</xdr:rowOff>
    </xdr:to>
    <xdr:sp>
      <xdr:nvSpPr>
        <xdr:cNvPr id="25" name="Oval 25"/>
        <xdr:cNvSpPr>
          <a:spLocks/>
        </xdr:cNvSpPr>
      </xdr:nvSpPr>
      <xdr:spPr>
        <a:xfrm>
          <a:off x="2876550" y="45053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28575</xdr:rowOff>
    </xdr:from>
    <xdr:to>
      <xdr:col>9</xdr:col>
      <xdr:colOff>247650</xdr:colOff>
      <xdr:row>24</xdr:row>
      <xdr:rowOff>180975</xdr:rowOff>
    </xdr:to>
    <xdr:sp>
      <xdr:nvSpPr>
        <xdr:cNvPr id="26" name="Oval 26"/>
        <xdr:cNvSpPr>
          <a:spLocks/>
        </xdr:cNvSpPr>
      </xdr:nvSpPr>
      <xdr:spPr>
        <a:xfrm>
          <a:off x="3514725" y="45053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28575</xdr:rowOff>
    </xdr:from>
    <xdr:to>
      <xdr:col>8</xdr:col>
      <xdr:colOff>247650</xdr:colOff>
      <xdr:row>25</xdr:row>
      <xdr:rowOff>180975</xdr:rowOff>
    </xdr:to>
    <xdr:sp>
      <xdr:nvSpPr>
        <xdr:cNvPr id="27" name="Oval 27"/>
        <xdr:cNvSpPr>
          <a:spLocks/>
        </xdr:cNvSpPr>
      </xdr:nvSpPr>
      <xdr:spPr>
        <a:xfrm>
          <a:off x="2876550" y="46863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28575</xdr:rowOff>
    </xdr:from>
    <xdr:to>
      <xdr:col>9</xdr:col>
      <xdr:colOff>247650</xdr:colOff>
      <xdr:row>25</xdr:row>
      <xdr:rowOff>180975</xdr:rowOff>
    </xdr:to>
    <xdr:sp>
      <xdr:nvSpPr>
        <xdr:cNvPr id="28" name="Oval 28"/>
        <xdr:cNvSpPr>
          <a:spLocks/>
        </xdr:cNvSpPr>
      </xdr:nvSpPr>
      <xdr:spPr>
        <a:xfrm>
          <a:off x="3514725" y="46863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26</xdr:row>
      <xdr:rowOff>28575</xdr:rowOff>
    </xdr:from>
    <xdr:to>
      <xdr:col>8</xdr:col>
      <xdr:colOff>247650</xdr:colOff>
      <xdr:row>26</xdr:row>
      <xdr:rowOff>180975</xdr:rowOff>
    </xdr:to>
    <xdr:sp>
      <xdr:nvSpPr>
        <xdr:cNvPr id="29" name="Oval 29"/>
        <xdr:cNvSpPr>
          <a:spLocks/>
        </xdr:cNvSpPr>
      </xdr:nvSpPr>
      <xdr:spPr>
        <a:xfrm>
          <a:off x="2876550" y="48672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28575</xdr:rowOff>
    </xdr:from>
    <xdr:to>
      <xdr:col>9</xdr:col>
      <xdr:colOff>247650</xdr:colOff>
      <xdr:row>26</xdr:row>
      <xdr:rowOff>180975</xdr:rowOff>
    </xdr:to>
    <xdr:sp>
      <xdr:nvSpPr>
        <xdr:cNvPr id="30" name="Oval 30"/>
        <xdr:cNvSpPr>
          <a:spLocks/>
        </xdr:cNvSpPr>
      </xdr:nvSpPr>
      <xdr:spPr>
        <a:xfrm>
          <a:off x="3514725" y="48672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28575</xdr:rowOff>
    </xdr:from>
    <xdr:to>
      <xdr:col>8</xdr:col>
      <xdr:colOff>247650</xdr:colOff>
      <xdr:row>27</xdr:row>
      <xdr:rowOff>180975</xdr:rowOff>
    </xdr:to>
    <xdr:sp>
      <xdr:nvSpPr>
        <xdr:cNvPr id="31" name="Oval 31"/>
        <xdr:cNvSpPr>
          <a:spLocks/>
        </xdr:cNvSpPr>
      </xdr:nvSpPr>
      <xdr:spPr>
        <a:xfrm>
          <a:off x="2876550" y="50482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27</xdr:row>
      <xdr:rowOff>28575</xdr:rowOff>
    </xdr:from>
    <xdr:to>
      <xdr:col>9</xdr:col>
      <xdr:colOff>247650</xdr:colOff>
      <xdr:row>27</xdr:row>
      <xdr:rowOff>180975</xdr:rowOff>
    </xdr:to>
    <xdr:sp>
      <xdr:nvSpPr>
        <xdr:cNvPr id="32" name="Oval 32"/>
        <xdr:cNvSpPr>
          <a:spLocks/>
        </xdr:cNvSpPr>
      </xdr:nvSpPr>
      <xdr:spPr>
        <a:xfrm>
          <a:off x="3514725" y="50482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28575</xdr:rowOff>
    </xdr:from>
    <xdr:to>
      <xdr:col>8</xdr:col>
      <xdr:colOff>247650</xdr:colOff>
      <xdr:row>28</xdr:row>
      <xdr:rowOff>180975</xdr:rowOff>
    </xdr:to>
    <xdr:sp>
      <xdr:nvSpPr>
        <xdr:cNvPr id="33" name="Oval 33"/>
        <xdr:cNvSpPr>
          <a:spLocks/>
        </xdr:cNvSpPr>
      </xdr:nvSpPr>
      <xdr:spPr>
        <a:xfrm>
          <a:off x="2876550" y="52292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28575</xdr:rowOff>
    </xdr:from>
    <xdr:to>
      <xdr:col>9</xdr:col>
      <xdr:colOff>247650</xdr:colOff>
      <xdr:row>28</xdr:row>
      <xdr:rowOff>180975</xdr:rowOff>
    </xdr:to>
    <xdr:sp>
      <xdr:nvSpPr>
        <xdr:cNvPr id="34" name="Oval 34"/>
        <xdr:cNvSpPr>
          <a:spLocks/>
        </xdr:cNvSpPr>
      </xdr:nvSpPr>
      <xdr:spPr>
        <a:xfrm>
          <a:off x="3514725" y="52292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28575</xdr:rowOff>
    </xdr:from>
    <xdr:to>
      <xdr:col>8</xdr:col>
      <xdr:colOff>247650</xdr:colOff>
      <xdr:row>29</xdr:row>
      <xdr:rowOff>180975</xdr:rowOff>
    </xdr:to>
    <xdr:sp>
      <xdr:nvSpPr>
        <xdr:cNvPr id="35" name="Oval 35"/>
        <xdr:cNvSpPr>
          <a:spLocks/>
        </xdr:cNvSpPr>
      </xdr:nvSpPr>
      <xdr:spPr>
        <a:xfrm>
          <a:off x="2876550" y="54102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28575</xdr:rowOff>
    </xdr:from>
    <xdr:to>
      <xdr:col>9</xdr:col>
      <xdr:colOff>247650</xdr:colOff>
      <xdr:row>29</xdr:row>
      <xdr:rowOff>180975</xdr:rowOff>
    </xdr:to>
    <xdr:sp>
      <xdr:nvSpPr>
        <xdr:cNvPr id="36" name="Oval 36"/>
        <xdr:cNvSpPr>
          <a:spLocks/>
        </xdr:cNvSpPr>
      </xdr:nvSpPr>
      <xdr:spPr>
        <a:xfrm>
          <a:off x="3514725" y="54102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30</xdr:row>
      <xdr:rowOff>28575</xdr:rowOff>
    </xdr:from>
    <xdr:to>
      <xdr:col>8</xdr:col>
      <xdr:colOff>247650</xdr:colOff>
      <xdr:row>30</xdr:row>
      <xdr:rowOff>180975</xdr:rowOff>
    </xdr:to>
    <xdr:sp>
      <xdr:nvSpPr>
        <xdr:cNvPr id="37" name="Oval 37"/>
        <xdr:cNvSpPr>
          <a:spLocks/>
        </xdr:cNvSpPr>
      </xdr:nvSpPr>
      <xdr:spPr>
        <a:xfrm>
          <a:off x="2876550" y="55911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28575</xdr:rowOff>
    </xdr:from>
    <xdr:to>
      <xdr:col>9</xdr:col>
      <xdr:colOff>247650</xdr:colOff>
      <xdr:row>30</xdr:row>
      <xdr:rowOff>180975</xdr:rowOff>
    </xdr:to>
    <xdr:sp>
      <xdr:nvSpPr>
        <xdr:cNvPr id="38" name="Oval 38"/>
        <xdr:cNvSpPr>
          <a:spLocks/>
        </xdr:cNvSpPr>
      </xdr:nvSpPr>
      <xdr:spPr>
        <a:xfrm>
          <a:off x="3514725" y="55911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31</xdr:row>
      <xdr:rowOff>28575</xdr:rowOff>
    </xdr:from>
    <xdr:to>
      <xdr:col>8</xdr:col>
      <xdr:colOff>247650</xdr:colOff>
      <xdr:row>31</xdr:row>
      <xdr:rowOff>180975</xdr:rowOff>
    </xdr:to>
    <xdr:sp>
      <xdr:nvSpPr>
        <xdr:cNvPr id="39" name="Oval 39"/>
        <xdr:cNvSpPr>
          <a:spLocks/>
        </xdr:cNvSpPr>
      </xdr:nvSpPr>
      <xdr:spPr>
        <a:xfrm>
          <a:off x="2876550" y="57721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28575</xdr:rowOff>
    </xdr:from>
    <xdr:to>
      <xdr:col>9</xdr:col>
      <xdr:colOff>247650</xdr:colOff>
      <xdr:row>31</xdr:row>
      <xdr:rowOff>180975</xdr:rowOff>
    </xdr:to>
    <xdr:sp>
      <xdr:nvSpPr>
        <xdr:cNvPr id="40" name="Oval 40"/>
        <xdr:cNvSpPr>
          <a:spLocks/>
        </xdr:cNvSpPr>
      </xdr:nvSpPr>
      <xdr:spPr>
        <a:xfrm>
          <a:off x="3514725" y="57721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32</xdr:row>
      <xdr:rowOff>28575</xdr:rowOff>
    </xdr:from>
    <xdr:to>
      <xdr:col>8</xdr:col>
      <xdr:colOff>247650</xdr:colOff>
      <xdr:row>32</xdr:row>
      <xdr:rowOff>180975</xdr:rowOff>
    </xdr:to>
    <xdr:sp>
      <xdr:nvSpPr>
        <xdr:cNvPr id="41" name="Oval 41"/>
        <xdr:cNvSpPr>
          <a:spLocks/>
        </xdr:cNvSpPr>
      </xdr:nvSpPr>
      <xdr:spPr>
        <a:xfrm>
          <a:off x="2876550" y="59531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28575</xdr:rowOff>
    </xdr:from>
    <xdr:to>
      <xdr:col>9</xdr:col>
      <xdr:colOff>247650</xdr:colOff>
      <xdr:row>32</xdr:row>
      <xdr:rowOff>180975</xdr:rowOff>
    </xdr:to>
    <xdr:sp>
      <xdr:nvSpPr>
        <xdr:cNvPr id="42" name="Oval 42"/>
        <xdr:cNvSpPr>
          <a:spLocks/>
        </xdr:cNvSpPr>
      </xdr:nvSpPr>
      <xdr:spPr>
        <a:xfrm>
          <a:off x="3514725" y="59531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33</xdr:row>
      <xdr:rowOff>28575</xdr:rowOff>
    </xdr:from>
    <xdr:to>
      <xdr:col>8</xdr:col>
      <xdr:colOff>247650</xdr:colOff>
      <xdr:row>33</xdr:row>
      <xdr:rowOff>180975</xdr:rowOff>
    </xdr:to>
    <xdr:sp>
      <xdr:nvSpPr>
        <xdr:cNvPr id="43" name="Oval 43"/>
        <xdr:cNvSpPr>
          <a:spLocks/>
        </xdr:cNvSpPr>
      </xdr:nvSpPr>
      <xdr:spPr>
        <a:xfrm>
          <a:off x="2876550" y="61341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33</xdr:row>
      <xdr:rowOff>28575</xdr:rowOff>
    </xdr:from>
    <xdr:to>
      <xdr:col>9</xdr:col>
      <xdr:colOff>247650</xdr:colOff>
      <xdr:row>33</xdr:row>
      <xdr:rowOff>180975</xdr:rowOff>
    </xdr:to>
    <xdr:sp>
      <xdr:nvSpPr>
        <xdr:cNvPr id="44" name="Oval 44"/>
        <xdr:cNvSpPr>
          <a:spLocks/>
        </xdr:cNvSpPr>
      </xdr:nvSpPr>
      <xdr:spPr>
        <a:xfrm>
          <a:off x="3514725" y="61341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34</xdr:row>
      <xdr:rowOff>28575</xdr:rowOff>
    </xdr:from>
    <xdr:to>
      <xdr:col>8</xdr:col>
      <xdr:colOff>247650</xdr:colOff>
      <xdr:row>34</xdr:row>
      <xdr:rowOff>180975</xdr:rowOff>
    </xdr:to>
    <xdr:sp>
      <xdr:nvSpPr>
        <xdr:cNvPr id="45" name="Oval 45"/>
        <xdr:cNvSpPr>
          <a:spLocks/>
        </xdr:cNvSpPr>
      </xdr:nvSpPr>
      <xdr:spPr>
        <a:xfrm>
          <a:off x="2876550" y="63150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34</xdr:row>
      <xdr:rowOff>28575</xdr:rowOff>
    </xdr:from>
    <xdr:to>
      <xdr:col>9</xdr:col>
      <xdr:colOff>247650</xdr:colOff>
      <xdr:row>34</xdr:row>
      <xdr:rowOff>180975</xdr:rowOff>
    </xdr:to>
    <xdr:sp>
      <xdr:nvSpPr>
        <xdr:cNvPr id="46" name="Oval 46"/>
        <xdr:cNvSpPr>
          <a:spLocks/>
        </xdr:cNvSpPr>
      </xdr:nvSpPr>
      <xdr:spPr>
        <a:xfrm>
          <a:off x="3514725" y="63150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28575</xdr:rowOff>
    </xdr:from>
    <xdr:to>
      <xdr:col>8</xdr:col>
      <xdr:colOff>247650</xdr:colOff>
      <xdr:row>35</xdr:row>
      <xdr:rowOff>180975</xdr:rowOff>
    </xdr:to>
    <xdr:sp>
      <xdr:nvSpPr>
        <xdr:cNvPr id="47" name="Oval 47"/>
        <xdr:cNvSpPr>
          <a:spLocks/>
        </xdr:cNvSpPr>
      </xdr:nvSpPr>
      <xdr:spPr>
        <a:xfrm>
          <a:off x="2876550" y="64960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35</xdr:row>
      <xdr:rowOff>28575</xdr:rowOff>
    </xdr:from>
    <xdr:to>
      <xdr:col>9</xdr:col>
      <xdr:colOff>247650</xdr:colOff>
      <xdr:row>35</xdr:row>
      <xdr:rowOff>180975</xdr:rowOff>
    </xdr:to>
    <xdr:sp>
      <xdr:nvSpPr>
        <xdr:cNvPr id="48" name="Oval 48"/>
        <xdr:cNvSpPr>
          <a:spLocks/>
        </xdr:cNvSpPr>
      </xdr:nvSpPr>
      <xdr:spPr>
        <a:xfrm>
          <a:off x="3514725" y="64960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36</xdr:row>
      <xdr:rowOff>28575</xdr:rowOff>
    </xdr:from>
    <xdr:to>
      <xdr:col>8</xdr:col>
      <xdr:colOff>247650</xdr:colOff>
      <xdr:row>36</xdr:row>
      <xdr:rowOff>180975</xdr:rowOff>
    </xdr:to>
    <xdr:sp>
      <xdr:nvSpPr>
        <xdr:cNvPr id="49" name="Oval 49"/>
        <xdr:cNvSpPr>
          <a:spLocks/>
        </xdr:cNvSpPr>
      </xdr:nvSpPr>
      <xdr:spPr>
        <a:xfrm>
          <a:off x="2876550" y="66770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28575</xdr:rowOff>
    </xdr:from>
    <xdr:to>
      <xdr:col>9</xdr:col>
      <xdr:colOff>247650</xdr:colOff>
      <xdr:row>36</xdr:row>
      <xdr:rowOff>180975</xdr:rowOff>
    </xdr:to>
    <xdr:sp>
      <xdr:nvSpPr>
        <xdr:cNvPr id="50" name="Oval 50"/>
        <xdr:cNvSpPr>
          <a:spLocks/>
        </xdr:cNvSpPr>
      </xdr:nvSpPr>
      <xdr:spPr>
        <a:xfrm>
          <a:off x="3514725" y="66770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37</xdr:row>
      <xdr:rowOff>28575</xdr:rowOff>
    </xdr:from>
    <xdr:to>
      <xdr:col>8</xdr:col>
      <xdr:colOff>247650</xdr:colOff>
      <xdr:row>37</xdr:row>
      <xdr:rowOff>180975</xdr:rowOff>
    </xdr:to>
    <xdr:sp>
      <xdr:nvSpPr>
        <xdr:cNvPr id="51" name="Oval 51"/>
        <xdr:cNvSpPr>
          <a:spLocks/>
        </xdr:cNvSpPr>
      </xdr:nvSpPr>
      <xdr:spPr>
        <a:xfrm>
          <a:off x="2876550" y="68580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28575</xdr:rowOff>
    </xdr:from>
    <xdr:to>
      <xdr:col>9</xdr:col>
      <xdr:colOff>247650</xdr:colOff>
      <xdr:row>37</xdr:row>
      <xdr:rowOff>180975</xdr:rowOff>
    </xdr:to>
    <xdr:sp>
      <xdr:nvSpPr>
        <xdr:cNvPr id="52" name="Oval 52"/>
        <xdr:cNvSpPr>
          <a:spLocks/>
        </xdr:cNvSpPr>
      </xdr:nvSpPr>
      <xdr:spPr>
        <a:xfrm>
          <a:off x="3514725" y="68580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28575</xdr:rowOff>
    </xdr:from>
    <xdr:to>
      <xdr:col>8</xdr:col>
      <xdr:colOff>247650</xdr:colOff>
      <xdr:row>38</xdr:row>
      <xdr:rowOff>180975</xdr:rowOff>
    </xdr:to>
    <xdr:sp>
      <xdr:nvSpPr>
        <xdr:cNvPr id="53" name="Oval 53"/>
        <xdr:cNvSpPr>
          <a:spLocks/>
        </xdr:cNvSpPr>
      </xdr:nvSpPr>
      <xdr:spPr>
        <a:xfrm>
          <a:off x="2876550" y="70389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28575</xdr:rowOff>
    </xdr:from>
    <xdr:to>
      <xdr:col>9</xdr:col>
      <xdr:colOff>247650</xdr:colOff>
      <xdr:row>38</xdr:row>
      <xdr:rowOff>180975</xdr:rowOff>
    </xdr:to>
    <xdr:sp>
      <xdr:nvSpPr>
        <xdr:cNvPr id="54" name="Oval 54"/>
        <xdr:cNvSpPr>
          <a:spLocks/>
        </xdr:cNvSpPr>
      </xdr:nvSpPr>
      <xdr:spPr>
        <a:xfrm>
          <a:off x="3514725" y="70389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28575</xdr:rowOff>
    </xdr:from>
    <xdr:to>
      <xdr:col>8</xdr:col>
      <xdr:colOff>247650</xdr:colOff>
      <xdr:row>39</xdr:row>
      <xdr:rowOff>180975</xdr:rowOff>
    </xdr:to>
    <xdr:sp>
      <xdr:nvSpPr>
        <xdr:cNvPr id="55" name="Oval 55"/>
        <xdr:cNvSpPr>
          <a:spLocks/>
        </xdr:cNvSpPr>
      </xdr:nvSpPr>
      <xdr:spPr>
        <a:xfrm>
          <a:off x="2876550" y="72199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39</xdr:row>
      <xdr:rowOff>28575</xdr:rowOff>
    </xdr:from>
    <xdr:to>
      <xdr:col>9</xdr:col>
      <xdr:colOff>247650</xdr:colOff>
      <xdr:row>39</xdr:row>
      <xdr:rowOff>180975</xdr:rowOff>
    </xdr:to>
    <xdr:sp>
      <xdr:nvSpPr>
        <xdr:cNvPr id="56" name="Oval 56"/>
        <xdr:cNvSpPr>
          <a:spLocks/>
        </xdr:cNvSpPr>
      </xdr:nvSpPr>
      <xdr:spPr>
        <a:xfrm>
          <a:off x="3514725" y="72199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40</xdr:row>
      <xdr:rowOff>28575</xdr:rowOff>
    </xdr:from>
    <xdr:to>
      <xdr:col>8</xdr:col>
      <xdr:colOff>247650</xdr:colOff>
      <xdr:row>40</xdr:row>
      <xdr:rowOff>180975</xdr:rowOff>
    </xdr:to>
    <xdr:sp>
      <xdr:nvSpPr>
        <xdr:cNvPr id="57" name="Oval 57"/>
        <xdr:cNvSpPr>
          <a:spLocks/>
        </xdr:cNvSpPr>
      </xdr:nvSpPr>
      <xdr:spPr>
        <a:xfrm>
          <a:off x="2876550" y="74009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40</xdr:row>
      <xdr:rowOff>28575</xdr:rowOff>
    </xdr:from>
    <xdr:to>
      <xdr:col>9</xdr:col>
      <xdr:colOff>247650</xdr:colOff>
      <xdr:row>40</xdr:row>
      <xdr:rowOff>180975</xdr:rowOff>
    </xdr:to>
    <xdr:sp>
      <xdr:nvSpPr>
        <xdr:cNvPr id="58" name="Oval 58"/>
        <xdr:cNvSpPr>
          <a:spLocks/>
        </xdr:cNvSpPr>
      </xdr:nvSpPr>
      <xdr:spPr>
        <a:xfrm>
          <a:off x="3514725" y="74009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41</xdr:row>
      <xdr:rowOff>28575</xdr:rowOff>
    </xdr:from>
    <xdr:to>
      <xdr:col>8</xdr:col>
      <xdr:colOff>247650</xdr:colOff>
      <xdr:row>41</xdr:row>
      <xdr:rowOff>180975</xdr:rowOff>
    </xdr:to>
    <xdr:sp>
      <xdr:nvSpPr>
        <xdr:cNvPr id="59" name="Oval 59"/>
        <xdr:cNvSpPr>
          <a:spLocks/>
        </xdr:cNvSpPr>
      </xdr:nvSpPr>
      <xdr:spPr>
        <a:xfrm>
          <a:off x="2876550" y="75819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41</xdr:row>
      <xdr:rowOff>28575</xdr:rowOff>
    </xdr:from>
    <xdr:to>
      <xdr:col>9</xdr:col>
      <xdr:colOff>247650</xdr:colOff>
      <xdr:row>41</xdr:row>
      <xdr:rowOff>180975</xdr:rowOff>
    </xdr:to>
    <xdr:sp>
      <xdr:nvSpPr>
        <xdr:cNvPr id="60" name="Oval 60"/>
        <xdr:cNvSpPr>
          <a:spLocks/>
        </xdr:cNvSpPr>
      </xdr:nvSpPr>
      <xdr:spPr>
        <a:xfrm>
          <a:off x="3514725" y="75819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42</xdr:row>
      <xdr:rowOff>28575</xdr:rowOff>
    </xdr:from>
    <xdr:to>
      <xdr:col>8</xdr:col>
      <xdr:colOff>247650</xdr:colOff>
      <xdr:row>42</xdr:row>
      <xdr:rowOff>180975</xdr:rowOff>
    </xdr:to>
    <xdr:sp>
      <xdr:nvSpPr>
        <xdr:cNvPr id="61" name="Oval 61"/>
        <xdr:cNvSpPr>
          <a:spLocks/>
        </xdr:cNvSpPr>
      </xdr:nvSpPr>
      <xdr:spPr>
        <a:xfrm>
          <a:off x="2876550" y="77628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42</xdr:row>
      <xdr:rowOff>28575</xdr:rowOff>
    </xdr:from>
    <xdr:to>
      <xdr:col>9</xdr:col>
      <xdr:colOff>247650</xdr:colOff>
      <xdr:row>42</xdr:row>
      <xdr:rowOff>180975</xdr:rowOff>
    </xdr:to>
    <xdr:sp>
      <xdr:nvSpPr>
        <xdr:cNvPr id="62" name="Oval 62"/>
        <xdr:cNvSpPr>
          <a:spLocks/>
        </xdr:cNvSpPr>
      </xdr:nvSpPr>
      <xdr:spPr>
        <a:xfrm>
          <a:off x="3514725" y="77628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43</xdr:row>
      <xdr:rowOff>28575</xdr:rowOff>
    </xdr:from>
    <xdr:to>
      <xdr:col>8</xdr:col>
      <xdr:colOff>247650</xdr:colOff>
      <xdr:row>43</xdr:row>
      <xdr:rowOff>180975</xdr:rowOff>
    </xdr:to>
    <xdr:sp>
      <xdr:nvSpPr>
        <xdr:cNvPr id="63" name="Oval 63"/>
        <xdr:cNvSpPr>
          <a:spLocks/>
        </xdr:cNvSpPr>
      </xdr:nvSpPr>
      <xdr:spPr>
        <a:xfrm>
          <a:off x="2876550" y="79438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43</xdr:row>
      <xdr:rowOff>28575</xdr:rowOff>
    </xdr:from>
    <xdr:to>
      <xdr:col>9</xdr:col>
      <xdr:colOff>247650</xdr:colOff>
      <xdr:row>43</xdr:row>
      <xdr:rowOff>180975</xdr:rowOff>
    </xdr:to>
    <xdr:sp>
      <xdr:nvSpPr>
        <xdr:cNvPr id="64" name="Oval 64"/>
        <xdr:cNvSpPr>
          <a:spLocks/>
        </xdr:cNvSpPr>
      </xdr:nvSpPr>
      <xdr:spPr>
        <a:xfrm>
          <a:off x="3514725" y="79438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44</xdr:row>
      <xdr:rowOff>28575</xdr:rowOff>
    </xdr:from>
    <xdr:to>
      <xdr:col>8</xdr:col>
      <xdr:colOff>247650</xdr:colOff>
      <xdr:row>44</xdr:row>
      <xdr:rowOff>180975</xdr:rowOff>
    </xdr:to>
    <xdr:sp>
      <xdr:nvSpPr>
        <xdr:cNvPr id="65" name="Oval 65"/>
        <xdr:cNvSpPr>
          <a:spLocks/>
        </xdr:cNvSpPr>
      </xdr:nvSpPr>
      <xdr:spPr>
        <a:xfrm>
          <a:off x="2876550" y="81248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44</xdr:row>
      <xdr:rowOff>28575</xdr:rowOff>
    </xdr:from>
    <xdr:to>
      <xdr:col>9</xdr:col>
      <xdr:colOff>247650</xdr:colOff>
      <xdr:row>44</xdr:row>
      <xdr:rowOff>180975</xdr:rowOff>
    </xdr:to>
    <xdr:sp>
      <xdr:nvSpPr>
        <xdr:cNvPr id="66" name="Oval 66"/>
        <xdr:cNvSpPr>
          <a:spLocks/>
        </xdr:cNvSpPr>
      </xdr:nvSpPr>
      <xdr:spPr>
        <a:xfrm>
          <a:off x="3514725" y="81248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45</xdr:row>
      <xdr:rowOff>28575</xdr:rowOff>
    </xdr:from>
    <xdr:to>
      <xdr:col>8</xdr:col>
      <xdr:colOff>247650</xdr:colOff>
      <xdr:row>45</xdr:row>
      <xdr:rowOff>180975</xdr:rowOff>
    </xdr:to>
    <xdr:sp>
      <xdr:nvSpPr>
        <xdr:cNvPr id="67" name="Oval 67"/>
        <xdr:cNvSpPr>
          <a:spLocks/>
        </xdr:cNvSpPr>
      </xdr:nvSpPr>
      <xdr:spPr>
        <a:xfrm>
          <a:off x="2876550" y="83058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45</xdr:row>
      <xdr:rowOff>28575</xdr:rowOff>
    </xdr:from>
    <xdr:to>
      <xdr:col>9</xdr:col>
      <xdr:colOff>247650</xdr:colOff>
      <xdr:row>45</xdr:row>
      <xdr:rowOff>180975</xdr:rowOff>
    </xdr:to>
    <xdr:sp>
      <xdr:nvSpPr>
        <xdr:cNvPr id="68" name="Oval 68"/>
        <xdr:cNvSpPr>
          <a:spLocks/>
        </xdr:cNvSpPr>
      </xdr:nvSpPr>
      <xdr:spPr>
        <a:xfrm>
          <a:off x="3514725" y="83058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47</xdr:row>
      <xdr:rowOff>28575</xdr:rowOff>
    </xdr:from>
    <xdr:to>
      <xdr:col>8</xdr:col>
      <xdr:colOff>247650</xdr:colOff>
      <xdr:row>47</xdr:row>
      <xdr:rowOff>180975</xdr:rowOff>
    </xdr:to>
    <xdr:sp>
      <xdr:nvSpPr>
        <xdr:cNvPr id="69" name="Oval 69"/>
        <xdr:cNvSpPr>
          <a:spLocks/>
        </xdr:cNvSpPr>
      </xdr:nvSpPr>
      <xdr:spPr>
        <a:xfrm>
          <a:off x="2876550" y="86677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47</xdr:row>
      <xdr:rowOff>28575</xdr:rowOff>
    </xdr:from>
    <xdr:to>
      <xdr:col>9</xdr:col>
      <xdr:colOff>247650</xdr:colOff>
      <xdr:row>47</xdr:row>
      <xdr:rowOff>180975</xdr:rowOff>
    </xdr:to>
    <xdr:sp>
      <xdr:nvSpPr>
        <xdr:cNvPr id="70" name="Oval 70"/>
        <xdr:cNvSpPr>
          <a:spLocks/>
        </xdr:cNvSpPr>
      </xdr:nvSpPr>
      <xdr:spPr>
        <a:xfrm>
          <a:off x="3514725" y="86677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48</xdr:row>
      <xdr:rowOff>28575</xdr:rowOff>
    </xdr:from>
    <xdr:to>
      <xdr:col>8</xdr:col>
      <xdr:colOff>247650</xdr:colOff>
      <xdr:row>48</xdr:row>
      <xdr:rowOff>180975</xdr:rowOff>
    </xdr:to>
    <xdr:sp>
      <xdr:nvSpPr>
        <xdr:cNvPr id="71" name="Oval 71"/>
        <xdr:cNvSpPr>
          <a:spLocks/>
        </xdr:cNvSpPr>
      </xdr:nvSpPr>
      <xdr:spPr>
        <a:xfrm>
          <a:off x="2876550" y="88487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48</xdr:row>
      <xdr:rowOff>28575</xdr:rowOff>
    </xdr:from>
    <xdr:to>
      <xdr:col>9</xdr:col>
      <xdr:colOff>247650</xdr:colOff>
      <xdr:row>48</xdr:row>
      <xdr:rowOff>180975</xdr:rowOff>
    </xdr:to>
    <xdr:sp>
      <xdr:nvSpPr>
        <xdr:cNvPr id="72" name="Oval 72"/>
        <xdr:cNvSpPr>
          <a:spLocks/>
        </xdr:cNvSpPr>
      </xdr:nvSpPr>
      <xdr:spPr>
        <a:xfrm>
          <a:off x="3514725" y="88487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49</xdr:row>
      <xdr:rowOff>28575</xdr:rowOff>
    </xdr:from>
    <xdr:to>
      <xdr:col>8</xdr:col>
      <xdr:colOff>247650</xdr:colOff>
      <xdr:row>49</xdr:row>
      <xdr:rowOff>180975</xdr:rowOff>
    </xdr:to>
    <xdr:sp>
      <xdr:nvSpPr>
        <xdr:cNvPr id="73" name="Oval 73"/>
        <xdr:cNvSpPr>
          <a:spLocks/>
        </xdr:cNvSpPr>
      </xdr:nvSpPr>
      <xdr:spPr>
        <a:xfrm>
          <a:off x="2876550" y="90297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49</xdr:row>
      <xdr:rowOff>28575</xdr:rowOff>
    </xdr:from>
    <xdr:to>
      <xdr:col>9</xdr:col>
      <xdr:colOff>247650</xdr:colOff>
      <xdr:row>49</xdr:row>
      <xdr:rowOff>180975</xdr:rowOff>
    </xdr:to>
    <xdr:sp>
      <xdr:nvSpPr>
        <xdr:cNvPr id="74" name="Oval 74"/>
        <xdr:cNvSpPr>
          <a:spLocks/>
        </xdr:cNvSpPr>
      </xdr:nvSpPr>
      <xdr:spPr>
        <a:xfrm>
          <a:off x="3514725" y="90297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50</xdr:row>
      <xdr:rowOff>28575</xdr:rowOff>
    </xdr:from>
    <xdr:to>
      <xdr:col>8</xdr:col>
      <xdr:colOff>247650</xdr:colOff>
      <xdr:row>50</xdr:row>
      <xdr:rowOff>180975</xdr:rowOff>
    </xdr:to>
    <xdr:sp>
      <xdr:nvSpPr>
        <xdr:cNvPr id="75" name="Oval 75"/>
        <xdr:cNvSpPr>
          <a:spLocks/>
        </xdr:cNvSpPr>
      </xdr:nvSpPr>
      <xdr:spPr>
        <a:xfrm>
          <a:off x="2876550" y="92106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50</xdr:row>
      <xdr:rowOff>28575</xdr:rowOff>
    </xdr:from>
    <xdr:to>
      <xdr:col>9</xdr:col>
      <xdr:colOff>247650</xdr:colOff>
      <xdr:row>50</xdr:row>
      <xdr:rowOff>180975</xdr:rowOff>
    </xdr:to>
    <xdr:sp>
      <xdr:nvSpPr>
        <xdr:cNvPr id="76" name="Oval 76"/>
        <xdr:cNvSpPr>
          <a:spLocks/>
        </xdr:cNvSpPr>
      </xdr:nvSpPr>
      <xdr:spPr>
        <a:xfrm>
          <a:off x="3514725" y="92106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51</xdr:row>
      <xdr:rowOff>28575</xdr:rowOff>
    </xdr:from>
    <xdr:to>
      <xdr:col>8</xdr:col>
      <xdr:colOff>247650</xdr:colOff>
      <xdr:row>51</xdr:row>
      <xdr:rowOff>180975</xdr:rowOff>
    </xdr:to>
    <xdr:sp>
      <xdr:nvSpPr>
        <xdr:cNvPr id="77" name="Oval 77"/>
        <xdr:cNvSpPr>
          <a:spLocks/>
        </xdr:cNvSpPr>
      </xdr:nvSpPr>
      <xdr:spPr>
        <a:xfrm>
          <a:off x="2876550" y="93916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51</xdr:row>
      <xdr:rowOff>28575</xdr:rowOff>
    </xdr:from>
    <xdr:to>
      <xdr:col>9</xdr:col>
      <xdr:colOff>247650</xdr:colOff>
      <xdr:row>51</xdr:row>
      <xdr:rowOff>180975</xdr:rowOff>
    </xdr:to>
    <xdr:sp>
      <xdr:nvSpPr>
        <xdr:cNvPr id="78" name="Oval 78"/>
        <xdr:cNvSpPr>
          <a:spLocks/>
        </xdr:cNvSpPr>
      </xdr:nvSpPr>
      <xdr:spPr>
        <a:xfrm>
          <a:off x="3514725" y="93916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52</xdr:row>
      <xdr:rowOff>28575</xdr:rowOff>
    </xdr:from>
    <xdr:to>
      <xdr:col>8</xdr:col>
      <xdr:colOff>247650</xdr:colOff>
      <xdr:row>52</xdr:row>
      <xdr:rowOff>180975</xdr:rowOff>
    </xdr:to>
    <xdr:sp>
      <xdr:nvSpPr>
        <xdr:cNvPr id="79" name="Oval 79"/>
        <xdr:cNvSpPr>
          <a:spLocks/>
        </xdr:cNvSpPr>
      </xdr:nvSpPr>
      <xdr:spPr>
        <a:xfrm>
          <a:off x="2876550" y="95726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52</xdr:row>
      <xdr:rowOff>28575</xdr:rowOff>
    </xdr:from>
    <xdr:to>
      <xdr:col>9</xdr:col>
      <xdr:colOff>247650</xdr:colOff>
      <xdr:row>52</xdr:row>
      <xdr:rowOff>180975</xdr:rowOff>
    </xdr:to>
    <xdr:sp>
      <xdr:nvSpPr>
        <xdr:cNvPr id="80" name="Oval 80"/>
        <xdr:cNvSpPr>
          <a:spLocks/>
        </xdr:cNvSpPr>
      </xdr:nvSpPr>
      <xdr:spPr>
        <a:xfrm>
          <a:off x="3514725" y="95726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53</xdr:row>
      <xdr:rowOff>28575</xdr:rowOff>
    </xdr:from>
    <xdr:to>
      <xdr:col>8</xdr:col>
      <xdr:colOff>247650</xdr:colOff>
      <xdr:row>53</xdr:row>
      <xdr:rowOff>180975</xdr:rowOff>
    </xdr:to>
    <xdr:sp>
      <xdr:nvSpPr>
        <xdr:cNvPr id="81" name="Oval 81"/>
        <xdr:cNvSpPr>
          <a:spLocks/>
        </xdr:cNvSpPr>
      </xdr:nvSpPr>
      <xdr:spPr>
        <a:xfrm>
          <a:off x="2876550" y="97536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53</xdr:row>
      <xdr:rowOff>28575</xdr:rowOff>
    </xdr:from>
    <xdr:to>
      <xdr:col>9</xdr:col>
      <xdr:colOff>247650</xdr:colOff>
      <xdr:row>53</xdr:row>
      <xdr:rowOff>180975</xdr:rowOff>
    </xdr:to>
    <xdr:sp>
      <xdr:nvSpPr>
        <xdr:cNvPr id="82" name="Oval 82"/>
        <xdr:cNvSpPr>
          <a:spLocks/>
        </xdr:cNvSpPr>
      </xdr:nvSpPr>
      <xdr:spPr>
        <a:xfrm>
          <a:off x="3514725" y="97536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54</xdr:row>
      <xdr:rowOff>28575</xdr:rowOff>
    </xdr:from>
    <xdr:to>
      <xdr:col>8</xdr:col>
      <xdr:colOff>247650</xdr:colOff>
      <xdr:row>54</xdr:row>
      <xdr:rowOff>180975</xdr:rowOff>
    </xdr:to>
    <xdr:sp>
      <xdr:nvSpPr>
        <xdr:cNvPr id="83" name="Oval 83"/>
        <xdr:cNvSpPr>
          <a:spLocks/>
        </xdr:cNvSpPr>
      </xdr:nvSpPr>
      <xdr:spPr>
        <a:xfrm>
          <a:off x="2876550" y="99345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28575</xdr:rowOff>
    </xdr:from>
    <xdr:to>
      <xdr:col>9</xdr:col>
      <xdr:colOff>247650</xdr:colOff>
      <xdr:row>54</xdr:row>
      <xdr:rowOff>180975</xdr:rowOff>
    </xdr:to>
    <xdr:sp>
      <xdr:nvSpPr>
        <xdr:cNvPr id="84" name="Oval 84"/>
        <xdr:cNvSpPr>
          <a:spLocks/>
        </xdr:cNvSpPr>
      </xdr:nvSpPr>
      <xdr:spPr>
        <a:xfrm>
          <a:off x="3514725" y="99345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55</xdr:row>
      <xdr:rowOff>28575</xdr:rowOff>
    </xdr:from>
    <xdr:to>
      <xdr:col>8</xdr:col>
      <xdr:colOff>247650</xdr:colOff>
      <xdr:row>55</xdr:row>
      <xdr:rowOff>180975</xdr:rowOff>
    </xdr:to>
    <xdr:sp>
      <xdr:nvSpPr>
        <xdr:cNvPr id="85" name="Oval 85"/>
        <xdr:cNvSpPr>
          <a:spLocks/>
        </xdr:cNvSpPr>
      </xdr:nvSpPr>
      <xdr:spPr>
        <a:xfrm>
          <a:off x="2876550" y="101155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55</xdr:row>
      <xdr:rowOff>28575</xdr:rowOff>
    </xdr:from>
    <xdr:to>
      <xdr:col>9</xdr:col>
      <xdr:colOff>247650</xdr:colOff>
      <xdr:row>55</xdr:row>
      <xdr:rowOff>180975</xdr:rowOff>
    </xdr:to>
    <xdr:sp>
      <xdr:nvSpPr>
        <xdr:cNvPr id="86" name="Oval 86"/>
        <xdr:cNvSpPr>
          <a:spLocks/>
        </xdr:cNvSpPr>
      </xdr:nvSpPr>
      <xdr:spPr>
        <a:xfrm>
          <a:off x="3514725" y="101155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56</xdr:row>
      <xdr:rowOff>28575</xdr:rowOff>
    </xdr:from>
    <xdr:to>
      <xdr:col>8</xdr:col>
      <xdr:colOff>247650</xdr:colOff>
      <xdr:row>56</xdr:row>
      <xdr:rowOff>180975</xdr:rowOff>
    </xdr:to>
    <xdr:sp>
      <xdr:nvSpPr>
        <xdr:cNvPr id="87" name="Oval 87"/>
        <xdr:cNvSpPr>
          <a:spLocks/>
        </xdr:cNvSpPr>
      </xdr:nvSpPr>
      <xdr:spPr>
        <a:xfrm>
          <a:off x="2876550" y="102965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56</xdr:row>
      <xdr:rowOff>28575</xdr:rowOff>
    </xdr:from>
    <xdr:to>
      <xdr:col>9</xdr:col>
      <xdr:colOff>247650</xdr:colOff>
      <xdr:row>56</xdr:row>
      <xdr:rowOff>180975</xdr:rowOff>
    </xdr:to>
    <xdr:sp>
      <xdr:nvSpPr>
        <xdr:cNvPr id="88" name="Oval 88"/>
        <xdr:cNvSpPr>
          <a:spLocks/>
        </xdr:cNvSpPr>
      </xdr:nvSpPr>
      <xdr:spPr>
        <a:xfrm>
          <a:off x="3514725" y="102965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57</xdr:row>
      <xdr:rowOff>28575</xdr:rowOff>
    </xdr:from>
    <xdr:to>
      <xdr:col>8</xdr:col>
      <xdr:colOff>247650</xdr:colOff>
      <xdr:row>57</xdr:row>
      <xdr:rowOff>180975</xdr:rowOff>
    </xdr:to>
    <xdr:sp>
      <xdr:nvSpPr>
        <xdr:cNvPr id="89" name="Oval 89"/>
        <xdr:cNvSpPr>
          <a:spLocks/>
        </xdr:cNvSpPr>
      </xdr:nvSpPr>
      <xdr:spPr>
        <a:xfrm>
          <a:off x="2876550" y="104775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57</xdr:row>
      <xdr:rowOff>28575</xdr:rowOff>
    </xdr:from>
    <xdr:to>
      <xdr:col>9</xdr:col>
      <xdr:colOff>247650</xdr:colOff>
      <xdr:row>57</xdr:row>
      <xdr:rowOff>180975</xdr:rowOff>
    </xdr:to>
    <xdr:sp>
      <xdr:nvSpPr>
        <xdr:cNvPr id="90" name="Oval 90"/>
        <xdr:cNvSpPr>
          <a:spLocks/>
        </xdr:cNvSpPr>
      </xdr:nvSpPr>
      <xdr:spPr>
        <a:xfrm>
          <a:off x="3514725" y="104775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91" name="Oval 91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92" name="Oval 92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93" name="Oval 93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94" name="Oval 94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95" name="Oval 95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96" name="Oval 96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97" name="Oval 97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98" name="Oval 98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99" name="Oval 99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100" name="Oval 100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01" name="Oval 101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102" name="Oval 102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03" name="Oval 103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28575</xdr:rowOff>
    </xdr:from>
    <xdr:to>
      <xdr:col>8</xdr:col>
      <xdr:colOff>247650</xdr:colOff>
      <xdr:row>9</xdr:row>
      <xdr:rowOff>180975</xdr:rowOff>
    </xdr:to>
    <xdr:sp>
      <xdr:nvSpPr>
        <xdr:cNvPr id="104" name="Oval 104"/>
        <xdr:cNvSpPr>
          <a:spLocks/>
        </xdr:cNvSpPr>
      </xdr:nvSpPr>
      <xdr:spPr>
        <a:xfrm>
          <a:off x="2876550" y="17907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28575</xdr:rowOff>
    </xdr:from>
    <xdr:to>
      <xdr:col>9</xdr:col>
      <xdr:colOff>247650</xdr:colOff>
      <xdr:row>9</xdr:row>
      <xdr:rowOff>180975</xdr:rowOff>
    </xdr:to>
    <xdr:sp>
      <xdr:nvSpPr>
        <xdr:cNvPr id="105" name="Oval 105"/>
        <xdr:cNvSpPr>
          <a:spLocks/>
        </xdr:cNvSpPr>
      </xdr:nvSpPr>
      <xdr:spPr>
        <a:xfrm>
          <a:off x="3514725" y="17907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06" name="Oval 106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07" name="Oval 107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108" name="Oval 108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09" name="Oval 109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10" name="Oval 110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111" name="Oval 111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12" name="Oval 112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13" name="Oval 113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0</xdr:rowOff>
    </xdr:from>
    <xdr:to>
      <xdr:col>8</xdr:col>
      <xdr:colOff>247650</xdr:colOff>
      <xdr:row>58</xdr:row>
      <xdr:rowOff>0</xdr:rowOff>
    </xdr:to>
    <xdr:sp>
      <xdr:nvSpPr>
        <xdr:cNvPr id="114" name="Oval 114"/>
        <xdr:cNvSpPr>
          <a:spLocks/>
        </xdr:cNvSpPr>
      </xdr:nvSpPr>
      <xdr:spPr>
        <a:xfrm>
          <a:off x="2876550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15" name="Oval 115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16" name="Oval 116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17" name="Oval 117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18" name="Oval 118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9</xdr:col>
      <xdr:colOff>247650</xdr:colOff>
      <xdr:row>58</xdr:row>
      <xdr:rowOff>0</xdr:rowOff>
    </xdr:to>
    <xdr:sp>
      <xdr:nvSpPr>
        <xdr:cNvPr id="119" name="Oval 119"/>
        <xdr:cNvSpPr>
          <a:spLocks/>
        </xdr:cNvSpPr>
      </xdr:nvSpPr>
      <xdr:spPr>
        <a:xfrm>
          <a:off x="3514725" y="106299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46</xdr:row>
      <xdr:rowOff>28575</xdr:rowOff>
    </xdr:from>
    <xdr:to>
      <xdr:col>8</xdr:col>
      <xdr:colOff>247650</xdr:colOff>
      <xdr:row>47</xdr:row>
      <xdr:rowOff>0</xdr:rowOff>
    </xdr:to>
    <xdr:sp>
      <xdr:nvSpPr>
        <xdr:cNvPr id="120" name="Oval 120"/>
        <xdr:cNvSpPr>
          <a:spLocks/>
        </xdr:cNvSpPr>
      </xdr:nvSpPr>
      <xdr:spPr>
        <a:xfrm>
          <a:off x="2876550" y="84867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46</xdr:row>
      <xdr:rowOff>28575</xdr:rowOff>
    </xdr:from>
    <xdr:to>
      <xdr:col>9</xdr:col>
      <xdr:colOff>247650</xdr:colOff>
      <xdr:row>47</xdr:row>
      <xdr:rowOff>0</xdr:rowOff>
    </xdr:to>
    <xdr:sp>
      <xdr:nvSpPr>
        <xdr:cNvPr id="121" name="Oval 121"/>
        <xdr:cNvSpPr>
          <a:spLocks/>
        </xdr:cNvSpPr>
      </xdr:nvSpPr>
      <xdr:spPr>
        <a:xfrm>
          <a:off x="3514725" y="84867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12</xdr:row>
      <xdr:rowOff>28575</xdr:rowOff>
    </xdr:from>
    <xdr:to>
      <xdr:col>8</xdr:col>
      <xdr:colOff>247650</xdr:colOff>
      <xdr:row>13</xdr:row>
      <xdr:rowOff>0</xdr:rowOff>
    </xdr:to>
    <xdr:sp>
      <xdr:nvSpPr>
        <xdr:cNvPr id="122" name="Oval 122"/>
        <xdr:cNvSpPr>
          <a:spLocks/>
        </xdr:cNvSpPr>
      </xdr:nvSpPr>
      <xdr:spPr>
        <a:xfrm>
          <a:off x="2876550" y="23336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28575</xdr:rowOff>
    </xdr:from>
    <xdr:to>
      <xdr:col>8</xdr:col>
      <xdr:colOff>247650</xdr:colOff>
      <xdr:row>14</xdr:row>
      <xdr:rowOff>0</xdr:rowOff>
    </xdr:to>
    <xdr:sp>
      <xdr:nvSpPr>
        <xdr:cNvPr id="123" name="Oval 123"/>
        <xdr:cNvSpPr>
          <a:spLocks/>
        </xdr:cNvSpPr>
      </xdr:nvSpPr>
      <xdr:spPr>
        <a:xfrm>
          <a:off x="2876550" y="25146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28575</xdr:rowOff>
    </xdr:from>
    <xdr:to>
      <xdr:col>9</xdr:col>
      <xdr:colOff>247650</xdr:colOff>
      <xdr:row>13</xdr:row>
      <xdr:rowOff>0</xdr:rowOff>
    </xdr:to>
    <xdr:sp>
      <xdr:nvSpPr>
        <xdr:cNvPr id="124" name="Oval 124"/>
        <xdr:cNvSpPr>
          <a:spLocks/>
        </xdr:cNvSpPr>
      </xdr:nvSpPr>
      <xdr:spPr>
        <a:xfrm>
          <a:off x="3514725" y="233362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13</xdr:row>
      <xdr:rowOff>28575</xdr:rowOff>
    </xdr:from>
    <xdr:to>
      <xdr:col>9</xdr:col>
      <xdr:colOff>247650</xdr:colOff>
      <xdr:row>14</xdr:row>
      <xdr:rowOff>0</xdr:rowOff>
    </xdr:to>
    <xdr:sp>
      <xdr:nvSpPr>
        <xdr:cNvPr id="125" name="Oval 125"/>
        <xdr:cNvSpPr>
          <a:spLocks/>
        </xdr:cNvSpPr>
      </xdr:nvSpPr>
      <xdr:spPr>
        <a:xfrm>
          <a:off x="3514725" y="25146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6700" y="285750"/>
          <a:ext cx="1219200" cy="981075"/>
        </a:xfrm>
        <a:custGeom>
          <a:pathLst>
            <a:path h="103" w="127">
              <a:moveTo>
                <a:pt x="0" y="0"/>
              </a:moveTo>
              <a:lnTo>
                <a:pt x="116" y="53"/>
              </a:lnTo>
              <a:lnTo>
                <a:pt x="127" y="103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276225"/>
          <a:ext cx="93345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6700" y="304800"/>
          <a:ext cx="1123950" cy="904875"/>
        </a:xfrm>
        <a:custGeom>
          <a:pathLst>
            <a:path h="103" w="127">
              <a:moveTo>
                <a:pt x="0" y="0"/>
              </a:moveTo>
              <a:lnTo>
                <a:pt x="116" y="53"/>
              </a:lnTo>
              <a:lnTo>
                <a:pt x="127" y="103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295275"/>
          <a:ext cx="838200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19716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152400</xdr:rowOff>
    </xdr:from>
    <xdr:to>
      <xdr:col>7</xdr:col>
      <xdr:colOff>504825</xdr:colOff>
      <xdr:row>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86825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(D)
――
(A)
</a:t>
          </a:r>
        </a:p>
      </xdr:txBody>
    </xdr:sp>
    <xdr:clientData/>
  </xdr:twoCellAnchor>
  <xdr:twoCellAnchor>
    <xdr:from>
      <xdr:col>8</xdr:col>
      <xdr:colOff>85725</xdr:colOff>
      <xdr:row>2</xdr:row>
      <xdr:rowOff>152400</xdr:rowOff>
    </xdr:from>
    <xdr:to>
      <xdr:col>8</xdr:col>
      <xdr:colOff>495300</xdr:colOff>
      <xdr:row>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39325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(E)
――
(B)
</a:t>
          </a:r>
        </a:p>
      </xdr:txBody>
    </xdr:sp>
    <xdr:clientData/>
  </xdr:twoCellAnchor>
  <xdr:twoCellAnchor>
    <xdr:from>
      <xdr:col>9</xdr:col>
      <xdr:colOff>66675</xdr:colOff>
      <xdr:row>2</xdr:row>
      <xdr:rowOff>152400</xdr:rowOff>
    </xdr:from>
    <xdr:to>
      <xdr:col>9</xdr:col>
      <xdr:colOff>476250</xdr:colOff>
      <xdr:row>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763250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(F)
――
(C)
</a:t>
          </a:r>
        </a:p>
      </xdr:txBody>
    </xdr:sp>
    <xdr:clientData/>
  </xdr:twoCellAnchor>
  <xdr:twoCellAnchor>
    <xdr:from>
      <xdr:col>10</xdr:col>
      <xdr:colOff>438150</xdr:colOff>
      <xdr:row>2</xdr:row>
      <xdr:rowOff>152400</xdr:rowOff>
    </xdr:from>
    <xdr:to>
      <xdr:col>10</xdr:col>
      <xdr:colOff>847725</xdr:colOff>
      <xdr:row>4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077700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(F)
――
(C)
</a:t>
          </a:r>
        </a:p>
      </xdr:txBody>
    </xdr:sp>
    <xdr:clientData/>
  </xdr:twoCellAnchor>
  <xdr:twoCellAnchor>
    <xdr:from>
      <xdr:col>10</xdr:col>
      <xdr:colOff>485775</xdr:colOff>
      <xdr:row>2</xdr:row>
      <xdr:rowOff>152400</xdr:rowOff>
    </xdr:from>
    <xdr:to>
      <xdr:col>10</xdr:col>
      <xdr:colOff>800100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2125325" y="676275"/>
          <a:ext cx="31432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19716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152400</xdr:rowOff>
    </xdr:from>
    <xdr:to>
      <xdr:col>7</xdr:col>
      <xdr:colOff>504825</xdr:colOff>
      <xdr:row>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86825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(D)
――
(A)
</a:t>
          </a:r>
        </a:p>
      </xdr:txBody>
    </xdr:sp>
    <xdr:clientData/>
  </xdr:twoCellAnchor>
  <xdr:twoCellAnchor>
    <xdr:from>
      <xdr:col>8</xdr:col>
      <xdr:colOff>85725</xdr:colOff>
      <xdr:row>2</xdr:row>
      <xdr:rowOff>152400</xdr:rowOff>
    </xdr:from>
    <xdr:to>
      <xdr:col>8</xdr:col>
      <xdr:colOff>495300</xdr:colOff>
      <xdr:row>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39325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(E)
――
(B)
</a:t>
          </a:r>
        </a:p>
      </xdr:txBody>
    </xdr:sp>
    <xdr:clientData/>
  </xdr:twoCellAnchor>
  <xdr:twoCellAnchor>
    <xdr:from>
      <xdr:col>9</xdr:col>
      <xdr:colOff>66675</xdr:colOff>
      <xdr:row>2</xdr:row>
      <xdr:rowOff>152400</xdr:rowOff>
    </xdr:from>
    <xdr:to>
      <xdr:col>9</xdr:col>
      <xdr:colOff>476250</xdr:colOff>
      <xdr:row>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763250" y="676275"/>
          <a:ext cx="409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(F)
――
(C)
</a:t>
          </a:r>
        </a:p>
      </xdr:txBody>
    </xdr:sp>
    <xdr:clientData/>
  </xdr:twoCellAnchor>
  <xdr:twoCellAnchor>
    <xdr:from>
      <xdr:col>10</xdr:col>
      <xdr:colOff>485775</xdr:colOff>
      <xdr:row>2</xdr:row>
      <xdr:rowOff>152400</xdr:rowOff>
    </xdr:from>
    <xdr:to>
      <xdr:col>10</xdr:col>
      <xdr:colOff>800100</xdr:colOff>
      <xdr:row>4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2125325" y="676275"/>
          <a:ext cx="314325" cy="4476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2</xdr:row>
      <xdr:rowOff>142875</xdr:rowOff>
    </xdr:from>
    <xdr:to>
      <xdr:col>10</xdr:col>
      <xdr:colOff>923925</xdr:colOff>
      <xdr:row>4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020550" y="666750"/>
          <a:ext cx="542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(F)
――
(C)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133350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00025" y="285750"/>
          <a:ext cx="771525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142875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00025" y="285750"/>
          <a:ext cx="78105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133350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00025" y="285750"/>
          <a:ext cx="771525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133350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285750"/>
          <a:ext cx="771525" cy="981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142875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00025" y="285750"/>
          <a:ext cx="781050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59</xdr:row>
      <xdr:rowOff>0</xdr:rowOff>
    </xdr:from>
    <xdr:to>
      <xdr:col>13</xdr:col>
      <xdr:colOff>781050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66925" y="11553825"/>
          <a:ext cx="1133475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０６－３７－０８の数値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Zeros="0" tabSelected="1" view="pageBreakPreview" zoomScale="80" zoomScaleNormal="70" zoomScaleSheetLayoutView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25390625" defaultRowHeight="13.5"/>
  <cols>
    <col min="1" max="1" width="25.875" style="4" customWidth="1"/>
    <col min="2" max="5" width="14.875" style="4" customWidth="1"/>
    <col min="6" max="7" width="15.00390625" style="4" customWidth="1"/>
    <col min="8" max="8" width="12.625" style="4" bestFit="1" customWidth="1"/>
    <col min="9" max="10" width="12.375" style="4" customWidth="1"/>
    <col min="11" max="11" width="12.375" style="23" customWidth="1"/>
    <col min="12" max="16384" width="13.875" style="4" customWidth="1"/>
  </cols>
  <sheetData>
    <row r="1" spans="1:11" ht="21.75" customHeight="1" thickBo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3" t="s">
        <v>17</v>
      </c>
    </row>
    <row r="2" spans="1:11" ht="19.5" customHeight="1">
      <c r="A2" s="5" t="s">
        <v>25</v>
      </c>
      <c r="B2" s="6"/>
      <c r="C2" s="7" t="s">
        <v>26</v>
      </c>
      <c r="D2" s="8"/>
      <c r="E2" s="6"/>
      <c r="F2" s="7" t="s">
        <v>27</v>
      </c>
      <c r="G2" s="8"/>
      <c r="H2" s="835" t="s">
        <v>28</v>
      </c>
      <c r="I2" s="836"/>
      <c r="J2" s="836"/>
      <c r="K2" s="837"/>
    </row>
    <row r="3" spans="1:11" ht="19.5" customHeight="1">
      <c r="A3" s="9"/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1"/>
      <c r="I3" s="11"/>
      <c r="J3" s="11"/>
      <c r="K3" s="12"/>
    </row>
    <row r="4" spans="1:11" ht="19.5" customHeight="1">
      <c r="A4" s="9"/>
      <c r="B4" s="13"/>
      <c r="C4" s="13"/>
      <c r="D4" s="13"/>
      <c r="E4" s="13"/>
      <c r="F4" s="13"/>
      <c r="G4" s="13"/>
      <c r="H4" s="13" t="s">
        <v>32</v>
      </c>
      <c r="I4" s="13" t="s">
        <v>33</v>
      </c>
      <c r="J4" s="13" t="s">
        <v>33</v>
      </c>
      <c r="K4" s="14" t="s">
        <v>34</v>
      </c>
    </row>
    <row r="5" spans="1:11" ht="19.5" customHeight="1">
      <c r="A5" s="15" t="s">
        <v>35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7"/>
      <c r="I5" s="17"/>
      <c r="J5" s="17"/>
      <c r="K5" s="18"/>
    </row>
    <row r="6" spans="1:11" s="23" customFormat="1" ht="22.5" customHeight="1">
      <c r="A6" s="19" t="s">
        <v>36</v>
      </c>
      <c r="B6" s="20">
        <v>156078264</v>
      </c>
      <c r="C6" s="20">
        <v>13091648</v>
      </c>
      <c r="D6" s="20">
        <v>169169912</v>
      </c>
      <c r="E6" s="20">
        <v>152361118</v>
      </c>
      <c r="F6" s="20">
        <v>1753498</v>
      </c>
      <c r="G6" s="20">
        <v>154114616</v>
      </c>
      <c r="H6" s="21">
        <f aca="true" t="shared" si="0" ref="H6:H17">ROUND(E6/B6*100,1)</f>
        <v>97.6</v>
      </c>
      <c r="I6" s="21">
        <f aca="true" t="shared" si="1" ref="I6:I17">ROUND(F6/C6*100,1)</f>
        <v>13.4</v>
      </c>
      <c r="J6" s="21">
        <f aca="true" t="shared" si="2" ref="J6:J17">ROUND(G6/D6*100,1)</f>
        <v>91.1</v>
      </c>
      <c r="K6" s="22">
        <v>90.8</v>
      </c>
    </row>
    <row r="7" spans="1:11" s="23" customFormat="1" ht="22.5" customHeight="1">
      <c r="A7" s="19" t="s">
        <v>37</v>
      </c>
      <c r="B7" s="20">
        <v>156078264</v>
      </c>
      <c r="C7" s="20">
        <v>13091648</v>
      </c>
      <c r="D7" s="20">
        <v>169169912</v>
      </c>
      <c r="E7" s="20">
        <v>152361118</v>
      </c>
      <c r="F7" s="20">
        <v>1753498</v>
      </c>
      <c r="G7" s="20">
        <v>154114616</v>
      </c>
      <c r="H7" s="21">
        <f t="shared" si="0"/>
        <v>97.6</v>
      </c>
      <c r="I7" s="21">
        <f t="shared" si="1"/>
        <v>13.4</v>
      </c>
      <c r="J7" s="21">
        <f t="shared" si="2"/>
        <v>91.1</v>
      </c>
      <c r="K7" s="22">
        <v>90.8</v>
      </c>
    </row>
    <row r="8" spans="1:11" s="23" customFormat="1" ht="22.5" customHeight="1">
      <c r="A8" s="19" t="s">
        <v>38</v>
      </c>
      <c r="B8" s="20">
        <v>65375709</v>
      </c>
      <c r="C8" s="20">
        <v>3356724</v>
      </c>
      <c r="D8" s="20">
        <v>68732433</v>
      </c>
      <c r="E8" s="20">
        <v>63852182</v>
      </c>
      <c r="F8" s="20">
        <v>633356</v>
      </c>
      <c r="G8" s="20">
        <v>64485538</v>
      </c>
      <c r="H8" s="21">
        <f t="shared" si="0"/>
        <v>97.7</v>
      </c>
      <c r="I8" s="21">
        <f t="shared" si="1"/>
        <v>18.9</v>
      </c>
      <c r="J8" s="21">
        <f t="shared" si="2"/>
        <v>93.8</v>
      </c>
      <c r="K8" s="22">
        <v>93.4</v>
      </c>
    </row>
    <row r="9" spans="1:11" s="23" customFormat="1" ht="22.5" customHeight="1">
      <c r="A9" s="24" t="s">
        <v>39</v>
      </c>
      <c r="B9" s="25">
        <v>1807059</v>
      </c>
      <c r="C9" s="25">
        <v>114842</v>
      </c>
      <c r="D9" s="25">
        <v>1921901</v>
      </c>
      <c r="E9" s="25">
        <v>1753447</v>
      </c>
      <c r="F9" s="25">
        <v>22239</v>
      </c>
      <c r="G9" s="25">
        <v>1775686</v>
      </c>
      <c r="H9" s="26">
        <f t="shared" si="0"/>
        <v>97</v>
      </c>
      <c r="I9" s="26">
        <f t="shared" si="1"/>
        <v>19.4</v>
      </c>
      <c r="J9" s="26">
        <f t="shared" si="2"/>
        <v>92.4</v>
      </c>
      <c r="K9" s="27">
        <v>92</v>
      </c>
    </row>
    <row r="10" spans="1:11" s="23" customFormat="1" ht="22.5" customHeight="1">
      <c r="A10" s="28" t="s">
        <v>40</v>
      </c>
      <c r="B10" s="29">
        <v>48499217</v>
      </c>
      <c r="C10" s="29">
        <v>2982314</v>
      </c>
      <c r="D10" s="29">
        <v>51481531</v>
      </c>
      <c r="E10" s="29">
        <v>47115891</v>
      </c>
      <c r="F10" s="29">
        <v>578172</v>
      </c>
      <c r="G10" s="29">
        <v>47694063</v>
      </c>
      <c r="H10" s="30">
        <f t="shared" si="0"/>
        <v>97.1</v>
      </c>
      <c r="I10" s="30">
        <f t="shared" si="1"/>
        <v>19.4</v>
      </c>
      <c r="J10" s="30">
        <f t="shared" si="2"/>
        <v>92.6</v>
      </c>
      <c r="K10" s="31">
        <v>92</v>
      </c>
    </row>
    <row r="11" spans="1:11" s="23" customFormat="1" ht="22.5" customHeight="1">
      <c r="A11" s="28" t="s">
        <v>41</v>
      </c>
      <c r="B11" s="29">
        <v>3437829</v>
      </c>
      <c r="C11" s="29">
        <v>93027</v>
      </c>
      <c r="D11" s="29">
        <v>3530856</v>
      </c>
      <c r="E11" s="29">
        <v>3408413</v>
      </c>
      <c r="F11" s="29">
        <v>13123</v>
      </c>
      <c r="G11" s="29">
        <v>3421536</v>
      </c>
      <c r="H11" s="30">
        <f t="shared" si="0"/>
        <v>99.1</v>
      </c>
      <c r="I11" s="30">
        <f t="shared" si="1"/>
        <v>14.1</v>
      </c>
      <c r="J11" s="30">
        <f t="shared" si="2"/>
        <v>96.9</v>
      </c>
      <c r="K11" s="31">
        <v>96.8</v>
      </c>
    </row>
    <row r="12" spans="1:11" s="23" customFormat="1" ht="22.5" customHeight="1">
      <c r="A12" s="32" t="s">
        <v>42</v>
      </c>
      <c r="B12" s="29">
        <v>11631604</v>
      </c>
      <c r="C12" s="29">
        <v>166541</v>
      </c>
      <c r="D12" s="29">
        <v>11798145</v>
      </c>
      <c r="E12" s="29">
        <v>11574431</v>
      </c>
      <c r="F12" s="29">
        <v>19822</v>
      </c>
      <c r="G12" s="29">
        <v>11594253</v>
      </c>
      <c r="H12" s="33">
        <f t="shared" si="0"/>
        <v>99.5</v>
      </c>
      <c r="I12" s="33">
        <f t="shared" si="1"/>
        <v>11.9</v>
      </c>
      <c r="J12" s="33">
        <f t="shared" si="2"/>
        <v>98.3</v>
      </c>
      <c r="K12" s="34">
        <v>98.1</v>
      </c>
    </row>
    <row r="13" spans="1:11" s="23" customFormat="1" ht="22.5" customHeight="1">
      <c r="A13" s="35" t="s">
        <v>43</v>
      </c>
      <c r="B13" s="36">
        <v>78057700</v>
      </c>
      <c r="C13" s="36">
        <v>9464196</v>
      </c>
      <c r="D13" s="36">
        <v>87521896</v>
      </c>
      <c r="E13" s="36">
        <v>75941477</v>
      </c>
      <c r="F13" s="36">
        <v>1072009</v>
      </c>
      <c r="G13" s="36">
        <v>77013486</v>
      </c>
      <c r="H13" s="21">
        <f t="shared" si="0"/>
        <v>97.3</v>
      </c>
      <c r="I13" s="21">
        <f t="shared" si="1"/>
        <v>11.3</v>
      </c>
      <c r="J13" s="21">
        <f t="shared" si="2"/>
        <v>88</v>
      </c>
      <c r="K13" s="22">
        <v>88</v>
      </c>
    </row>
    <row r="14" spans="1:11" s="23" customFormat="1" ht="22.5" customHeight="1">
      <c r="A14" s="19" t="s">
        <v>44</v>
      </c>
      <c r="B14" s="36">
        <v>76978183</v>
      </c>
      <c r="C14" s="36">
        <v>9464196</v>
      </c>
      <c r="D14" s="36">
        <v>86442379</v>
      </c>
      <c r="E14" s="36">
        <v>74861960</v>
      </c>
      <c r="F14" s="36">
        <v>1072009</v>
      </c>
      <c r="G14" s="36">
        <v>75933969</v>
      </c>
      <c r="H14" s="21">
        <f t="shared" si="0"/>
        <v>97.3</v>
      </c>
      <c r="I14" s="21">
        <f t="shared" si="1"/>
        <v>11.3</v>
      </c>
      <c r="J14" s="21">
        <f t="shared" si="2"/>
        <v>87.8</v>
      </c>
      <c r="K14" s="22">
        <v>87.9</v>
      </c>
    </row>
    <row r="15" spans="1:11" s="23" customFormat="1" ht="22.5" customHeight="1">
      <c r="A15" s="24" t="s">
        <v>45</v>
      </c>
      <c r="B15" s="37">
        <v>23784240</v>
      </c>
      <c r="C15" s="37">
        <v>3267381</v>
      </c>
      <c r="D15" s="37">
        <v>27051621</v>
      </c>
      <c r="E15" s="37">
        <v>23042837</v>
      </c>
      <c r="F15" s="37">
        <v>375929</v>
      </c>
      <c r="G15" s="37">
        <v>23418766</v>
      </c>
      <c r="H15" s="26">
        <f t="shared" si="0"/>
        <v>96.9</v>
      </c>
      <c r="I15" s="26">
        <f t="shared" si="1"/>
        <v>11.5</v>
      </c>
      <c r="J15" s="26">
        <f t="shared" si="2"/>
        <v>86.6</v>
      </c>
      <c r="K15" s="27">
        <v>86.5</v>
      </c>
    </row>
    <row r="16" spans="1:11" s="23" customFormat="1" ht="22.5" customHeight="1">
      <c r="A16" s="28" t="s">
        <v>46</v>
      </c>
      <c r="B16" s="29">
        <v>36726314</v>
      </c>
      <c r="C16" s="29">
        <v>4745785</v>
      </c>
      <c r="D16" s="29">
        <v>41472099</v>
      </c>
      <c r="E16" s="29">
        <v>35678593</v>
      </c>
      <c r="F16" s="29">
        <v>532145</v>
      </c>
      <c r="G16" s="29">
        <v>36210738</v>
      </c>
      <c r="H16" s="30">
        <f t="shared" si="0"/>
        <v>97.1</v>
      </c>
      <c r="I16" s="30">
        <f t="shared" si="1"/>
        <v>11.2</v>
      </c>
      <c r="J16" s="30">
        <f t="shared" si="2"/>
        <v>87.3</v>
      </c>
      <c r="K16" s="31">
        <v>87.2</v>
      </c>
    </row>
    <row r="17" spans="1:11" s="23" customFormat="1" ht="22.5" customHeight="1">
      <c r="A17" s="38" t="s">
        <v>47</v>
      </c>
      <c r="B17" s="29">
        <v>16467629</v>
      </c>
      <c r="C17" s="29">
        <v>1451030</v>
      </c>
      <c r="D17" s="29">
        <v>17918659</v>
      </c>
      <c r="E17" s="29">
        <v>16140530</v>
      </c>
      <c r="F17" s="29">
        <v>163935</v>
      </c>
      <c r="G17" s="29">
        <v>16304465</v>
      </c>
      <c r="H17" s="33">
        <f t="shared" si="0"/>
        <v>98</v>
      </c>
      <c r="I17" s="33">
        <f t="shared" si="1"/>
        <v>11.3</v>
      </c>
      <c r="J17" s="33">
        <f t="shared" si="2"/>
        <v>91</v>
      </c>
      <c r="K17" s="34">
        <v>91.4</v>
      </c>
    </row>
    <row r="18" spans="1:11" s="23" customFormat="1" ht="22.5" customHeight="1">
      <c r="A18" s="35" t="s">
        <v>48</v>
      </c>
      <c r="B18" s="36">
        <v>1079517</v>
      </c>
      <c r="C18" s="36">
        <v>0</v>
      </c>
      <c r="D18" s="36">
        <v>1079517</v>
      </c>
      <c r="E18" s="36">
        <v>1079517</v>
      </c>
      <c r="F18" s="36">
        <v>0</v>
      </c>
      <c r="G18" s="36">
        <v>1079517</v>
      </c>
      <c r="H18" s="21">
        <f aca="true" t="shared" si="3" ref="H18:H23">ROUND(E18/B18*100,1)</f>
        <v>100</v>
      </c>
      <c r="I18" s="21"/>
      <c r="J18" s="21">
        <f aca="true" t="shared" si="4" ref="J18:J24">ROUND(G18/D18*100,1)</f>
        <v>100</v>
      </c>
      <c r="K18" s="22">
        <v>100</v>
      </c>
    </row>
    <row r="19" spans="1:11" s="23" customFormat="1" ht="22.5" customHeight="1">
      <c r="A19" s="24" t="s">
        <v>49</v>
      </c>
      <c r="B19" s="39">
        <v>1008349</v>
      </c>
      <c r="C19" s="39">
        <v>0</v>
      </c>
      <c r="D19" s="39">
        <v>1008349</v>
      </c>
      <c r="E19" s="39">
        <v>1008349</v>
      </c>
      <c r="F19" s="39">
        <v>0</v>
      </c>
      <c r="G19" s="39">
        <v>1008349</v>
      </c>
      <c r="H19" s="26">
        <f t="shared" si="3"/>
        <v>100</v>
      </c>
      <c r="I19" s="26"/>
      <c r="J19" s="26">
        <f t="shared" si="4"/>
        <v>100</v>
      </c>
      <c r="K19" s="27">
        <v>100</v>
      </c>
    </row>
    <row r="20" spans="1:11" s="23" customFormat="1" ht="22.5" customHeight="1">
      <c r="A20" s="28" t="s">
        <v>50</v>
      </c>
      <c r="B20" s="29">
        <v>71168</v>
      </c>
      <c r="C20" s="29">
        <v>0</v>
      </c>
      <c r="D20" s="29">
        <v>71168</v>
      </c>
      <c r="E20" s="29">
        <v>71168</v>
      </c>
      <c r="F20" s="29">
        <v>0</v>
      </c>
      <c r="G20" s="29">
        <v>71168</v>
      </c>
      <c r="H20" s="30">
        <f t="shared" si="3"/>
        <v>100</v>
      </c>
      <c r="I20" s="30"/>
      <c r="J20" s="30">
        <f t="shared" si="4"/>
        <v>100</v>
      </c>
      <c r="K20" s="31">
        <v>100</v>
      </c>
    </row>
    <row r="21" spans="1:11" s="23" customFormat="1" ht="22.5" customHeight="1">
      <c r="A21" s="24" t="s">
        <v>51</v>
      </c>
      <c r="B21" s="37">
        <v>2501527</v>
      </c>
      <c r="C21" s="37">
        <v>224674</v>
      </c>
      <c r="D21" s="37">
        <v>2726201</v>
      </c>
      <c r="E21" s="37">
        <v>2424131</v>
      </c>
      <c r="F21" s="37">
        <v>41995</v>
      </c>
      <c r="G21" s="37">
        <v>2466126</v>
      </c>
      <c r="H21" s="40">
        <f t="shared" si="3"/>
        <v>96.9</v>
      </c>
      <c r="I21" s="40">
        <f>ROUND(F21/C21*100,1)</f>
        <v>18.7</v>
      </c>
      <c r="J21" s="40">
        <f t="shared" si="4"/>
        <v>90.5</v>
      </c>
      <c r="K21" s="41">
        <v>90.5</v>
      </c>
    </row>
    <row r="22" spans="1:11" s="23" customFormat="1" ht="22.5" customHeight="1">
      <c r="A22" s="28" t="s">
        <v>52</v>
      </c>
      <c r="B22" s="29">
        <v>10121582</v>
      </c>
      <c r="C22" s="29">
        <v>0</v>
      </c>
      <c r="D22" s="29">
        <v>10121582</v>
      </c>
      <c r="E22" s="29">
        <v>10121582</v>
      </c>
      <c r="F22" s="29">
        <v>0</v>
      </c>
      <c r="G22" s="29">
        <v>10121582</v>
      </c>
      <c r="H22" s="30">
        <f t="shared" si="3"/>
        <v>100</v>
      </c>
      <c r="I22" s="30"/>
      <c r="J22" s="30">
        <f t="shared" si="4"/>
        <v>100</v>
      </c>
      <c r="K22" s="31">
        <v>100</v>
      </c>
    </row>
    <row r="23" spans="1:11" s="23" customFormat="1" ht="22.5" customHeight="1">
      <c r="A23" s="28" t="s">
        <v>53</v>
      </c>
      <c r="B23" s="29">
        <v>21746</v>
      </c>
      <c r="C23" s="29">
        <v>0</v>
      </c>
      <c r="D23" s="29">
        <v>21746</v>
      </c>
      <c r="E23" s="29">
        <v>21746</v>
      </c>
      <c r="F23" s="29">
        <v>0</v>
      </c>
      <c r="G23" s="29">
        <v>21746</v>
      </c>
      <c r="H23" s="30">
        <f t="shared" si="3"/>
        <v>100</v>
      </c>
      <c r="I23" s="30"/>
      <c r="J23" s="30">
        <f t="shared" si="4"/>
        <v>100</v>
      </c>
      <c r="K23" s="31">
        <v>100</v>
      </c>
    </row>
    <row r="24" spans="1:11" s="23" customFormat="1" ht="22.5" customHeight="1">
      <c r="A24" s="32" t="s">
        <v>54</v>
      </c>
      <c r="B24" s="29">
        <v>0</v>
      </c>
      <c r="C24" s="29">
        <v>46054</v>
      </c>
      <c r="D24" s="29">
        <v>46054</v>
      </c>
      <c r="E24" s="29">
        <v>0</v>
      </c>
      <c r="F24" s="29">
        <v>6138</v>
      </c>
      <c r="G24" s="29">
        <v>6138</v>
      </c>
      <c r="H24" s="33"/>
      <c r="I24" s="33">
        <f>ROUND(F24/C24*100,1)</f>
        <v>13.3</v>
      </c>
      <c r="J24" s="33">
        <f t="shared" si="4"/>
        <v>13.3</v>
      </c>
      <c r="K24" s="34">
        <v>18.8</v>
      </c>
    </row>
    <row r="25" spans="1:11" s="23" customFormat="1" ht="22.5" customHeight="1">
      <c r="A25" s="35" t="s">
        <v>55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21"/>
      <c r="I25" s="21"/>
      <c r="J25" s="21"/>
      <c r="K25" s="22"/>
    </row>
    <row r="26" spans="1:11" s="23" customFormat="1" ht="22.5" customHeight="1">
      <c r="A26" s="19" t="s">
        <v>56</v>
      </c>
      <c r="B26" s="36">
        <v>1761421</v>
      </c>
      <c r="C26" s="36">
        <v>345154</v>
      </c>
      <c r="D26" s="36">
        <v>2106575</v>
      </c>
      <c r="E26" s="36">
        <v>1700169</v>
      </c>
      <c r="F26" s="36">
        <v>34032</v>
      </c>
      <c r="G26" s="36">
        <v>1734201</v>
      </c>
      <c r="H26" s="42">
        <f aca="true" t="shared" si="5" ref="H26:J28">ROUND(E26/B26*100,1)</f>
        <v>96.5</v>
      </c>
      <c r="I26" s="42">
        <f t="shared" si="5"/>
        <v>9.9</v>
      </c>
      <c r="J26" s="42">
        <f t="shared" si="5"/>
        <v>82.3</v>
      </c>
      <c r="K26" s="43">
        <v>82.1</v>
      </c>
    </row>
    <row r="27" spans="1:11" s="23" customFormat="1" ht="22.5" customHeight="1">
      <c r="A27" s="24" t="s">
        <v>57</v>
      </c>
      <c r="B27" s="29">
        <v>247191</v>
      </c>
      <c r="C27" s="29">
        <v>33078</v>
      </c>
      <c r="D27" s="29">
        <v>280269</v>
      </c>
      <c r="E27" s="29">
        <v>241252</v>
      </c>
      <c r="F27" s="29">
        <v>3238</v>
      </c>
      <c r="G27" s="29">
        <v>244490</v>
      </c>
      <c r="H27" s="30">
        <f t="shared" si="5"/>
        <v>97.6</v>
      </c>
      <c r="I27" s="30">
        <f t="shared" si="5"/>
        <v>9.8</v>
      </c>
      <c r="J27" s="30">
        <f t="shared" si="5"/>
        <v>87.2</v>
      </c>
      <c r="K27" s="31">
        <v>88.4</v>
      </c>
    </row>
    <row r="28" spans="1:11" s="23" customFormat="1" ht="22.5" customHeight="1">
      <c r="A28" s="28" t="s">
        <v>58</v>
      </c>
      <c r="B28" s="29">
        <v>1514230</v>
      </c>
      <c r="C28" s="29">
        <v>312076</v>
      </c>
      <c r="D28" s="29">
        <v>1826306</v>
      </c>
      <c r="E28" s="29">
        <v>1458917</v>
      </c>
      <c r="F28" s="29">
        <v>30794</v>
      </c>
      <c r="G28" s="29">
        <v>1489711</v>
      </c>
      <c r="H28" s="30">
        <f t="shared" si="5"/>
        <v>96.3</v>
      </c>
      <c r="I28" s="30">
        <f t="shared" si="5"/>
        <v>9.9</v>
      </c>
      <c r="J28" s="30">
        <f t="shared" si="5"/>
        <v>81.6</v>
      </c>
      <c r="K28" s="31">
        <v>81.1</v>
      </c>
    </row>
    <row r="29" spans="1:11" s="23" customFormat="1" ht="22.5" customHeight="1">
      <c r="A29" s="28" t="s">
        <v>59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/>
      <c r="I29" s="30"/>
      <c r="J29" s="30"/>
      <c r="K29" s="31"/>
    </row>
    <row r="30" spans="1:11" s="23" customFormat="1" ht="22.5" customHeight="1">
      <c r="A30" s="28" t="s">
        <v>60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0"/>
      <c r="I30" s="30"/>
      <c r="J30" s="30"/>
      <c r="K30" s="31"/>
    </row>
    <row r="31" spans="1:11" s="23" customFormat="1" ht="22.5" customHeight="1">
      <c r="A31" s="32" t="s">
        <v>61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33"/>
      <c r="I31" s="33"/>
      <c r="J31" s="33"/>
      <c r="K31" s="34"/>
    </row>
    <row r="32" spans="1:11" s="23" customFormat="1" ht="22.5" customHeight="1">
      <c r="A32" s="35" t="s">
        <v>62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21"/>
      <c r="I32" s="21"/>
      <c r="J32" s="21"/>
      <c r="K32" s="22"/>
    </row>
    <row r="33" spans="1:11" s="23" customFormat="1" ht="22.5" customHeight="1">
      <c r="A33" s="44" t="s">
        <v>63</v>
      </c>
      <c r="B33" s="39">
        <v>157839685</v>
      </c>
      <c r="C33" s="39">
        <v>13436802</v>
      </c>
      <c r="D33" s="39">
        <v>171276487</v>
      </c>
      <c r="E33" s="39">
        <v>154061287</v>
      </c>
      <c r="F33" s="39">
        <v>1787530</v>
      </c>
      <c r="G33" s="39">
        <v>155848817</v>
      </c>
      <c r="H33" s="26">
        <f aca="true" t="shared" si="6" ref="H33:J35">ROUND(E33/B33*100,1)</f>
        <v>97.6</v>
      </c>
      <c r="I33" s="26">
        <f t="shared" si="6"/>
        <v>13.3</v>
      </c>
      <c r="J33" s="26">
        <f t="shared" si="6"/>
        <v>91</v>
      </c>
      <c r="K33" s="27">
        <v>90.6</v>
      </c>
    </row>
    <row r="34" spans="1:11" s="23" customFormat="1" ht="22.5" customHeight="1">
      <c r="A34" s="44" t="s">
        <v>64</v>
      </c>
      <c r="B34" s="45">
        <v>43135271</v>
      </c>
      <c r="C34" s="46">
        <v>15212874</v>
      </c>
      <c r="D34" s="46">
        <v>58348145</v>
      </c>
      <c r="E34" s="46">
        <v>38944281</v>
      </c>
      <c r="F34" s="46">
        <v>2111179</v>
      </c>
      <c r="G34" s="46">
        <v>41055460</v>
      </c>
      <c r="H34" s="21">
        <f t="shared" si="6"/>
        <v>90.3</v>
      </c>
      <c r="I34" s="21">
        <f t="shared" si="6"/>
        <v>13.9</v>
      </c>
      <c r="J34" s="21">
        <f t="shared" si="6"/>
        <v>70.4</v>
      </c>
      <c r="K34" s="22">
        <v>70</v>
      </c>
    </row>
    <row r="35" spans="1:11" s="23" customFormat="1" ht="22.5" customHeight="1" thickBot="1">
      <c r="A35" s="47" t="s">
        <v>65</v>
      </c>
      <c r="B35" s="48">
        <v>6396211</v>
      </c>
      <c r="C35" s="48">
        <v>2114191</v>
      </c>
      <c r="D35" s="48">
        <v>8510402</v>
      </c>
      <c r="E35" s="48">
        <v>5636828</v>
      </c>
      <c r="F35" s="48">
        <v>300877</v>
      </c>
      <c r="G35" s="48">
        <v>5937705</v>
      </c>
      <c r="H35" s="49">
        <f t="shared" si="6"/>
        <v>88.1</v>
      </c>
      <c r="I35" s="49">
        <f t="shared" si="6"/>
        <v>14.2</v>
      </c>
      <c r="J35" s="49">
        <f t="shared" si="6"/>
        <v>69.8</v>
      </c>
      <c r="K35" s="50">
        <v>70</v>
      </c>
    </row>
    <row r="36" spans="1:11" ht="11.25">
      <c r="A36" s="2"/>
      <c r="B36" s="2"/>
      <c r="C36" s="2"/>
      <c r="D36" s="2"/>
      <c r="E36" s="2"/>
      <c r="F36" s="2"/>
      <c r="G36" s="2"/>
      <c r="H36" s="51"/>
      <c r="I36" s="2"/>
      <c r="J36" s="2"/>
      <c r="K36" s="52"/>
    </row>
  </sheetData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49"/>
  <sheetViews>
    <sheetView showZeros="0" view="pageBreakPreview" zoomScaleNormal="70" zoomScaleSheetLayoutView="100" workbookViewId="0" topLeftCell="A1">
      <selection activeCell="A1" sqref="A1"/>
    </sheetView>
  </sheetViews>
  <sheetFormatPr defaultColWidth="13.25390625" defaultRowHeight="18" customHeight="1"/>
  <cols>
    <col min="1" max="1" width="2.50390625" style="1" customWidth="1"/>
    <col min="2" max="6" width="2.125" style="1" customWidth="1"/>
    <col min="7" max="7" width="7.75390625" style="1" customWidth="1"/>
    <col min="8" max="8" width="6.50390625" style="1" customWidth="1"/>
    <col min="9" max="9" width="7.75390625" style="1" customWidth="1"/>
    <col min="10" max="10" width="5.875" style="1" customWidth="1"/>
    <col min="11" max="11" width="7.75390625" style="1" customWidth="1"/>
    <col min="12" max="12" width="5.25390625" style="1" customWidth="1"/>
    <col min="13" max="13" width="6.50390625" style="1" customWidth="1"/>
    <col min="14" max="14" width="5.25390625" style="1" customWidth="1"/>
    <col min="15" max="15" width="7.75390625" style="1" customWidth="1"/>
    <col min="16" max="16" width="5.25390625" style="1" customWidth="1"/>
    <col min="17" max="17" width="5.25390625" style="97" customWidth="1"/>
    <col min="18" max="18" width="2.375" style="1" customWidth="1"/>
    <col min="19" max="16384" width="13.875" style="1" customWidth="1"/>
  </cols>
  <sheetData>
    <row r="1" spans="1:18" ht="21.75" customHeight="1" thickBo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318" t="s">
        <v>516</v>
      </c>
    </row>
    <row r="2" spans="1:18" ht="18" customHeight="1">
      <c r="A2" s="893" t="s">
        <v>473</v>
      </c>
      <c r="B2" s="375"/>
      <c r="C2" s="320"/>
      <c r="D2" s="909" t="s">
        <v>517</v>
      </c>
      <c r="E2" s="909"/>
      <c r="F2" s="910"/>
      <c r="G2" s="927" t="s">
        <v>524</v>
      </c>
      <c r="H2" s="903"/>
      <c r="I2" s="903"/>
      <c r="J2" s="903"/>
      <c r="K2" s="903"/>
      <c r="L2" s="903"/>
      <c r="M2" s="903"/>
      <c r="N2" s="903"/>
      <c r="O2" s="903"/>
      <c r="P2" s="903"/>
      <c r="Q2" s="906"/>
      <c r="R2" s="352"/>
    </row>
    <row r="3" spans="1:18" ht="18" customHeight="1">
      <c r="A3" s="894"/>
      <c r="B3" s="325"/>
      <c r="C3" s="327"/>
      <c r="D3" s="327"/>
      <c r="E3" s="327"/>
      <c r="F3" s="111"/>
      <c r="G3" s="915" t="s">
        <v>525</v>
      </c>
      <c r="H3" s="882"/>
      <c r="I3" s="882"/>
      <c r="J3" s="883"/>
      <c r="K3" s="915" t="s">
        <v>526</v>
      </c>
      <c r="L3" s="882"/>
      <c r="M3" s="882"/>
      <c r="N3" s="882"/>
      <c r="O3" s="883"/>
      <c r="P3" s="915" t="s">
        <v>510</v>
      </c>
      <c r="Q3" s="916"/>
      <c r="R3" s="352"/>
    </row>
    <row r="4" spans="1:18" ht="18" customHeight="1">
      <c r="A4" s="894"/>
      <c r="B4" s="325"/>
      <c r="C4" s="327"/>
      <c r="D4" s="327"/>
      <c r="E4" s="327"/>
      <c r="F4" s="111"/>
      <c r="G4" s="359" t="s">
        <v>527</v>
      </c>
      <c r="H4" s="362" t="s">
        <v>528</v>
      </c>
      <c r="I4" s="114"/>
      <c r="J4" s="113" t="s">
        <v>467</v>
      </c>
      <c r="K4" s="362" t="s">
        <v>527</v>
      </c>
      <c r="L4" s="113" t="s">
        <v>468</v>
      </c>
      <c r="M4" s="362" t="s">
        <v>528</v>
      </c>
      <c r="N4" s="444" t="s">
        <v>468</v>
      </c>
      <c r="O4" s="114"/>
      <c r="P4" s="114"/>
      <c r="Q4" s="379"/>
      <c r="R4" s="352"/>
    </row>
    <row r="5" spans="1:48" ht="12" customHeight="1">
      <c r="A5" s="894"/>
      <c r="B5" s="325"/>
      <c r="C5" s="327"/>
      <c r="D5" s="327"/>
      <c r="E5" s="327"/>
      <c r="F5" s="111"/>
      <c r="G5" s="317"/>
      <c r="H5" s="380"/>
      <c r="I5" s="121" t="s">
        <v>71</v>
      </c>
      <c r="J5" s="121" t="s">
        <v>469</v>
      </c>
      <c r="K5" s="380"/>
      <c r="L5" s="381"/>
      <c r="M5" s="380"/>
      <c r="N5" s="445"/>
      <c r="O5" s="121" t="s">
        <v>71</v>
      </c>
      <c r="P5" s="382" t="s">
        <v>494</v>
      </c>
      <c r="Q5" s="383" t="s">
        <v>495</v>
      </c>
      <c r="R5" s="352"/>
      <c r="AV5" s="1" t="s">
        <v>465</v>
      </c>
    </row>
    <row r="6" spans="1:48" ht="15" customHeight="1">
      <c r="A6" s="895"/>
      <c r="B6" s="920" t="s">
        <v>72</v>
      </c>
      <c r="C6" s="921"/>
      <c r="D6" s="921"/>
      <c r="E6" s="921"/>
      <c r="F6" s="171"/>
      <c r="G6" s="365" t="s">
        <v>513</v>
      </c>
      <c r="H6" s="367" t="s">
        <v>514</v>
      </c>
      <c r="I6" s="387"/>
      <c r="J6" s="417" t="s">
        <v>529</v>
      </c>
      <c r="K6" s="367" t="s">
        <v>513</v>
      </c>
      <c r="L6" s="330" t="s">
        <v>515</v>
      </c>
      <c r="M6" s="367" t="s">
        <v>514</v>
      </c>
      <c r="N6" s="128" t="s">
        <v>515</v>
      </c>
      <c r="O6" s="387"/>
      <c r="P6" s="387"/>
      <c r="Q6" s="389"/>
      <c r="R6" s="352"/>
      <c r="AV6" s="1" t="s">
        <v>466</v>
      </c>
    </row>
    <row r="7" spans="1:18" ht="15" customHeight="1">
      <c r="A7" s="890" t="s">
        <v>74</v>
      </c>
      <c r="B7" s="462"/>
      <c r="C7" s="462"/>
      <c r="D7" s="462"/>
      <c r="E7" s="462"/>
      <c r="F7" s="463"/>
      <c r="G7" s="405">
        <v>0</v>
      </c>
      <c r="H7" s="331">
        <v>46054</v>
      </c>
      <c r="I7" s="405">
        <v>46054</v>
      </c>
      <c r="J7" s="418" t="s">
        <v>530</v>
      </c>
      <c r="K7" s="405">
        <v>0</v>
      </c>
      <c r="L7" s="391"/>
      <c r="M7" s="405">
        <v>6138</v>
      </c>
      <c r="N7" s="114">
        <v>13.3</v>
      </c>
      <c r="O7" s="405">
        <v>6138</v>
      </c>
      <c r="P7" s="391">
        <v>13.3</v>
      </c>
      <c r="Q7" s="414">
        <v>18.8</v>
      </c>
      <c r="R7" s="352"/>
    </row>
    <row r="8" spans="1:18" ht="15" customHeight="1">
      <c r="A8" s="461" t="s">
        <v>75</v>
      </c>
      <c r="B8" s="462"/>
      <c r="C8" s="462"/>
      <c r="D8" s="462"/>
      <c r="E8" s="462"/>
      <c r="F8" s="463"/>
      <c r="G8" s="415">
        <v>0</v>
      </c>
      <c r="H8" s="415">
        <v>27494</v>
      </c>
      <c r="I8" s="415">
        <v>27494</v>
      </c>
      <c r="J8" s="419" t="s">
        <v>530</v>
      </c>
      <c r="K8" s="415">
        <v>0</v>
      </c>
      <c r="L8" s="394"/>
      <c r="M8" s="415">
        <v>6138</v>
      </c>
      <c r="N8" s="420">
        <v>22.3</v>
      </c>
      <c r="O8" s="415">
        <v>6138</v>
      </c>
      <c r="P8" s="394">
        <v>22.3</v>
      </c>
      <c r="Q8" s="416">
        <v>26.4</v>
      </c>
      <c r="R8" s="352"/>
    </row>
    <row r="9" spans="1:18" ht="15" customHeight="1">
      <c r="A9" s="461" t="s">
        <v>76</v>
      </c>
      <c r="B9" s="462"/>
      <c r="C9" s="462"/>
      <c r="D9" s="462"/>
      <c r="E9" s="462"/>
      <c r="F9" s="463"/>
      <c r="G9" s="415">
        <v>0</v>
      </c>
      <c r="H9" s="415">
        <v>18560</v>
      </c>
      <c r="I9" s="415">
        <v>18560</v>
      </c>
      <c r="J9" s="419"/>
      <c r="K9" s="421">
        <v>0</v>
      </c>
      <c r="L9" s="422"/>
      <c r="M9" s="421">
        <v>0</v>
      </c>
      <c r="N9" s="423">
        <v>0</v>
      </c>
      <c r="O9" s="421">
        <v>0</v>
      </c>
      <c r="P9" s="394">
        <v>0</v>
      </c>
      <c r="Q9" s="416">
        <v>0.1</v>
      </c>
      <c r="R9" s="352"/>
    </row>
    <row r="10" spans="1:18" ht="14.25" customHeight="1">
      <c r="A10" s="73">
        <v>1</v>
      </c>
      <c r="B10" s="862" t="s">
        <v>77</v>
      </c>
      <c r="C10" s="863"/>
      <c r="D10" s="863"/>
      <c r="E10" s="863"/>
      <c r="F10" s="729"/>
      <c r="G10" s="25">
        <v>0</v>
      </c>
      <c r="H10" s="25">
        <v>25092</v>
      </c>
      <c r="I10" s="25">
        <v>25092</v>
      </c>
      <c r="J10" s="424"/>
      <c r="K10" s="29">
        <v>0</v>
      </c>
      <c r="L10" s="394"/>
      <c r="M10" s="29">
        <v>6112</v>
      </c>
      <c r="N10" s="420">
        <v>24.4</v>
      </c>
      <c r="O10" s="29">
        <v>6112</v>
      </c>
      <c r="P10" s="396">
        <v>24.4</v>
      </c>
      <c r="Q10" s="397">
        <v>30.7</v>
      </c>
      <c r="R10" s="352"/>
    </row>
    <row r="11" spans="1:18" ht="14.25" customHeight="1">
      <c r="A11" s="76">
        <v>2</v>
      </c>
      <c r="B11" s="865" t="s">
        <v>78</v>
      </c>
      <c r="C11" s="846"/>
      <c r="D11" s="846"/>
      <c r="E11" s="846"/>
      <c r="F11" s="847"/>
      <c r="G11" s="29">
        <v>0</v>
      </c>
      <c r="H11" s="29">
        <v>663</v>
      </c>
      <c r="I11" s="29">
        <v>663</v>
      </c>
      <c r="J11" s="71"/>
      <c r="K11" s="29">
        <v>0</v>
      </c>
      <c r="L11" s="29"/>
      <c r="M11" s="29">
        <v>26</v>
      </c>
      <c r="N11" s="420">
        <v>3.9</v>
      </c>
      <c r="O11" s="29">
        <v>26</v>
      </c>
      <c r="P11" s="71">
        <v>3.9</v>
      </c>
      <c r="Q11" s="398">
        <v>0</v>
      </c>
      <c r="R11" s="352"/>
    </row>
    <row r="12" spans="1:18" ht="14.25" customHeight="1">
      <c r="A12" s="76">
        <v>3</v>
      </c>
      <c r="B12" s="865" t="s">
        <v>79</v>
      </c>
      <c r="C12" s="846"/>
      <c r="D12" s="846"/>
      <c r="E12" s="846"/>
      <c r="F12" s="847"/>
      <c r="G12" s="29">
        <v>0</v>
      </c>
      <c r="H12" s="29">
        <v>0</v>
      </c>
      <c r="I12" s="29">
        <v>0</v>
      </c>
      <c r="J12" s="71"/>
      <c r="K12" s="29">
        <v>0</v>
      </c>
      <c r="L12" s="29"/>
      <c r="M12" s="29">
        <v>0</v>
      </c>
      <c r="N12" s="29"/>
      <c r="O12" s="29">
        <v>0</v>
      </c>
      <c r="P12" s="71"/>
      <c r="Q12" s="398"/>
      <c r="R12" s="352"/>
    </row>
    <row r="13" spans="1:18" ht="14.25" customHeight="1">
      <c r="A13" s="76">
        <v>4</v>
      </c>
      <c r="B13" s="865" t="s">
        <v>80</v>
      </c>
      <c r="C13" s="846"/>
      <c r="D13" s="846"/>
      <c r="E13" s="846"/>
      <c r="F13" s="847"/>
      <c r="G13" s="29">
        <v>0</v>
      </c>
      <c r="H13" s="29">
        <v>0</v>
      </c>
      <c r="I13" s="29">
        <v>0</v>
      </c>
      <c r="J13" s="71"/>
      <c r="K13" s="29">
        <v>0</v>
      </c>
      <c r="L13" s="29"/>
      <c r="M13" s="29">
        <v>0</v>
      </c>
      <c r="N13" s="29"/>
      <c r="O13" s="29">
        <v>0</v>
      </c>
      <c r="P13" s="71"/>
      <c r="Q13" s="398"/>
      <c r="R13" s="352"/>
    </row>
    <row r="14" spans="1:18" ht="14.25" customHeight="1">
      <c r="A14" s="76">
        <v>5</v>
      </c>
      <c r="B14" s="865" t="s">
        <v>81</v>
      </c>
      <c r="C14" s="846"/>
      <c r="D14" s="846"/>
      <c r="E14" s="846"/>
      <c r="F14" s="847"/>
      <c r="G14" s="29">
        <v>0</v>
      </c>
      <c r="H14" s="29">
        <v>611</v>
      </c>
      <c r="I14" s="29">
        <v>611</v>
      </c>
      <c r="J14" s="71"/>
      <c r="K14" s="29">
        <v>0</v>
      </c>
      <c r="L14" s="29"/>
      <c r="M14" s="29">
        <v>0</v>
      </c>
      <c r="N14" s="29"/>
      <c r="O14" s="29">
        <v>0</v>
      </c>
      <c r="P14" s="71">
        <v>0</v>
      </c>
      <c r="Q14" s="398">
        <v>0</v>
      </c>
      <c r="R14" s="352"/>
    </row>
    <row r="15" spans="1:18" ht="14.25" customHeight="1">
      <c r="A15" s="76">
        <v>6</v>
      </c>
      <c r="B15" s="865" t="s">
        <v>82</v>
      </c>
      <c r="C15" s="846"/>
      <c r="D15" s="846"/>
      <c r="E15" s="846"/>
      <c r="F15" s="847"/>
      <c r="G15" s="29">
        <v>0</v>
      </c>
      <c r="H15" s="29">
        <v>0</v>
      </c>
      <c r="I15" s="29">
        <v>0</v>
      </c>
      <c r="J15" s="419" t="s">
        <v>530</v>
      </c>
      <c r="K15" s="29">
        <v>0</v>
      </c>
      <c r="L15" s="394"/>
      <c r="M15" s="29">
        <v>0</v>
      </c>
      <c r="N15" s="420"/>
      <c r="O15" s="29">
        <v>0</v>
      </c>
      <c r="P15" s="71"/>
      <c r="Q15" s="398">
        <v>18.4</v>
      </c>
      <c r="R15" s="352"/>
    </row>
    <row r="16" spans="1:18" ht="14.25" customHeight="1">
      <c r="A16" s="76">
        <v>7</v>
      </c>
      <c r="B16" s="865" t="s">
        <v>83</v>
      </c>
      <c r="C16" s="846"/>
      <c r="D16" s="846"/>
      <c r="E16" s="846"/>
      <c r="F16" s="847"/>
      <c r="G16" s="29">
        <v>0</v>
      </c>
      <c r="H16" s="29">
        <v>0</v>
      </c>
      <c r="I16" s="29">
        <v>0</v>
      </c>
      <c r="J16" s="71"/>
      <c r="K16" s="29">
        <v>0</v>
      </c>
      <c r="L16" s="29"/>
      <c r="M16" s="29">
        <v>0</v>
      </c>
      <c r="N16" s="29"/>
      <c r="O16" s="29">
        <v>0</v>
      </c>
      <c r="P16" s="71"/>
      <c r="Q16" s="398"/>
      <c r="R16" s="352"/>
    </row>
    <row r="17" spans="1:18" ht="14.25" customHeight="1">
      <c r="A17" s="76">
        <v>8</v>
      </c>
      <c r="B17" s="865" t="s">
        <v>84</v>
      </c>
      <c r="C17" s="846"/>
      <c r="D17" s="846"/>
      <c r="E17" s="846"/>
      <c r="F17" s="847"/>
      <c r="G17" s="29">
        <v>0</v>
      </c>
      <c r="H17" s="29">
        <v>1128</v>
      </c>
      <c r="I17" s="29">
        <v>1128</v>
      </c>
      <c r="J17" s="71"/>
      <c r="K17" s="29">
        <v>0</v>
      </c>
      <c r="L17" s="29"/>
      <c r="M17" s="29">
        <v>0</v>
      </c>
      <c r="N17" s="420">
        <v>0</v>
      </c>
      <c r="O17" s="29">
        <v>0</v>
      </c>
      <c r="P17" s="71">
        <v>0</v>
      </c>
      <c r="Q17" s="398">
        <v>0</v>
      </c>
      <c r="R17" s="352"/>
    </row>
    <row r="18" spans="1:18" ht="14.25" customHeight="1">
      <c r="A18" s="76">
        <v>9</v>
      </c>
      <c r="B18" s="865" t="s">
        <v>85</v>
      </c>
      <c r="C18" s="846"/>
      <c r="D18" s="846"/>
      <c r="E18" s="846"/>
      <c r="F18" s="847"/>
      <c r="G18" s="29">
        <v>0</v>
      </c>
      <c r="H18" s="29">
        <v>0</v>
      </c>
      <c r="I18" s="29">
        <v>0</v>
      </c>
      <c r="J18" s="71"/>
      <c r="K18" s="29">
        <v>0</v>
      </c>
      <c r="L18" s="29"/>
      <c r="M18" s="29">
        <v>0</v>
      </c>
      <c r="N18" s="29"/>
      <c r="O18" s="29">
        <v>0</v>
      </c>
      <c r="P18" s="71"/>
      <c r="Q18" s="398"/>
      <c r="R18" s="352"/>
    </row>
    <row r="19" spans="1:18" ht="14.25" customHeight="1">
      <c r="A19" s="77">
        <v>10</v>
      </c>
      <c r="B19" s="831" t="s">
        <v>124</v>
      </c>
      <c r="C19" s="832"/>
      <c r="D19" s="832"/>
      <c r="E19" s="832"/>
      <c r="F19" s="678"/>
      <c r="G19" s="78">
        <v>0</v>
      </c>
      <c r="H19" s="78">
        <v>0</v>
      </c>
      <c r="I19" s="78">
        <v>0</v>
      </c>
      <c r="J19" s="81"/>
      <c r="K19" s="78">
        <v>0</v>
      </c>
      <c r="L19" s="78"/>
      <c r="M19" s="78">
        <v>0</v>
      </c>
      <c r="N19" s="78"/>
      <c r="O19" s="78">
        <v>0</v>
      </c>
      <c r="P19" s="81"/>
      <c r="Q19" s="399"/>
      <c r="R19" s="352"/>
    </row>
    <row r="20" spans="1:18" ht="14.25" customHeight="1">
      <c r="A20" s="73">
        <v>11</v>
      </c>
      <c r="B20" s="862" t="s">
        <v>86</v>
      </c>
      <c r="C20" s="863"/>
      <c r="D20" s="863"/>
      <c r="E20" s="863"/>
      <c r="F20" s="729"/>
      <c r="G20" s="25">
        <v>0</v>
      </c>
      <c r="H20" s="25">
        <v>16213</v>
      </c>
      <c r="I20" s="25">
        <v>16213</v>
      </c>
      <c r="J20" s="396"/>
      <c r="K20" s="25">
        <v>0</v>
      </c>
      <c r="L20" s="25"/>
      <c r="M20" s="25">
        <v>0</v>
      </c>
      <c r="N20" s="25"/>
      <c r="O20" s="25">
        <v>0</v>
      </c>
      <c r="P20" s="396">
        <v>0</v>
      </c>
      <c r="Q20" s="397">
        <v>0</v>
      </c>
      <c r="R20" s="352"/>
    </row>
    <row r="21" spans="1:18" ht="14.25" customHeight="1">
      <c r="A21" s="76">
        <v>12</v>
      </c>
      <c r="B21" s="865" t="s">
        <v>87</v>
      </c>
      <c r="C21" s="846"/>
      <c r="D21" s="846"/>
      <c r="E21" s="846"/>
      <c r="F21" s="847"/>
      <c r="G21" s="29">
        <v>0</v>
      </c>
      <c r="H21" s="29">
        <v>0</v>
      </c>
      <c r="I21" s="29">
        <v>0</v>
      </c>
      <c r="J21" s="71"/>
      <c r="K21" s="29">
        <v>0</v>
      </c>
      <c r="L21" s="29"/>
      <c r="M21" s="29">
        <v>0</v>
      </c>
      <c r="N21" s="29"/>
      <c r="O21" s="29">
        <v>0</v>
      </c>
      <c r="P21" s="71"/>
      <c r="Q21" s="398"/>
      <c r="R21" s="352"/>
    </row>
    <row r="22" spans="1:18" ht="14.25" customHeight="1">
      <c r="A22" s="76">
        <v>13</v>
      </c>
      <c r="B22" s="730" t="s">
        <v>125</v>
      </c>
      <c r="C22" s="731"/>
      <c r="D22" s="731"/>
      <c r="E22" s="731"/>
      <c r="F22" s="732"/>
      <c r="G22" s="29">
        <v>0</v>
      </c>
      <c r="H22" s="29">
        <v>0</v>
      </c>
      <c r="I22" s="29">
        <v>0</v>
      </c>
      <c r="J22" s="71"/>
      <c r="K22" s="29">
        <v>0</v>
      </c>
      <c r="L22" s="29"/>
      <c r="M22" s="29">
        <v>0</v>
      </c>
      <c r="N22" s="29"/>
      <c r="O22" s="29">
        <v>0</v>
      </c>
      <c r="P22" s="71"/>
      <c r="Q22" s="398"/>
      <c r="R22" s="352"/>
    </row>
    <row r="23" spans="1:18" ht="14.25" customHeight="1">
      <c r="A23" s="77">
        <v>14</v>
      </c>
      <c r="B23" s="831" t="s">
        <v>88</v>
      </c>
      <c r="C23" s="832"/>
      <c r="D23" s="832"/>
      <c r="E23" s="832"/>
      <c r="F23" s="678"/>
      <c r="G23" s="78">
        <v>0</v>
      </c>
      <c r="H23" s="78">
        <v>0</v>
      </c>
      <c r="I23" s="78">
        <v>0</v>
      </c>
      <c r="J23" s="81"/>
      <c r="K23" s="78">
        <v>0</v>
      </c>
      <c r="L23" s="78"/>
      <c r="M23" s="78">
        <v>0</v>
      </c>
      <c r="N23" s="78"/>
      <c r="O23" s="78">
        <v>0</v>
      </c>
      <c r="P23" s="81"/>
      <c r="Q23" s="399"/>
      <c r="R23" s="352"/>
    </row>
    <row r="24" spans="1:18" ht="14.25" customHeight="1">
      <c r="A24" s="76">
        <v>15</v>
      </c>
      <c r="B24" s="862" t="s">
        <v>126</v>
      </c>
      <c r="C24" s="863"/>
      <c r="D24" s="863"/>
      <c r="E24" s="863"/>
      <c r="F24" s="729"/>
      <c r="G24" s="29">
        <v>0</v>
      </c>
      <c r="H24" s="29">
        <v>0</v>
      </c>
      <c r="I24" s="29">
        <v>0</v>
      </c>
      <c r="J24" s="71"/>
      <c r="K24" s="29">
        <v>0</v>
      </c>
      <c r="L24" s="29"/>
      <c r="M24" s="29">
        <v>0</v>
      </c>
      <c r="N24" s="29"/>
      <c r="O24" s="29">
        <v>0</v>
      </c>
      <c r="P24" s="71"/>
      <c r="Q24" s="398"/>
      <c r="R24" s="352"/>
    </row>
    <row r="25" spans="1:18" ht="14.25" customHeight="1">
      <c r="A25" s="77">
        <v>16</v>
      </c>
      <c r="B25" s="831" t="s">
        <v>89</v>
      </c>
      <c r="C25" s="832"/>
      <c r="D25" s="832"/>
      <c r="E25" s="832"/>
      <c r="F25" s="678"/>
      <c r="G25" s="78">
        <v>0</v>
      </c>
      <c r="H25" s="78">
        <v>0</v>
      </c>
      <c r="I25" s="78">
        <v>0</v>
      </c>
      <c r="J25" s="81"/>
      <c r="K25" s="78">
        <v>0</v>
      </c>
      <c r="L25" s="78"/>
      <c r="M25" s="78">
        <v>0</v>
      </c>
      <c r="N25" s="78"/>
      <c r="O25" s="78">
        <v>0</v>
      </c>
      <c r="P25" s="81"/>
      <c r="Q25" s="399"/>
      <c r="R25" s="352"/>
    </row>
    <row r="26" spans="1:18" ht="14.25" customHeight="1">
      <c r="A26" s="83">
        <v>17</v>
      </c>
      <c r="B26" s="834" t="s">
        <v>127</v>
      </c>
      <c r="C26" s="784"/>
      <c r="D26" s="784"/>
      <c r="E26" s="784"/>
      <c r="F26" s="908"/>
      <c r="G26" s="20">
        <v>0</v>
      </c>
      <c r="H26" s="20">
        <v>0</v>
      </c>
      <c r="I26" s="20">
        <v>0</v>
      </c>
      <c r="J26" s="400"/>
      <c r="K26" s="20">
        <v>0</v>
      </c>
      <c r="L26" s="20"/>
      <c r="M26" s="20">
        <v>0</v>
      </c>
      <c r="N26" s="20"/>
      <c r="O26" s="20">
        <v>0</v>
      </c>
      <c r="P26" s="400"/>
      <c r="Q26" s="401"/>
      <c r="R26" s="352"/>
    </row>
    <row r="27" spans="1:18" ht="14.25" customHeight="1">
      <c r="A27" s="73">
        <v>18</v>
      </c>
      <c r="B27" s="862" t="s">
        <v>90</v>
      </c>
      <c r="C27" s="863"/>
      <c r="D27" s="863"/>
      <c r="E27" s="863"/>
      <c r="F27" s="729"/>
      <c r="G27" s="25">
        <v>0</v>
      </c>
      <c r="H27" s="25">
        <v>0</v>
      </c>
      <c r="I27" s="25">
        <v>0</v>
      </c>
      <c r="J27" s="396"/>
      <c r="K27" s="25">
        <v>0</v>
      </c>
      <c r="L27" s="25"/>
      <c r="M27" s="25">
        <v>0</v>
      </c>
      <c r="N27" s="25"/>
      <c r="O27" s="25">
        <v>0</v>
      </c>
      <c r="P27" s="396"/>
      <c r="Q27" s="397"/>
      <c r="R27" s="352"/>
    </row>
    <row r="28" spans="1:18" ht="14.25" customHeight="1">
      <c r="A28" s="76">
        <v>19</v>
      </c>
      <c r="B28" s="865" t="s">
        <v>91</v>
      </c>
      <c r="C28" s="846"/>
      <c r="D28" s="846"/>
      <c r="E28" s="846"/>
      <c r="F28" s="847"/>
      <c r="G28" s="29">
        <v>0</v>
      </c>
      <c r="H28" s="29">
        <v>0</v>
      </c>
      <c r="I28" s="29">
        <v>0</v>
      </c>
      <c r="J28" s="71"/>
      <c r="K28" s="29">
        <v>0</v>
      </c>
      <c r="L28" s="29"/>
      <c r="M28" s="29">
        <v>0</v>
      </c>
      <c r="N28" s="29"/>
      <c r="O28" s="29">
        <v>0</v>
      </c>
      <c r="P28" s="71"/>
      <c r="Q28" s="398"/>
      <c r="R28" s="352"/>
    </row>
    <row r="29" spans="1:18" ht="14.25" customHeight="1">
      <c r="A29" s="77">
        <v>20</v>
      </c>
      <c r="B29" s="831" t="s">
        <v>92</v>
      </c>
      <c r="C29" s="832"/>
      <c r="D29" s="832"/>
      <c r="E29" s="832"/>
      <c r="F29" s="678"/>
      <c r="G29" s="78">
        <v>0</v>
      </c>
      <c r="H29" s="78">
        <v>0</v>
      </c>
      <c r="I29" s="78">
        <v>0</v>
      </c>
      <c r="J29" s="81"/>
      <c r="K29" s="78">
        <v>0</v>
      </c>
      <c r="L29" s="78"/>
      <c r="M29" s="78">
        <v>0</v>
      </c>
      <c r="N29" s="78"/>
      <c r="O29" s="78">
        <v>0</v>
      </c>
      <c r="P29" s="81"/>
      <c r="Q29" s="399"/>
      <c r="R29" s="352"/>
    </row>
    <row r="30" spans="1:18" ht="14.25" customHeight="1">
      <c r="A30" s="76">
        <v>21</v>
      </c>
      <c r="B30" s="862" t="s">
        <v>93</v>
      </c>
      <c r="C30" s="863"/>
      <c r="D30" s="863"/>
      <c r="E30" s="863"/>
      <c r="F30" s="729"/>
      <c r="G30" s="29">
        <v>0</v>
      </c>
      <c r="H30" s="29">
        <v>0</v>
      </c>
      <c r="I30" s="29">
        <v>0</v>
      </c>
      <c r="J30" s="71"/>
      <c r="K30" s="29">
        <v>0</v>
      </c>
      <c r="L30" s="29"/>
      <c r="M30" s="29">
        <v>0</v>
      </c>
      <c r="N30" s="29"/>
      <c r="O30" s="29">
        <v>0</v>
      </c>
      <c r="P30" s="71"/>
      <c r="Q30" s="398"/>
      <c r="R30" s="352"/>
    </row>
    <row r="31" spans="1:18" ht="14.25" customHeight="1">
      <c r="A31" s="76">
        <v>22</v>
      </c>
      <c r="B31" s="865" t="s">
        <v>94</v>
      </c>
      <c r="C31" s="846"/>
      <c r="D31" s="846"/>
      <c r="E31" s="846"/>
      <c r="F31" s="847"/>
      <c r="G31" s="29">
        <v>0</v>
      </c>
      <c r="H31" s="29">
        <v>0</v>
      </c>
      <c r="I31" s="29">
        <v>0</v>
      </c>
      <c r="J31" s="71"/>
      <c r="K31" s="29">
        <v>0</v>
      </c>
      <c r="L31" s="29"/>
      <c r="M31" s="29">
        <v>0</v>
      </c>
      <c r="N31" s="29"/>
      <c r="O31" s="29">
        <v>0</v>
      </c>
      <c r="P31" s="71"/>
      <c r="Q31" s="398"/>
      <c r="R31" s="352"/>
    </row>
    <row r="32" spans="1:18" ht="14.25" customHeight="1">
      <c r="A32" s="76">
        <v>23</v>
      </c>
      <c r="B32" s="831" t="s">
        <v>95</v>
      </c>
      <c r="C32" s="832"/>
      <c r="D32" s="832"/>
      <c r="E32" s="832"/>
      <c r="F32" s="678"/>
      <c r="G32" s="29">
        <v>0</v>
      </c>
      <c r="H32" s="29">
        <v>0</v>
      </c>
      <c r="I32" s="29">
        <v>0</v>
      </c>
      <c r="J32" s="71"/>
      <c r="K32" s="29">
        <v>0</v>
      </c>
      <c r="L32" s="29"/>
      <c r="M32" s="29">
        <v>0</v>
      </c>
      <c r="N32" s="29"/>
      <c r="O32" s="29">
        <v>0</v>
      </c>
      <c r="P32" s="71"/>
      <c r="Q32" s="398"/>
      <c r="R32" s="352"/>
    </row>
    <row r="33" spans="1:18" ht="14.25" customHeight="1">
      <c r="A33" s="73">
        <v>24</v>
      </c>
      <c r="B33" s="862" t="s">
        <v>96</v>
      </c>
      <c r="C33" s="863"/>
      <c r="D33" s="863"/>
      <c r="E33" s="863"/>
      <c r="F33" s="729"/>
      <c r="G33" s="25">
        <v>0</v>
      </c>
      <c r="H33" s="25">
        <v>0</v>
      </c>
      <c r="I33" s="25">
        <v>0</v>
      </c>
      <c r="J33" s="396"/>
      <c r="K33" s="25">
        <v>0</v>
      </c>
      <c r="L33" s="25"/>
      <c r="M33" s="25">
        <v>0</v>
      </c>
      <c r="N33" s="25"/>
      <c r="O33" s="25">
        <v>0</v>
      </c>
      <c r="P33" s="396"/>
      <c r="Q33" s="397"/>
      <c r="R33" s="352"/>
    </row>
    <row r="34" spans="1:18" ht="14.25" customHeight="1">
      <c r="A34" s="76">
        <v>25</v>
      </c>
      <c r="B34" s="865" t="s">
        <v>97</v>
      </c>
      <c r="C34" s="846"/>
      <c r="D34" s="846"/>
      <c r="E34" s="846"/>
      <c r="F34" s="847"/>
      <c r="G34" s="29">
        <v>0</v>
      </c>
      <c r="H34" s="29">
        <v>0</v>
      </c>
      <c r="I34" s="29">
        <v>0</v>
      </c>
      <c r="J34" s="71"/>
      <c r="K34" s="29">
        <v>0</v>
      </c>
      <c r="L34" s="29"/>
      <c r="M34" s="29">
        <v>0</v>
      </c>
      <c r="N34" s="29"/>
      <c r="O34" s="29">
        <v>0</v>
      </c>
      <c r="P34" s="71"/>
      <c r="Q34" s="398"/>
      <c r="R34" s="352"/>
    </row>
    <row r="35" spans="1:18" ht="14.25" customHeight="1">
      <c r="A35" s="76">
        <v>26</v>
      </c>
      <c r="B35" s="865" t="s">
        <v>98</v>
      </c>
      <c r="C35" s="846"/>
      <c r="D35" s="846"/>
      <c r="E35" s="846"/>
      <c r="F35" s="847"/>
      <c r="G35" s="29">
        <v>0</v>
      </c>
      <c r="H35" s="29">
        <v>0</v>
      </c>
      <c r="I35" s="29">
        <v>0</v>
      </c>
      <c r="J35" s="71"/>
      <c r="K35" s="29">
        <v>0</v>
      </c>
      <c r="L35" s="29"/>
      <c r="M35" s="29">
        <v>0</v>
      </c>
      <c r="N35" s="29"/>
      <c r="O35" s="29">
        <v>0</v>
      </c>
      <c r="P35" s="71"/>
      <c r="Q35" s="398"/>
      <c r="R35" s="352"/>
    </row>
    <row r="36" spans="1:18" ht="14.25" customHeight="1">
      <c r="A36" s="76">
        <v>27</v>
      </c>
      <c r="B36" s="865" t="s">
        <v>99</v>
      </c>
      <c r="C36" s="846"/>
      <c r="D36" s="846"/>
      <c r="E36" s="846"/>
      <c r="F36" s="847"/>
      <c r="G36" s="29">
        <v>0</v>
      </c>
      <c r="H36" s="29">
        <v>0</v>
      </c>
      <c r="I36" s="29">
        <v>0</v>
      </c>
      <c r="J36" s="71"/>
      <c r="K36" s="29">
        <v>0</v>
      </c>
      <c r="L36" s="29"/>
      <c r="M36" s="29">
        <v>0</v>
      </c>
      <c r="N36" s="420"/>
      <c r="O36" s="29">
        <v>0</v>
      </c>
      <c r="P36" s="71"/>
      <c r="Q36" s="398"/>
      <c r="R36" s="352"/>
    </row>
    <row r="37" spans="1:18" ht="14.25" customHeight="1">
      <c r="A37" s="76">
        <v>28</v>
      </c>
      <c r="B37" s="865" t="s">
        <v>100</v>
      </c>
      <c r="C37" s="846"/>
      <c r="D37" s="846"/>
      <c r="E37" s="846"/>
      <c r="F37" s="847"/>
      <c r="G37" s="29">
        <v>0</v>
      </c>
      <c r="H37" s="29">
        <v>234</v>
      </c>
      <c r="I37" s="29">
        <v>234</v>
      </c>
      <c r="J37" s="71"/>
      <c r="K37" s="29">
        <v>0</v>
      </c>
      <c r="L37" s="29"/>
      <c r="M37" s="29">
        <v>0</v>
      </c>
      <c r="N37" s="420">
        <v>0</v>
      </c>
      <c r="O37" s="29">
        <v>0</v>
      </c>
      <c r="P37" s="71">
        <v>0</v>
      </c>
      <c r="Q37" s="398">
        <v>0.6</v>
      </c>
      <c r="R37" s="352"/>
    </row>
    <row r="38" spans="1:18" ht="14.25" customHeight="1">
      <c r="A38" s="76">
        <v>29</v>
      </c>
      <c r="B38" s="865" t="s">
        <v>128</v>
      </c>
      <c r="C38" s="846"/>
      <c r="D38" s="846"/>
      <c r="E38" s="846"/>
      <c r="F38" s="847"/>
      <c r="G38" s="29">
        <v>0</v>
      </c>
      <c r="H38" s="29">
        <v>0</v>
      </c>
      <c r="I38" s="29">
        <v>0</v>
      </c>
      <c r="J38" s="71"/>
      <c r="K38" s="29">
        <v>0</v>
      </c>
      <c r="L38" s="29"/>
      <c r="M38" s="29">
        <v>0</v>
      </c>
      <c r="N38" s="420"/>
      <c r="O38" s="29">
        <v>0</v>
      </c>
      <c r="P38" s="71"/>
      <c r="Q38" s="398">
        <v>7.3</v>
      </c>
      <c r="R38" s="352"/>
    </row>
    <row r="39" spans="1:18" ht="14.25" customHeight="1">
      <c r="A39" s="77">
        <v>30</v>
      </c>
      <c r="B39" s="831" t="s">
        <v>129</v>
      </c>
      <c r="C39" s="832"/>
      <c r="D39" s="832"/>
      <c r="E39" s="832"/>
      <c r="F39" s="678"/>
      <c r="G39" s="78">
        <v>0</v>
      </c>
      <c r="H39" s="78">
        <v>325</v>
      </c>
      <c r="I39" s="78">
        <v>325</v>
      </c>
      <c r="J39" s="81"/>
      <c r="K39" s="78">
        <v>0</v>
      </c>
      <c r="L39" s="78"/>
      <c r="M39" s="78">
        <v>0</v>
      </c>
      <c r="N39" s="78"/>
      <c r="O39" s="78">
        <v>0</v>
      </c>
      <c r="P39" s="81">
        <v>0</v>
      </c>
      <c r="Q39" s="399">
        <v>0</v>
      </c>
      <c r="R39" s="352"/>
    </row>
    <row r="40" spans="1:18" ht="14.25" customHeight="1">
      <c r="A40" s="76">
        <v>31</v>
      </c>
      <c r="B40" s="862" t="s">
        <v>101</v>
      </c>
      <c r="C40" s="863"/>
      <c r="D40" s="863"/>
      <c r="E40" s="863"/>
      <c r="F40" s="729"/>
      <c r="G40" s="29">
        <v>0</v>
      </c>
      <c r="H40" s="29">
        <v>0</v>
      </c>
      <c r="I40" s="29">
        <v>0</v>
      </c>
      <c r="J40" s="71"/>
      <c r="K40" s="29">
        <v>0</v>
      </c>
      <c r="L40" s="29"/>
      <c r="M40" s="29">
        <v>0</v>
      </c>
      <c r="N40" s="29"/>
      <c r="O40" s="29">
        <v>0</v>
      </c>
      <c r="P40" s="71"/>
      <c r="Q40" s="398"/>
      <c r="R40" s="352"/>
    </row>
    <row r="41" spans="1:18" ht="14.25" customHeight="1">
      <c r="A41" s="76">
        <v>32</v>
      </c>
      <c r="B41" s="865" t="s">
        <v>102</v>
      </c>
      <c r="C41" s="846"/>
      <c r="D41" s="846"/>
      <c r="E41" s="846"/>
      <c r="F41" s="847"/>
      <c r="G41" s="29">
        <v>0</v>
      </c>
      <c r="H41" s="29">
        <v>1779</v>
      </c>
      <c r="I41" s="29">
        <v>1779</v>
      </c>
      <c r="J41" s="71"/>
      <c r="K41" s="29">
        <v>0</v>
      </c>
      <c r="L41" s="29"/>
      <c r="M41" s="29">
        <v>0</v>
      </c>
      <c r="N41" s="29"/>
      <c r="O41" s="29">
        <v>0</v>
      </c>
      <c r="P41" s="71"/>
      <c r="Q41" s="398"/>
      <c r="R41" s="352"/>
    </row>
    <row r="42" spans="1:18" ht="14.25" customHeight="1">
      <c r="A42" s="76">
        <v>33</v>
      </c>
      <c r="B42" s="865" t="s">
        <v>103</v>
      </c>
      <c r="C42" s="846"/>
      <c r="D42" s="846"/>
      <c r="E42" s="846"/>
      <c r="F42" s="847"/>
      <c r="G42" s="29">
        <v>0</v>
      </c>
      <c r="H42" s="29">
        <v>0</v>
      </c>
      <c r="I42" s="29">
        <v>0</v>
      </c>
      <c r="J42" s="71"/>
      <c r="K42" s="29">
        <v>0</v>
      </c>
      <c r="L42" s="29"/>
      <c r="M42" s="29">
        <v>0</v>
      </c>
      <c r="N42" s="29"/>
      <c r="O42" s="29">
        <v>0</v>
      </c>
      <c r="P42" s="71"/>
      <c r="Q42" s="398"/>
      <c r="R42" s="352"/>
    </row>
    <row r="43" spans="1:18" ht="14.25" customHeight="1">
      <c r="A43" s="76">
        <v>34</v>
      </c>
      <c r="B43" s="831" t="s">
        <v>104</v>
      </c>
      <c r="C43" s="832"/>
      <c r="D43" s="832"/>
      <c r="E43" s="832"/>
      <c r="F43" s="678"/>
      <c r="G43" s="29">
        <v>0</v>
      </c>
      <c r="H43" s="29">
        <v>0</v>
      </c>
      <c r="I43" s="29">
        <v>0</v>
      </c>
      <c r="J43" s="71"/>
      <c r="K43" s="29">
        <v>0</v>
      </c>
      <c r="L43" s="29"/>
      <c r="M43" s="29">
        <v>0</v>
      </c>
      <c r="N43" s="29"/>
      <c r="O43" s="29">
        <v>0</v>
      </c>
      <c r="P43" s="71"/>
      <c r="Q43" s="398"/>
      <c r="R43" s="352"/>
    </row>
    <row r="44" spans="1:18" ht="14.25" customHeight="1">
      <c r="A44" s="73">
        <v>35</v>
      </c>
      <c r="B44" s="862" t="s">
        <v>105</v>
      </c>
      <c r="C44" s="863"/>
      <c r="D44" s="863"/>
      <c r="E44" s="863"/>
      <c r="F44" s="729"/>
      <c r="G44" s="25">
        <v>0</v>
      </c>
      <c r="H44" s="25">
        <v>0</v>
      </c>
      <c r="I44" s="25">
        <v>0</v>
      </c>
      <c r="J44" s="396"/>
      <c r="K44" s="25">
        <v>0</v>
      </c>
      <c r="L44" s="25"/>
      <c r="M44" s="25">
        <v>0</v>
      </c>
      <c r="N44" s="25"/>
      <c r="O44" s="25">
        <v>0</v>
      </c>
      <c r="P44" s="396"/>
      <c r="Q44" s="397"/>
      <c r="R44" s="352"/>
    </row>
    <row r="45" spans="1:18" ht="14.25" customHeight="1">
      <c r="A45" s="76">
        <v>36</v>
      </c>
      <c r="B45" s="865" t="s">
        <v>106</v>
      </c>
      <c r="C45" s="846"/>
      <c r="D45" s="846"/>
      <c r="E45" s="846"/>
      <c r="F45" s="847"/>
      <c r="G45" s="29">
        <v>0</v>
      </c>
      <c r="H45" s="29">
        <v>9</v>
      </c>
      <c r="I45" s="29">
        <v>9</v>
      </c>
      <c r="J45" s="425"/>
      <c r="K45" s="29">
        <v>0</v>
      </c>
      <c r="L45" s="29"/>
      <c r="M45" s="29">
        <v>0</v>
      </c>
      <c r="N45" s="29"/>
      <c r="O45" s="29">
        <v>0</v>
      </c>
      <c r="P45" s="71"/>
      <c r="Q45" s="398"/>
      <c r="R45" s="352"/>
    </row>
    <row r="46" spans="1:18" ht="14.25" customHeight="1">
      <c r="A46" s="76">
        <v>37</v>
      </c>
      <c r="B46" s="865" t="s">
        <v>107</v>
      </c>
      <c r="C46" s="846"/>
      <c r="D46" s="846"/>
      <c r="E46" s="846"/>
      <c r="F46" s="847"/>
      <c r="G46" s="29">
        <v>0</v>
      </c>
      <c r="H46" s="29">
        <v>0</v>
      </c>
      <c r="I46" s="29">
        <v>0</v>
      </c>
      <c r="J46" s="71"/>
      <c r="K46" s="29">
        <v>0</v>
      </c>
      <c r="L46" s="29"/>
      <c r="M46" s="29">
        <v>0</v>
      </c>
      <c r="N46" s="29"/>
      <c r="O46" s="29">
        <v>0</v>
      </c>
      <c r="P46" s="71"/>
      <c r="Q46" s="398"/>
      <c r="R46" s="352"/>
    </row>
    <row r="47" spans="1:18" ht="14.25" customHeight="1">
      <c r="A47" s="76">
        <v>38</v>
      </c>
      <c r="B47" s="865" t="s">
        <v>108</v>
      </c>
      <c r="C47" s="846"/>
      <c r="D47" s="846"/>
      <c r="E47" s="846"/>
      <c r="F47" s="847"/>
      <c r="G47" s="29">
        <v>0</v>
      </c>
      <c r="H47" s="29">
        <v>0</v>
      </c>
      <c r="I47" s="29">
        <v>0</v>
      </c>
      <c r="J47" s="71"/>
      <c r="K47" s="29">
        <v>0</v>
      </c>
      <c r="L47" s="29"/>
      <c r="M47" s="29">
        <v>0</v>
      </c>
      <c r="N47" s="29"/>
      <c r="O47" s="29">
        <v>0</v>
      </c>
      <c r="P47" s="71"/>
      <c r="Q47" s="398"/>
      <c r="R47" s="352"/>
    </row>
    <row r="48" spans="1:18" ht="14.25" customHeight="1">
      <c r="A48" s="76">
        <v>39</v>
      </c>
      <c r="B48" s="865" t="s">
        <v>109</v>
      </c>
      <c r="C48" s="846"/>
      <c r="D48" s="846"/>
      <c r="E48" s="846"/>
      <c r="F48" s="847"/>
      <c r="G48" s="29">
        <v>0</v>
      </c>
      <c r="H48" s="29">
        <v>0</v>
      </c>
      <c r="I48" s="29">
        <v>0</v>
      </c>
      <c r="J48" s="71"/>
      <c r="K48" s="29">
        <v>0</v>
      </c>
      <c r="L48" s="29"/>
      <c r="M48" s="29">
        <v>0</v>
      </c>
      <c r="N48" s="29"/>
      <c r="O48" s="29">
        <v>0</v>
      </c>
      <c r="P48" s="71"/>
      <c r="Q48" s="398"/>
      <c r="R48" s="352"/>
    </row>
    <row r="49" spans="1:18" ht="14.25" customHeight="1" thickBot="1">
      <c r="A49" s="86">
        <v>40</v>
      </c>
      <c r="B49" s="679" t="s">
        <v>110</v>
      </c>
      <c r="C49" s="577"/>
      <c r="D49" s="577"/>
      <c r="E49" s="577"/>
      <c r="F49" s="907"/>
      <c r="G49" s="87">
        <v>0</v>
      </c>
      <c r="H49" s="87">
        <v>0</v>
      </c>
      <c r="I49" s="87">
        <v>0</v>
      </c>
      <c r="J49" s="402"/>
      <c r="K49" s="87">
        <v>0</v>
      </c>
      <c r="L49" s="87"/>
      <c r="M49" s="87">
        <v>0</v>
      </c>
      <c r="N49" s="87"/>
      <c r="O49" s="87">
        <v>0</v>
      </c>
      <c r="P49" s="402"/>
      <c r="Q49" s="403"/>
      <c r="R49" s="352"/>
    </row>
  </sheetData>
  <sheetProtection/>
  <mergeCells count="50">
    <mergeCell ref="B49:F49"/>
    <mergeCell ref="B46:F46"/>
    <mergeCell ref="B47:F47"/>
    <mergeCell ref="B48:F48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9:F9"/>
    <mergeCell ref="G3:J3"/>
    <mergeCell ref="K3:O3"/>
    <mergeCell ref="P3:Q3"/>
    <mergeCell ref="A2:A6"/>
    <mergeCell ref="A8:F8"/>
    <mergeCell ref="A7:F7"/>
    <mergeCell ref="G2:Q2"/>
    <mergeCell ref="D2:F2"/>
    <mergeCell ref="B6:E6"/>
  </mergeCells>
  <printOptions horizontalCentered="1"/>
  <pageMargins left="0.7874015748031497" right="0.7874015748031497" top="0.7874015748031497" bottom="0.35433070866141736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49"/>
  <sheetViews>
    <sheetView showZeros="0" view="pageBreakPreview" zoomScaleNormal="70" zoomScaleSheetLayoutView="100" workbookViewId="0" topLeftCell="A1">
      <selection activeCell="A1" sqref="A1"/>
    </sheetView>
  </sheetViews>
  <sheetFormatPr defaultColWidth="13.25390625" defaultRowHeight="18" customHeight="1"/>
  <cols>
    <col min="1" max="1" width="2.50390625" style="1" customWidth="1"/>
    <col min="2" max="6" width="2.125" style="1" customWidth="1"/>
    <col min="7" max="7" width="7.75390625" style="1" customWidth="1"/>
    <col min="8" max="8" width="6.50390625" style="1" customWidth="1"/>
    <col min="9" max="9" width="7.75390625" style="1" customWidth="1"/>
    <col min="10" max="10" width="5.875" style="1" customWidth="1"/>
    <col min="11" max="11" width="7.75390625" style="1" customWidth="1"/>
    <col min="12" max="12" width="5.25390625" style="1" customWidth="1"/>
    <col min="13" max="13" width="6.50390625" style="1" customWidth="1"/>
    <col min="14" max="14" width="5.25390625" style="1" customWidth="1"/>
    <col min="15" max="15" width="7.75390625" style="1" customWidth="1"/>
    <col min="16" max="16" width="5.25390625" style="1" customWidth="1"/>
    <col min="17" max="17" width="5.25390625" style="97" customWidth="1"/>
    <col min="18" max="18" width="2.375" style="1" customWidth="1"/>
    <col min="19" max="16384" width="13.875" style="1" customWidth="1"/>
  </cols>
  <sheetData>
    <row r="1" spans="1:18" ht="21.75" customHeight="1" thickBo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318" t="s">
        <v>516</v>
      </c>
    </row>
    <row r="2" spans="1:18" ht="18" customHeight="1">
      <c r="A2" s="893" t="s">
        <v>473</v>
      </c>
      <c r="B2" s="375"/>
      <c r="C2" s="320"/>
      <c r="D2" s="909" t="s">
        <v>517</v>
      </c>
      <c r="E2" s="909"/>
      <c r="F2" s="910"/>
      <c r="G2" s="927" t="s">
        <v>531</v>
      </c>
      <c r="H2" s="903"/>
      <c r="I2" s="903"/>
      <c r="J2" s="903"/>
      <c r="K2" s="903"/>
      <c r="L2" s="903"/>
      <c r="M2" s="903"/>
      <c r="N2" s="903"/>
      <c r="O2" s="903"/>
      <c r="P2" s="903"/>
      <c r="Q2" s="906"/>
      <c r="R2" s="352"/>
    </row>
    <row r="3" spans="1:18" ht="18" customHeight="1">
      <c r="A3" s="894"/>
      <c r="B3" s="325"/>
      <c r="C3" s="327"/>
      <c r="D3" s="327"/>
      <c r="E3" s="327"/>
      <c r="F3" s="111"/>
      <c r="G3" s="915" t="s">
        <v>525</v>
      </c>
      <c r="H3" s="882"/>
      <c r="I3" s="882"/>
      <c r="J3" s="883"/>
      <c r="K3" s="915" t="s">
        <v>532</v>
      </c>
      <c r="L3" s="882"/>
      <c r="M3" s="882"/>
      <c r="N3" s="882"/>
      <c r="O3" s="883"/>
      <c r="P3" s="915" t="s">
        <v>533</v>
      </c>
      <c r="Q3" s="916"/>
      <c r="R3" s="352"/>
    </row>
    <row r="4" spans="1:18" ht="18" customHeight="1">
      <c r="A4" s="894"/>
      <c r="B4" s="325"/>
      <c r="C4" s="327"/>
      <c r="D4" s="327"/>
      <c r="E4" s="327"/>
      <c r="F4" s="111"/>
      <c r="G4" s="359" t="s">
        <v>534</v>
      </c>
      <c r="H4" s="362" t="s">
        <v>535</v>
      </c>
      <c r="I4" s="114"/>
      <c r="J4" s="113" t="s">
        <v>467</v>
      </c>
      <c r="K4" s="362" t="s">
        <v>534</v>
      </c>
      <c r="L4" s="113" t="s">
        <v>468</v>
      </c>
      <c r="M4" s="362" t="s">
        <v>535</v>
      </c>
      <c r="N4" s="444" t="s">
        <v>468</v>
      </c>
      <c r="O4" s="114"/>
      <c r="P4" s="114"/>
      <c r="Q4" s="379"/>
      <c r="R4" s="352"/>
    </row>
    <row r="5" spans="1:48" ht="12" customHeight="1">
      <c r="A5" s="894"/>
      <c r="B5" s="325"/>
      <c r="C5" s="327"/>
      <c r="D5" s="327"/>
      <c r="E5" s="327"/>
      <c r="F5" s="111"/>
      <c r="G5" s="317"/>
      <c r="H5" s="380"/>
      <c r="I5" s="121" t="s">
        <v>71</v>
      </c>
      <c r="J5" s="121" t="s">
        <v>469</v>
      </c>
      <c r="K5" s="380"/>
      <c r="L5" s="381"/>
      <c r="M5" s="380"/>
      <c r="N5" s="445"/>
      <c r="O5" s="121" t="s">
        <v>71</v>
      </c>
      <c r="P5" s="382" t="s">
        <v>494</v>
      </c>
      <c r="Q5" s="383" t="s">
        <v>495</v>
      </c>
      <c r="R5" s="352"/>
      <c r="AV5" s="1" t="s">
        <v>465</v>
      </c>
    </row>
    <row r="6" spans="1:48" ht="14.25" customHeight="1">
      <c r="A6" s="895"/>
      <c r="B6" s="920" t="s">
        <v>72</v>
      </c>
      <c r="C6" s="921"/>
      <c r="D6" s="921"/>
      <c r="E6" s="921"/>
      <c r="F6" s="171"/>
      <c r="G6" s="365" t="s">
        <v>513</v>
      </c>
      <c r="H6" s="367" t="s">
        <v>514</v>
      </c>
      <c r="I6" s="387"/>
      <c r="J6" s="426" t="s">
        <v>515</v>
      </c>
      <c r="K6" s="367" t="s">
        <v>513</v>
      </c>
      <c r="L6" s="330" t="s">
        <v>515</v>
      </c>
      <c r="M6" s="367" t="s">
        <v>514</v>
      </c>
      <c r="N6" s="128" t="s">
        <v>515</v>
      </c>
      <c r="O6" s="387"/>
      <c r="P6" s="387"/>
      <c r="Q6" s="389"/>
      <c r="R6" s="352"/>
      <c r="AV6" s="1" t="s">
        <v>466</v>
      </c>
    </row>
    <row r="7" spans="1:18" ht="15" customHeight="1">
      <c r="A7" s="890" t="s">
        <v>74</v>
      </c>
      <c r="B7" s="462"/>
      <c r="C7" s="462"/>
      <c r="D7" s="462"/>
      <c r="E7" s="462"/>
      <c r="F7" s="463"/>
      <c r="G7" s="405">
        <v>247191</v>
      </c>
      <c r="H7" s="331">
        <v>33078</v>
      </c>
      <c r="I7" s="405">
        <v>280269</v>
      </c>
      <c r="J7" s="332">
        <v>98.1</v>
      </c>
      <c r="K7" s="405">
        <v>241252</v>
      </c>
      <c r="L7" s="391">
        <v>97.6</v>
      </c>
      <c r="M7" s="405">
        <v>3238</v>
      </c>
      <c r="N7" s="114">
        <v>9.8</v>
      </c>
      <c r="O7" s="405">
        <v>244490</v>
      </c>
      <c r="P7" s="391">
        <v>87.2</v>
      </c>
      <c r="Q7" s="414">
        <v>88.4</v>
      </c>
      <c r="R7" s="352"/>
    </row>
    <row r="8" spans="1:18" ht="15" customHeight="1">
      <c r="A8" s="461" t="s">
        <v>75</v>
      </c>
      <c r="B8" s="462"/>
      <c r="C8" s="462"/>
      <c r="D8" s="462"/>
      <c r="E8" s="462"/>
      <c r="F8" s="463"/>
      <c r="G8" s="415">
        <v>165402</v>
      </c>
      <c r="H8" s="415">
        <v>10242</v>
      </c>
      <c r="I8" s="415">
        <v>175644</v>
      </c>
      <c r="J8" s="337">
        <v>93.5</v>
      </c>
      <c r="K8" s="415">
        <v>159617</v>
      </c>
      <c r="L8" s="394">
        <v>96.5</v>
      </c>
      <c r="M8" s="415">
        <v>2848</v>
      </c>
      <c r="N8" s="427">
        <v>27.8</v>
      </c>
      <c r="O8" s="415">
        <v>162465</v>
      </c>
      <c r="P8" s="394">
        <v>92.5</v>
      </c>
      <c r="Q8" s="416">
        <v>94.5</v>
      </c>
      <c r="R8" s="352"/>
    </row>
    <row r="9" spans="1:18" ht="15" customHeight="1">
      <c r="A9" s="461" t="s">
        <v>76</v>
      </c>
      <c r="B9" s="462"/>
      <c r="C9" s="462"/>
      <c r="D9" s="462"/>
      <c r="E9" s="462"/>
      <c r="F9" s="463"/>
      <c r="G9" s="415">
        <v>81789</v>
      </c>
      <c r="H9" s="415">
        <v>22836</v>
      </c>
      <c r="I9" s="415">
        <v>104625</v>
      </c>
      <c r="J9" s="337">
        <v>108.8</v>
      </c>
      <c r="K9" s="415">
        <v>81635</v>
      </c>
      <c r="L9" s="394">
        <v>99.8</v>
      </c>
      <c r="M9" s="415">
        <v>390</v>
      </c>
      <c r="N9" s="427">
        <v>1.7</v>
      </c>
      <c r="O9" s="415">
        <v>82025</v>
      </c>
      <c r="P9" s="394">
        <v>78.4</v>
      </c>
      <c r="Q9" s="416">
        <v>76.7</v>
      </c>
      <c r="R9" s="352"/>
    </row>
    <row r="10" spans="1:18" ht="14.25" customHeight="1">
      <c r="A10" s="73">
        <v>1</v>
      </c>
      <c r="B10" s="862" t="s">
        <v>77</v>
      </c>
      <c r="C10" s="863"/>
      <c r="D10" s="863"/>
      <c r="E10" s="863"/>
      <c r="F10" s="729"/>
      <c r="G10" s="25">
        <v>68684</v>
      </c>
      <c r="H10" s="25">
        <v>1739</v>
      </c>
      <c r="I10" s="25">
        <v>70423</v>
      </c>
      <c r="J10" s="396">
        <v>95</v>
      </c>
      <c r="K10" s="25">
        <v>66966</v>
      </c>
      <c r="L10" s="396">
        <v>97.5</v>
      </c>
      <c r="M10" s="25">
        <v>0</v>
      </c>
      <c r="N10" s="396">
        <v>0</v>
      </c>
      <c r="O10" s="25">
        <v>66966</v>
      </c>
      <c r="P10" s="391">
        <v>95.1</v>
      </c>
      <c r="Q10" s="397">
        <v>97.6</v>
      </c>
      <c r="R10" s="352"/>
    </row>
    <row r="11" spans="1:18" ht="14.25" customHeight="1">
      <c r="A11" s="76">
        <v>2</v>
      </c>
      <c r="B11" s="865" t="s">
        <v>78</v>
      </c>
      <c r="C11" s="846"/>
      <c r="D11" s="846"/>
      <c r="E11" s="846"/>
      <c r="F11" s="847"/>
      <c r="G11" s="29">
        <v>17124</v>
      </c>
      <c r="H11" s="29">
        <v>319</v>
      </c>
      <c r="I11" s="29">
        <v>17443</v>
      </c>
      <c r="J11" s="71">
        <v>110.5</v>
      </c>
      <c r="K11" s="29">
        <v>17071</v>
      </c>
      <c r="L11" s="71">
        <v>99.7</v>
      </c>
      <c r="M11" s="29">
        <v>0</v>
      </c>
      <c r="N11" s="29"/>
      <c r="O11" s="29">
        <v>17071</v>
      </c>
      <c r="P11" s="394">
        <v>97.9</v>
      </c>
      <c r="Q11" s="398">
        <v>97.9</v>
      </c>
      <c r="R11" s="352"/>
    </row>
    <row r="12" spans="1:18" ht="14.25" customHeight="1">
      <c r="A12" s="76">
        <v>3</v>
      </c>
      <c r="B12" s="865" t="s">
        <v>79</v>
      </c>
      <c r="C12" s="846"/>
      <c r="D12" s="846"/>
      <c r="E12" s="846"/>
      <c r="F12" s="847"/>
      <c r="G12" s="29">
        <v>0</v>
      </c>
      <c r="H12" s="29">
        <v>0</v>
      </c>
      <c r="I12" s="29">
        <v>0</v>
      </c>
      <c r="J12" s="71"/>
      <c r="K12" s="29">
        <v>0</v>
      </c>
      <c r="L12" s="71"/>
      <c r="M12" s="29">
        <v>0</v>
      </c>
      <c r="N12" s="29"/>
      <c r="O12" s="29">
        <v>0</v>
      </c>
      <c r="P12" s="394"/>
      <c r="Q12" s="398"/>
      <c r="R12" s="352"/>
    </row>
    <row r="13" spans="1:18" ht="14.25" customHeight="1">
      <c r="A13" s="76">
        <v>4</v>
      </c>
      <c r="B13" s="865" t="s">
        <v>80</v>
      </c>
      <c r="C13" s="846"/>
      <c r="D13" s="846"/>
      <c r="E13" s="846"/>
      <c r="F13" s="847"/>
      <c r="G13" s="29">
        <v>9086</v>
      </c>
      <c r="H13" s="29">
        <v>0</v>
      </c>
      <c r="I13" s="29">
        <v>9086</v>
      </c>
      <c r="J13" s="71">
        <v>92.7</v>
      </c>
      <c r="K13" s="29">
        <v>7668</v>
      </c>
      <c r="L13" s="71">
        <v>84.4</v>
      </c>
      <c r="M13" s="29">
        <v>0</v>
      </c>
      <c r="N13" s="29"/>
      <c r="O13" s="29">
        <v>7668</v>
      </c>
      <c r="P13" s="394">
        <v>84.4</v>
      </c>
      <c r="Q13" s="398">
        <v>100</v>
      </c>
      <c r="R13" s="352"/>
    </row>
    <row r="14" spans="1:18" ht="14.25" customHeight="1">
      <c r="A14" s="76">
        <v>5</v>
      </c>
      <c r="B14" s="865" t="s">
        <v>81</v>
      </c>
      <c r="C14" s="846"/>
      <c r="D14" s="846"/>
      <c r="E14" s="846"/>
      <c r="F14" s="847"/>
      <c r="G14" s="29">
        <v>0</v>
      </c>
      <c r="H14" s="29">
        <v>0</v>
      </c>
      <c r="I14" s="29">
        <v>0</v>
      </c>
      <c r="J14" s="71"/>
      <c r="K14" s="29">
        <v>0</v>
      </c>
      <c r="L14" s="71"/>
      <c r="M14" s="29">
        <v>0</v>
      </c>
      <c r="N14" s="29"/>
      <c r="O14" s="29">
        <v>0</v>
      </c>
      <c r="P14" s="394"/>
      <c r="Q14" s="398"/>
      <c r="R14" s="352"/>
    </row>
    <row r="15" spans="1:18" ht="14.25" customHeight="1">
      <c r="A15" s="76">
        <v>6</v>
      </c>
      <c r="B15" s="865" t="s">
        <v>82</v>
      </c>
      <c r="C15" s="846"/>
      <c r="D15" s="846"/>
      <c r="E15" s="846"/>
      <c r="F15" s="847"/>
      <c r="G15" s="29">
        <v>52783</v>
      </c>
      <c r="H15" s="29">
        <v>6822</v>
      </c>
      <c r="I15" s="29">
        <v>59605</v>
      </c>
      <c r="J15" s="71">
        <v>86.7</v>
      </c>
      <c r="K15" s="29">
        <v>50851</v>
      </c>
      <c r="L15" s="71">
        <v>96.3</v>
      </c>
      <c r="M15" s="29">
        <v>1937</v>
      </c>
      <c r="N15" s="427">
        <v>28.4</v>
      </c>
      <c r="O15" s="29">
        <v>52788</v>
      </c>
      <c r="P15" s="394">
        <v>88.6</v>
      </c>
      <c r="Q15" s="398">
        <v>90.1</v>
      </c>
      <c r="R15" s="352"/>
    </row>
    <row r="16" spans="1:18" ht="14.25" customHeight="1">
      <c r="A16" s="76">
        <v>7</v>
      </c>
      <c r="B16" s="865" t="s">
        <v>83</v>
      </c>
      <c r="C16" s="846"/>
      <c r="D16" s="846"/>
      <c r="E16" s="846"/>
      <c r="F16" s="847"/>
      <c r="G16" s="29">
        <v>350</v>
      </c>
      <c r="H16" s="29">
        <v>0</v>
      </c>
      <c r="I16" s="29">
        <v>350</v>
      </c>
      <c r="J16" s="71">
        <v>59.2</v>
      </c>
      <c r="K16" s="29">
        <v>350</v>
      </c>
      <c r="L16" s="71">
        <v>100</v>
      </c>
      <c r="M16" s="29">
        <v>0</v>
      </c>
      <c r="N16" s="29"/>
      <c r="O16" s="29">
        <v>350</v>
      </c>
      <c r="P16" s="394">
        <v>100</v>
      </c>
      <c r="Q16" s="398">
        <v>100</v>
      </c>
      <c r="R16" s="352"/>
    </row>
    <row r="17" spans="1:18" ht="14.25" customHeight="1">
      <c r="A17" s="76">
        <v>8</v>
      </c>
      <c r="B17" s="865" t="s">
        <v>84</v>
      </c>
      <c r="C17" s="846"/>
      <c r="D17" s="846"/>
      <c r="E17" s="846"/>
      <c r="F17" s="847"/>
      <c r="G17" s="29">
        <v>7040</v>
      </c>
      <c r="H17" s="29">
        <v>0</v>
      </c>
      <c r="I17" s="29">
        <v>7040</v>
      </c>
      <c r="J17" s="71">
        <v>94.7</v>
      </c>
      <c r="K17" s="29">
        <v>7040</v>
      </c>
      <c r="L17" s="71">
        <v>100</v>
      </c>
      <c r="M17" s="29">
        <v>0</v>
      </c>
      <c r="N17" s="427"/>
      <c r="O17" s="29">
        <v>7040</v>
      </c>
      <c r="P17" s="394">
        <v>100</v>
      </c>
      <c r="Q17" s="398">
        <v>98.9</v>
      </c>
      <c r="R17" s="352"/>
    </row>
    <row r="18" spans="1:18" ht="14.25" customHeight="1">
      <c r="A18" s="76">
        <v>9</v>
      </c>
      <c r="B18" s="865" t="s">
        <v>85</v>
      </c>
      <c r="C18" s="846"/>
      <c r="D18" s="846"/>
      <c r="E18" s="846"/>
      <c r="F18" s="847"/>
      <c r="G18" s="29">
        <v>3955</v>
      </c>
      <c r="H18" s="29">
        <v>0</v>
      </c>
      <c r="I18" s="29">
        <v>3955</v>
      </c>
      <c r="J18" s="71">
        <v>101.8</v>
      </c>
      <c r="K18" s="29">
        <v>3955</v>
      </c>
      <c r="L18" s="71">
        <v>100</v>
      </c>
      <c r="M18" s="29">
        <v>0</v>
      </c>
      <c r="N18" s="29"/>
      <c r="O18" s="29">
        <v>3955</v>
      </c>
      <c r="P18" s="394">
        <v>100</v>
      </c>
      <c r="Q18" s="398">
        <v>100</v>
      </c>
      <c r="R18" s="352"/>
    </row>
    <row r="19" spans="1:18" ht="14.25" customHeight="1">
      <c r="A19" s="77">
        <v>10</v>
      </c>
      <c r="B19" s="831" t="s">
        <v>124</v>
      </c>
      <c r="C19" s="832"/>
      <c r="D19" s="832"/>
      <c r="E19" s="832"/>
      <c r="F19" s="678"/>
      <c r="G19" s="78">
        <v>6380</v>
      </c>
      <c r="H19" s="78">
        <v>1362</v>
      </c>
      <c r="I19" s="78">
        <v>7742</v>
      </c>
      <c r="J19" s="81">
        <v>98.2</v>
      </c>
      <c r="K19" s="78">
        <v>5716</v>
      </c>
      <c r="L19" s="81">
        <v>89.6</v>
      </c>
      <c r="M19" s="78">
        <v>911</v>
      </c>
      <c r="N19" s="33">
        <v>66.9</v>
      </c>
      <c r="O19" s="78">
        <v>6627</v>
      </c>
      <c r="P19" s="428">
        <v>85.6</v>
      </c>
      <c r="Q19" s="399">
        <v>79.6</v>
      </c>
      <c r="R19" s="352"/>
    </row>
    <row r="20" spans="1:18" ht="14.25" customHeight="1">
      <c r="A20" s="73">
        <v>11</v>
      </c>
      <c r="B20" s="862" t="s">
        <v>86</v>
      </c>
      <c r="C20" s="863"/>
      <c r="D20" s="863"/>
      <c r="E20" s="863"/>
      <c r="F20" s="729"/>
      <c r="G20" s="25">
        <v>0</v>
      </c>
      <c r="H20" s="25">
        <v>0</v>
      </c>
      <c r="I20" s="25">
        <v>0</v>
      </c>
      <c r="J20" s="396"/>
      <c r="K20" s="25">
        <v>0</v>
      </c>
      <c r="L20" s="396"/>
      <c r="M20" s="25">
        <v>0</v>
      </c>
      <c r="N20" s="25"/>
      <c r="O20" s="25">
        <v>0</v>
      </c>
      <c r="P20" s="391"/>
      <c r="Q20" s="397"/>
      <c r="R20" s="352"/>
    </row>
    <row r="21" spans="1:18" ht="14.25" customHeight="1">
      <c r="A21" s="76">
        <v>12</v>
      </c>
      <c r="B21" s="865" t="s">
        <v>87</v>
      </c>
      <c r="C21" s="846"/>
      <c r="D21" s="846"/>
      <c r="E21" s="846"/>
      <c r="F21" s="847"/>
      <c r="G21" s="29">
        <v>0</v>
      </c>
      <c r="H21" s="29">
        <v>0</v>
      </c>
      <c r="I21" s="29">
        <v>0</v>
      </c>
      <c r="J21" s="71"/>
      <c r="K21" s="29">
        <v>0</v>
      </c>
      <c r="L21" s="71"/>
      <c r="M21" s="29">
        <v>0</v>
      </c>
      <c r="N21" s="29"/>
      <c r="O21" s="29">
        <v>0</v>
      </c>
      <c r="P21" s="394"/>
      <c r="Q21" s="398"/>
      <c r="R21" s="352"/>
    </row>
    <row r="22" spans="1:18" ht="14.25" customHeight="1">
      <c r="A22" s="76">
        <v>13</v>
      </c>
      <c r="B22" s="730" t="s">
        <v>125</v>
      </c>
      <c r="C22" s="731"/>
      <c r="D22" s="731"/>
      <c r="E22" s="731"/>
      <c r="F22" s="732"/>
      <c r="G22" s="29">
        <v>0</v>
      </c>
      <c r="H22" s="29">
        <v>0</v>
      </c>
      <c r="I22" s="29">
        <v>0</v>
      </c>
      <c r="J22" s="71"/>
      <c r="K22" s="29">
        <v>0</v>
      </c>
      <c r="L22" s="71"/>
      <c r="M22" s="29">
        <v>0</v>
      </c>
      <c r="N22" s="29"/>
      <c r="O22" s="29">
        <v>0</v>
      </c>
      <c r="P22" s="394"/>
      <c r="Q22" s="398"/>
      <c r="R22" s="352"/>
    </row>
    <row r="23" spans="1:18" ht="14.25" customHeight="1">
      <c r="A23" s="77">
        <v>14</v>
      </c>
      <c r="B23" s="831" t="s">
        <v>88</v>
      </c>
      <c r="C23" s="832"/>
      <c r="D23" s="832"/>
      <c r="E23" s="832"/>
      <c r="F23" s="678"/>
      <c r="G23" s="78">
        <v>213</v>
      </c>
      <c r="H23" s="78">
        <v>0</v>
      </c>
      <c r="I23" s="78">
        <v>213</v>
      </c>
      <c r="J23" s="81">
        <v>82.6</v>
      </c>
      <c r="K23" s="78">
        <v>213</v>
      </c>
      <c r="L23" s="81">
        <v>100</v>
      </c>
      <c r="M23" s="78">
        <v>0</v>
      </c>
      <c r="N23" s="78"/>
      <c r="O23" s="78">
        <v>213</v>
      </c>
      <c r="P23" s="428">
        <v>100</v>
      </c>
      <c r="Q23" s="399">
        <v>100</v>
      </c>
      <c r="R23" s="352"/>
    </row>
    <row r="24" spans="1:18" ht="14.25" customHeight="1">
      <c r="A24" s="76">
        <v>15</v>
      </c>
      <c r="B24" s="862" t="s">
        <v>126</v>
      </c>
      <c r="C24" s="863"/>
      <c r="D24" s="863"/>
      <c r="E24" s="863"/>
      <c r="F24" s="729"/>
      <c r="G24" s="29">
        <v>10187</v>
      </c>
      <c r="H24" s="29">
        <v>0</v>
      </c>
      <c r="I24" s="29">
        <v>10187</v>
      </c>
      <c r="J24" s="71">
        <v>94.2</v>
      </c>
      <c r="K24" s="29">
        <v>10187</v>
      </c>
      <c r="L24" s="71">
        <v>100</v>
      </c>
      <c r="M24" s="29">
        <v>0</v>
      </c>
      <c r="N24" s="29"/>
      <c r="O24" s="29">
        <v>10187</v>
      </c>
      <c r="P24" s="394">
        <v>100</v>
      </c>
      <c r="Q24" s="398">
        <v>100</v>
      </c>
      <c r="R24" s="352"/>
    </row>
    <row r="25" spans="1:18" ht="14.25" customHeight="1">
      <c r="A25" s="77">
        <v>16</v>
      </c>
      <c r="B25" s="831" t="s">
        <v>89</v>
      </c>
      <c r="C25" s="832"/>
      <c r="D25" s="832"/>
      <c r="E25" s="832"/>
      <c r="F25" s="678"/>
      <c r="G25" s="78">
        <v>15948</v>
      </c>
      <c r="H25" s="78">
        <v>0</v>
      </c>
      <c r="I25" s="78">
        <v>15948</v>
      </c>
      <c r="J25" s="81">
        <v>96.3</v>
      </c>
      <c r="K25" s="78">
        <v>15948</v>
      </c>
      <c r="L25" s="81">
        <v>100</v>
      </c>
      <c r="M25" s="78">
        <v>0</v>
      </c>
      <c r="N25" s="78"/>
      <c r="O25" s="78">
        <v>15948</v>
      </c>
      <c r="P25" s="428">
        <v>100</v>
      </c>
      <c r="Q25" s="399">
        <v>100</v>
      </c>
      <c r="R25" s="352"/>
    </row>
    <row r="26" spans="1:18" ht="14.25" customHeight="1">
      <c r="A26" s="83">
        <v>17</v>
      </c>
      <c r="B26" s="834" t="s">
        <v>127</v>
      </c>
      <c r="C26" s="784"/>
      <c r="D26" s="784"/>
      <c r="E26" s="784"/>
      <c r="F26" s="908"/>
      <c r="G26" s="20">
        <v>3134</v>
      </c>
      <c r="H26" s="20">
        <v>0</v>
      </c>
      <c r="I26" s="20">
        <v>3134</v>
      </c>
      <c r="J26" s="400">
        <v>95.9</v>
      </c>
      <c r="K26" s="20">
        <v>3134</v>
      </c>
      <c r="L26" s="400">
        <v>100</v>
      </c>
      <c r="M26" s="20">
        <v>0</v>
      </c>
      <c r="N26" s="20"/>
      <c r="O26" s="20">
        <v>3134</v>
      </c>
      <c r="P26" s="429">
        <v>100</v>
      </c>
      <c r="Q26" s="401">
        <v>100</v>
      </c>
      <c r="R26" s="352"/>
    </row>
    <row r="27" spans="1:18" ht="14.25" customHeight="1">
      <c r="A27" s="73">
        <v>18</v>
      </c>
      <c r="B27" s="862" t="s">
        <v>90</v>
      </c>
      <c r="C27" s="863"/>
      <c r="D27" s="863"/>
      <c r="E27" s="863"/>
      <c r="F27" s="729"/>
      <c r="G27" s="25">
        <v>0</v>
      </c>
      <c r="H27" s="25">
        <v>0</v>
      </c>
      <c r="I27" s="25">
        <v>0</v>
      </c>
      <c r="J27" s="396"/>
      <c r="K27" s="25">
        <v>0</v>
      </c>
      <c r="L27" s="396"/>
      <c r="M27" s="25">
        <v>0</v>
      </c>
      <c r="N27" s="25"/>
      <c r="O27" s="25">
        <v>0</v>
      </c>
      <c r="P27" s="391"/>
      <c r="Q27" s="397"/>
      <c r="R27" s="352"/>
    </row>
    <row r="28" spans="1:18" ht="14.25" customHeight="1">
      <c r="A28" s="76">
        <v>19</v>
      </c>
      <c r="B28" s="865" t="s">
        <v>91</v>
      </c>
      <c r="C28" s="846"/>
      <c r="D28" s="846"/>
      <c r="E28" s="846"/>
      <c r="F28" s="847"/>
      <c r="G28" s="29">
        <v>15770</v>
      </c>
      <c r="H28" s="29">
        <v>22288</v>
      </c>
      <c r="I28" s="29">
        <v>38058</v>
      </c>
      <c r="J28" s="71">
        <v>162.8</v>
      </c>
      <c r="K28" s="29">
        <v>15728</v>
      </c>
      <c r="L28" s="71">
        <v>99.7</v>
      </c>
      <c r="M28" s="29">
        <v>76</v>
      </c>
      <c r="N28" s="427">
        <v>0.3</v>
      </c>
      <c r="O28" s="29">
        <v>15804</v>
      </c>
      <c r="P28" s="394">
        <v>41.5</v>
      </c>
      <c r="Q28" s="398">
        <v>29.9</v>
      </c>
      <c r="R28" s="352"/>
    </row>
    <row r="29" spans="1:18" ht="14.25" customHeight="1">
      <c r="A29" s="77">
        <v>20</v>
      </c>
      <c r="B29" s="831" t="s">
        <v>92</v>
      </c>
      <c r="C29" s="832"/>
      <c r="D29" s="832"/>
      <c r="E29" s="832"/>
      <c r="F29" s="678"/>
      <c r="G29" s="78">
        <v>254</v>
      </c>
      <c r="H29" s="78">
        <v>0</v>
      </c>
      <c r="I29" s="78">
        <v>254</v>
      </c>
      <c r="J29" s="81">
        <v>82.7</v>
      </c>
      <c r="K29" s="78">
        <v>254</v>
      </c>
      <c r="L29" s="81">
        <v>100</v>
      </c>
      <c r="M29" s="78">
        <v>0</v>
      </c>
      <c r="N29" s="78"/>
      <c r="O29" s="78">
        <v>254</v>
      </c>
      <c r="P29" s="428">
        <v>100</v>
      </c>
      <c r="Q29" s="399">
        <v>100</v>
      </c>
      <c r="R29" s="352"/>
    </row>
    <row r="30" spans="1:18" ht="14.25" customHeight="1">
      <c r="A30" s="76">
        <v>21</v>
      </c>
      <c r="B30" s="862" t="s">
        <v>93</v>
      </c>
      <c r="C30" s="863"/>
      <c r="D30" s="863"/>
      <c r="E30" s="863"/>
      <c r="F30" s="729"/>
      <c r="G30" s="29">
        <v>321</v>
      </c>
      <c r="H30" s="29">
        <v>0</v>
      </c>
      <c r="I30" s="29">
        <v>321</v>
      </c>
      <c r="J30" s="71">
        <v>96.4</v>
      </c>
      <c r="K30" s="29">
        <v>321</v>
      </c>
      <c r="L30" s="71">
        <v>100</v>
      </c>
      <c r="M30" s="29">
        <v>0</v>
      </c>
      <c r="N30" s="29"/>
      <c r="O30" s="29">
        <v>321</v>
      </c>
      <c r="P30" s="394">
        <v>100</v>
      </c>
      <c r="Q30" s="398">
        <v>100</v>
      </c>
      <c r="R30" s="352"/>
    </row>
    <row r="31" spans="1:18" ht="14.25" customHeight="1">
      <c r="A31" s="76">
        <v>22</v>
      </c>
      <c r="B31" s="865" t="s">
        <v>94</v>
      </c>
      <c r="C31" s="846"/>
      <c r="D31" s="846"/>
      <c r="E31" s="846"/>
      <c r="F31" s="847"/>
      <c r="G31" s="29">
        <v>1035</v>
      </c>
      <c r="H31" s="29">
        <v>0</v>
      </c>
      <c r="I31" s="29">
        <v>1035</v>
      </c>
      <c r="J31" s="71">
        <v>102.7</v>
      </c>
      <c r="K31" s="29">
        <v>1035</v>
      </c>
      <c r="L31" s="71">
        <v>100</v>
      </c>
      <c r="M31" s="29">
        <v>0</v>
      </c>
      <c r="N31" s="29"/>
      <c r="O31" s="29">
        <v>1035</v>
      </c>
      <c r="P31" s="394">
        <v>100</v>
      </c>
      <c r="Q31" s="398">
        <v>100</v>
      </c>
      <c r="R31" s="352"/>
    </row>
    <row r="32" spans="1:18" ht="14.25" customHeight="1">
      <c r="A32" s="76">
        <v>23</v>
      </c>
      <c r="B32" s="831" t="s">
        <v>95</v>
      </c>
      <c r="C32" s="832"/>
      <c r="D32" s="832"/>
      <c r="E32" s="832"/>
      <c r="F32" s="678"/>
      <c r="G32" s="29">
        <v>0</v>
      </c>
      <c r="H32" s="29">
        <v>0</v>
      </c>
      <c r="I32" s="29">
        <v>0</v>
      </c>
      <c r="J32" s="71"/>
      <c r="K32" s="29">
        <v>0</v>
      </c>
      <c r="L32" s="71"/>
      <c r="M32" s="29">
        <v>0</v>
      </c>
      <c r="N32" s="29"/>
      <c r="O32" s="29">
        <v>0</v>
      </c>
      <c r="P32" s="394"/>
      <c r="Q32" s="398"/>
      <c r="R32" s="352"/>
    </row>
    <row r="33" spans="1:18" ht="14.25" customHeight="1">
      <c r="A33" s="73">
        <v>24</v>
      </c>
      <c r="B33" s="862" t="s">
        <v>96</v>
      </c>
      <c r="C33" s="863"/>
      <c r="D33" s="863"/>
      <c r="E33" s="863"/>
      <c r="F33" s="729"/>
      <c r="G33" s="25">
        <v>7596</v>
      </c>
      <c r="H33" s="25">
        <v>0</v>
      </c>
      <c r="I33" s="25">
        <v>7596</v>
      </c>
      <c r="J33" s="396">
        <v>102.3</v>
      </c>
      <c r="K33" s="25">
        <v>7596</v>
      </c>
      <c r="L33" s="396">
        <v>100</v>
      </c>
      <c r="M33" s="25">
        <v>0</v>
      </c>
      <c r="N33" s="25"/>
      <c r="O33" s="25">
        <v>7596</v>
      </c>
      <c r="P33" s="391">
        <v>100</v>
      </c>
      <c r="Q33" s="397">
        <v>100</v>
      </c>
      <c r="R33" s="352"/>
    </row>
    <row r="34" spans="1:18" ht="14.25" customHeight="1">
      <c r="A34" s="76">
        <v>25</v>
      </c>
      <c r="B34" s="865" t="s">
        <v>97</v>
      </c>
      <c r="C34" s="846"/>
      <c r="D34" s="846"/>
      <c r="E34" s="846"/>
      <c r="F34" s="847"/>
      <c r="G34" s="29">
        <v>0</v>
      </c>
      <c r="H34" s="29">
        <v>0</v>
      </c>
      <c r="I34" s="29">
        <v>0</v>
      </c>
      <c r="J34" s="71"/>
      <c r="K34" s="29">
        <v>0</v>
      </c>
      <c r="L34" s="71"/>
      <c r="M34" s="29">
        <v>0</v>
      </c>
      <c r="N34" s="29"/>
      <c r="O34" s="29">
        <v>0</v>
      </c>
      <c r="P34" s="394"/>
      <c r="Q34" s="398"/>
      <c r="R34" s="352"/>
    </row>
    <row r="35" spans="1:18" ht="14.25" customHeight="1">
      <c r="A35" s="76">
        <v>26</v>
      </c>
      <c r="B35" s="865" t="s">
        <v>98</v>
      </c>
      <c r="C35" s="846"/>
      <c r="D35" s="846"/>
      <c r="E35" s="846"/>
      <c r="F35" s="847"/>
      <c r="G35" s="29">
        <v>21816</v>
      </c>
      <c r="H35" s="29">
        <v>0</v>
      </c>
      <c r="I35" s="29">
        <v>21816</v>
      </c>
      <c r="J35" s="71">
        <v>110.7</v>
      </c>
      <c r="K35" s="29">
        <v>21816</v>
      </c>
      <c r="L35" s="71">
        <v>100</v>
      </c>
      <c r="M35" s="29">
        <v>0</v>
      </c>
      <c r="N35" s="29"/>
      <c r="O35" s="29">
        <v>21816</v>
      </c>
      <c r="P35" s="394">
        <v>100</v>
      </c>
      <c r="Q35" s="398">
        <v>100</v>
      </c>
      <c r="R35" s="352"/>
    </row>
    <row r="36" spans="1:18" ht="14.25" customHeight="1">
      <c r="A36" s="76">
        <v>27</v>
      </c>
      <c r="B36" s="865" t="s">
        <v>99</v>
      </c>
      <c r="C36" s="846"/>
      <c r="D36" s="846"/>
      <c r="E36" s="846"/>
      <c r="F36" s="847"/>
      <c r="G36" s="29">
        <v>0</v>
      </c>
      <c r="H36" s="29">
        <v>0</v>
      </c>
      <c r="I36" s="29">
        <v>0</v>
      </c>
      <c r="J36" s="71"/>
      <c r="K36" s="29">
        <v>0</v>
      </c>
      <c r="L36" s="71"/>
      <c r="M36" s="29">
        <v>0</v>
      </c>
      <c r="N36" s="29"/>
      <c r="O36" s="29">
        <v>0</v>
      </c>
      <c r="P36" s="394"/>
      <c r="Q36" s="398"/>
      <c r="R36" s="352"/>
    </row>
    <row r="37" spans="1:18" ht="14.25" customHeight="1">
      <c r="A37" s="76">
        <v>28</v>
      </c>
      <c r="B37" s="865" t="s">
        <v>100</v>
      </c>
      <c r="C37" s="846"/>
      <c r="D37" s="846"/>
      <c r="E37" s="846"/>
      <c r="F37" s="847"/>
      <c r="G37" s="29">
        <v>772</v>
      </c>
      <c r="H37" s="29">
        <v>0</v>
      </c>
      <c r="I37" s="29">
        <v>772</v>
      </c>
      <c r="J37" s="71">
        <v>83.3</v>
      </c>
      <c r="K37" s="29">
        <v>772</v>
      </c>
      <c r="L37" s="71">
        <v>100</v>
      </c>
      <c r="M37" s="29">
        <v>0</v>
      </c>
      <c r="N37" s="29"/>
      <c r="O37" s="29">
        <v>772</v>
      </c>
      <c r="P37" s="394">
        <v>100</v>
      </c>
      <c r="Q37" s="398">
        <v>100</v>
      </c>
      <c r="R37" s="352"/>
    </row>
    <row r="38" spans="1:18" ht="14.25" customHeight="1">
      <c r="A38" s="76">
        <v>29</v>
      </c>
      <c r="B38" s="865" t="s">
        <v>128</v>
      </c>
      <c r="C38" s="846"/>
      <c r="D38" s="846"/>
      <c r="E38" s="846"/>
      <c r="F38" s="847"/>
      <c r="G38" s="29">
        <v>0</v>
      </c>
      <c r="H38" s="29">
        <v>0</v>
      </c>
      <c r="I38" s="29">
        <v>0</v>
      </c>
      <c r="J38" s="71"/>
      <c r="K38" s="29">
        <v>0</v>
      </c>
      <c r="L38" s="71"/>
      <c r="M38" s="29">
        <v>0</v>
      </c>
      <c r="N38" s="29"/>
      <c r="O38" s="29">
        <v>0</v>
      </c>
      <c r="P38" s="394"/>
      <c r="Q38" s="398"/>
      <c r="R38" s="352"/>
    </row>
    <row r="39" spans="1:18" ht="14.25" customHeight="1">
      <c r="A39" s="77">
        <v>30</v>
      </c>
      <c r="B39" s="831" t="s">
        <v>129</v>
      </c>
      <c r="C39" s="832"/>
      <c r="D39" s="832"/>
      <c r="E39" s="832"/>
      <c r="F39" s="678"/>
      <c r="G39" s="78">
        <v>0</v>
      </c>
      <c r="H39" s="78">
        <v>0</v>
      </c>
      <c r="I39" s="78">
        <v>0</v>
      </c>
      <c r="J39" s="81"/>
      <c r="K39" s="78">
        <v>0</v>
      </c>
      <c r="L39" s="81"/>
      <c r="M39" s="78">
        <v>0</v>
      </c>
      <c r="N39" s="78"/>
      <c r="O39" s="78">
        <v>0</v>
      </c>
      <c r="P39" s="428"/>
      <c r="Q39" s="399"/>
      <c r="R39" s="352"/>
    </row>
    <row r="40" spans="1:18" ht="14.25" customHeight="1">
      <c r="A40" s="76">
        <v>31</v>
      </c>
      <c r="B40" s="862" t="s">
        <v>101</v>
      </c>
      <c r="C40" s="863"/>
      <c r="D40" s="863"/>
      <c r="E40" s="863"/>
      <c r="F40" s="729"/>
      <c r="G40" s="29">
        <v>1123</v>
      </c>
      <c r="H40" s="29">
        <v>0</v>
      </c>
      <c r="I40" s="29">
        <v>1123</v>
      </c>
      <c r="J40" s="71">
        <v>94.6</v>
      </c>
      <c r="K40" s="29">
        <v>1123</v>
      </c>
      <c r="L40" s="71">
        <v>100</v>
      </c>
      <c r="M40" s="29">
        <v>0</v>
      </c>
      <c r="N40" s="29"/>
      <c r="O40" s="29">
        <v>1123</v>
      </c>
      <c r="P40" s="394">
        <v>100</v>
      </c>
      <c r="Q40" s="398">
        <v>100</v>
      </c>
      <c r="R40" s="352"/>
    </row>
    <row r="41" spans="1:18" ht="14.25" customHeight="1">
      <c r="A41" s="76">
        <v>32</v>
      </c>
      <c r="B41" s="865" t="s">
        <v>102</v>
      </c>
      <c r="C41" s="846"/>
      <c r="D41" s="846"/>
      <c r="E41" s="846"/>
      <c r="F41" s="847"/>
      <c r="G41" s="29">
        <v>0</v>
      </c>
      <c r="H41" s="29">
        <v>0</v>
      </c>
      <c r="I41" s="29">
        <v>0</v>
      </c>
      <c r="J41" s="71"/>
      <c r="K41" s="29">
        <v>0</v>
      </c>
      <c r="L41" s="71"/>
      <c r="M41" s="29">
        <v>0</v>
      </c>
      <c r="N41" s="29"/>
      <c r="O41" s="29">
        <v>0</v>
      </c>
      <c r="P41" s="394"/>
      <c r="Q41" s="398"/>
      <c r="R41" s="352"/>
    </row>
    <row r="42" spans="1:18" ht="14.25" customHeight="1">
      <c r="A42" s="76">
        <v>33</v>
      </c>
      <c r="B42" s="865" t="s">
        <v>103</v>
      </c>
      <c r="C42" s="846"/>
      <c r="D42" s="846"/>
      <c r="E42" s="846"/>
      <c r="F42" s="847"/>
      <c r="G42" s="29">
        <v>3620</v>
      </c>
      <c r="H42" s="29">
        <v>548</v>
      </c>
      <c r="I42" s="29">
        <v>4168</v>
      </c>
      <c r="J42" s="71">
        <v>97.8</v>
      </c>
      <c r="K42" s="29">
        <v>3508</v>
      </c>
      <c r="L42" s="71">
        <v>96.9</v>
      </c>
      <c r="M42" s="29">
        <v>314</v>
      </c>
      <c r="N42" s="427">
        <v>57.3</v>
      </c>
      <c r="O42" s="29">
        <v>3822</v>
      </c>
      <c r="P42" s="394">
        <v>91.7</v>
      </c>
      <c r="Q42" s="398">
        <v>87.8</v>
      </c>
      <c r="R42" s="352"/>
    </row>
    <row r="43" spans="1:18" ht="14.25" customHeight="1">
      <c r="A43" s="76">
        <v>34</v>
      </c>
      <c r="B43" s="831" t="s">
        <v>104</v>
      </c>
      <c r="C43" s="832"/>
      <c r="D43" s="832"/>
      <c r="E43" s="832"/>
      <c r="F43" s="678"/>
      <c r="G43" s="29">
        <v>0</v>
      </c>
      <c r="H43" s="29">
        <v>0</v>
      </c>
      <c r="I43" s="29">
        <v>0</v>
      </c>
      <c r="J43" s="71"/>
      <c r="K43" s="29">
        <v>0</v>
      </c>
      <c r="L43" s="71"/>
      <c r="M43" s="29">
        <v>0</v>
      </c>
      <c r="N43" s="29"/>
      <c r="O43" s="29">
        <v>0</v>
      </c>
      <c r="P43" s="29"/>
      <c r="Q43" s="398"/>
      <c r="R43" s="352"/>
    </row>
    <row r="44" spans="1:18" ht="14.25" customHeight="1">
      <c r="A44" s="73">
        <v>35</v>
      </c>
      <c r="B44" s="862" t="s">
        <v>105</v>
      </c>
      <c r="C44" s="863"/>
      <c r="D44" s="863"/>
      <c r="E44" s="863"/>
      <c r="F44" s="729"/>
      <c r="G44" s="25">
        <v>0</v>
      </c>
      <c r="H44" s="25">
        <v>0</v>
      </c>
      <c r="I44" s="25">
        <v>0</v>
      </c>
      <c r="J44" s="396"/>
      <c r="K44" s="25">
        <v>0</v>
      </c>
      <c r="L44" s="396"/>
      <c r="M44" s="25">
        <v>0</v>
      </c>
      <c r="N44" s="25"/>
      <c r="O44" s="25">
        <v>0</v>
      </c>
      <c r="P44" s="25"/>
      <c r="Q44" s="397"/>
      <c r="R44" s="352"/>
    </row>
    <row r="45" spans="1:18" ht="14.25" customHeight="1">
      <c r="A45" s="76">
        <v>36</v>
      </c>
      <c r="B45" s="865" t="s">
        <v>106</v>
      </c>
      <c r="C45" s="846"/>
      <c r="D45" s="846"/>
      <c r="E45" s="846"/>
      <c r="F45" s="847"/>
      <c r="G45" s="29">
        <v>0</v>
      </c>
      <c r="H45" s="29">
        <v>0</v>
      </c>
      <c r="I45" s="29">
        <v>0</v>
      </c>
      <c r="J45" s="71"/>
      <c r="K45" s="29">
        <v>0</v>
      </c>
      <c r="L45" s="71"/>
      <c r="M45" s="29">
        <v>0</v>
      </c>
      <c r="N45" s="29"/>
      <c r="O45" s="29">
        <v>0</v>
      </c>
      <c r="P45" s="29"/>
      <c r="Q45" s="398"/>
      <c r="R45" s="352"/>
    </row>
    <row r="46" spans="1:18" ht="14.25" customHeight="1">
      <c r="A46" s="76">
        <v>37</v>
      </c>
      <c r="B46" s="865" t="s">
        <v>107</v>
      </c>
      <c r="C46" s="846"/>
      <c r="D46" s="846"/>
      <c r="E46" s="846"/>
      <c r="F46" s="847"/>
      <c r="G46" s="29">
        <v>0</v>
      </c>
      <c r="H46" s="29">
        <v>0</v>
      </c>
      <c r="I46" s="29">
        <v>0</v>
      </c>
      <c r="J46" s="71"/>
      <c r="K46" s="29">
        <v>0</v>
      </c>
      <c r="L46" s="71"/>
      <c r="M46" s="29">
        <v>0</v>
      </c>
      <c r="N46" s="29"/>
      <c r="O46" s="29">
        <v>0</v>
      </c>
      <c r="P46" s="29"/>
      <c r="Q46" s="398"/>
      <c r="R46" s="352"/>
    </row>
    <row r="47" spans="1:18" ht="14.25" customHeight="1">
      <c r="A47" s="76">
        <v>38</v>
      </c>
      <c r="B47" s="865" t="s">
        <v>108</v>
      </c>
      <c r="C47" s="846"/>
      <c r="D47" s="846"/>
      <c r="E47" s="846"/>
      <c r="F47" s="847"/>
      <c r="G47" s="29">
        <v>0</v>
      </c>
      <c r="H47" s="29">
        <v>0</v>
      </c>
      <c r="I47" s="29">
        <v>0</v>
      </c>
      <c r="J47" s="71"/>
      <c r="K47" s="29">
        <v>0</v>
      </c>
      <c r="L47" s="71"/>
      <c r="M47" s="29">
        <v>0</v>
      </c>
      <c r="N47" s="29"/>
      <c r="O47" s="29">
        <v>0</v>
      </c>
      <c r="P47" s="29"/>
      <c r="Q47" s="398"/>
      <c r="R47" s="352"/>
    </row>
    <row r="48" spans="1:18" ht="14.25" customHeight="1">
      <c r="A48" s="76">
        <v>39</v>
      </c>
      <c r="B48" s="865" t="s">
        <v>109</v>
      </c>
      <c r="C48" s="846"/>
      <c r="D48" s="846"/>
      <c r="E48" s="846"/>
      <c r="F48" s="847"/>
      <c r="G48" s="29">
        <v>0</v>
      </c>
      <c r="H48" s="29">
        <v>0</v>
      </c>
      <c r="I48" s="29">
        <v>0</v>
      </c>
      <c r="J48" s="71"/>
      <c r="K48" s="29">
        <v>0</v>
      </c>
      <c r="L48" s="71"/>
      <c r="M48" s="29">
        <v>0</v>
      </c>
      <c r="N48" s="29"/>
      <c r="O48" s="29">
        <v>0</v>
      </c>
      <c r="P48" s="29"/>
      <c r="Q48" s="398"/>
      <c r="R48" s="352"/>
    </row>
    <row r="49" spans="1:18" ht="14.25" customHeight="1" thickBot="1">
      <c r="A49" s="86">
        <v>40</v>
      </c>
      <c r="B49" s="679" t="s">
        <v>110</v>
      </c>
      <c r="C49" s="577"/>
      <c r="D49" s="577"/>
      <c r="E49" s="577"/>
      <c r="F49" s="907"/>
      <c r="G49" s="87">
        <v>0</v>
      </c>
      <c r="H49" s="87">
        <v>0</v>
      </c>
      <c r="I49" s="87">
        <v>0</v>
      </c>
      <c r="J49" s="402"/>
      <c r="K49" s="87">
        <v>0</v>
      </c>
      <c r="L49" s="402"/>
      <c r="M49" s="87">
        <v>0</v>
      </c>
      <c r="N49" s="87"/>
      <c r="O49" s="87">
        <v>0</v>
      </c>
      <c r="P49" s="87"/>
      <c r="Q49" s="403"/>
      <c r="R49" s="352"/>
    </row>
  </sheetData>
  <sheetProtection/>
  <mergeCells count="50">
    <mergeCell ref="B49:F49"/>
    <mergeCell ref="B46:F46"/>
    <mergeCell ref="B47:F47"/>
    <mergeCell ref="B48:F48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9:F9"/>
    <mergeCell ref="G3:J3"/>
    <mergeCell ref="K3:O3"/>
    <mergeCell ref="G2:Q2"/>
    <mergeCell ref="P3:Q3"/>
    <mergeCell ref="A2:A6"/>
    <mergeCell ref="A7:F7"/>
    <mergeCell ref="A8:F8"/>
    <mergeCell ref="D2:F2"/>
    <mergeCell ref="B6:E6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showZeros="0" view="pageBreakPreview" zoomScaleNormal="70" zoomScaleSheetLayoutView="100" workbookViewId="0" topLeftCell="A1">
      <selection activeCell="A1" sqref="A1"/>
    </sheetView>
  </sheetViews>
  <sheetFormatPr defaultColWidth="13.25390625" defaultRowHeight="18" customHeight="1"/>
  <cols>
    <col min="1" max="1" width="2.50390625" style="1" customWidth="1"/>
    <col min="2" max="6" width="2.125" style="1" customWidth="1"/>
    <col min="7" max="7" width="8.00390625" style="1" customWidth="1"/>
    <col min="8" max="8" width="6.50390625" style="1" customWidth="1"/>
    <col min="9" max="9" width="8.00390625" style="1" customWidth="1"/>
    <col min="10" max="10" width="5.875" style="1" customWidth="1"/>
    <col min="11" max="11" width="8.00390625" style="1" customWidth="1"/>
    <col min="12" max="12" width="5.25390625" style="1" customWidth="1"/>
    <col min="13" max="13" width="6.50390625" style="1" customWidth="1"/>
    <col min="14" max="14" width="5.25390625" style="1" customWidth="1"/>
    <col min="15" max="15" width="8.00390625" style="1" customWidth="1"/>
    <col min="16" max="16" width="5.25390625" style="1" customWidth="1"/>
    <col min="17" max="17" width="5.25390625" style="97" customWidth="1"/>
    <col min="18" max="18" width="1.25" style="1" customWidth="1"/>
    <col min="19" max="16384" width="13.875" style="1" customWidth="1"/>
  </cols>
  <sheetData>
    <row r="1" spans="1:18" ht="21.75" customHeight="1" thickBo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318" t="s">
        <v>516</v>
      </c>
    </row>
    <row r="2" spans="1:18" ht="18" customHeight="1">
      <c r="A2" s="893" t="s">
        <v>473</v>
      </c>
      <c r="B2" s="375"/>
      <c r="C2" s="320"/>
      <c r="D2" s="909" t="s">
        <v>517</v>
      </c>
      <c r="E2" s="909"/>
      <c r="F2" s="910"/>
      <c r="G2" s="927" t="s">
        <v>537</v>
      </c>
      <c r="H2" s="903"/>
      <c r="I2" s="903"/>
      <c r="J2" s="903"/>
      <c r="K2" s="903"/>
      <c r="L2" s="903"/>
      <c r="M2" s="903"/>
      <c r="N2" s="903"/>
      <c r="O2" s="903"/>
      <c r="P2" s="903"/>
      <c r="Q2" s="906"/>
      <c r="R2" s="352"/>
    </row>
    <row r="3" spans="1:18" ht="18" customHeight="1">
      <c r="A3" s="894"/>
      <c r="B3" s="325"/>
      <c r="C3" s="327"/>
      <c r="D3" s="327"/>
      <c r="E3" s="327"/>
      <c r="F3" s="111"/>
      <c r="G3" s="915" t="s">
        <v>525</v>
      </c>
      <c r="H3" s="882"/>
      <c r="I3" s="882"/>
      <c r="J3" s="883"/>
      <c r="K3" s="915" t="s">
        <v>532</v>
      </c>
      <c r="L3" s="882"/>
      <c r="M3" s="882"/>
      <c r="N3" s="882"/>
      <c r="O3" s="883"/>
      <c r="P3" s="915" t="s">
        <v>533</v>
      </c>
      <c r="Q3" s="916"/>
      <c r="R3" s="352"/>
    </row>
    <row r="4" spans="1:18" ht="18" customHeight="1">
      <c r="A4" s="894"/>
      <c r="B4" s="325"/>
      <c r="C4" s="327"/>
      <c r="D4" s="327"/>
      <c r="E4" s="327"/>
      <c r="F4" s="111"/>
      <c r="G4" s="359" t="s">
        <v>538</v>
      </c>
      <c r="H4" s="362" t="s">
        <v>539</v>
      </c>
      <c r="I4" s="114"/>
      <c r="J4" s="113" t="s">
        <v>467</v>
      </c>
      <c r="K4" s="362" t="s">
        <v>538</v>
      </c>
      <c r="L4" s="113" t="s">
        <v>468</v>
      </c>
      <c r="M4" s="362" t="s">
        <v>539</v>
      </c>
      <c r="N4" s="444" t="s">
        <v>468</v>
      </c>
      <c r="O4" s="114"/>
      <c r="P4" s="114"/>
      <c r="Q4" s="379"/>
      <c r="R4" s="352"/>
    </row>
    <row r="5" spans="1:18" ht="12" customHeight="1">
      <c r="A5" s="894"/>
      <c r="B5" s="325"/>
      <c r="C5" s="327"/>
      <c r="D5" s="327"/>
      <c r="E5" s="327"/>
      <c r="F5" s="111"/>
      <c r="G5" s="317"/>
      <c r="H5" s="380"/>
      <c r="I5" s="121" t="s">
        <v>71</v>
      </c>
      <c r="J5" s="121" t="s">
        <v>469</v>
      </c>
      <c r="K5" s="380"/>
      <c r="L5" s="381"/>
      <c r="M5" s="380"/>
      <c r="N5" s="445"/>
      <c r="O5" s="121" t="s">
        <v>71</v>
      </c>
      <c r="P5" s="382" t="s">
        <v>494</v>
      </c>
      <c r="Q5" s="383" t="s">
        <v>495</v>
      </c>
      <c r="R5" s="352"/>
    </row>
    <row r="6" spans="1:18" ht="18" customHeight="1">
      <c r="A6" s="895"/>
      <c r="B6" s="920" t="s">
        <v>72</v>
      </c>
      <c r="C6" s="921"/>
      <c r="D6" s="921"/>
      <c r="E6" s="921"/>
      <c r="F6" s="171"/>
      <c r="G6" s="365" t="s">
        <v>513</v>
      </c>
      <c r="H6" s="367" t="s">
        <v>514</v>
      </c>
      <c r="I6" s="387"/>
      <c r="J6" s="388" t="s">
        <v>515</v>
      </c>
      <c r="K6" s="367" t="s">
        <v>513</v>
      </c>
      <c r="L6" s="330" t="s">
        <v>515</v>
      </c>
      <c r="M6" s="367" t="s">
        <v>514</v>
      </c>
      <c r="N6" s="128" t="s">
        <v>515</v>
      </c>
      <c r="O6" s="387"/>
      <c r="P6" s="387"/>
      <c r="Q6" s="389"/>
      <c r="R6" s="352"/>
    </row>
    <row r="7" spans="1:18" ht="15" customHeight="1">
      <c r="A7" s="890" t="s">
        <v>74</v>
      </c>
      <c r="B7" s="462"/>
      <c r="C7" s="462"/>
      <c r="D7" s="462"/>
      <c r="E7" s="462"/>
      <c r="F7" s="463"/>
      <c r="G7" s="405">
        <v>1514230</v>
      </c>
      <c r="H7" s="405">
        <v>312076</v>
      </c>
      <c r="I7" s="405">
        <v>1826306</v>
      </c>
      <c r="J7" s="332">
        <v>100.6</v>
      </c>
      <c r="K7" s="405">
        <v>1458917</v>
      </c>
      <c r="L7" s="391">
        <v>96.3</v>
      </c>
      <c r="M7" s="415">
        <v>30794</v>
      </c>
      <c r="N7" s="427">
        <v>9.9</v>
      </c>
      <c r="O7" s="405">
        <v>1489711</v>
      </c>
      <c r="P7" s="391">
        <v>81.6</v>
      </c>
      <c r="Q7" s="414">
        <v>81.1</v>
      </c>
      <c r="R7" s="352"/>
    </row>
    <row r="8" spans="1:18" ht="15" customHeight="1">
      <c r="A8" s="461" t="s">
        <v>75</v>
      </c>
      <c r="B8" s="462"/>
      <c r="C8" s="462"/>
      <c r="D8" s="462"/>
      <c r="E8" s="462"/>
      <c r="F8" s="463"/>
      <c r="G8" s="415">
        <v>1493681</v>
      </c>
      <c r="H8" s="415">
        <v>276880</v>
      </c>
      <c r="I8" s="415">
        <v>1770561</v>
      </c>
      <c r="J8" s="337">
        <v>100.7</v>
      </c>
      <c r="K8" s="415">
        <v>1439057</v>
      </c>
      <c r="L8" s="394">
        <v>96.3</v>
      </c>
      <c r="M8" s="415">
        <v>29969</v>
      </c>
      <c r="N8" s="427">
        <v>10.8</v>
      </c>
      <c r="O8" s="415">
        <v>1469026</v>
      </c>
      <c r="P8" s="394">
        <v>83</v>
      </c>
      <c r="Q8" s="416">
        <v>82.6</v>
      </c>
      <c r="R8" s="352"/>
    </row>
    <row r="9" spans="1:18" ht="15" customHeight="1">
      <c r="A9" s="461" t="s">
        <v>76</v>
      </c>
      <c r="B9" s="462"/>
      <c r="C9" s="462"/>
      <c r="D9" s="462"/>
      <c r="E9" s="462"/>
      <c r="F9" s="463"/>
      <c r="G9" s="415">
        <v>20549</v>
      </c>
      <c r="H9" s="415">
        <v>35196</v>
      </c>
      <c r="I9" s="415">
        <v>55745</v>
      </c>
      <c r="J9" s="337">
        <v>99</v>
      </c>
      <c r="K9" s="415">
        <v>19860</v>
      </c>
      <c r="L9" s="394">
        <v>96.6</v>
      </c>
      <c r="M9" s="415">
        <v>825</v>
      </c>
      <c r="N9" s="427">
        <v>2.3</v>
      </c>
      <c r="O9" s="415">
        <v>20685</v>
      </c>
      <c r="P9" s="394">
        <v>37.1</v>
      </c>
      <c r="Q9" s="416">
        <v>33.4</v>
      </c>
      <c r="R9" s="352"/>
    </row>
    <row r="10" spans="1:18" ht="14.25" customHeight="1">
      <c r="A10" s="73">
        <v>1</v>
      </c>
      <c r="B10" s="862" t="s">
        <v>77</v>
      </c>
      <c r="C10" s="863"/>
      <c r="D10" s="863"/>
      <c r="E10" s="863"/>
      <c r="F10" s="729"/>
      <c r="G10" s="25">
        <v>0</v>
      </c>
      <c r="H10" s="25">
        <v>0</v>
      </c>
      <c r="I10" s="25">
        <v>0</v>
      </c>
      <c r="J10" s="396"/>
      <c r="K10" s="25">
        <v>0</v>
      </c>
      <c r="L10" s="396"/>
      <c r="M10" s="25">
        <v>0</v>
      </c>
      <c r="N10" s="25"/>
      <c r="O10" s="25">
        <v>0</v>
      </c>
      <c r="P10" s="25"/>
      <c r="Q10" s="397"/>
      <c r="R10" s="352"/>
    </row>
    <row r="11" spans="1:18" ht="14.25" customHeight="1">
      <c r="A11" s="76">
        <v>2</v>
      </c>
      <c r="B11" s="865" t="s">
        <v>78</v>
      </c>
      <c r="C11" s="846"/>
      <c r="D11" s="846"/>
      <c r="E11" s="846"/>
      <c r="F11" s="847"/>
      <c r="G11" s="29">
        <v>913141</v>
      </c>
      <c r="H11" s="29">
        <v>171688</v>
      </c>
      <c r="I11" s="29">
        <v>1084829</v>
      </c>
      <c r="J11" s="71">
        <v>101.2</v>
      </c>
      <c r="K11" s="29">
        <v>879699</v>
      </c>
      <c r="L11" s="71">
        <v>96.3</v>
      </c>
      <c r="M11" s="29">
        <v>16602</v>
      </c>
      <c r="N11" s="427">
        <v>9.7</v>
      </c>
      <c r="O11" s="29">
        <v>896301</v>
      </c>
      <c r="P11" s="394">
        <v>82.6</v>
      </c>
      <c r="Q11" s="398">
        <v>82.6</v>
      </c>
      <c r="R11" s="352"/>
    </row>
    <row r="12" spans="1:18" ht="14.25" customHeight="1">
      <c r="A12" s="76">
        <v>3</v>
      </c>
      <c r="B12" s="865" t="s">
        <v>79</v>
      </c>
      <c r="C12" s="846"/>
      <c r="D12" s="846"/>
      <c r="E12" s="846"/>
      <c r="F12" s="847"/>
      <c r="G12" s="29">
        <v>0</v>
      </c>
      <c r="H12" s="29">
        <v>0</v>
      </c>
      <c r="I12" s="29">
        <v>0</v>
      </c>
      <c r="J12" s="71"/>
      <c r="K12" s="29">
        <v>0</v>
      </c>
      <c r="L12" s="71"/>
      <c r="M12" s="29">
        <v>0</v>
      </c>
      <c r="N12" s="29"/>
      <c r="O12" s="29">
        <v>0</v>
      </c>
      <c r="P12" s="29"/>
      <c r="Q12" s="398"/>
      <c r="R12" s="352"/>
    </row>
    <row r="13" spans="1:18" ht="14.25" customHeight="1">
      <c r="A13" s="76">
        <v>4</v>
      </c>
      <c r="B13" s="865" t="s">
        <v>80</v>
      </c>
      <c r="C13" s="846"/>
      <c r="D13" s="846"/>
      <c r="E13" s="846"/>
      <c r="F13" s="847"/>
      <c r="G13" s="29">
        <v>0</v>
      </c>
      <c r="H13" s="29">
        <v>21</v>
      </c>
      <c r="I13" s="29">
        <v>21</v>
      </c>
      <c r="J13" s="425" t="s">
        <v>536</v>
      </c>
      <c r="K13" s="29">
        <v>0</v>
      </c>
      <c r="L13" s="71"/>
      <c r="M13" s="29">
        <v>0</v>
      </c>
      <c r="N13" s="430">
        <v>0</v>
      </c>
      <c r="O13" s="29">
        <v>0</v>
      </c>
      <c r="P13" s="29"/>
      <c r="Q13" s="398"/>
      <c r="R13" s="352"/>
    </row>
    <row r="14" spans="1:18" ht="14.25" customHeight="1">
      <c r="A14" s="76">
        <v>5</v>
      </c>
      <c r="B14" s="865" t="s">
        <v>81</v>
      </c>
      <c r="C14" s="846"/>
      <c r="D14" s="846"/>
      <c r="E14" s="846"/>
      <c r="F14" s="847"/>
      <c r="G14" s="29">
        <v>101009</v>
      </c>
      <c r="H14" s="29">
        <v>17769</v>
      </c>
      <c r="I14" s="29">
        <v>118778</v>
      </c>
      <c r="J14" s="71">
        <v>100.3</v>
      </c>
      <c r="K14" s="29">
        <v>96687</v>
      </c>
      <c r="L14" s="71">
        <v>95.7</v>
      </c>
      <c r="M14" s="29">
        <v>1509</v>
      </c>
      <c r="N14" s="427">
        <v>8.5</v>
      </c>
      <c r="O14" s="29">
        <v>98196</v>
      </c>
      <c r="P14" s="394">
        <v>82.7</v>
      </c>
      <c r="Q14" s="398">
        <v>83.6</v>
      </c>
      <c r="R14" s="352"/>
    </row>
    <row r="15" spans="1:18" ht="14.25" customHeight="1">
      <c r="A15" s="76">
        <v>6</v>
      </c>
      <c r="B15" s="865" t="s">
        <v>82</v>
      </c>
      <c r="C15" s="846"/>
      <c r="D15" s="846"/>
      <c r="E15" s="846"/>
      <c r="F15" s="847"/>
      <c r="G15" s="29">
        <v>294128</v>
      </c>
      <c r="H15" s="29">
        <v>49895</v>
      </c>
      <c r="I15" s="29">
        <v>344023</v>
      </c>
      <c r="J15" s="71">
        <v>100.5</v>
      </c>
      <c r="K15" s="29">
        <v>286052</v>
      </c>
      <c r="L15" s="71">
        <v>97.3</v>
      </c>
      <c r="M15" s="29">
        <v>7397</v>
      </c>
      <c r="N15" s="427">
        <v>14.8</v>
      </c>
      <c r="O15" s="29">
        <v>293449</v>
      </c>
      <c r="P15" s="394">
        <v>85.3</v>
      </c>
      <c r="Q15" s="398">
        <v>83.8</v>
      </c>
      <c r="R15" s="352"/>
    </row>
    <row r="16" spans="1:18" ht="14.25" customHeight="1">
      <c r="A16" s="76">
        <v>7</v>
      </c>
      <c r="B16" s="865" t="s">
        <v>83</v>
      </c>
      <c r="C16" s="846"/>
      <c r="D16" s="846"/>
      <c r="E16" s="846"/>
      <c r="F16" s="847"/>
      <c r="G16" s="29">
        <v>0</v>
      </c>
      <c r="H16" s="29">
        <v>0</v>
      </c>
      <c r="I16" s="29">
        <v>0</v>
      </c>
      <c r="J16" s="71"/>
      <c r="K16" s="29">
        <v>0</v>
      </c>
      <c r="L16" s="71"/>
      <c r="M16" s="29">
        <v>0</v>
      </c>
      <c r="N16" s="427"/>
      <c r="O16" s="29">
        <v>0</v>
      </c>
      <c r="P16" s="29"/>
      <c r="Q16" s="398"/>
      <c r="R16" s="352"/>
    </row>
    <row r="17" spans="1:18" ht="14.25" customHeight="1">
      <c r="A17" s="76">
        <v>8</v>
      </c>
      <c r="B17" s="865" t="s">
        <v>84</v>
      </c>
      <c r="C17" s="846"/>
      <c r="D17" s="846"/>
      <c r="E17" s="846"/>
      <c r="F17" s="847"/>
      <c r="G17" s="29">
        <v>185403</v>
      </c>
      <c r="H17" s="29">
        <v>37507</v>
      </c>
      <c r="I17" s="29">
        <v>222910</v>
      </c>
      <c r="J17" s="71">
        <v>98.7</v>
      </c>
      <c r="K17" s="29">
        <v>176619</v>
      </c>
      <c r="L17" s="71">
        <v>95.3</v>
      </c>
      <c r="M17" s="29">
        <v>4461</v>
      </c>
      <c r="N17" s="427">
        <v>11.9</v>
      </c>
      <c r="O17" s="29">
        <v>181080</v>
      </c>
      <c r="P17" s="394">
        <v>81.2</v>
      </c>
      <c r="Q17" s="398">
        <v>80.7</v>
      </c>
      <c r="R17" s="352"/>
    </row>
    <row r="18" spans="1:18" ht="14.25" customHeight="1">
      <c r="A18" s="76">
        <v>9</v>
      </c>
      <c r="B18" s="865" t="s">
        <v>85</v>
      </c>
      <c r="C18" s="846"/>
      <c r="D18" s="846"/>
      <c r="E18" s="846"/>
      <c r="F18" s="847"/>
      <c r="G18" s="29">
        <v>0</v>
      </c>
      <c r="H18" s="29">
        <v>0</v>
      </c>
      <c r="I18" s="29">
        <v>0</v>
      </c>
      <c r="J18" s="71"/>
      <c r="K18" s="29">
        <v>0</v>
      </c>
      <c r="L18" s="71"/>
      <c r="M18" s="29">
        <v>0</v>
      </c>
      <c r="N18" s="427"/>
      <c r="O18" s="29">
        <v>0</v>
      </c>
      <c r="P18" s="29"/>
      <c r="Q18" s="398"/>
      <c r="R18" s="352"/>
    </row>
    <row r="19" spans="1:18" ht="14.25" customHeight="1">
      <c r="A19" s="77">
        <v>10</v>
      </c>
      <c r="B19" s="831" t="s">
        <v>124</v>
      </c>
      <c r="C19" s="832"/>
      <c r="D19" s="832"/>
      <c r="E19" s="832"/>
      <c r="F19" s="678"/>
      <c r="G19" s="78">
        <v>0</v>
      </c>
      <c r="H19" s="78">
        <v>0</v>
      </c>
      <c r="I19" s="78">
        <v>0</v>
      </c>
      <c r="J19" s="81"/>
      <c r="K19" s="78">
        <v>0</v>
      </c>
      <c r="L19" s="81"/>
      <c r="M19" s="78">
        <v>0</v>
      </c>
      <c r="N19" s="78"/>
      <c r="O19" s="78">
        <v>0</v>
      </c>
      <c r="P19" s="78"/>
      <c r="Q19" s="399"/>
      <c r="R19" s="352"/>
    </row>
    <row r="20" spans="1:18" ht="14.25" customHeight="1">
      <c r="A20" s="73">
        <v>11</v>
      </c>
      <c r="B20" s="862" t="s">
        <v>86</v>
      </c>
      <c r="C20" s="863"/>
      <c r="D20" s="863"/>
      <c r="E20" s="863"/>
      <c r="F20" s="729"/>
      <c r="G20" s="25">
        <v>0</v>
      </c>
      <c r="H20" s="25">
        <v>0</v>
      </c>
      <c r="I20" s="25">
        <v>0</v>
      </c>
      <c r="J20" s="396"/>
      <c r="K20" s="25">
        <v>0</v>
      </c>
      <c r="L20" s="396"/>
      <c r="M20" s="25">
        <v>0</v>
      </c>
      <c r="N20" s="25"/>
      <c r="O20" s="25">
        <v>0</v>
      </c>
      <c r="P20" s="25"/>
      <c r="Q20" s="397"/>
      <c r="R20" s="352"/>
    </row>
    <row r="21" spans="1:18" ht="14.25" customHeight="1">
      <c r="A21" s="76">
        <v>12</v>
      </c>
      <c r="B21" s="865" t="s">
        <v>87</v>
      </c>
      <c r="C21" s="846"/>
      <c r="D21" s="846"/>
      <c r="E21" s="846"/>
      <c r="F21" s="847"/>
      <c r="G21" s="29">
        <v>0</v>
      </c>
      <c r="H21" s="29">
        <v>0</v>
      </c>
      <c r="I21" s="29">
        <v>0</v>
      </c>
      <c r="J21" s="71"/>
      <c r="K21" s="29">
        <v>0</v>
      </c>
      <c r="L21" s="71"/>
      <c r="M21" s="29">
        <v>0</v>
      </c>
      <c r="N21" s="29"/>
      <c r="O21" s="29">
        <v>0</v>
      </c>
      <c r="P21" s="29"/>
      <c r="Q21" s="398"/>
      <c r="R21" s="352"/>
    </row>
    <row r="22" spans="1:18" ht="14.25" customHeight="1">
      <c r="A22" s="76">
        <v>13</v>
      </c>
      <c r="B22" s="730" t="s">
        <v>125</v>
      </c>
      <c r="C22" s="731"/>
      <c r="D22" s="731"/>
      <c r="E22" s="731"/>
      <c r="F22" s="732"/>
      <c r="G22" s="29">
        <v>0</v>
      </c>
      <c r="H22" s="29">
        <v>0</v>
      </c>
      <c r="I22" s="29">
        <v>0</v>
      </c>
      <c r="J22" s="71"/>
      <c r="K22" s="29">
        <v>0</v>
      </c>
      <c r="L22" s="71"/>
      <c r="M22" s="29">
        <v>0</v>
      </c>
      <c r="N22" s="29"/>
      <c r="O22" s="29">
        <v>0</v>
      </c>
      <c r="P22" s="29"/>
      <c r="Q22" s="398"/>
      <c r="R22" s="352"/>
    </row>
    <row r="23" spans="1:18" ht="14.25" customHeight="1">
      <c r="A23" s="77">
        <v>14</v>
      </c>
      <c r="B23" s="831" t="s">
        <v>88</v>
      </c>
      <c r="C23" s="832"/>
      <c r="D23" s="832"/>
      <c r="E23" s="832"/>
      <c r="F23" s="678"/>
      <c r="G23" s="78">
        <v>0</v>
      </c>
      <c r="H23" s="78">
        <v>0</v>
      </c>
      <c r="I23" s="78">
        <v>0</v>
      </c>
      <c r="J23" s="81"/>
      <c r="K23" s="78">
        <v>0</v>
      </c>
      <c r="L23" s="81"/>
      <c r="M23" s="78">
        <v>0</v>
      </c>
      <c r="N23" s="78"/>
      <c r="O23" s="78">
        <v>0</v>
      </c>
      <c r="P23" s="78"/>
      <c r="Q23" s="399"/>
      <c r="R23" s="352"/>
    </row>
    <row r="24" spans="1:18" ht="14.25" customHeight="1">
      <c r="A24" s="76">
        <v>15</v>
      </c>
      <c r="B24" s="862" t="s">
        <v>126</v>
      </c>
      <c r="C24" s="863"/>
      <c r="D24" s="863"/>
      <c r="E24" s="863"/>
      <c r="F24" s="729"/>
      <c r="G24" s="29">
        <v>0</v>
      </c>
      <c r="H24" s="29">
        <v>0</v>
      </c>
      <c r="I24" s="29">
        <v>0</v>
      </c>
      <c r="J24" s="71"/>
      <c r="K24" s="29">
        <v>0</v>
      </c>
      <c r="L24" s="71"/>
      <c r="M24" s="29">
        <v>0</v>
      </c>
      <c r="N24" s="29"/>
      <c r="O24" s="29">
        <v>0</v>
      </c>
      <c r="P24" s="29"/>
      <c r="Q24" s="398"/>
      <c r="R24" s="352"/>
    </row>
    <row r="25" spans="1:18" ht="14.25" customHeight="1">
      <c r="A25" s="77">
        <v>16</v>
      </c>
      <c r="B25" s="831" t="s">
        <v>89</v>
      </c>
      <c r="C25" s="832"/>
      <c r="D25" s="832"/>
      <c r="E25" s="832"/>
      <c r="F25" s="678"/>
      <c r="G25" s="78">
        <v>0</v>
      </c>
      <c r="H25" s="78">
        <v>0</v>
      </c>
      <c r="I25" s="78">
        <v>0</v>
      </c>
      <c r="J25" s="81"/>
      <c r="K25" s="78">
        <v>0</v>
      </c>
      <c r="L25" s="81"/>
      <c r="M25" s="78">
        <v>0</v>
      </c>
      <c r="N25" s="78"/>
      <c r="O25" s="78">
        <v>0</v>
      </c>
      <c r="P25" s="78"/>
      <c r="Q25" s="399"/>
      <c r="R25" s="352"/>
    </row>
    <row r="26" spans="1:18" ht="14.25" customHeight="1">
      <c r="A26" s="83">
        <v>17</v>
      </c>
      <c r="B26" s="834" t="s">
        <v>127</v>
      </c>
      <c r="C26" s="784"/>
      <c r="D26" s="784"/>
      <c r="E26" s="784"/>
      <c r="F26" s="908"/>
      <c r="G26" s="20">
        <v>0</v>
      </c>
      <c r="H26" s="20">
        <v>0</v>
      </c>
      <c r="I26" s="20">
        <v>0</v>
      </c>
      <c r="J26" s="400"/>
      <c r="K26" s="20">
        <v>0</v>
      </c>
      <c r="L26" s="400"/>
      <c r="M26" s="20">
        <v>0</v>
      </c>
      <c r="N26" s="20"/>
      <c r="O26" s="20">
        <v>0</v>
      </c>
      <c r="P26" s="20"/>
      <c r="Q26" s="401"/>
      <c r="R26" s="352"/>
    </row>
    <row r="27" spans="1:18" ht="14.25" customHeight="1">
      <c r="A27" s="73">
        <v>18</v>
      </c>
      <c r="B27" s="862" t="s">
        <v>90</v>
      </c>
      <c r="C27" s="863"/>
      <c r="D27" s="863"/>
      <c r="E27" s="863"/>
      <c r="F27" s="729"/>
      <c r="G27" s="25">
        <v>0</v>
      </c>
      <c r="H27" s="25">
        <v>0</v>
      </c>
      <c r="I27" s="25">
        <v>0</v>
      </c>
      <c r="J27" s="396"/>
      <c r="K27" s="25">
        <v>0</v>
      </c>
      <c r="L27" s="396"/>
      <c r="M27" s="25">
        <v>0</v>
      </c>
      <c r="N27" s="25"/>
      <c r="O27" s="25">
        <v>0</v>
      </c>
      <c r="P27" s="25"/>
      <c r="Q27" s="397"/>
      <c r="R27" s="352"/>
    </row>
    <row r="28" spans="1:18" ht="14.25" customHeight="1">
      <c r="A28" s="76">
        <v>19</v>
      </c>
      <c r="B28" s="865" t="s">
        <v>91</v>
      </c>
      <c r="C28" s="846"/>
      <c r="D28" s="846"/>
      <c r="E28" s="846"/>
      <c r="F28" s="847"/>
      <c r="G28" s="29">
        <v>20549</v>
      </c>
      <c r="H28" s="29">
        <v>28926</v>
      </c>
      <c r="I28" s="29">
        <v>49475</v>
      </c>
      <c r="J28" s="71">
        <v>99</v>
      </c>
      <c r="K28" s="29">
        <v>19860</v>
      </c>
      <c r="L28" s="71">
        <v>96.6</v>
      </c>
      <c r="M28" s="29">
        <v>201</v>
      </c>
      <c r="N28" s="427">
        <v>0.7</v>
      </c>
      <c r="O28" s="29">
        <v>20061</v>
      </c>
      <c r="P28" s="394">
        <v>40.5</v>
      </c>
      <c r="Q28" s="398">
        <v>37.7</v>
      </c>
      <c r="R28" s="352"/>
    </row>
    <row r="29" spans="1:18" ht="14.25" customHeight="1">
      <c r="A29" s="77">
        <v>20</v>
      </c>
      <c r="B29" s="831" t="s">
        <v>92</v>
      </c>
      <c r="C29" s="832"/>
      <c r="D29" s="832"/>
      <c r="E29" s="832"/>
      <c r="F29" s="678"/>
      <c r="G29" s="78">
        <v>0</v>
      </c>
      <c r="H29" s="78">
        <v>0</v>
      </c>
      <c r="I29" s="78">
        <v>0</v>
      </c>
      <c r="J29" s="81"/>
      <c r="K29" s="78">
        <v>0</v>
      </c>
      <c r="L29" s="81"/>
      <c r="M29" s="78">
        <v>0</v>
      </c>
      <c r="N29" s="431"/>
      <c r="O29" s="78">
        <v>0</v>
      </c>
      <c r="P29" s="78"/>
      <c r="Q29" s="399"/>
      <c r="R29" s="352"/>
    </row>
    <row r="30" spans="1:18" ht="14.25" customHeight="1">
      <c r="A30" s="76">
        <v>21</v>
      </c>
      <c r="B30" s="862" t="s">
        <v>93</v>
      </c>
      <c r="C30" s="863"/>
      <c r="D30" s="863"/>
      <c r="E30" s="863"/>
      <c r="F30" s="729"/>
      <c r="G30" s="29">
        <v>0</v>
      </c>
      <c r="H30" s="29">
        <v>0</v>
      </c>
      <c r="I30" s="29">
        <v>0</v>
      </c>
      <c r="J30" s="71"/>
      <c r="K30" s="29">
        <v>0</v>
      </c>
      <c r="L30" s="71"/>
      <c r="M30" s="29">
        <v>0</v>
      </c>
      <c r="N30" s="427"/>
      <c r="O30" s="29">
        <v>0</v>
      </c>
      <c r="P30" s="29"/>
      <c r="Q30" s="398"/>
      <c r="R30" s="352"/>
    </row>
    <row r="31" spans="1:18" ht="14.25" customHeight="1">
      <c r="A31" s="76">
        <v>22</v>
      </c>
      <c r="B31" s="865" t="s">
        <v>94</v>
      </c>
      <c r="C31" s="846"/>
      <c r="D31" s="846"/>
      <c r="E31" s="846"/>
      <c r="F31" s="847"/>
      <c r="G31" s="29">
        <v>0</v>
      </c>
      <c r="H31" s="29">
        <v>2300</v>
      </c>
      <c r="I31" s="29">
        <v>2300</v>
      </c>
      <c r="J31" s="425"/>
      <c r="K31" s="29">
        <v>0</v>
      </c>
      <c r="L31" s="71"/>
      <c r="M31" s="29">
        <v>362</v>
      </c>
      <c r="N31" s="427">
        <v>15.7</v>
      </c>
      <c r="O31" s="29">
        <v>362</v>
      </c>
      <c r="P31" s="394">
        <v>15.7</v>
      </c>
      <c r="Q31" s="398">
        <v>6.4</v>
      </c>
      <c r="R31" s="352"/>
    </row>
    <row r="32" spans="1:18" ht="14.25" customHeight="1">
      <c r="A32" s="76">
        <v>23</v>
      </c>
      <c r="B32" s="831" t="s">
        <v>95</v>
      </c>
      <c r="C32" s="832"/>
      <c r="D32" s="832"/>
      <c r="E32" s="832"/>
      <c r="F32" s="678"/>
      <c r="G32" s="29">
        <v>0</v>
      </c>
      <c r="H32" s="29">
        <v>0</v>
      </c>
      <c r="I32" s="29">
        <v>0</v>
      </c>
      <c r="J32" s="71"/>
      <c r="K32" s="29">
        <v>0</v>
      </c>
      <c r="L32" s="71"/>
      <c r="M32" s="29">
        <v>0</v>
      </c>
      <c r="N32" s="431"/>
      <c r="O32" s="29">
        <v>0</v>
      </c>
      <c r="P32" s="29"/>
      <c r="Q32" s="398"/>
      <c r="R32" s="352"/>
    </row>
    <row r="33" spans="1:18" ht="14.25" customHeight="1">
      <c r="A33" s="73">
        <v>24</v>
      </c>
      <c r="B33" s="862" t="s">
        <v>96</v>
      </c>
      <c r="C33" s="863"/>
      <c r="D33" s="863"/>
      <c r="E33" s="863"/>
      <c r="F33" s="729"/>
      <c r="G33" s="25">
        <v>0</v>
      </c>
      <c r="H33" s="25">
        <v>0</v>
      </c>
      <c r="I33" s="25">
        <v>0</v>
      </c>
      <c r="J33" s="396"/>
      <c r="K33" s="25">
        <v>0</v>
      </c>
      <c r="L33" s="396"/>
      <c r="M33" s="25">
        <v>0</v>
      </c>
      <c r="N33" s="427"/>
      <c r="O33" s="25">
        <v>0</v>
      </c>
      <c r="P33" s="25"/>
      <c r="Q33" s="397"/>
      <c r="R33" s="352"/>
    </row>
    <row r="34" spans="1:18" ht="14.25" customHeight="1">
      <c r="A34" s="76">
        <v>25</v>
      </c>
      <c r="B34" s="865" t="s">
        <v>97</v>
      </c>
      <c r="C34" s="846"/>
      <c r="D34" s="846"/>
      <c r="E34" s="846"/>
      <c r="F34" s="847"/>
      <c r="G34" s="29">
        <v>0</v>
      </c>
      <c r="H34" s="29">
        <v>3970</v>
      </c>
      <c r="I34" s="29">
        <v>3970</v>
      </c>
      <c r="J34" s="71"/>
      <c r="K34" s="29">
        <v>0</v>
      </c>
      <c r="L34" s="71"/>
      <c r="M34" s="29">
        <v>262</v>
      </c>
      <c r="N34" s="427">
        <v>6.6</v>
      </c>
      <c r="O34" s="29">
        <v>262</v>
      </c>
      <c r="P34" s="394">
        <v>6.6</v>
      </c>
      <c r="Q34" s="398">
        <v>2.9</v>
      </c>
      <c r="R34" s="352"/>
    </row>
    <row r="35" spans="1:18" ht="14.25" customHeight="1">
      <c r="A35" s="76">
        <v>26</v>
      </c>
      <c r="B35" s="865" t="s">
        <v>98</v>
      </c>
      <c r="C35" s="846"/>
      <c r="D35" s="846"/>
      <c r="E35" s="846"/>
      <c r="F35" s="847"/>
      <c r="G35" s="29">
        <v>0</v>
      </c>
      <c r="H35" s="29">
        <v>0</v>
      </c>
      <c r="I35" s="29">
        <v>0</v>
      </c>
      <c r="J35" s="71"/>
      <c r="K35" s="29">
        <v>0</v>
      </c>
      <c r="L35" s="71"/>
      <c r="M35" s="29">
        <v>0</v>
      </c>
      <c r="N35" s="29"/>
      <c r="O35" s="29">
        <v>0</v>
      </c>
      <c r="P35" s="29"/>
      <c r="Q35" s="398"/>
      <c r="R35" s="352"/>
    </row>
    <row r="36" spans="1:18" ht="14.25" customHeight="1">
      <c r="A36" s="76">
        <v>27</v>
      </c>
      <c r="B36" s="865" t="s">
        <v>99</v>
      </c>
      <c r="C36" s="846"/>
      <c r="D36" s="846"/>
      <c r="E36" s="846"/>
      <c r="F36" s="847"/>
      <c r="G36" s="29">
        <v>0</v>
      </c>
      <c r="H36" s="29">
        <v>0</v>
      </c>
      <c r="I36" s="29">
        <v>0</v>
      </c>
      <c r="J36" s="71"/>
      <c r="K36" s="29">
        <v>0</v>
      </c>
      <c r="L36" s="71"/>
      <c r="M36" s="29">
        <v>0</v>
      </c>
      <c r="N36" s="29"/>
      <c r="O36" s="29">
        <v>0</v>
      </c>
      <c r="P36" s="29"/>
      <c r="Q36" s="398"/>
      <c r="R36" s="352"/>
    </row>
    <row r="37" spans="1:18" ht="14.25" customHeight="1">
      <c r="A37" s="76">
        <v>28</v>
      </c>
      <c r="B37" s="865" t="s">
        <v>100</v>
      </c>
      <c r="C37" s="846"/>
      <c r="D37" s="846"/>
      <c r="E37" s="846"/>
      <c r="F37" s="847"/>
      <c r="G37" s="29">
        <v>0</v>
      </c>
      <c r="H37" s="29">
        <v>0</v>
      </c>
      <c r="I37" s="29">
        <v>0</v>
      </c>
      <c r="J37" s="71"/>
      <c r="K37" s="29">
        <v>0</v>
      </c>
      <c r="L37" s="71"/>
      <c r="M37" s="29">
        <v>0</v>
      </c>
      <c r="N37" s="29"/>
      <c r="O37" s="29">
        <v>0</v>
      </c>
      <c r="P37" s="29"/>
      <c r="Q37" s="398"/>
      <c r="R37" s="352"/>
    </row>
    <row r="38" spans="1:18" ht="14.25" customHeight="1">
      <c r="A38" s="76">
        <v>29</v>
      </c>
      <c r="B38" s="865" t="s">
        <v>128</v>
      </c>
      <c r="C38" s="846"/>
      <c r="D38" s="846"/>
      <c r="E38" s="846"/>
      <c r="F38" s="847"/>
      <c r="G38" s="29">
        <v>0</v>
      </c>
      <c r="H38" s="29">
        <v>0</v>
      </c>
      <c r="I38" s="29">
        <v>0</v>
      </c>
      <c r="J38" s="71"/>
      <c r="K38" s="29">
        <v>0</v>
      </c>
      <c r="L38" s="71"/>
      <c r="M38" s="29">
        <v>0</v>
      </c>
      <c r="N38" s="29"/>
      <c r="O38" s="29">
        <v>0</v>
      </c>
      <c r="P38" s="29"/>
      <c r="Q38" s="398"/>
      <c r="R38" s="352"/>
    </row>
    <row r="39" spans="1:18" ht="14.25" customHeight="1">
      <c r="A39" s="77">
        <v>30</v>
      </c>
      <c r="B39" s="831" t="s">
        <v>129</v>
      </c>
      <c r="C39" s="832"/>
      <c r="D39" s="832"/>
      <c r="E39" s="832"/>
      <c r="F39" s="678"/>
      <c r="G39" s="78">
        <v>0</v>
      </c>
      <c r="H39" s="78">
        <v>0</v>
      </c>
      <c r="I39" s="78">
        <v>0</v>
      </c>
      <c r="J39" s="81"/>
      <c r="K39" s="78">
        <v>0</v>
      </c>
      <c r="L39" s="81"/>
      <c r="M39" s="78">
        <v>0</v>
      </c>
      <c r="N39" s="78"/>
      <c r="O39" s="78">
        <v>0</v>
      </c>
      <c r="P39" s="78"/>
      <c r="Q39" s="399"/>
      <c r="R39" s="352"/>
    </row>
    <row r="40" spans="1:18" ht="14.25" customHeight="1">
      <c r="A40" s="76">
        <v>31</v>
      </c>
      <c r="B40" s="862" t="s">
        <v>101</v>
      </c>
      <c r="C40" s="863"/>
      <c r="D40" s="863"/>
      <c r="E40" s="863"/>
      <c r="F40" s="729"/>
      <c r="G40" s="29">
        <v>0</v>
      </c>
      <c r="H40" s="29">
        <v>0</v>
      </c>
      <c r="I40" s="29">
        <v>0</v>
      </c>
      <c r="J40" s="71"/>
      <c r="K40" s="29">
        <v>0</v>
      </c>
      <c r="L40" s="71"/>
      <c r="M40" s="29">
        <v>0</v>
      </c>
      <c r="N40" s="29"/>
      <c r="O40" s="29">
        <v>0</v>
      </c>
      <c r="P40" s="29"/>
      <c r="Q40" s="398"/>
      <c r="R40" s="352"/>
    </row>
    <row r="41" spans="1:18" ht="14.25" customHeight="1">
      <c r="A41" s="76">
        <v>32</v>
      </c>
      <c r="B41" s="865" t="s">
        <v>102</v>
      </c>
      <c r="C41" s="846"/>
      <c r="D41" s="846"/>
      <c r="E41" s="846"/>
      <c r="F41" s="847"/>
      <c r="G41" s="29">
        <v>0</v>
      </c>
      <c r="H41" s="29">
        <v>0</v>
      </c>
      <c r="I41" s="29">
        <v>0</v>
      </c>
      <c r="J41" s="71"/>
      <c r="K41" s="29">
        <v>0</v>
      </c>
      <c r="L41" s="71"/>
      <c r="M41" s="29">
        <v>0</v>
      </c>
      <c r="N41" s="29"/>
      <c r="O41" s="29">
        <v>0</v>
      </c>
      <c r="P41" s="29"/>
      <c r="Q41" s="398"/>
      <c r="R41" s="352"/>
    </row>
    <row r="42" spans="1:18" ht="14.25" customHeight="1">
      <c r="A42" s="76">
        <v>33</v>
      </c>
      <c r="B42" s="865" t="s">
        <v>103</v>
      </c>
      <c r="C42" s="846"/>
      <c r="D42" s="846"/>
      <c r="E42" s="846"/>
      <c r="F42" s="847"/>
      <c r="G42" s="29">
        <v>0</v>
      </c>
      <c r="H42" s="29">
        <v>0</v>
      </c>
      <c r="I42" s="29">
        <v>0</v>
      </c>
      <c r="J42" s="71"/>
      <c r="K42" s="29">
        <v>0</v>
      </c>
      <c r="L42" s="71"/>
      <c r="M42" s="29">
        <v>0</v>
      </c>
      <c r="N42" s="29"/>
      <c r="O42" s="29">
        <v>0</v>
      </c>
      <c r="P42" s="29"/>
      <c r="Q42" s="398"/>
      <c r="R42" s="352"/>
    </row>
    <row r="43" spans="1:18" ht="14.25" customHeight="1">
      <c r="A43" s="76">
        <v>34</v>
      </c>
      <c r="B43" s="831" t="s">
        <v>104</v>
      </c>
      <c r="C43" s="832"/>
      <c r="D43" s="832"/>
      <c r="E43" s="832"/>
      <c r="F43" s="678"/>
      <c r="G43" s="29">
        <v>0</v>
      </c>
      <c r="H43" s="29">
        <v>0</v>
      </c>
      <c r="I43" s="29">
        <v>0</v>
      </c>
      <c r="J43" s="71"/>
      <c r="K43" s="29">
        <v>0</v>
      </c>
      <c r="L43" s="71"/>
      <c r="M43" s="29">
        <v>0</v>
      </c>
      <c r="N43" s="29"/>
      <c r="O43" s="29">
        <v>0</v>
      </c>
      <c r="P43" s="29"/>
      <c r="Q43" s="398"/>
      <c r="R43" s="352"/>
    </row>
    <row r="44" spans="1:18" ht="14.25" customHeight="1">
      <c r="A44" s="73">
        <v>35</v>
      </c>
      <c r="B44" s="862" t="s">
        <v>105</v>
      </c>
      <c r="C44" s="863"/>
      <c r="D44" s="863"/>
      <c r="E44" s="863"/>
      <c r="F44" s="729"/>
      <c r="G44" s="25">
        <v>0</v>
      </c>
      <c r="H44" s="25">
        <v>0</v>
      </c>
      <c r="I44" s="25">
        <v>0</v>
      </c>
      <c r="J44" s="396"/>
      <c r="K44" s="25">
        <v>0</v>
      </c>
      <c r="L44" s="396"/>
      <c r="M44" s="25">
        <v>0</v>
      </c>
      <c r="N44" s="25"/>
      <c r="O44" s="25">
        <v>0</v>
      </c>
      <c r="P44" s="25"/>
      <c r="Q44" s="397"/>
      <c r="R44" s="352"/>
    </row>
    <row r="45" spans="1:18" ht="14.25" customHeight="1">
      <c r="A45" s="76">
        <v>36</v>
      </c>
      <c r="B45" s="865" t="s">
        <v>106</v>
      </c>
      <c r="C45" s="846"/>
      <c r="D45" s="846"/>
      <c r="E45" s="846"/>
      <c r="F45" s="847"/>
      <c r="G45" s="29">
        <v>0</v>
      </c>
      <c r="H45" s="29">
        <v>0</v>
      </c>
      <c r="I45" s="29">
        <v>0</v>
      </c>
      <c r="J45" s="71"/>
      <c r="K45" s="29">
        <v>0</v>
      </c>
      <c r="L45" s="71"/>
      <c r="M45" s="29">
        <v>0</v>
      </c>
      <c r="N45" s="29"/>
      <c r="O45" s="29">
        <v>0</v>
      </c>
      <c r="P45" s="29"/>
      <c r="Q45" s="398"/>
      <c r="R45" s="352"/>
    </row>
    <row r="46" spans="1:18" ht="14.25" customHeight="1">
      <c r="A46" s="76">
        <v>37</v>
      </c>
      <c r="B46" s="865" t="s">
        <v>107</v>
      </c>
      <c r="C46" s="846"/>
      <c r="D46" s="846"/>
      <c r="E46" s="846"/>
      <c r="F46" s="847"/>
      <c r="G46" s="29">
        <v>0</v>
      </c>
      <c r="H46" s="29">
        <v>0</v>
      </c>
      <c r="I46" s="29">
        <v>0</v>
      </c>
      <c r="J46" s="71"/>
      <c r="K46" s="29">
        <v>0</v>
      </c>
      <c r="L46" s="71"/>
      <c r="M46" s="29">
        <v>0</v>
      </c>
      <c r="N46" s="29"/>
      <c r="O46" s="29">
        <v>0</v>
      </c>
      <c r="P46" s="29"/>
      <c r="Q46" s="398"/>
      <c r="R46" s="352"/>
    </row>
    <row r="47" spans="1:18" ht="14.25" customHeight="1">
      <c r="A47" s="76">
        <v>38</v>
      </c>
      <c r="B47" s="865" t="s">
        <v>108</v>
      </c>
      <c r="C47" s="846"/>
      <c r="D47" s="846"/>
      <c r="E47" s="846"/>
      <c r="F47" s="847"/>
      <c r="G47" s="29">
        <v>0</v>
      </c>
      <c r="H47" s="29">
        <v>0</v>
      </c>
      <c r="I47" s="29">
        <v>0</v>
      </c>
      <c r="J47" s="71"/>
      <c r="K47" s="29">
        <v>0</v>
      </c>
      <c r="L47" s="71"/>
      <c r="M47" s="29">
        <v>0</v>
      </c>
      <c r="N47" s="29"/>
      <c r="O47" s="29">
        <v>0</v>
      </c>
      <c r="P47" s="29"/>
      <c r="Q47" s="398"/>
      <c r="R47" s="352"/>
    </row>
    <row r="48" spans="1:18" ht="14.25" customHeight="1">
      <c r="A48" s="76">
        <v>39</v>
      </c>
      <c r="B48" s="865" t="s">
        <v>109</v>
      </c>
      <c r="C48" s="846"/>
      <c r="D48" s="846"/>
      <c r="E48" s="846"/>
      <c r="F48" s="847"/>
      <c r="G48" s="29">
        <v>0</v>
      </c>
      <c r="H48" s="29">
        <v>0</v>
      </c>
      <c r="I48" s="29">
        <v>0</v>
      </c>
      <c r="J48" s="71"/>
      <c r="K48" s="29">
        <v>0</v>
      </c>
      <c r="L48" s="71"/>
      <c r="M48" s="29">
        <v>0</v>
      </c>
      <c r="N48" s="29"/>
      <c r="O48" s="29">
        <v>0</v>
      </c>
      <c r="P48" s="29"/>
      <c r="Q48" s="398"/>
      <c r="R48" s="352"/>
    </row>
    <row r="49" spans="1:18" ht="14.25" customHeight="1" thickBot="1">
      <c r="A49" s="86">
        <v>40</v>
      </c>
      <c r="B49" s="679" t="s">
        <v>110</v>
      </c>
      <c r="C49" s="577"/>
      <c r="D49" s="577"/>
      <c r="E49" s="577"/>
      <c r="F49" s="907"/>
      <c r="G49" s="87">
        <v>0</v>
      </c>
      <c r="H49" s="87">
        <v>0</v>
      </c>
      <c r="I49" s="87">
        <v>0</v>
      </c>
      <c r="J49" s="402"/>
      <c r="K49" s="87">
        <v>0</v>
      </c>
      <c r="L49" s="402"/>
      <c r="M49" s="87">
        <v>0</v>
      </c>
      <c r="N49" s="87"/>
      <c r="O49" s="87">
        <v>0</v>
      </c>
      <c r="P49" s="87"/>
      <c r="Q49" s="403"/>
      <c r="R49" s="352"/>
    </row>
  </sheetData>
  <sheetProtection/>
  <mergeCells count="50">
    <mergeCell ref="B49:F49"/>
    <mergeCell ref="B46:F46"/>
    <mergeCell ref="B47:F47"/>
    <mergeCell ref="B48:F48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9:F9"/>
    <mergeCell ref="G3:J3"/>
    <mergeCell ref="K3:O3"/>
    <mergeCell ref="P3:Q3"/>
    <mergeCell ref="A2:A6"/>
    <mergeCell ref="A7:F7"/>
    <mergeCell ref="A8:F8"/>
    <mergeCell ref="G2:Q2"/>
    <mergeCell ref="D2:F2"/>
    <mergeCell ref="B6:E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8"/>
  <sheetViews>
    <sheetView showZeros="0" view="pageBreakPreview" zoomScaleNormal="70" zoomScaleSheetLayoutView="100" workbookViewId="0" topLeftCell="A1">
      <selection activeCell="A1" sqref="A1"/>
    </sheetView>
  </sheetViews>
  <sheetFormatPr defaultColWidth="13.25390625" defaultRowHeight="18" customHeight="1"/>
  <cols>
    <col min="1" max="5" width="2.50390625" style="4" customWidth="1"/>
    <col min="6" max="11" width="12.125" style="4" customWidth="1"/>
    <col min="12" max="14" width="12.25390625" style="4" customWidth="1"/>
    <col min="15" max="17" width="10.875" style="4" customWidth="1"/>
    <col min="18" max="18" width="10.875" style="23" customWidth="1"/>
    <col min="19" max="19" width="2.375" style="4" customWidth="1"/>
    <col min="20" max="16384" width="13.875" style="4" customWidth="1"/>
  </cols>
  <sheetData>
    <row r="1" spans="1:19" ht="21.7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 t="s">
        <v>516</v>
      </c>
    </row>
    <row r="2" spans="1:19" ht="19.5" customHeight="1">
      <c r="A2" s="933" t="s">
        <v>473</v>
      </c>
      <c r="B2" s="432"/>
      <c r="C2" s="433"/>
      <c r="D2" s="938" t="s">
        <v>517</v>
      </c>
      <c r="E2" s="939"/>
      <c r="F2" s="928" t="s">
        <v>540</v>
      </c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30"/>
      <c r="S2" s="944" t="s">
        <v>473</v>
      </c>
    </row>
    <row r="3" spans="1:19" ht="19.5" customHeight="1">
      <c r="A3" s="934"/>
      <c r="B3" s="434"/>
      <c r="C3" s="435"/>
      <c r="D3" s="436"/>
      <c r="E3" s="61"/>
      <c r="F3" s="940" t="s">
        <v>541</v>
      </c>
      <c r="G3" s="843"/>
      <c r="H3" s="844"/>
      <c r="I3" s="842" t="s">
        <v>542</v>
      </c>
      <c r="J3" s="843"/>
      <c r="K3" s="844"/>
      <c r="L3" s="842" t="s">
        <v>543</v>
      </c>
      <c r="M3" s="843"/>
      <c r="N3" s="844"/>
      <c r="O3" s="842" t="s">
        <v>544</v>
      </c>
      <c r="P3" s="843"/>
      <c r="Q3" s="843"/>
      <c r="R3" s="844"/>
      <c r="S3" s="945"/>
    </row>
    <row r="4" spans="1:19" ht="19.5" customHeight="1">
      <c r="A4" s="934"/>
      <c r="B4" s="434"/>
      <c r="C4" s="436"/>
      <c r="D4" s="435"/>
      <c r="E4" s="61"/>
      <c r="F4" s="931" t="s">
        <v>545</v>
      </c>
      <c r="G4" s="838" t="s">
        <v>546</v>
      </c>
      <c r="H4" s="838" t="s">
        <v>71</v>
      </c>
      <c r="I4" s="838" t="s">
        <v>545</v>
      </c>
      <c r="J4" s="838" t="s">
        <v>546</v>
      </c>
      <c r="K4" s="838" t="s">
        <v>71</v>
      </c>
      <c r="L4" s="838" t="s">
        <v>545</v>
      </c>
      <c r="M4" s="838" t="s">
        <v>546</v>
      </c>
      <c r="N4" s="838" t="s">
        <v>71</v>
      </c>
      <c r="O4" s="859" t="s">
        <v>547</v>
      </c>
      <c r="P4" s="860"/>
      <c r="Q4" s="941"/>
      <c r="R4" s="942" t="s">
        <v>548</v>
      </c>
      <c r="S4" s="945"/>
    </row>
    <row r="5" spans="1:19" ht="19.5" customHeight="1">
      <c r="A5" s="935"/>
      <c r="B5" s="936" t="s">
        <v>549</v>
      </c>
      <c r="C5" s="937"/>
      <c r="D5" s="937"/>
      <c r="E5" s="65"/>
      <c r="F5" s="932"/>
      <c r="G5" s="839"/>
      <c r="H5" s="839"/>
      <c r="I5" s="839"/>
      <c r="J5" s="839"/>
      <c r="K5" s="839"/>
      <c r="L5" s="839"/>
      <c r="M5" s="839"/>
      <c r="N5" s="839"/>
      <c r="O5" s="437" t="s">
        <v>550</v>
      </c>
      <c r="P5" s="437" t="s">
        <v>551</v>
      </c>
      <c r="Q5" s="437" t="s">
        <v>71</v>
      </c>
      <c r="R5" s="943"/>
      <c r="S5" s="945"/>
    </row>
    <row r="6" spans="1:19" ht="15" customHeight="1">
      <c r="A6" s="461" t="s">
        <v>74</v>
      </c>
      <c r="B6" s="462"/>
      <c r="C6" s="462"/>
      <c r="D6" s="462"/>
      <c r="E6" s="463"/>
      <c r="F6" s="331">
        <v>49531482</v>
      </c>
      <c r="G6" s="331">
        <v>17327065</v>
      </c>
      <c r="H6" s="331">
        <v>66858547</v>
      </c>
      <c r="I6" s="331">
        <v>44581109</v>
      </c>
      <c r="J6" s="331">
        <v>2412056</v>
      </c>
      <c r="K6" s="331">
        <v>46993165</v>
      </c>
      <c r="L6" s="331">
        <v>4950373</v>
      </c>
      <c r="M6" s="25">
        <v>14915009</v>
      </c>
      <c r="N6" s="333">
        <v>19865382</v>
      </c>
      <c r="O6" s="396">
        <v>90</v>
      </c>
      <c r="P6" s="396">
        <v>13.9</v>
      </c>
      <c r="Q6" s="396">
        <v>70.3</v>
      </c>
      <c r="R6" s="438">
        <v>70</v>
      </c>
      <c r="S6" s="439"/>
    </row>
    <row r="7" spans="1:19" ht="15" customHeight="1">
      <c r="A7" s="461" t="s">
        <v>75</v>
      </c>
      <c r="B7" s="462"/>
      <c r="C7" s="462"/>
      <c r="D7" s="462"/>
      <c r="E7" s="463"/>
      <c r="F7" s="333">
        <v>36011366</v>
      </c>
      <c r="G7" s="333">
        <v>12711892</v>
      </c>
      <c r="H7" s="333">
        <v>48723258</v>
      </c>
      <c r="I7" s="333">
        <v>32205464</v>
      </c>
      <c r="J7" s="333">
        <v>1787442</v>
      </c>
      <c r="K7" s="333">
        <v>33992906</v>
      </c>
      <c r="L7" s="333">
        <v>3805902</v>
      </c>
      <c r="M7" s="29">
        <v>10924450</v>
      </c>
      <c r="N7" s="333">
        <v>14730352</v>
      </c>
      <c r="O7" s="71">
        <v>89.4</v>
      </c>
      <c r="P7" s="71">
        <v>14.1</v>
      </c>
      <c r="Q7" s="71">
        <v>69.8</v>
      </c>
      <c r="R7" s="440">
        <v>69.2</v>
      </c>
      <c r="S7" s="441"/>
    </row>
    <row r="8" spans="1:19" ht="15" customHeight="1">
      <c r="A8" s="866" t="s">
        <v>76</v>
      </c>
      <c r="B8" s="462"/>
      <c r="C8" s="462"/>
      <c r="D8" s="462"/>
      <c r="E8" s="463"/>
      <c r="F8" s="333">
        <v>13520116</v>
      </c>
      <c r="G8" s="333">
        <v>4615173</v>
      </c>
      <c r="H8" s="333">
        <v>18135289</v>
      </c>
      <c r="I8" s="333">
        <v>12375645</v>
      </c>
      <c r="J8" s="333">
        <v>624614</v>
      </c>
      <c r="K8" s="333">
        <v>13000259</v>
      </c>
      <c r="L8" s="333">
        <v>1144471</v>
      </c>
      <c r="M8" s="78">
        <v>3990559</v>
      </c>
      <c r="N8" s="333">
        <v>5135030</v>
      </c>
      <c r="O8" s="81">
        <v>91.5</v>
      </c>
      <c r="P8" s="81">
        <v>13.5</v>
      </c>
      <c r="Q8" s="81">
        <v>71.7</v>
      </c>
      <c r="R8" s="442">
        <v>72.1</v>
      </c>
      <c r="S8" s="443"/>
    </row>
    <row r="9" spans="1:19" ht="14.25" customHeight="1">
      <c r="A9" s="73">
        <v>1</v>
      </c>
      <c r="B9" s="862" t="s">
        <v>77</v>
      </c>
      <c r="C9" s="863"/>
      <c r="D9" s="863"/>
      <c r="E9" s="864"/>
      <c r="F9" s="25">
        <v>9202807</v>
      </c>
      <c r="G9" s="25">
        <v>2780929</v>
      </c>
      <c r="H9" s="25">
        <v>11983736</v>
      </c>
      <c r="I9" s="25">
        <v>8260005</v>
      </c>
      <c r="J9" s="25">
        <v>442725</v>
      </c>
      <c r="K9" s="25">
        <v>8702730</v>
      </c>
      <c r="L9" s="25">
        <v>942802</v>
      </c>
      <c r="M9" s="25">
        <v>2338204</v>
      </c>
      <c r="N9" s="25">
        <v>3281006</v>
      </c>
      <c r="O9" s="396">
        <v>89.8</v>
      </c>
      <c r="P9" s="396">
        <v>15.9</v>
      </c>
      <c r="Q9" s="396">
        <v>72.6</v>
      </c>
      <c r="R9" s="26">
        <v>70.5</v>
      </c>
      <c r="S9" s="343">
        <v>1</v>
      </c>
    </row>
    <row r="10" spans="1:19" ht="14.25" customHeight="1">
      <c r="A10" s="76">
        <v>2</v>
      </c>
      <c r="B10" s="865" t="s">
        <v>78</v>
      </c>
      <c r="C10" s="846"/>
      <c r="D10" s="846"/>
      <c r="E10" s="830"/>
      <c r="F10" s="29">
        <v>6396211</v>
      </c>
      <c r="G10" s="29">
        <v>2268947</v>
      </c>
      <c r="H10" s="29">
        <v>8665158</v>
      </c>
      <c r="I10" s="29">
        <v>5636828</v>
      </c>
      <c r="J10" s="29">
        <v>322922</v>
      </c>
      <c r="K10" s="29">
        <v>5959750</v>
      </c>
      <c r="L10" s="29">
        <v>759383</v>
      </c>
      <c r="M10" s="29">
        <v>1946025</v>
      </c>
      <c r="N10" s="29">
        <v>2705408</v>
      </c>
      <c r="O10" s="71">
        <v>88.1</v>
      </c>
      <c r="P10" s="71">
        <v>14.2</v>
      </c>
      <c r="Q10" s="71">
        <v>68.8</v>
      </c>
      <c r="R10" s="30">
        <v>69.1</v>
      </c>
      <c r="S10" s="344">
        <v>2</v>
      </c>
    </row>
    <row r="11" spans="1:19" ht="14.25" customHeight="1">
      <c r="A11" s="76">
        <v>3</v>
      </c>
      <c r="B11" s="865" t="s">
        <v>79</v>
      </c>
      <c r="C11" s="846"/>
      <c r="D11" s="846"/>
      <c r="E11" s="830"/>
      <c r="F11" s="29">
        <v>8030718</v>
      </c>
      <c r="G11" s="29">
        <v>2807475</v>
      </c>
      <c r="H11" s="29">
        <v>10838193</v>
      </c>
      <c r="I11" s="29">
        <v>7198666</v>
      </c>
      <c r="J11" s="29">
        <v>427934</v>
      </c>
      <c r="K11" s="29">
        <v>7626600</v>
      </c>
      <c r="L11" s="29">
        <v>832052</v>
      </c>
      <c r="M11" s="29">
        <v>2379541</v>
      </c>
      <c r="N11" s="29">
        <v>3211593</v>
      </c>
      <c r="O11" s="71">
        <v>89.6</v>
      </c>
      <c r="P11" s="71">
        <v>15.2</v>
      </c>
      <c r="Q11" s="71">
        <v>70.4</v>
      </c>
      <c r="R11" s="30">
        <v>71.2</v>
      </c>
      <c r="S11" s="344">
        <v>3</v>
      </c>
    </row>
    <row r="12" spans="1:19" ht="14.25" customHeight="1">
      <c r="A12" s="76">
        <v>4</v>
      </c>
      <c r="B12" s="865" t="s">
        <v>80</v>
      </c>
      <c r="C12" s="846"/>
      <c r="D12" s="846"/>
      <c r="E12" s="830"/>
      <c r="F12" s="29">
        <v>1428021</v>
      </c>
      <c r="G12" s="29">
        <v>593773</v>
      </c>
      <c r="H12" s="29">
        <v>2021794</v>
      </c>
      <c r="I12" s="29">
        <v>1299288</v>
      </c>
      <c r="J12" s="29">
        <v>36489</v>
      </c>
      <c r="K12" s="29">
        <v>1335777</v>
      </c>
      <c r="L12" s="29">
        <v>128733</v>
      </c>
      <c r="M12" s="29">
        <v>557284</v>
      </c>
      <c r="N12" s="29">
        <v>686017</v>
      </c>
      <c r="O12" s="71">
        <v>91</v>
      </c>
      <c r="P12" s="71">
        <v>6.1</v>
      </c>
      <c r="Q12" s="71">
        <v>66.1</v>
      </c>
      <c r="R12" s="30">
        <v>67.3</v>
      </c>
      <c r="S12" s="344">
        <v>4</v>
      </c>
    </row>
    <row r="13" spans="1:19" ht="14.25" customHeight="1">
      <c r="A13" s="76">
        <v>5</v>
      </c>
      <c r="B13" s="865" t="s">
        <v>81</v>
      </c>
      <c r="C13" s="846"/>
      <c r="D13" s="846"/>
      <c r="E13" s="830"/>
      <c r="F13" s="29">
        <v>2299518</v>
      </c>
      <c r="G13" s="29">
        <v>829043</v>
      </c>
      <c r="H13" s="29">
        <v>3128561</v>
      </c>
      <c r="I13" s="29">
        <v>2069972</v>
      </c>
      <c r="J13" s="29">
        <v>86967</v>
      </c>
      <c r="K13" s="29">
        <v>2156939</v>
      </c>
      <c r="L13" s="29">
        <v>229546</v>
      </c>
      <c r="M13" s="29">
        <v>742076</v>
      </c>
      <c r="N13" s="29">
        <v>971622</v>
      </c>
      <c r="O13" s="71">
        <v>90</v>
      </c>
      <c r="P13" s="71">
        <v>10.5</v>
      </c>
      <c r="Q13" s="71">
        <v>68.9</v>
      </c>
      <c r="R13" s="30">
        <v>71.2</v>
      </c>
      <c r="S13" s="344">
        <v>5</v>
      </c>
    </row>
    <row r="14" spans="1:19" ht="14.25" customHeight="1">
      <c r="A14" s="76">
        <v>6</v>
      </c>
      <c r="B14" s="865" t="s">
        <v>82</v>
      </c>
      <c r="C14" s="846"/>
      <c r="D14" s="846"/>
      <c r="E14" s="830"/>
      <c r="F14" s="29">
        <v>2245857</v>
      </c>
      <c r="G14" s="29">
        <v>953051</v>
      </c>
      <c r="H14" s="29">
        <v>3198908</v>
      </c>
      <c r="I14" s="29">
        <v>2027412</v>
      </c>
      <c r="J14" s="29">
        <v>129676</v>
      </c>
      <c r="K14" s="29">
        <v>2157088</v>
      </c>
      <c r="L14" s="29">
        <v>218445</v>
      </c>
      <c r="M14" s="29">
        <v>823375</v>
      </c>
      <c r="N14" s="29">
        <v>1041820</v>
      </c>
      <c r="O14" s="71">
        <v>90.3</v>
      </c>
      <c r="P14" s="71">
        <v>13.6</v>
      </c>
      <c r="Q14" s="71">
        <v>67.4</v>
      </c>
      <c r="R14" s="30">
        <v>67.6</v>
      </c>
      <c r="S14" s="344">
        <v>6</v>
      </c>
    </row>
    <row r="15" spans="1:19" ht="14.25" customHeight="1">
      <c r="A15" s="76">
        <v>7</v>
      </c>
      <c r="B15" s="865" t="s">
        <v>83</v>
      </c>
      <c r="C15" s="846"/>
      <c r="D15" s="846"/>
      <c r="E15" s="830"/>
      <c r="F15" s="29">
        <v>1538502</v>
      </c>
      <c r="G15" s="29">
        <v>862174</v>
      </c>
      <c r="H15" s="29">
        <v>2400676</v>
      </c>
      <c r="I15" s="29">
        <v>1334283</v>
      </c>
      <c r="J15" s="29">
        <v>69707</v>
      </c>
      <c r="K15" s="29">
        <v>1403990</v>
      </c>
      <c r="L15" s="29">
        <v>204219</v>
      </c>
      <c r="M15" s="29">
        <v>792467</v>
      </c>
      <c r="N15" s="29">
        <v>996686</v>
      </c>
      <c r="O15" s="71">
        <v>86.7</v>
      </c>
      <c r="P15" s="71">
        <v>8.1</v>
      </c>
      <c r="Q15" s="71">
        <v>58.5</v>
      </c>
      <c r="R15" s="30">
        <v>59.4</v>
      </c>
      <c r="S15" s="344">
        <v>7</v>
      </c>
    </row>
    <row r="16" spans="1:19" ht="14.25" customHeight="1">
      <c r="A16" s="76">
        <v>8</v>
      </c>
      <c r="B16" s="865" t="s">
        <v>84</v>
      </c>
      <c r="C16" s="846"/>
      <c r="D16" s="846"/>
      <c r="E16" s="830"/>
      <c r="F16" s="29">
        <v>1919345</v>
      </c>
      <c r="G16" s="29">
        <v>849583</v>
      </c>
      <c r="H16" s="29">
        <v>2768928</v>
      </c>
      <c r="I16" s="29">
        <v>1717928</v>
      </c>
      <c r="J16" s="29">
        <v>128492</v>
      </c>
      <c r="K16" s="29">
        <v>1846420</v>
      </c>
      <c r="L16" s="29">
        <v>201417</v>
      </c>
      <c r="M16" s="29">
        <v>721091</v>
      </c>
      <c r="N16" s="29">
        <v>922508</v>
      </c>
      <c r="O16" s="71">
        <v>89.5</v>
      </c>
      <c r="P16" s="71">
        <v>15.1</v>
      </c>
      <c r="Q16" s="71">
        <v>66.7</v>
      </c>
      <c r="R16" s="30">
        <v>60.6</v>
      </c>
      <c r="S16" s="344">
        <v>8</v>
      </c>
    </row>
    <row r="17" spans="1:19" ht="14.25" customHeight="1">
      <c r="A17" s="76">
        <v>9</v>
      </c>
      <c r="B17" s="865" t="s">
        <v>85</v>
      </c>
      <c r="C17" s="846"/>
      <c r="D17" s="846"/>
      <c r="E17" s="830"/>
      <c r="F17" s="29">
        <v>1710853</v>
      </c>
      <c r="G17" s="29">
        <v>436870</v>
      </c>
      <c r="H17" s="29">
        <v>2147723</v>
      </c>
      <c r="I17" s="29">
        <v>1511314</v>
      </c>
      <c r="J17" s="29">
        <v>84962</v>
      </c>
      <c r="K17" s="29">
        <v>1596276</v>
      </c>
      <c r="L17" s="29">
        <v>199539</v>
      </c>
      <c r="M17" s="29">
        <v>351908</v>
      </c>
      <c r="N17" s="29">
        <v>551447</v>
      </c>
      <c r="O17" s="71">
        <v>88.3</v>
      </c>
      <c r="P17" s="71">
        <v>19.4</v>
      </c>
      <c r="Q17" s="71">
        <v>74.3</v>
      </c>
      <c r="R17" s="30">
        <v>71</v>
      </c>
      <c r="S17" s="344">
        <v>9</v>
      </c>
    </row>
    <row r="18" spans="1:19" ht="14.25" customHeight="1">
      <c r="A18" s="77">
        <v>10</v>
      </c>
      <c r="B18" s="831" t="s">
        <v>124</v>
      </c>
      <c r="C18" s="832"/>
      <c r="D18" s="832"/>
      <c r="E18" s="833"/>
      <c r="F18" s="78">
        <v>1239534</v>
      </c>
      <c r="G18" s="78">
        <v>330047</v>
      </c>
      <c r="H18" s="78">
        <v>1569581</v>
      </c>
      <c r="I18" s="78">
        <v>1149768</v>
      </c>
      <c r="J18" s="78">
        <v>57568</v>
      </c>
      <c r="K18" s="78">
        <v>1207336</v>
      </c>
      <c r="L18" s="78">
        <v>89766</v>
      </c>
      <c r="M18" s="78">
        <v>272479</v>
      </c>
      <c r="N18" s="78">
        <v>362245</v>
      </c>
      <c r="O18" s="81">
        <v>92.8</v>
      </c>
      <c r="P18" s="81">
        <v>17.4</v>
      </c>
      <c r="Q18" s="81">
        <v>76.9</v>
      </c>
      <c r="R18" s="33">
        <v>76.4</v>
      </c>
      <c r="S18" s="345">
        <v>10</v>
      </c>
    </row>
    <row r="19" spans="1:19" ht="14.25" customHeight="1">
      <c r="A19" s="73">
        <v>11</v>
      </c>
      <c r="B19" s="862" t="s">
        <v>86</v>
      </c>
      <c r="C19" s="863"/>
      <c r="D19" s="863"/>
      <c r="E19" s="864"/>
      <c r="F19" s="25">
        <v>702514</v>
      </c>
      <c r="G19" s="25">
        <v>104773</v>
      </c>
      <c r="H19" s="25">
        <v>807287</v>
      </c>
      <c r="I19" s="25">
        <v>662937</v>
      </c>
      <c r="J19" s="25">
        <v>15521</v>
      </c>
      <c r="K19" s="25">
        <v>678458</v>
      </c>
      <c r="L19" s="25">
        <v>39577</v>
      </c>
      <c r="M19" s="25">
        <v>89252</v>
      </c>
      <c r="N19" s="25">
        <v>128829</v>
      </c>
      <c r="O19" s="396">
        <v>94.4</v>
      </c>
      <c r="P19" s="396">
        <v>14.8</v>
      </c>
      <c r="Q19" s="396">
        <v>84</v>
      </c>
      <c r="R19" s="26">
        <v>85.8</v>
      </c>
      <c r="S19" s="343">
        <v>11</v>
      </c>
    </row>
    <row r="20" spans="1:19" ht="14.25" customHeight="1">
      <c r="A20" s="76">
        <v>12</v>
      </c>
      <c r="B20" s="865" t="s">
        <v>87</v>
      </c>
      <c r="C20" s="846"/>
      <c r="D20" s="846"/>
      <c r="E20" s="847"/>
      <c r="F20" s="29">
        <v>165708</v>
      </c>
      <c r="G20" s="29">
        <v>41317</v>
      </c>
      <c r="H20" s="29">
        <v>207025</v>
      </c>
      <c r="I20" s="29">
        <v>152946</v>
      </c>
      <c r="J20" s="29">
        <v>5876</v>
      </c>
      <c r="K20" s="29">
        <v>158822</v>
      </c>
      <c r="L20" s="29">
        <v>12762</v>
      </c>
      <c r="M20" s="29">
        <v>35441</v>
      </c>
      <c r="N20" s="29">
        <v>48203</v>
      </c>
      <c r="O20" s="71">
        <v>92.3</v>
      </c>
      <c r="P20" s="71">
        <v>14.2</v>
      </c>
      <c r="Q20" s="71">
        <v>76.7</v>
      </c>
      <c r="R20" s="30">
        <v>77.8</v>
      </c>
      <c r="S20" s="344">
        <v>12</v>
      </c>
    </row>
    <row r="21" spans="1:19" ht="14.25" customHeight="1">
      <c r="A21" s="76">
        <v>13</v>
      </c>
      <c r="B21" s="730" t="s">
        <v>125</v>
      </c>
      <c r="C21" s="731"/>
      <c r="D21" s="731"/>
      <c r="E21" s="732"/>
      <c r="F21" s="29">
        <v>136546</v>
      </c>
      <c r="G21" s="29">
        <v>31292</v>
      </c>
      <c r="H21" s="29">
        <v>167838</v>
      </c>
      <c r="I21" s="29">
        <v>127200</v>
      </c>
      <c r="J21" s="29">
        <v>2787</v>
      </c>
      <c r="K21" s="29">
        <v>129987</v>
      </c>
      <c r="L21" s="29">
        <v>9346</v>
      </c>
      <c r="M21" s="29">
        <v>28505</v>
      </c>
      <c r="N21" s="29">
        <v>37851</v>
      </c>
      <c r="O21" s="71">
        <v>93.2</v>
      </c>
      <c r="P21" s="71">
        <v>8.9</v>
      </c>
      <c r="Q21" s="71">
        <v>77.4</v>
      </c>
      <c r="R21" s="30">
        <v>69.1</v>
      </c>
      <c r="S21" s="344">
        <v>13</v>
      </c>
    </row>
    <row r="22" spans="1:19" ht="14.25" customHeight="1">
      <c r="A22" s="77">
        <v>14</v>
      </c>
      <c r="B22" s="831" t="s">
        <v>88</v>
      </c>
      <c r="C22" s="832"/>
      <c r="D22" s="832"/>
      <c r="E22" s="678"/>
      <c r="F22" s="78">
        <v>331627</v>
      </c>
      <c r="G22" s="78">
        <v>79676</v>
      </c>
      <c r="H22" s="78">
        <v>411303</v>
      </c>
      <c r="I22" s="78">
        <v>313406</v>
      </c>
      <c r="J22" s="78">
        <v>9086</v>
      </c>
      <c r="K22" s="78">
        <v>322492</v>
      </c>
      <c r="L22" s="78">
        <v>18221</v>
      </c>
      <c r="M22" s="78">
        <v>70590</v>
      </c>
      <c r="N22" s="78">
        <v>88811</v>
      </c>
      <c r="O22" s="81">
        <v>94.5</v>
      </c>
      <c r="P22" s="81">
        <v>11.4</v>
      </c>
      <c r="Q22" s="81">
        <v>78.4</v>
      </c>
      <c r="R22" s="33">
        <v>74.7</v>
      </c>
      <c r="S22" s="345">
        <v>14</v>
      </c>
    </row>
    <row r="23" spans="1:19" ht="14.25" customHeight="1">
      <c r="A23" s="76">
        <v>15</v>
      </c>
      <c r="B23" s="865" t="s">
        <v>126</v>
      </c>
      <c r="C23" s="846"/>
      <c r="D23" s="846"/>
      <c r="E23" s="847"/>
      <c r="F23" s="29">
        <v>499789</v>
      </c>
      <c r="G23" s="29">
        <v>178111</v>
      </c>
      <c r="H23" s="29">
        <v>677900</v>
      </c>
      <c r="I23" s="29">
        <v>469057</v>
      </c>
      <c r="J23" s="29">
        <v>11495</v>
      </c>
      <c r="K23" s="29">
        <v>480552</v>
      </c>
      <c r="L23" s="29">
        <v>30732</v>
      </c>
      <c r="M23" s="29">
        <v>166616</v>
      </c>
      <c r="N23" s="29">
        <v>197348</v>
      </c>
      <c r="O23" s="71">
        <v>93.9</v>
      </c>
      <c r="P23" s="71">
        <v>6.5</v>
      </c>
      <c r="Q23" s="71">
        <v>70.9</v>
      </c>
      <c r="R23" s="30">
        <v>72.5</v>
      </c>
      <c r="S23" s="344">
        <v>15</v>
      </c>
    </row>
    <row r="24" spans="1:19" ht="14.25" customHeight="1">
      <c r="A24" s="77">
        <v>16</v>
      </c>
      <c r="B24" s="831" t="s">
        <v>89</v>
      </c>
      <c r="C24" s="832"/>
      <c r="D24" s="832"/>
      <c r="E24" s="678"/>
      <c r="F24" s="78">
        <v>397820</v>
      </c>
      <c r="G24" s="78">
        <v>79794</v>
      </c>
      <c r="H24" s="78">
        <v>477614</v>
      </c>
      <c r="I24" s="78">
        <v>374815</v>
      </c>
      <c r="J24" s="78">
        <v>17267</v>
      </c>
      <c r="K24" s="78">
        <v>392082</v>
      </c>
      <c r="L24" s="78">
        <v>23005</v>
      </c>
      <c r="M24" s="78">
        <v>62527</v>
      </c>
      <c r="N24" s="78">
        <v>85532</v>
      </c>
      <c r="O24" s="81">
        <v>94.2</v>
      </c>
      <c r="P24" s="81">
        <v>21.6</v>
      </c>
      <c r="Q24" s="81">
        <v>82.1</v>
      </c>
      <c r="R24" s="33">
        <v>82.8</v>
      </c>
      <c r="S24" s="345">
        <v>16</v>
      </c>
    </row>
    <row r="25" spans="1:19" ht="14.25" customHeight="1">
      <c r="A25" s="83">
        <v>17</v>
      </c>
      <c r="B25" s="834" t="s">
        <v>127</v>
      </c>
      <c r="C25" s="784"/>
      <c r="D25" s="784"/>
      <c r="E25" s="785"/>
      <c r="F25" s="20">
        <v>53388</v>
      </c>
      <c r="G25" s="20">
        <v>8267</v>
      </c>
      <c r="H25" s="20">
        <v>61655</v>
      </c>
      <c r="I25" s="20">
        <v>51610</v>
      </c>
      <c r="J25" s="20">
        <v>999</v>
      </c>
      <c r="K25" s="20">
        <v>52609</v>
      </c>
      <c r="L25" s="20">
        <v>1778</v>
      </c>
      <c r="M25" s="20">
        <v>7268</v>
      </c>
      <c r="N25" s="20">
        <v>9046</v>
      </c>
      <c r="O25" s="400">
        <v>96.7</v>
      </c>
      <c r="P25" s="400">
        <v>12.1</v>
      </c>
      <c r="Q25" s="400">
        <v>85.3</v>
      </c>
      <c r="R25" s="21">
        <v>84.3</v>
      </c>
      <c r="S25" s="346">
        <v>17</v>
      </c>
    </row>
    <row r="26" spans="1:19" ht="14.25" customHeight="1">
      <c r="A26" s="73">
        <v>18</v>
      </c>
      <c r="B26" s="862" t="s">
        <v>90</v>
      </c>
      <c r="C26" s="863"/>
      <c r="D26" s="863"/>
      <c r="E26" s="729"/>
      <c r="F26" s="25">
        <v>532454</v>
      </c>
      <c r="G26" s="25">
        <v>187834</v>
      </c>
      <c r="H26" s="25">
        <v>720288</v>
      </c>
      <c r="I26" s="25">
        <v>478073</v>
      </c>
      <c r="J26" s="25">
        <v>30643</v>
      </c>
      <c r="K26" s="25">
        <v>508716</v>
      </c>
      <c r="L26" s="25">
        <v>54381</v>
      </c>
      <c r="M26" s="25">
        <v>157191</v>
      </c>
      <c r="N26" s="25">
        <v>211572</v>
      </c>
      <c r="O26" s="396">
        <v>89.8</v>
      </c>
      <c r="P26" s="396">
        <v>16.3</v>
      </c>
      <c r="Q26" s="396">
        <v>70.6</v>
      </c>
      <c r="R26" s="26">
        <v>70.2</v>
      </c>
      <c r="S26" s="343">
        <v>18</v>
      </c>
    </row>
    <row r="27" spans="1:19" ht="14.25" customHeight="1">
      <c r="A27" s="76">
        <v>19</v>
      </c>
      <c r="B27" s="865" t="s">
        <v>91</v>
      </c>
      <c r="C27" s="846"/>
      <c r="D27" s="846"/>
      <c r="E27" s="830"/>
      <c r="F27" s="29">
        <v>412714</v>
      </c>
      <c r="G27" s="29">
        <v>133469</v>
      </c>
      <c r="H27" s="29">
        <v>546183</v>
      </c>
      <c r="I27" s="29">
        <v>382798</v>
      </c>
      <c r="J27" s="29">
        <v>10472</v>
      </c>
      <c r="K27" s="29">
        <v>393270</v>
      </c>
      <c r="L27" s="29">
        <v>29916</v>
      </c>
      <c r="M27" s="29">
        <v>122997</v>
      </c>
      <c r="N27" s="29">
        <v>152913</v>
      </c>
      <c r="O27" s="71">
        <v>92.8</v>
      </c>
      <c r="P27" s="71">
        <v>7.8</v>
      </c>
      <c r="Q27" s="71">
        <v>72</v>
      </c>
      <c r="R27" s="30">
        <v>73.3</v>
      </c>
      <c r="S27" s="344">
        <v>19</v>
      </c>
    </row>
    <row r="28" spans="1:19" ht="14.25" customHeight="1">
      <c r="A28" s="77">
        <v>20</v>
      </c>
      <c r="B28" s="831" t="s">
        <v>92</v>
      </c>
      <c r="C28" s="832"/>
      <c r="D28" s="832"/>
      <c r="E28" s="833"/>
      <c r="F28" s="78">
        <v>290084</v>
      </c>
      <c r="G28" s="78">
        <v>48640</v>
      </c>
      <c r="H28" s="78">
        <v>338724</v>
      </c>
      <c r="I28" s="78">
        <v>273929</v>
      </c>
      <c r="J28" s="78">
        <v>10162</v>
      </c>
      <c r="K28" s="78">
        <v>284091</v>
      </c>
      <c r="L28" s="78">
        <v>16155</v>
      </c>
      <c r="M28" s="78">
        <v>38478</v>
      </c>
      <c r="N28" s="78">
        <v>54633</v>
      </c>
      <c r="O28" s="81">
        <v>94.4</v>
      </c>
      <c r="P28" s="81">
        <v>20.9</v>
      </c>
      <c r="Q28" s="81">
        <v>83.9</v>
      </c>
      <c r="R28" s="33">
        <v>84.9</v>
      </c>
      <c r="S28" s="345">
        <v>20</v>
      </c>
    </row>
    <row r="29" spans="1:19" ht="14.25" customHeight="1">
      <c r="A29" s="76">
        <v>21</v>
      </c>
      <c r="B29" s="865" t="s">
        <v>93</v>
      </c>
      <c r="C29" s="846"/>
      <c r="D29" s="846"/>
      <c r="E29" s="830"/>
      <c r="F29" s="29">
        <v>595531</v>
      </c>
      <c r="G29" s="29">
        <v>308239</v>
      </c>
      <c r="H29" s="29">
        <v>903770</v>
      </c>
      <c r="I29" s="29">
        <v>529057</v>
      </c>
      <c r="J29" s="29">
        <v>48399</v>
      </c>
      <c r="K29" s="29">
        <v>577456</v>
      </c>
      <c r="L29" s="29">
        <v>66474</v>
      </c>
      <c r="M29" s="29">
        <v>259840</v>
      </c>
      <c r="N29" s="29">
        <v>326314</v>
      </c>
      <c r="O29" s="71">
        <v>88.8</v>
      </c>
      <c r="P29" s="71">
        <v>15.7</v>
      </c>
      <c r="Q29" s="71">
        <v>63.9</v>
      </c>
      <c r="R29" s="30">
        <v>63.5</v>
      </c>
      <c r="S29" s="344">
        <v>21</v>
      </c>
    </row>
    <row r="30" spans="1:19" ht="14.25" customHeight="1">
      <c r="A30" s="76">
        <v>22</v>
      </c>
      <c r="B30" s="865" t="s">
        <v>94</v>
      </c>
      <c r="C30" s="846"/>
      <c r="D30" s="846"/>
      <c r="E30" s="830"/>
      <c r="F30" s="29">
        <v>508456</v>
      </c>
      <c r="G30" s="29">
        <v>171271</v>
      </c>
      <c r="H30" s="29">
        <v>679727</v>
      </c>
      <c r="I30" s="29">
        <v>481768</v>
      </c>
      <c r="J30" s="29">
        <v>25231</v>
      </c>
      <c r="K30" s="29">
        <v>506999</v>
      </c>
      <c r="L30" s="29">
        <v>26688</v>
      </c>
      <c r="M30" s="29">
        <v>146040</v>
      </c>
      <c r="N30" s="29">
        <v>172728</v>
      </c>
      <c r="O30" s="71">
        <v>94.8</v>
      </c>
      <c r="P30" s="71">
        <v>14.7</v>
      </c>
      <c r="Q30" s="71">
        <v>74.6</v>
      </c>
      <c r="R30" s="30">
        <v>73.7</v>
      </c>
      <c r="S30" s="344">
        <v>22</v>
      </c>
    </row>
    <row r="31" spans="1:19" ht="14.25" customHeight="1">
      <c r="A31" s="76">
        <v>23</v>
      </c>
      <c r="B31" s="865" t="s">
        <v>95</v>
      </c>
      <c r="C31" s="846"/>
      <c r="D31" s="846"/>
      <c r="E31" s="830"/>
      <c r="F31" s="29">
        <v>651711</v>
      </c>
      <c r="G31" s="29">
        <v>191667</v>
      </c>
      <c r="H31" s="29">
        <v>843378</v>
      </c>
      <c r="I31" s="29">
        <v>609445</v>
      </c>
      <c r="J31" s="29">
        <v>16495</v>
      </c>
      <c r="K31" s="29">
        <v>625940</v>
      </c>
      <c r="L31" s="29">
        <v>42266</v>
      </c>
      <c r="M31" s="29">
        <v>175172</v>
      </c>
      <c r="N31" s="29">
        <v>217438</v>
      </c>
      <c r="O31" s="71">
        <v>93.5</v>
      </c>
      <c r="P31" s="71">
        <v>8.6</v>
      </c>
      <c r="Q31" s="71">
        <v>74.2</v>
      </c>
      <c r="R31" s="30">
        <v>76.5</v>
      </c>
      <c r="S31" s="344">
        <v>23</v>
      </c>
    </row>
    <row r="32" spans="1:19" ht="14.25" customHeight="1">
      <c r="A32" s="73">
        <v>24</v>
      </c>
      <c r="B32" s="862" t="s">
        <v>96</v>
      </c>
      <c r="C32" s="863"/>
      <c r="D32" s="863"/>
      <c r="E32" s="864"/>
      <c r="F32" s="25">
        <v>661699</v>
      </c>
      <c r="G32" s="25">
        <v>265985</v>
      </c>
      <c r="H32" s="25">
        <v>927684</v>
      </c>
      <c r="I32" s="25">
        <v>592636</v>
      </c>
      <c r="J32" s="25">
        <v>21761</v>
      </c>
      <c r="K32" s="25">
        <v>614397</v>
      </c>
      <c r="L32" s="25">
        <v>69063</v>
      </c>
      <c r="M32" s="25">
        <v>244224</v>
      </c>
      <c r="N32" s="25">
        <v>313287</v>
      </c>
      <c r="O32" s="396">
        <v>89.6</v>
      </c>
      <c r="P32" s="396">
        <v>8.2</v>
      </c>
      <c r="Q32" s="396">
        <v>66.2</v>
      </c>
      <c r="R32" s="26">
        <v>68.2</v>
      </c>
      <c r="S32" s="343">
        <v>24</v>
      </c>
    </row>
    <row r="33" spans="1:19" ht="14.25" customHeight="1">
      <c r="A33" s="76">
        <v>25</v>
      </c>
      <c r="B33" s="865" t="s">
        <v>97</v>
      </c>
      <c r="C33" s="846"/>
      <c r="D33" s="846"/>
      <c r="E33" s="830"/>
      <c r="F33" s="29">
        <v>735924</v>
      </c>
      <c r="G33" s="29">
        <v>173007</v>
      </c>
      <c r="H33" s="29">
        <v>908931</v>
      </c>
      <c r="I33" s="29">
        <v>691404</v>
      </c>
      <c r="J33" s="29">
        <v>18016</v>
      </c>
      <c r="K33" s="29">
        <v>709420</v>
      </c>
      <c r="L33" s="29">
        <v>44520</v>
      </c>
      <c r="M33" s="29">
        <v>154991</v>
      </c>
      <c r="N33" s="29">
        <v>199511</v>
      </c>
      <c r="O33" s="71">
        <v>94</v>
      </c>
      <c r="P33" s="71">
        <v>10.4</v>
      </c>
      <c r="Q33" s="71">
        <v>78</v>
      </c>
      <c r="R33" s="30">
        <v>79.7</v>
      </c>
      <c r="S33" s="344">
        <v>25</v>
      </c>
    </row>
    <row r="34" spans="1:19" ht="14.25" customHeight="1">
      <c r="A34" s="76">
        <v>26</v>
      </c>
      <c r="B34" s="865" t="s">
        <v>98</v>
      </c>
      <c r="C34" s="846"/>
      <c r="D34" s="846"/>
      <c r="E34" s="830"/>
      <c r="F34" s="29">
        <v>417534</v>
      </c>
      <c r="G34" s="29">
        <v>102389</v>
      </c>
      <c r="H34" s="29">
        <v>519923</v>
      </c>
      <c r="I34" s="29">
        <v>393332</v>
      </c>
      <c r="J34" s="29">
        <v>25469</v>
      </c>
      <c r="K34" s="29">
        <v>418801</v>
      </c>
      <c r="L34" s="29">
        <v>24202</v>
      </c>
      <c r="M34" s="29">
        <v>76920</v>
      </c>
      <c r="N34" s="29">
        <v>101122</v>
      </c>
      <c r="O34" s="71">
        <v>94.2</v>
      </c>
      <c r="P34" s="71">
        <v>24.9</v>
      </c>
      <c r="Q34" s="71">
        <v>80.6</v>
      </c>
      <c r="R34" s="30">
        <v>78.2</v>
      </c>
      <c r="S34" s="344">
        <v>26</v>
      </c>
    </row>
    <row r="35" spans="1:19" ht="14.25" customHeight="1">
      <c r="A35" s="76">
        <v>27</v>
      </c>
      <c r="B35" s="865" t="s">
        <v>99</v>
      </c>
      <c r="C35" s="846"/>
      <c r="D35" s="846"/>
      <c r="E35" s="830"/>
      <c r="F35" s="29">
        <v>274245</v>
      </c>
      <c r="G35" s="29">
        <v>136018</v>
      </c>
      <c r="H35" s="29">
        <v>410263</v>
      </c>
      <c r="I35" s="29">
        <v>231523</v>
      </c>
      <c r="J35" s="29">
        <v>19189</v>
      </c>
      <c r="K35" s="29">
        <v>250712</v>
      </c>
      <c r="L35" s="29">
        <v>42722</v>
      </c>
      <c r="M35" s="29">
        <v>116829</v>
      </c>
      <c r="N35" s="29">
        <v>159551</v>
      </c>
      <c r="O35" s="71">
        <v>84.4</v>
      </c>
      <c r="P35" s="71">
        <v>14.1</v>
      </c>
      <c r="Q35" s="71">
        <v>61.1</v>
      </c>
      <c r="R35" s="30">
        <v>64</v>
      </c>
      <c r="S35" s="344">
        <v>27</v>
      </c>
    </row>
    <row r="36" spans="1:19" ht="14.25" customHeight="1">
      <c r="A36" s="76">
        <v>28</v>
      </c>
      <c r="B36" s="865" t="s">
        <v>100</v>
      </c>
      <c r="C36" s="846"/>
      <c r="D36" s="846"/>
      <c r="E36" s="830"/>
      <c r="F36" s="29">
        <v>966289</v>
      </c>
      <c r="G36" s="29">
        <v>391498</v>
      </c>
      <c r="H36" s="29">
        <v>1357787</v>
      </c>
      <c r="I36" s="29">
        <v>868628</v>
      </c>
      <c r="J36" s="29">
        <v>47827</v>
      </c>
      <c r="K36" s="29">
        <v>916455</v>
      </c>
      <c r="L36" s="29">
        <v>97661</v>
      </c>
      <c r="M36" s="29">
        <v>343671</v>
      </c>
      <c r="N36" s="29">
        <v>441332</v>
      </c>
      <c r="O36" s="71">
        <v>89.9</v>
      </c>
      <c r="P36" s="71">
        <v>12.2</v>
      </c>
      <c r="Q36" s="71">
        <v>67.5</v>
      </c>
      <c r="R36" s="30">
        <v>69.2</v>
      </c>
      <c r="S36" s="344">
        <v>28</v>
      </c>
    </row>
    <row r="37" spans="1:19" ht="14.25" customHeight="1">
      <c r="A37" s="76">
        <v>29</v>
      </c>
      <c r="B37" s="865" t="s">
        <v>128</v>
      </c>
      <c r="C37" s="846"/>
      <c r="D37" s="846"/>
      <c r="E37" s="830"/>
      <c r="F37" s="29">
        <v>389980</v>
      </c>
      <c r="G37" s="29">
        <v>218929</v>
      </c>
      <c r="H37" s="29">
        <v>608909</v>
      </c>
      <c r="I37" s="29">
        <v>331455</v>
      </c>
      <c r="J37" s="29">
        <v>65018</v>
      </c>
      <c r="K37" s="29">
        <v>396473</v>
      </c>
      <c r="L37" s="29">
        <v>58525</v>
      </c>
      <c r="M37" s="29">
        <v>153911</v>
      </c>
      <c r="N37" s="29">
        <v>212436</v>
      </c>
      <c r="O37" s="71">
        <v>85</v>
      </c>
      <c r="P37" s="71">
        <v>29.7</v>
      </c>
      <c r="Q37" s="71">
        <v>65.1</v>
      </c>
      <c r="R37" s="30">
        <v>64</v>
      </c>
      <c r="S37" s="344">
        <v>29</v>
      </c>
    </row>
    <row r="38" spans="1:19" ht="14.25" customHeight="1">
      <c r="A38" s="77">
        <v>30</v>
      </c>
      <c r="B38" s="831" t="s">
        <v>129</v>
      </c>
      <c r="C38" s="832"/>
      <c r="D38" s="832"/>
      <c r="E38" s="833"/>
      <c r="F38" s="78">
        <v>796063</v>
      </c>
      <c r="G38" s="78">
        <v>329264</v>
      </c>
      <c r="H38" s="78">
        <v>1125327</v>
      </c>
      <c r="I38" s="78">
        <v>715122</v>
      </c>
      <c r="J38" s="78">
        <v>50374</v>
      </c>
      <c r="K38" s="78">
        <v>765496</v>
      </c>
      <c r="L38" s="78">
        <v>80941</v>
      </c>
      <c r="M38" s="78">
        <v>278890</v>
      </c>
      <c r="N38" s="78">
        <v>359831</v>
      </c>
      <c r="O38" s="81">
        <v>89.8</v>
      </c>
      <c r="P38" s="81">
        <v>15.3</v>
      </c>
      <c r="Q38" s="81">
        <v>68</v>
      </c>
      <c r="R38" s="33">
        <v>66.5</v>
      </c>
      <c r="S38" s="345">
        <v>30</v>
      </c>
    </row>
    <row r="39" spans="1:19" ht="14.25" customHeight="1">
      <c r="A39" s="76">
        <v>31</v>
      </c>
      <c r="B39" s="865" t="s">
        <v>101</v>
      </c>
      <c r="C39" s="846"/>
      <c r="D39" s="846"/>
      <c r="E39" s="847"/>
      <c r="F39" s="29">
        <v>324216</v>
      </c>
      <c r="G39" s="29">
        <v>315013</v>
      </c>
      <c r="H39" s="29">
        <v>639229</v>
      </c>
      <c r="I39" s="29">
        <v>277710</v>
      </c>
      <c r="J39" s="29">
        <v>20985</v>
      </c>
      <c r="K39" s="29">
        <v>298695</v>
      </c>
      <c r="L39" s="29">
        <v>46506</v>
      </c>
      <c r="M39" s="29">
        <v>294028</v>
      </c>
      <c r="N39" s="29">
        <v>340534</v>
      </c>
      <c r="O39" s="71">
        <v>85.7</v>
      </c>
      <c r="P39" s="71">
        <v>6.7</v>
      </c>
      <c r="Q39" s="71">
        <v>46.7</v>
      </c>
      <c r="R39" s="30">
        <v>47.6</v>
      </c>
      <c r="S39" s="344">
        <v>31</v>
      </c>
    </row>
    <row r="40" spans="1:19" ht="14.25" customHeight="1">
      <c r="A40" s="76">
        <v>32</v>
      </c>
      <c r="B40" s="865" t="s">
        <v>102</v>
      </c>
      <c r="C40" s="846"/>
      <c r="D40" s="846"/>
      <c r="E40" s="830"/>
      <c r="F40" s="29">
        <v>282715</v>
      </c>
      <c r="G40" s="29">
        <v>197343</v>
      </c>
      <c r="H40" s="29">
        <v>480058</v>
      </c>
      <c r="I40" s="29">
        <v>240621</v>
      </c>
      <c r="J40" s="29">
        <v>16896</v>
      </c>
      <c r="K40" s="29">
        <v>257517</v>
      </c>
      <c r="L40" s="29">
        <v>42094</v>
      </c>
      <c r="M40" s="29">
        <v>180447</v>
      </c>
      <c r="N40" s="29">
        <v>222541</v>
      </c>
      <c r="O40" s="71">
        <v>85.1</v>
      </c>
      <c r="P40" s="71">
        <v>8.6</v>
      </c>
      <c r="Q40" s="71">
        <v>53.6</v>
      </c>
      <c r="R40" s="30">
        <v>57</v>
      </c>
      <c r="S40" s="344">
        <v>32</v>
      </c>
    </row>
    <row r="41" spans="1:19" ht="14.25" customHeight="1">
      <c r="A41" s="76">
        <v>33</v>
      </c>
      <c r="B41" s="865" t="s">
        <v>103</v>
      </c>
      <c r="C41" s="846"/>
      <c r="D41" s="846"/>
      <c r="E41" s="830"/>
      <c r="F41" s="29">
        <v>127629</v>
      </c>
      <c r="G41" s="29">
        <v>40844</v>
      </c>
      <c r="H41" s="29">
        <v>168473</v>
      </c>
      <c r="I41" s="29">
        <v>104785</v>
      </c>
      <c r="J41" s="29">
        <v>3133</v>
      </c>
      <c r="K41" s="29">
        <v>107918</v>
      </c>
      <c r="L41" s="29">
        <v>22844</v>
      </c>
      <c r="M41" s="29">
        <v>37711</v>
      </c>
      <c r="N41" s="29">
        <v>60555</v>
      </c>
      <c r="O41" s="71">
        <v>82.1</v>
      </c>
      <c r="P41" s="71">
        <v>7.7</v>
      </c>
      <c r="Q41" s="71">
        <v>64.1</v>
      </c>
      <c r="R41" s="30">
        <v>69.5</v>
      </c>
      <c r="S41" s="344">
        <v>33</v>
      </c>
    </row>
    <row r="42" spans="1:19" ht="14.25" customHeight="1">
      <c r="A42" s="76">
        <v>34</v>
      </c>
      <c r="B42" s="865" t="s">
        <v>104</v>
      </c>
      <c r="C42" s="846"/>
      <c r="D42" s="846"/>
      <c r="E42" s="830"/>
      <c r="F42" s="29">
        <v>114805</v>
      </c>
      <c r="G42" s="29">
        <v>49806</v>
      </c>
      <c r="H42" s="29">
        <v>164611</v>
      </c>
      <c r="I42" s="29">
        <v>107482</v>
      </c>
      <c r="J42" s="29">
        <v>4340</v>
      </c>
      <c r="K42" s="29">
        <v>111822</v>
      </c>
      <c r="L42" s="29">
        <v>7323</v>
      </c>
      <c r="M42" s="29">
        <v>45466</v>
      </c>
      <c r="N42" s="29">
        <v>52789</v>
      </c>
      <c r="O42" s="71">
        <v>93.6</v>
      </c>
      <c r="P42" s="71">
        <v>8.7</v>
      </c>
      <c r="Q42" s="71">
        <v>67.9</v>
      </c>
      <c r="R42" s="30">
        <v>68.2</v>
      </c>
      <c r="S42" s="344">
        <v>34</v>
      </c>
    </row>
    <row r="43" spans="1:19" ht="14.25" customHeight="1">
      <c r="A43" s="73">
        <v>35</v>
      </c>
      <c r="B43" s="862" t="s">
        <v>105</v>
      </c>
      <c r="C43" s="863"/>
      <c r="D43" s="863"/>
      <c r="E43" s="864"/>
      <c r="F43" s="25">
        <v>511696</v>
      </c>
      <c r="G43" s="25">
        <v>121787</v>
      </c>
      <c r="H43" s="25">
        <v>633483</v>
      </c>
      <c r="I43" s="25">
        <v>481833</v>
      </c>
      <c r="J43" s="25">
        <v>18798</v>
      </c>
      <c r="K43" s="25">
        <v>500631</v>
      </c>
      <c r="L43" s="25">
        <v>29863</v>
      </c>
      <c r="M43" s="25">
        <v>102989</v>
      </c>
      <c r="N43" s="25">
        <v>132852</v>
      </c>
      <c r="O43" s="396">
        <v>94.2</v>
      </c>
      <c r="P43" s="396">
        <v>15.4</v>
      </c>
      <c r="Q43" s="396">
        <v>79</v>
      </c>
      <c r="R43" s="26">
        <v>78.3</v>
      </c>
      <c r="S43" s="343">
        <v>35</v>
      </c>
    </row>
    <row r="44" spans="1:19" ht="14.25" customHeight="1">
      <c r="A44" s="76">
        <v>36</v>
      </c>
      <c r="B44" s="865" t="s">
        <v>106</v>
      </c>
      <c r="C44" s="846"/>
      <c r="D44" s="846"/>
      <c r="E44" s="830"/>
      <c r="F44" s="29">
        <v>834751</v>
      </c>
      <c r="G44" s="29">
        <v>248480</v>
      </c>
      <c r="H44" s="29">
        <v>1083231</v>
      </c>
      <c r="I44" s="29">
        <v>770359</v>
      </c>
      <c r="J44" s="29">
        <v>31537</v>
      </c>
      <c r="K44" s="29">
        <v>801896</v>
      </c>
      <c r="L44" s="29">
        <v>64392</v>
      </c>
      <c r="M44" s="29">
        <v>216943</v>
      </c>
      <c r="N44" s="29">
        <v>281335</v>
      </c>
      <c r="O44" s="71">
        <v>92.3</v>
      </c>
      <c r="P44" s="71">
        <v>12.7</v>
      </c>
      <c r="Q44" s="71">
        <v>74</v>
      </c>
      <c r="R44" s="30">
        <v>73.3</v>
      </c>
      <c r="S44" s="344">
        <v>36</v>
      </c>
    </row>
    <row r="45" spans="1:19" ht="14.25" customHeight="1">
      <c r="A45" s="76">
        <v>37</v>
      </c>
      <c r="B45" s="865" t="s">
        <v>107</v>
      </c>
      <c r="C45" s="846"/>
      <c r="D45" s="846"/>
      <c r="E45" s="830"/>
      <c r="F45" s="29">
        <v>314837</v>
      </c>
      <c r="G45" s="29">
        <v>72798</v>
      </c>
      <c r="H45" s="29">
        <v>387635</v>
      </c>
      <c r="I45" s="29">
        <v>293685</v>
      </c>
      <c r="J45" s="29">
        <v>18688</v>
      </c>
      <c r="K45" s="29">
        <v>312373</v>
      </c>
      <c r="L45" s="29">
        <v>21152</v>
      </c>
      <c r="M45" s="29">
        <v>54110</v>
      </c>
      <c r="N45" s="29">
        <v>75262</v>
      </c>
      <c r="O45" s="71">
        <v>93.3</v>
      </c>
      <c r="P45" s="71">
        <v>25.7</v>
      </c>
      <c r="Q45" s="71">
        <v>80.6</v>
      </c>
      <c r="R45" s="30">
        <v>78.5</v>
      </c>
      <c r="S45" s="344">
        <v>37</v>
      </c>
    </row>
    <row r="46" spans="1:19" ht="14.25" customHeight="1">
      <c r="A46" s="76">
        <v>38</v>
      </c>
      <c r="B46" s="865" t="s">
        <v>108</v>
      </c>
      <c r="C46" s="846"/>
      <c r="D46" s="846"/>
      <c r="E46" s="830"/>
      <c r="F46" s="29">
        <v>789309</v>
      </c>
      <c r="G46" s="29">
        <v>208408</v>
      </c>
      <c r="H46" s="29">
        <v>997717</v>
      </c>
      <c r="I46" s="29">
        <v>716864</v>
      </c>
      <c r="J46" s="29">
        <v>28710</v>
      </c>
      <c r="K46" s="29">
        <v>745574</v>
      </c>
      <c r="L46" s="29">
        <v>72445</v>
      </c>
      <c r="M46" s="29">
        <v>179698</v>
      </c>
      <c r="N46" s="29">
        <v>252143</v>
      </c>
      <c r="O46" s="71">
        <v>90.8</v>
      </c>
      <c r="P46" s="71">
        <v>13.8</v>
      </c>
      <c r="Q46" s="71">
        <v>74.7</v>
      </c>
      <c r="R46" s="30">
        <v>74.1</v>
      </c>
      <c r="S46" s="344">
        <v>38</v>
      </c>
    </row>
    <row r="47" spans="1:19" ht="14.25" customHeight="1">
      <c r="A47" s="76">
        <v>39</v>
      </c>
      <c r="B47" s="865" t="s">
        <v>109</v>
      </c>
      <c r="C47" s="846"/>
      <c r="D47" s="846"/>
      <c r="E47" s="830"/>
      <c r="F47" s="29">
        <v>556892</v>
      </c>
      <c r="G47" s="29">
        <v>155564</v>
      </c>
      <c r="H47" s="29">
        <v>712456</v>
      </c>
      <c r="I47" s="29">
        <v>513347</v>
      </c>
      <c r="J47" s="29">
        <v>26425</v>
      </c>
      <c r="K47" s="29">
        <v>539772</v>
      </c>
      <c r="L47" s="29">
        <v>43545</v>
      </c>
      <c r="M47" s="29">
        <v>129139</v>
      </c>
      <c r="N47" s="29">
        <v>172684</v>
      </c>
      <c r="O47" s="71">
        <v>92.2</v>
      </c>
      <c r="P47" s="71">
        <v>17</v>
      </c>
      <c r="Q47" s="71">
        <v>75.8</v>
      </c>
      <c r="R47" s="30">
        <v>75.5</v>
      </c>
      <c r="S47" s="344">
        <v>39</v>
      </c>
    </row>
    <row r="48" spans="1:19" ht="14.25" customHeight="1" thickBot="1">
      <c r="A48" s="86">
        <v>40</v>
      </c>
      <c r="B48" s="679" t="s">
        <v>110</v>
      </c>
      <c r="C48" s="577"/>
      <c r="D48" s="577"/>
      <c r="E48" s="553"/>
      <c r="F48" s="87">
        <v>143190</v>
      </c>
      <c r="G48" s="87">
        <v>23690</v>
      </c>
      <c r="H48" s="87">
        <v>166880</v>
      </c>
      <c r="I48" s="87">
        <v>137818</v>
      </c>
      <c r="J48" s="87">
        <v>3015</v>
      </c>
      <c r="K48" s="87">
        <v>140833</v>
      </c>
      <c r="L48" s="87">
        <v>5372</v>
      </c>
      <c r="M48" s="87">
        <v>20675</v>
      </c>
      <c r="N48" s="87">
        <v>26047</v>
      </c>
      <c r="O48" s="402">
        <v>96.2</v>
      </c>
      <c r="P48" s="402">
        <v>12.7</v>
      </c>
      <c r="Q48" s="402">
        <v>84.4</v>
      </c>
      <c r="R48" s="348">
        <v>86.3</v>
      </c>
      <c r="S48" s="349">
        <v>40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sheetProtection/>
  <mergeCells count="63">
    <mergeCell ref="B48:E48"/>
    <mergeCell ref="B45:E45"/>
    <mergeCell ref="B46:E46"/>
    <mergeCell ref="B47:E47"/>
    <mergeCell ref="B41:E41"/>
    <mergeCell ref="B42:E42"/>
    <mergeCell ref="B43:E43"/>
    <mergeCell ref="B44:E44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O4:Q4"/>
    <mergeCell ref="R4:R5"/>
    <mergeCell ref="S2:S5"/>
    <mergeCell ref="A6:E6"/>
    <mergeCell ref="I4:I5"/>
    <mergeCell ref="J4:J5"/>
    <mergeCell ref="K4:K5"/>
    <mergeCell ref="L4:L5"/>
    <mergeCell ref="M4:M5"/>
    <mergeCell ref="N4:N5"/>
    <mergeCell ref="A8:E8"/>
    <mergeCell ref="F4:F5"/>
    <mergeCell ref="G4:G5"/>
    <mergeCell ref="H4:H5"/>
    <mergeCell ref="A2:A5"/>
    <mergeCell ref="B5:D5"/>
    <mergeCell ref="A7:E7"/>
    <mergeCell ref="D2:E2"/>
    <mergeCell ref="F3:H3"/>
    <mergeCell ref="I3:K3"/>
    <mergeCell ref="L3:N3"/>
    <mergeCell ref="F2:R2"/>
    <mergeCell ref="O3:R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M59"/>
  <sheetViews>
    <sheetView showZeros="0" view="pageBreakPreview" zoomScale="85" zoomScaleNormal="75" zoomScaleSheetLayoutView="85" workbookViewId="0" topLeftCell="A1">
      <selection activeCell="A1" sqref="A1"/>
    </sheetView>
  </sheetViews>
  <sheetFormatPr defaultColWidth="13.25390625" defaultRowHeight="13.5"/>
  <cols>
    <col min="1" max="1" width="1.25" style="97" customWidth="1"/>
    <col min="2" max="6" width="2.50390625" style="97" customWidth="1"/>
    <col min="7" max="7" width="9.625" style="202" hidden="1" customWidth="1"/>
    <col min="8" max="9" width="6.00390625" style="97" hidden="1" customWidth="1"/>
    <col min="10" max="10" width="12.125" style="97" hidden="1" customWidth="1"/>
    <col min="11" max="11" width="5.875" style="97" hidden="1" customWidth="1"/>
    <col min="12" max="12" width="12.125" style="97" customWidth="1"/>
    <col min="13" max="13" width="5.875" style="97" customWidth="1"/>
    <col min="14" max="14" width="12.125" style="97" customWidth="1"/>
    <col min="15" max="15" width="5.875" style="97" customWidth="1"/>
    <col min="16" max="16" width="12.125" style="97" customWidth="1"/>
    <col min="17" max="17" width="5.875" style="97" customWidth="1"/>
    <col min="18" max="18" width="12.125" style="97" customWidth="1"/>
    <col min="19" max="19" width="5.875" style="97" customWidth="1"/>
    <col min="20" max="21" width="1.25" style="97" customWidth="1"/>
    <col min="22" max="22" width="2.50390625" style="97" customWidth="1"/>
    <col min="23" max="23" width="2.50390625" style="101" customWidth="1"/>
    <col min="24" max="26" width="2.50390625" style="97" customWidth="1"/>
    <col min="27" max="29" width="0" style="97" hidden="1" customWidth="1"/>
    <col min="30" max="30" width="12.125" style="97" hidden="1" customWidth="1"/>
    <col min="31" max="31" width="5.875" style="97" hidden="1" customWidth="1"/>
    <col min="32" max="32" width="12.125" style="97" customWidth="1"/>
    <col min="33" max="33" width="5.875" style="97" customWidth="1"/>
    <col min="34" max="34" width="12.125" style="97" customWidth="1"/>
    <col min="35" max="35" width="5.875" style="97" customWidth="1"/>
    <col min="36" max="36" width="12.125" style="97" customWidth="1"/>
    <col min="37" max="37" width="5.875" style="97" customWidth="1"/>
    <col min="38" max="38" width="12.125" style="97" customWidth="1"/>
    <col min="39" max="39" width="5.875" style="97" customWidth="1"/>
    <col min="40" max="40" width="1.25" style="97" customWidth="1"/>
    <col min="41" max="16384" width="13.875" style="97" customWidth="1"/>
  </cols>
  <sheetData>
    <row r="1" spans="2:22" ht="21.75" customHeight="1" thickBot="1">
      <c r="B1" s="97" t="s">
        <v>138</v>
      </c>
      <c r="C1" s="98"/>
      <c r="D1" s="98"/>
      <c r="E1" s="98"/>
      <c r="F1" s="98"/>
      <c r="G1" s="99"/>
      <c r="H1" s="98"/>
      <c r="I1" s="98"/>
      <c r="J1" s="98"/>
      <c r="K1" s="98"/>
      <c r="L1" s="98"/>
      <c r="M1" s="98"/>
      <c r="N1" s="98"/>
      <c r="P1" s="98"/>
      <c r="Q1" s="100"/>
      <c r="R1" s="98"/>
      <c r="S1" s="100"/>
      <c r="T1" s="98"/>
      <c r="U1" s="98"/>
      <c r="V1" s="100"/>
    </row>
    <row r="2" spans="2:39" ht="19.5" customHeight="1">
      <c r="B2" s="102" t="s">
        <v>130</v>
      </c>
      <c r="C2" s="103"/>
      <c r="D2" s="104"/>
      <c r="E2" s="959" t="s">
        <v>139</v>
      </c>
      <c r="F2" s="960"/>
      <c r="G2" s="105" t="s">
        <v>140</v>
      </c>
      <c r="H2" s="948" t="s">
        <v>141</v>
      </c>
      <c r="I2" s="958"/>
      <c r="J2" s="948" t="s">
        <v>142</v>
      </c>
      <c r="K2" s="958"/>
      <c r="L2" s="948" t="s">
        <v>143</v>
      </c>
      <c r="M2" s="958"/>
      <c r="N2" s="963" t="s">
        <v>144</v>
      </c>
      <c r="O2" s="948"/>
      <c r="P2" s="947" t="s">
        <v>145</v>
      </c>
      <c r="Q2" s="948"/>
      <c r="R2" s="947" t="s">
        <v>146</v>
      </c>
      <c r="S2" s="948"/>
      <c r="T2" s="106"/>
      <c r="U2" s="107"/>
      <c r="V2" s="104" t="s">
        <v>130</v>
      </c>
      <c r="W2" s="103"/>
      <c r="X2" s="104"/>
      <c r="Y2" s="959" t="s">
        <v>147</v>
      </c>
      <c r="Z2" s="960"/>
      <c r="AA2" s="105" t="s">
        <v>140</v>
      </c>
      <c r="AB2" s="948" t="s">
        <v>141</v>
      </c>
      <c r="AC2" s="958"/>
      <c r="AD2" s="948" t="s">
        <v>142</v>
      </c>
      <c r="AE2" s="958"/>
      <c r="AF2" s="948" t="s">
        <v>143</v>
      </c>
      <c r="AG2" s="958"/>
      <c r="AH2" s="963" t="s">
        <v>144</v>
      </c>
      <c r="AI2" s="948"/>
      <c r="AJ2" s="947" t="s">
        <v>145</v>
      </c>
      <c r="AK2" s="948"/>
      <c r="AL2" s="947" t="s">
        <v>146</v>
      </c>
      <c r="AM2" s="949"/>
    </row>
    <row r="3" spans="2:39" ht="19.5" customHeight="1">
      <c r="B3" s="108"/>
      <c r="C3" s="109"/>
      <c r="D3" s="110"/>
      <c r="E3" s="98"/>
      <c r="F3" s="111"/>
      <c r="G3" s="99"/>
      <c r="H3" s="112"/>
      <c r="I3" s="113" t="s">
        <v>131</v>
      </c>
      <c r="J3" s="114"/>
      <c r="K3" s="113" t="s">
        <v>131</v>
      </c>
      <c r="L3" s="114"/>
      <c r="M3" s="113" t="s">
        <v>131</v>
      </c>
      <c r="N3" s="114"/>
      <c r="O3" s="115" t="s">
        <v>131</v>
      </c>
      <c r="P3" s="116"/>
      <c r="Q3" s="115" t="s">
        <v>131</v>
      </c>
      <c r="R3" s="116"/>
      <c r="S3" s="115" t="s">
        <v>131</v>
      </c>
      <c r="T3" s="117"/>
      <c r="U3" s="118"/>
      <c r="V3" s="98"/>
      <c r="W3" s="109"/>
      <c r="X3" s="110"/>
      <c r="Y3" s="98"/>
      <c r="Z3" s="111"/>
      <c r="AA3" s="99"/>
      <c r="AB3" s="112"/>
      <c r="AC3" s="113" t="s">
        <v>131</v>
      </c>
      <c r="AD3" s="114"/>
      <c r="AE3" s="113" t="s">
        <v>131</v>
      </c>
      <c r="AF3" s="114"/>
      <c r="AG3" s="113" t="s">
        <v>131</v>
      </c>
      <c r="AH3" s="114"/>
      <c r="AI3" s="115" t="s">
        <v>131</v>
      </c>
      <c r="AJ3" s="116"/>
      <c r="AK3" s="115" t="s">
        <v>131</v>
      </c>
      <c r="AL3" s="116"/>
      <c r="AM3" s="119" t="s">
        <v>131</v>
      </c>
    </row>
    <row r="4" spans="2:39" ht="19.5" customHeight="1">
      <c r="B4" s="108"/>
      <c r="C4" s="109"/>
      <c r="D4" s="98"/>
      <c r="E4" s="110"/>
      <c r="F4" s="111"/>
      <c r="G4" s="120" t="s">
        <v>148</v>
      </c>
      <c r="H4" s="120" t="s">
        <v>148</v>
      </c>
      <c r="I4" s="121" t="s">
        <v>132</v>
      </c>
      <c r="J4" s="121" t="s">
        <v>148</v>
      </c>
      <c r="K4" s="121" t="s">
        <v>132</v>
      </c>
      <c r="L4" s="121" t="s">
        <v>148</v>
      </c>
      <c r="M4" s="121" t="s">
        <v>132</v>
      </c>
      <c r="N4" s="121" t="s">
        <v>148</v>
      </c>
      <c r="O4" s="122" t="s">
        <v>132</v>
      </c>
      <c r="P4" s="123" t="s">
        <v>148</v>
      </c>
      <c r="Q4" s="122" t="s">
        <v>132</v>
      </c>
      <c r="R4" s="123" t="s">
        <v>148</v>
      </c>
      <c r="S4" s="122" t="s">
        <v>132</v>
      </c>
      <c r="T4" s="117"/>
      <c r="U4" s="118"/>
      <c r="V4" s="98"/>
      <c r="W4" s="109"/>
      <c r="X4" s="98"/>
      <c r="Y4" s="110"/>
      <c r="Z4" s="111"/>
      <c r="AA4" s="120" t="s">
        <v>148</v>
      </c>
      <c r="AB4" s="120" t="s">
        <v>148</v>
      </c>
      <c r="AC4" s="121" t="s">
        <v>132</v>
      </c>
      <c r="AD4" s="121" t="s">
        <v>148</v>
      </c>
      <c r="AE4" s="121" t="s">
        <v>132</v>
      </c>
      <c r="AF4" s="121" t="s">
        <v>148</v>
      </c>
      <c r="AG4" s="121" t="s">
        <v>132</v>
      </c>
      <c r="AH4" s="121" t="s">
        <v>148</v>
      </c>
      <c r="AI4" s="122" t="s">
        <v>132</v>
      </c>
      <c r="AJ4" s="123" t="s">
        <v>148</v>
      </c>
      <c r="AK4" s="122" t="s">
        <v>132</v>
      </c>
      <c r="AL4" s="123" t="s">
        <v>148</v>
      </c>
      <c r="AM4" s="124" t="s">
        <v>132</v>
      </c>
    </row>
    <row r="5" spans="2:39" ht="19.5" customHeight="1">
      <c r="B5" s="125" t="s">
        <v>133</v>
      </c>
      <c r="C5" s="459" t="s">
        <v>72</v>
      </c>
      <c r="D5" s="460"/>
      <c r="E5" s="460"/>
      <c r="F5" s="126"/>
      <c r="G5" s="99"/>
      <c r="H5" s="127"/>
      <c r="I5" s="128" t="s">
        <v>149</v>
      </c>
      <c r="J5" s="128"/>
      <c r="K5" s="129" t="s">
        <v>149</v>
      </c>
      <c r="L5" s="128"/>
      <c r="M5" s="129" t="s">
        <v>149</v>
      </c>
      <c r="N5" s="128"/>
      <c r="O5" s="130" t="s">
        <v>150</v>
      </c>
      <c r="P5" s="131"/>
      <c r="Q5" s="130" t="s">
        <v>150</v>
      </c>
      <c r="R5" s="131"/>
      <c r="S5" s="130" t="s">
        <v>150</v>
      </c>
      <c r="T5" s="132"/>
      <c r="U5" s="133"/>
      <c r="V5" s="134" t="s">
        <v>133</v>
      </c>
      <c r="W5" s="459" t="s">
        <v>72</v>
      </c>
      <c r="X5" s="460"/>
      <c r="Y5" s="460"/>
      <c r="Z5" s="126"/>
      <c r="AA5" s="99"/>
      <c r="AB5" s="135"/>
      <c r="AC5" s="129" t="s">
        <v>149</v>
      </c>
      <c r="AD5" s="129"/>
      <c r="AE5" s="129" t="s">
        <v>149</v>
      </c>
      <c r="AF5" s="129"/>
      <c r="AG5" s="129" t="s">
        <v>149</v>
      </c>
      <c r="AH5" s="129"/>
      <c r="AI5" s="136" t="s">
        <v>150</v>
      </c>
      <c r="AJ5" s="137"/>
      <c r="AK5" s="136" t="s">
        <v>150</v>
      </c>
      <c r="AL5" s="137"/>
      <c r="AM5" s="138" t="s">
        <v>150</v>
      </c>
    </row>
    <row r="6" spans="2:39" ht="15" customHeight="1">
      <c r="B6" s="961" t="s">
        <v>151</v>
      </c>
      <c r="C6" s="462"/>
      <c r="D6" s="462"/>
      <c r="E6" s="462"/>
      <c r="F6" s="463"/>
      <c r="G6" s="99">
        <v>145774623</v>
      </c>
      <c r="H6" s="139">
        <v>144760569</v>
      </c>
      <c r="I6" s="140">
        <f>ROUND(H6/G6*100,1)</f>
        <v>99.3</v>
      </c>
      <c r="J6" s="141">
        <v>143513606</v>
      </c>
      <c r="K6" s="142">
        <f>ROUND(J6/H6*100,1)</f>
        <v>99.1</v>
      </c>
      <c r="L6" s="143">
        <v>139222725</v>
      </c>
      <c r="M6" s="140">
        <v>99.5</v>
      </c>
      <c r="N6" s="144">
        <v>142004989</v>
      </c>
      <c r="O6" s="140">
        <v>102</v>
      </c>
      <c r="P6" s="144">
        <v>143944178</v>
      </c>
      <c r="Q6" s="140">
        <v>101.4</v>
      </c>
      <c r="R6" s="144">
        <v>155848817</v>
      </c>
      <c r="S6" s="140">
        <v>108.3</v>
      </c>
      <c r="T6" s="145"/>
      <c r="U6" s="146"/>
      <c r="V6" s="111">
        <v>21</v>
      </c>
      <c r="W6" s="951" t="s">
        <v>93</v>
      </c>
      <c r="X6" s="951"/>
      <c r="Y6" s="951"/>
      <c r="Z6" s="951"/>
      <c r="AA6" s="147"/>
      <c r="AB6" s="148"/>
      <c r="AC6" s="149"/>
      <c r="AD6" s="150">
        <v>884042</v>
      </c>
      <c r="AE6" s="151">
        <v>99</v>
      </c>
      <c r="AF6" s="152">
        <v>854522</v>
      </c>
      <c r="AG6" s="151">
        <v>99.8</v>
      </c>
      <c r="AH6" s="152">
        <v>858534</v>
      </c>
      <c r="AI6" s="151">
        <v>100.5</v>
      </c>
      <c r="AJ6" s="152">
        <v>841543</v>
      </c>
      <c r="AK6" s="153">
        <v>98</v>
      </c>
      <c r="AL6" s="152">
        <v>933196</v>
      </c>
      <c r="AM6" s="154">
        <v>98</v>
      </c>
    </row>
    <row r="7" spans="2:39" ht="15" customHeight="1">
      <c r="B7" s="962" t="s">
        <v>152</v>
      </c>
      <c r="C7" s="462"/>
      <c r="D7" s="462"/>
      <c r="E7" s="462"/>
      <c r="F7" s="463"/>
      <c r="G7" s="99">
        <v>106010837</v>
      </c>
      <c r="H7" s="155">
        <v>105207731</v>
      </c>
      <c r="I7" s="156">
        <f>ROUND(H7/G7*100,1)</f>
        <v>99.2</v>
      </c>
      <c r="J7" s="157">
        <v>104454280</v>
      </c>
      <c r="K7" s="158">
        <f>ROUND(J7/H7*100,1)</f>
        <v>99.3</v>
      </c>
      <c r="L7" s="159">
        <v>104823065</v>
      </c>
      <c r="M7" s="156">
        <v>103.6</v>
      </c>
      <c r="N7" s="160">
        <v>111452751</v>
      </c>
      <c r="O7" s="156">
        <v>106.3</v>
      </c>
      <c r="P7" s="160">
        <v>111433141</v>
      </c>
      <c r="Q7" s="156">
        <v>100</v>
      </c>
      <c r="R7" s="160">
        <v>120732525</v>
      </c>
      <c r="S7" s="156">
        <v>108.3</v>
      </c>
      <c r="T7" s="145"/>
      <c r="U7" s="146"/>
      <c r="V7" s="111">
        <v>22</v>
      </c>
      <c r="W7" s="951" t="s">
        <v>94</v>
      </c>
      <c r="X7" s="951"/>
      <c r="Y7" s="951"/>
      <c r="Z7" s="951"/>
      <c r="AA7" s="99"/>
      <c r="AB7" s="161"/>
      <c r="AC7" s="162"/>
      <c r="AD7" s="163">
        <v>797712</v>
      </c>
      <c r="AE7" s="158">
        <v>99.3</v>
      </c>
      <c r="AF7" s="157">
        <v>787099</v>
      </c>
      <c r="AG7" s="158">
        <v>101.8</v>
      </c>
      <c r="AH7" s="157">
        <v>767012</v>
      </c>
      <c r="AI7" s="158">
        <v>97.4</v>
      </c>
      <c r="AJ7" s="157">
        <v>751187</v>
      </c>
      <c r="AK7" s="164">
        <v>97.9</v>
      </c>
      <c r="AL7" s="157">
        <v>828942</v>
      </c>
      <c r="AM7" s="165">
        <v>97.9</v>
      </c>
    </row>
    <row r="8" spans="2:39" ht="15" customHeight="1">
      <c r="B8" s="962" t="s">
        <v>153</v>
      </c>
      <c r="C8" s="462"/>
      <c r="D8" s="462"/>
      <c r="E8" s="462"/>
      <c r="F8" s="463"/>
      <c r="G8" s="99">
        <v>39763786</v>
      </c>
      <c r="H8" s="155">
        <v>39552838</v>
      </c>
      <c r="I8" s="156">
        <f>ROUND(H8/G8*100,1)</f>
        <v>99.5</v>
      </c>
      <c r="J8" s="157">
        <v>39059326</v>
      </c>
      <c r="K8" s="158">
        <f>ROUND(J8/H8*100,1)</f>
        <v>98.8</v>
      </c>
      <c r="L8" s="159">
        <v>34399660</v>
      </c>
      <c r="M8" s="156">
        <v>88.9</v>
      </c>
      <c r="N8" s="160">
        <v>30552238</v>
      </c>
      <c r="O8" s="156">
        <v>88.8</v>
      </c>
      <c r="P8" s="160">
        <v>32511037</v>
      </c>
      <c r="Q8" s="156">
        <v>106.4</v>
      </c>
      <c r="R8" s="160">
        <v>35116292</v>
      </c>
      <c r="S8" s="156">
        <v>108</v>
      </c>
      <c r="T8" s="145"/>
      <c r="U8" s="146"/>
      <c r="V8" s="111">
        <v>23</v>
      </c>
      <c r="W8" s="951" t="s">
        <v>154</v>
      </c>
      <c r="X8" s="951"/>
      <c r="Y8" s="951"/>
      <c r="Z8" s="951"/>
      <c r="AA8" s="99"/>
      <c r="AB8" s="161"/>
      <c r="AC8" s="162"/>
      <c r="AD8" s="166">
        <v>790459</v>
      </c>
      <c r="AE8" s="158">
        <v>99.4</v>
      </c>
      <c r="AF8" s="166">
        <v>743058</v>
      </c>
      <c r="AG8" s="158">
        <v>100.8</v>
      </c>
      <c r="AH8" s="157">
        <v>743210</v>
      </c>
      <c r="AI8" s="158">
        <v>100</v>
      </c>
      <c r="AJ8" s="157">
        <v>687925</v>
      </c>
      <c r="AK8" s="164">
        <v>92.6</v>
      </c>
      <c r="AL8" s="157">
        <v>774369</v>
      </c>
      <c r="AM8" s="165">
        <v>92.6</v>
      </c>
    </row>
    <row r="9" spans="2:39" ht="15" customHeight="1">
      <c r="B9" s="167">
        <v>1</v>
      </c>
      <c r="C9" s="946" t="s">
        <v>155</v>
      </c>
      <c r="D9" s="946"/>
      <c r="E9" s="946"/>
      <c r="F9" s="946"/>
      <c r="G9" s="168">
        <v>35007843</v>
      </c>
      <c r="H9" s="169">
        <f>H10+H11</f>
        <v>36159803</v>
      </c>
      <c r="I9" s="151">
        <f>ROUND(H9/G9*100,1)</f>
        <v>103.3</v>
      </c>
      <c r="J9" s="169">
        <f>J10+J11</f>
        <v>35812950</v>
      </c>
      <c r="K9" s="151">
        <f>ROUND(J9/H9*100,1)</f>
        <v>99</v>
      </c>
      <c r="L9" s="152">
        <v>33696454</v>
      </c>
      <c r="M9" s="151">
        <v>98.5</v>
      </c>
      <c r="N9" s="169">
        <v>34882008</v>
      </c>
      <c r="O9" s="151">
        <v>103.5</v>
      </c>
      <c r="P9" s="152">
        <v>34453762</v>
      </c>
      <c r="Q9" s="153">
        <v>98.8</v>
      </c>
      <c r="R9" s="152">
        <v>36516037</v>
      </c>
      <c r="S9" s="153">
        <v>106</v>
      </c>
      <c r="T9" s="145"/>
      <c r="U9" s="146"/>
      <c r="V9" s="111"/>
      <c r="W9" s="951" t="s">
        <v>156</v>
      </c>
      <c r="X9" s="951"/>
      <c r="Y9" s="951"/>
      <c r="Z9" s="951"/>
      <c r="AA9" s="99"/>
      <c r="AB9" s="161"/>
      <c r="AC9" s="162"/>
      <c r="AD9" s="163">
        <v>586781</v>
      </c>
      <c r="AE9" s="158">
        <v>99.9</v>
      </c>
      <c r="AF9" s="157"/>
      <c r="AG9" s="158">
        <v>0</v>
      </c>
      <c r="AH9" s="157"/>
      <c r="AI9" s="158"/>
      <c r="AJ9" s="157"/>
      <c r="AK9" s="164"/>
      <c r="AL9" s="157"/>
      <c r="AM9" s="165"/>
    </row>
    <row r="10" spans="2:39" ht="15" customHeight="1">
      <c r="B10" s="170"/>
      <c r="C10" s="951" t="s">
        <v>157</v>
      </c>
      <c r="D10" s="951"/>
      <c r="E10" s="951"/>
      <c r="F10" s="951"/>
      <c r="G10" s="174"/>
      <c r="H10" s="166">
        <v>34872713</v>
      </c>
      <c r="I10" s="158"/>
      <c r="J10" s="166">
        <v>34515919</v>
      </c>
      <c r="K10" s="158">
        <v>99</v>
      </c>
      <c r="L10" s="157">
        <v>32409751</v>
      </c>
      <c r="M10" s="158">
        <v>98.4</v>
      </c>
      <c r="N10" s="157"/>
      <c r="O10" s="158">
        <v>0</v>
      </c>
      <c r="P10" s="157"/>
      <c r="Q10" s="164"/>
      <c r="R10" s="157"/>
      <c r="S10" s="164"/>
      <c r="T10" s="145"/>
      <c r="U10" s="146"/>
      <c r="V10" s="171"/>
      <c r="W10" s="950" t="s">
        <v>158</v>
      </c>
      <c r="X10" s="950"/>
      <c r="Y10" s="950"/>
      <c r="Z10" s="950"/>
      <c r="AA10" s="446"/>
      <c r="AB10" s="447"/>
      <c r="AC10" s="448"/>
      <c r="AD10" s="449">
        <v>203678</v>
      </c>
      <c r="AE10" s="178">
        <v>98</v>
      </c>
      <c r="AF10" s="177"/>
      <c r="AG10" s="178">
        <v>0</v>
      </c>
      <c r="AH10" s="177"/>
      <c r="AI10" s="178"/>
      <c r="AJ10" s="177"/>
      <c r="AK10" s="179"/>
      <c r="AL10" s="177"/>
      <c r="AM10" s="180"/>
    </row>
    <row r="11" spans="2:39" ht="15" customHeight="1">
      <c r="B11" s="170"/>
      <c r="C11" s="951" t="s">
        <v>159</v>
      </c>
      <c r="D11" s="951"/>
      <c r="E11" s="951"/>
      <c r="F11" s="951"/>
      <c r="G11" s="174"/>
      <c r="H11" s="166">
        <v>1287090</v>
      </c>
      <c r="I11" s="158"/>
      <c r="J11" s="166">
        <v>1297031</v>
      </c>
      <c r="K11" s="158">
        <v>100.8</v>
      </c>
      <c r="L11" s="157">
        <v>1286703</v>
      </c>
      <c r="M11" s="158">
        <v>100.9</v>
      </c>
      <c r="N11" s="157"/>
      <c r="O11" s="158">
        <v>0</v>
      </c>
      <c r="P11" s="157"/>
      <c r="Q11" s="164"/>
      <c r="R11" s="157"/>
      <c r="S11" s="164"/>
      <c r="T11" s="145"/>
      <c r="U11" s="146"/>
      <c r="V11" s="111">
        <v>24</v>
      </c>
      <c r="W11" s="951" t="s">
        <v>96</v>
      </c>
      <c r="X11" s="951"/>
      <c r="Y11" s="951"/>
      <c r="Z11" s="951"/>
      <c r="AA11" s="172"/>
      <c r="AB11" s="173"/>
      <c r="AC11" s="162"/>
      <c r="AD11" s="157">
        <v>1257755</v>
      </c>
      <c r="AE11" s="158">
        <v>99.3</v>
      </c>
      <c r="AF11" s="157">
        <v>1171133</v>
      </c>
      <c r="AG11" s="158">
        <v>97.2</v>
      </c>
      <c r="AH11" s="157">
        <v>1151039</v>
      </c>
      <c r="AI11" s="158">
        <v>98.3</v>
      </c>
      <c r="AJ11" s="157">
        <v>1150781</v>
      </c>
      <c r="AK11" s="164">
        <v>100</v>
      </c>
      <c r="AL11" s="157">
        <v>1249161</v>
      </c>
      <c r="AM11" s="165">
        <v>100</v>
      </c>
    </row>
    <row r="12" spans="2:39" ht="15" customHeight="1">
      <c r="B12" s="170">
        <v>2</v>
      </c>
      <c r="C12" s="951" t="s">
        <v>78</v>
      </c>
      <c r="D12" s="951"/>
      <c r="E12" s="951"/>
      <c r="F12" s="951"/>
      <c r="G12" s="174">
        <v>18649941</v>
      </c>
      <c r="H12" s="163">
        <f>H13+H14+H15</f>
        <v>19405715</v>
      </c>
      <c r="I12" s="175">
        <f>ROUND(H12/G12*100,1)</f>
        <v>104.1</v>
      </c>
      <c r="J12" s="163">
        <f>J13+J14+J15</f>
        <v>19510865</v>
      </c>
      <c r="K12" s="158">
        <f>ROUND(J12/H12*100,1)</f>
        <v>100.5</v>
      </c>
      <c r="L12" s="163">
        <v>18841870</v>
      </c>
      <c r="M12" s="158">
        <v>99.6</v>
      </c>
      <c r="N12" s="163">
        <v>18986419</v>
      </c>
      <c r="O12" s="158">
        <v>100.8</v>
      </c>
      <c r="P12" s="157">
        <v>19078822</v>
      </c>
      <c r="Q12" s="164">
        <v>100.5</v>
      </c>
      <c r="R12" s="157">
        <v>20232075</v>
      </c>
      <c r="S12" s="164">
        <v>106</v>
      </c>
      <c r="T12" s="145"/>
      <c r="U12" s="146"/>
      <c r="V12" s="111">
        <v>25</v>
      </c>
      <c r="W12" s="951" t="s">
        <v>97</v>
      </c>
      <c r="X12" s="951"/>
      <c r="Y12" s="951"/>
      <c r="Z12" s="951"/>
      <c r="AA12" s="172"/>
      <c r="AB12" s="173"/>
      <c r="AC12" s="162"/>
      <c r="AD12" s="157">
        <v>1309130</v>
      </c>
      <c r="AE12" s="158">
        <v>100</v>
      </c>
      <c r="AF12" s="157">
        <v>1233782</v>
      </c>
      <c r="AG12" s="158">
        <v>99.8</v>
      </c>
      <c r="AH12" s="157">
        <v>1207929</v>
      </c>
      <c r="AI12" s="158">
        <v>97.9</v>
      </c>
      <c r="AJ12" s="157">
        <v>1178129</v>
      </c>
      <c r="AK12" s="164">
        <v>97.5</v>
      </c>
      <c r="AL12" s="157">
        <v>1324435</v>
      </c>
      <c r="AM12" s="165">
        <v>97.5</v>
      </c>
    </row>
    <row r="13" spans="2:39" ht="15" customHeight="1">
      <c r="B13" s="170"/>
      <c r="C13" s="951" t="s">
        <v>160</v>
      </c>
      <c r="D13" s="951"/>
      <c r="E13" s="951"/>
      <c r="F13" s="951"/>
      <c r="G13" s="174"/>
      <c r="H13" s="166">
        <v>18409798</v>
      </c>
      <c r="I13" s="158"/>
      <c r="J13" s="163">
        <v>18475440</v>
      </c>
      <c r="K13" s="158">
        <v>100.4</v>
      </c>
      <c r="L13" s="157">
        <v>17886012</v>
      </c>
      <c r="M13" s="158">
        <v>99.6</v>
      </c>
      <c r="N13" s="157"/>
      <c r="O13" s="158">
        <v>0</v>
      </c>
      <c r="P13" s="157"/>
      <c r="Q13" s="164"/>
      <c r="R13" s="157"/>
      <c r="S13" s="164"/>
      <c r="T13" s="145"/>
      <c r="U13" s="146"/>
      <c r="V13" s="111"/>
      <c r="W13" s="951" t="s">
        <v>161</v>
      </c>
      <c r="X13" s="951"/>
      <c r="Y13" s="951"/>
      <c r="Z13" s="951"/>
      <c r="AA13" s="172"/>
      <c r="AB13" s="173"/>
      <c r="AC13" s="162"/>
      <c r="AD13" s="157">
        <v>756546</v>
      </c>
      <c r="AE13" s="158">
        <v>100.2</v>
      </c>
      <c r="AF13" s="157"/>
      <c r="AG13" s="158">
        <v>0</v>
      </c>
      <c r="AH13" s="157"/>
      <c r="AI13" s="158"/>
      <c r="AJ13" s="157"/>
      <c r="AK13" s="164"/>
      <c r="AL13" s="157"/>
      <c r="AM13" s="165"/>
    </row>
    <row r="14" spans="2:39" ht="15" customHeight="1">
      <c r="B14" s="170"/>
      <c r="C14" s="951" t="s">
        <v>162</v>
      </c>
      <c r="D14" s="951"/>
      <c r="E14" s="951"/>
      <c r="F14" s="951"/>
      <c r="G14" s="174"/>
      <c r="H14" s="166">
        <v>795420</v>
      </c>
      <c r="I14" s="158"/>
      <c r="J14" s="163">
        <v>824383</v>
      </c>
      <c r="K14" s="158">
        <v>103.6</v>
      </c>
      <c r="L14" s="157">
        <v>770063</v>
      </c>
      <c r="M14" s="158">
        <v>98.8</v>
      </c>
      <c r="N14" s="157"/>
      <c r="O14" s="158">
        <v>0</v>
      </c>
      <c r="P14" s="157"/>
      <c r="Q14" s="164"/>
      <c r="R14" s="157"/>
      <c r="S14" s="164"/>
      <c r="T14" s="145"/>
      <c r="U14" s="146"/>
      <c r="V14" s="111"/>
      <c r="W14" s="951" t="s">
        <v>163</v>
      </c>
      <c r="X14" s="951"/>
      <c r="Y14" s="951"/>
      <c r="Z14" s="951"/>
      <c r="AA14" s="172"/>
      <c r="AB14" s="173"/>
      <c r="AC14" s="162"/>
      <c r="AD14" s="157">
        <v>552584</v>
      </c>
      <c r="AE14" s="158">
        <v>99.8</v>
      </c>
      <c r="AF14" s="157"/>
      <c r="AG14" s="158">
        <v>0</v>
      </c>
      <c r="AH14" s="157"/>
      <c r="AI14" s="158"/>
      <c r="AJ14" s="157"/>
      <c r="AK14" s="164"/>
      <c r="AL14" s="157"/>
      <c r="AM14" s="165"/>
    </row>
    <row r="15" spans="2:39" ht="15" customHeight="1">
      <c r="B15" s="170"/>
      <c r="C15" s="951" t="s">
        <v>164</v>
      </c>
      <c r="D15" s="951"/>
      <c r="E15" s="951"/>
      <c r="F15" s="951"/>
      <c r="G15" s="174"/>
      <c r="H15" s="166">
        <v>200497</v>
      </c>
      <c r="I15" s="158"/>
      <c r="J15" s="163">
        <v>211042</v>
      </c>
      <c r="K15" s="158">
        <v>105.3</v>
      </c>
      <c r="L15" s="157">
        <v>185795</v>
      </c>
      <c r="M15" s="158">
        <v>96.7</v>
      </c>
      <c r="N15" s="157"/>
      <c r="O15" s="158">
        <v>0</v>
      </c>
      <c r="P15" s="157"/>
      <c r="Q15" s="164"/>
      <c r="R15" s="157"/>
      <c r="S15" s="164"/>
      <c r="T15" s="145"/>
      <c r="U15" s="146"/>
      <c r="V15" s="111">
        <v>26</v>
      </c>
      <c r="W15" s="951" t="s">
        <v>98</v>
      </c>
      <c r="X15" s="951"/>
      <c r="Y15" s="951"/>
      <c r="Z15" s="951"/>
      <c r="AA15" s="172"/>
      <c r="AB15" s="173"/>
      <c r="AC15" s="162"/>
      <c r="AD15" s="157">
        <v>890491</v>
      </c>
      <c r="AE15" s="158">
        <v>102.5</v>
      </c>
      <c r="AF15" s="157">
        <v>936464</v>
      </c>
      <c r="AG15" s="158">
        <v>103.1</v>
      </c>
      <c r="AH15" s="157">
        <v>1183757</v>
      </c>
      <c r="AI15" s="158">
        <v>126.4</v>
      </c>
      <c r="AJ15" s="157">
        <v>925797</v>
      </c>
      <c r="AK15" s="164">
        <v>78.2</v>
      </c>
      <c r="AL15" s="157">
        <v>1005190</v>
      </c>
      <c r="AM15" s="165">
        <v>78.2</v>
      </c>
    </row>
    <row r="16" spans="2:39" ht="15" customHeight="1">
      <c r="B16" s="170">
        <v>3</v>
      </c>
      <c r="C16" s="951" t="s">
        <v>165</v>
      </c>
      <c r="D16" s="951"/>
      <c r="E16" s="951"/>
      <c r="F16" s="951"/>
      <c r="G16" s="174">
        <v>29562401</v>
      </c>
      <c r="H16" s="166">
        <f>H17+H18</f>
        <v>29417196</v>
      </c>
      <c r="I16" s="158">
        <f aca="true" t="shared" si="0" ref="I16:I38">ROUND(H16/G16*100,1)</f>
        <v>99.5</v>
      </c>
      <c r="J16" s="166">
        <f>J17+J18</f>
        <v>29107165</v>
      </c>
      <c r="K16" s="158">
        <f aca="true" t="shared" si="1" ref="K16:K39">ROUND(J16/H16*100,1)</f>
        <v>98.9</v>
      </c>
      <c r="L16" s="166">
        <v>28136427</v>
      </c>
      <c r="M16" s="158">
        <v>98.6</v>
      </c>
      <c r="N16" s="157">
        <v>28726359</v>
      </c>
      <c r="O16" s="158">
        <v>102.1</v>
      </c>
      <c r="P16" s="157">
        <v>29390987</v>
      </c>
      <c r="Q16" s="164">
        <v>102.3</v>
      </c>
      <c r="R16" s="157">
        <v>32959590</v>
      </c>
      <c r="S16" s="164">
        <v>112.1</v>
      </c>
      <c r="T16" s="145"/>
      <c r="U16" s="146"/>
      <c r="V16" s="111">
        <v>27</v>
      </c>
      <c r="W16" s="951" t="s">
        <v>99</v>
      </c>
      <c r="X16" s="951"/>
      <c r="Y16" s="951"/>
      <c r="Z16" s="951"/>
      <c r="AA16" s="172"/>
      <c r="AB16" s="173"/>
      <c r="AC16" s="162"/>
      <c r="AD16" s="157">
        <v>447022</v>
      </c>
      <c r="AE16" s="158">
        <v>107.4</v>
      </c>
      <c r="AF16" s="157">
        <v>410777</v>
      </c>
      <c r="AG16" s="158">
        <v>103.6</v>
      </c>
      <c r="AH16" s="157">
        <v>416259</v>
      </c>
      <c r="AI16" s="158">
        <v>101.3</v>
      </c>
      <c r="AJ16" s="157">
        <v>396735</v>
      </c>
      <c r="AK16" s="164">
        <v>95.3</v>
      </c>
      <c r="AL16" s="157">
        <v>433957</v>
      </c>
      <c r="AM16" s="165">
        <v>95.3</v>
      </c>
    </row>
    <row r="17" spans="2:39" ht="15" customHeight="1">
      <c r="B17" s="170"/>
      <c r="C17" s="951" t="s">
        <v>166</v>
      </c>
      <c r="D17" s="951"/>
      <c r="E17" s="951"/>
      <c r="F17" s="951"/>
      <c r="G17" s="174">
        <v>29166967</v>
      </c>
      <c r="H17" s="163">
        <v>29004617</v>
      </c>
      <c r="I17" s="158">
        <f t="shared" si="0"/>
        <v>99.4</v>
      </c>
      <c r="J17" s="163">
        <v>28715493</v>
      </c>
      <c r="K17" s="158">
        <f t="shared" si="1"/>
        <v>99</v>
      </c>
      <c r="L17" s="157"/>
      <c r="M17" s="158">
        <v>0</v>
      </c>
      <c r="N17" s="157"/>
      <c r="O17" s="158"/>
      <c r="P17" s="157"/>
      <c r="Q17" s="164"/>
      <c r="R17" s="157"/>
      <c r="S17" s="164"/>
      <c r="T17" s="145"/>
      <c r="U17" s="146"/>
      <c r="V17" s="111">
        <v>28</v>
      </c>
      <c r="W17" s="951" t="s">
        <v>167</v>
      </c>
      <c r="X17" s="951"/>
      <c r="Y17" s="951"/>
      <c r="Z17" s="951"/>
      <c r="AA17" s="172"/>
      <c r="AB17" s="173"/>
      <c r="AC17" s="162"/>
      <c r="AD17" s="157">
        <v>1365013</v>
      </c>
      <c r="AE17" s="158">
        <v>98.2</v>
      </c>
      <c r="AF17" s="157">
        <v>1445233</v>
      </c>
      <c r="AG17" s="158">
        <v>104.4</v>
      </c>
      <c r="AH17" s="157">
        <v>1410603</v>
      </c>
      <c r="AI17" s="158">
        <v>97.6</v>
      </c>
      <c r="AJ17" s="157">
        <v>1401797</v>
      </c>
      <c r="AK17" s="164">
        <v>99.4</v>
      </c>
      <c r="AL17" s="157">
        <v>1533425</v>
      </c>
      <c r="AM17" s="165">
        <v>99.4</v>
      </c>
    </row>
    <row r="18" spans="2:39" ht="15" customHeight="1">
      <c r="B18" s="170"/>
      <c r="C18" s="951" t="s">
        <v>168</v>
      </c>
      <c r="D18" s="951"/>
      <c r="E18" s="951"/>
      <c r="F18" s="951"/>
      <c r="G18" s="174">
        <v>395434</v>
      </c>
      <c r="H18" s="166">
        <v>412579</v>
      </c>
      <c r="I18" s="158">
        <f t="shared" si="0"/>
        <v>104.3</v>
      </c>
      <c r="J18" s="163">
        <v>391672</v>
      </c>
      <c r="K18" s="158">
        <f t="shared" si="1"/>
        <v>94.9</v>
      </c>
      <c r="L18" s="157"/>
      <c r="M18" s="158">
        <v>0</v>
      </c>
      <c r="N18" s="157"/>
      <c r="O18" s="158"/>
      <c r="P18" s="157"/>
      <c r="Q18" s="164"/>
      <c r="R18" s="157"/>
      <c r="S18" s="164"/>
      <c r="T18" s="145"/>
      <c r="U18" s="146"/>
      <c r="V18" s="111"/>
      <c r="W18" s="951" t="s">
        <v>169</v>
      </c>
      <c r="X18" s="951"/>
      <c r="Y18" s="951"/>
      <c r="Z18" s="951"/>
      <c r="AA18" s="172"/>
      <c r="AB18" s="173"/>
      <c r="AC18" s="162"/>
      <c r="AD18" s="157">
        <v>609810</v>
      </c>
      <c r="AE18" s="158">
        <v>96.8</v>
      </c>
      <c r="AF18" s="157"/>
      <c r="AG18" s="158">
        <v>0</v>
      </c>
      <c r="AH18" s="157"/>
      <c r="AI18" s="158"/>
      <c r="AJ18" s="157"/>
      <c r="AK18" s="164"/>
      <c r="AL18" s="157"/>
      <c r="AM18" s="165"/>
    </row>
    <row r="19" spans="2:39" ht="15" customHeight="1">
      <c r="B19" s="170">
        <v>4</v>
      </c>
      <c r="C19" s="951" t="s">
        <v>80</v>
      </c>
      <c r="D19" s="951"/>
      <c r="E19" s="951"/>
      <c r="F19" s="951"/>
      <c r="G19" s="174">
        <v>3151668</v>
      </c>
      <c r="H19" s="166">
        <v>3027869</v>
      </c>
      <c r="I19" s="158">
        <f t="shared" si="0"/>
        <v>96.1</v>
      </c>
      <c r="J19" s="163">
        <v>3003333</v>
      </c>
      <c r="K19" s="158">
        <f t="shared" si="1"/>
        <v>99.2</v>
      </c>
      <c r="L19" s="157">
        <v>2897439</v>
      </c>
      <c r="M19" s="158">
        <v>99.8</v>
      </c>
      <c r="N19" s="157">
        <v>2918010</v>
      </c>
      <c r="O19" s="158">
        <v>100.7</v>
      </c>
      <c r="P19" s="157">
        <v>2896272</v>
      </c>
      <c r="Q19" s="164">
        <v>99.3</v>
      </c>
      <c r="R19" s="157">
        <v>3165397</v>
      </c>
      <c r="S19" s="164">
        <v>109.3</v>
      </c>
      <c r="T19" s="145"/>
      <c r="U19" s="146"/>
      <c r="V19" s="111"/>
      <c r="W19" s="951" t="s">
        <v>170</v>
      </c>
      <c r="X19" s="951"/>
      <c r="Y19" s="951"/>
      <c r="Z19" s="951"/>
      <c r="AA19" s="172"/>
      <c r="AB19" s="173"/>
      <c r="AC19" s="162"/>
      <c r="AD19" s="157">
        <v>755203</v>
      </c>
      <c r="AE19" s="158">
        <v>99.4</v>
      </c>
      <c r="AF19" s="157"/>
      <c r="AG19" s="158">
        <v>0</v>
      </c>
      <c r="AH19" s="157"/>
      <c r="AI19" s="158"/>
      <c r="AJ19" s="157"/>
      <c r="AK19" s="164"/>
      <c r="AL19" s="157"/>
      <c r="AM19" s="165"/>
    </row>
    <row r="20" spans="2:39" ht="15" customHeight="1">
      <c r="B20" s="170">
        <v>5</v>
      </c>
      <c r="C20" s="951" t="s">
        <v>171</v>
      </c>
      <c r="D20" s="951"/>
      <c r="E20" s="951"/>
      <c r="F20" s="951"/>
      <c r="G20" s="174">
        <v>5275740</v>
      </c>
      <c r="H20" s="166">
        <f>H21+H22+H23</f>
        <v>5195314</v>
      </c>
      <c r="I20" s="158">
        <f t="shared" si="0"/>
        <v>98.5</v>
      </c>
      <c r="J20" s="166">
        <f>J21+J22+J23</f>
        <v>5121739</v>
      </c>
      <c r="K20" s="158">
        <f t="shared" si="1"/>
        <v>98.6</v>
      </c>
      <c r="L20" s="166">
        <v>4883436</v>
      </c>
      <c r="M20" s="158">
        <v>100.2</v>
      </c>
      <c r="N20" s="157">
        <v>4971326</v>
      </c>
      <c r="O20" s="158">
        <v>101.8</v>
      </c>
      <c r="P20" s="157">
        <v>4941891</v>
      </c>
      <c r="Q20" s="164">
        <v>99.4</v>
      </c>
      <c r="R20" s="157">
        <v>5355945</v>
      </c>
      <c r="S20" s="164">
        <v>108.4</v>
      </c>
      <c r="T20" s="145"/>
      <c r="U20" s="146"/>
      <c r="V20" s="111">
        <v>29</v>
      </c>
      <c r="W20" s="951" t="s">
        <v>134</v>
      </c>
      <c r="X20" s="951"/>
      <c r="Y20" s="951"/>
      <c r="Z20" s="951"/>
      <c r="AA20" s="172"/>
      <c r="AB20" s="173"/>
      <c r="AC20" s="162"/>
      <c r="AD20" s="157">
        <v>6958586</v>
      </c>
      <c r="AE20" s="158">
        <v>94.1</v>
      </c>
      <c r="AF20" s="157">
        <v>8238581</v>
      </c>
      <c r="AG20" s="158">
        <v>108.5</v>
      </c>
      <c r="AH20" s="157">
        <v>7838155</v>
      </c>
      <c r="AI20" s="158">
        <v>95.1</v>
      </c>
      <c r="AJ20" s="157">
        <v>6099239</v>
      </c>
      <c r="AK20" s="164">
        <v>77.8</v>
      </c>
      <c r="AL20" s="157">
        <v>7144906</v>
      </c>
      <c r="AM20" s="165">
        <v>77.8</v>
      </c>
    </row>
    <row r="21" spans="2:39" ht="15" customHeight="1">
      <c r="B21" s="170"/>
      <c r="C21" s="952" t="s">
        <v>172</v>
      </c>
      <c r="D21" s="952"/>
      <c r="E21" s="952"/>
      <c r="F21" s="952"/>
      <c r="G21" s="450">
        <v>4434981</v>
      </c>
      <c r="H21" s="166">
        <v>4327828</v>
      </c>
      <c r="I21" s="158">
        <f t="shared" si="0"/>
        <v>97.6</v>
      </c>
      <c r="J21" s="163">
        <v>4275095</v>
      </c>
      <c r="K21" s="158">
        <f t="shared" si="1"/>
        <v>98.8</v>
      </c>
      <c r="L21" s="157"/>
      <c r="M21" s="158">
        <v>0</v>
      </c>
      <c r="N21" s="157"/>
      <c r="O21" s="158"/>
      <c r="P21" s="157"/>
      <c r="Q21" s="164"/>
      <c r="R21" s="157"/>
      <c r="S21" s="164"/>
      <c r="T21" s="145"/>
      <c r="U21" s="146"/>
      <c r="V21" s="111">
        <v>30</v>
      </c>
      <c r="W21" s="951" t="s">
        <v>173</v>
      </c>
      <c r="X21" s="951"/>
      <c r="Y21" s="951"/>
      <c r="Z21" s="951"/>
      <c r="AA21" s="172"/>
      <c r="AB21" s="173"/>
      <c r="AC21" s="162"/>
      <c r="AD21" s="157">
        <v>2006437</v>
      </c>
      <c r="AE21" s="158">
        <v>106.2</v>
      </c>
      <c r="AF21" s="157">
        <v>1958352</v>
      </c>
      <c r="AG21" s="158">
        <v>97.6</v>
      </c>
      <c r="AH21" s="157">
        <v>2050663</v>
      </c>
      <c r="AI21" s="158">
        <v>104.7</v>
      </c>
      <c r="AJ21" s="157">
        <v>2034594</v>
      </c>
      <c r="AK21" s="164">
        <v>99.2</v>
      </c>
      <c r="AL21" s="157">
        <v>2298595</v>
      </c>
      <c r="AM21" s="165">
        <v>99.2</v>
      </c>
    </row>
    <row r="22" spans="2:39" ht="15" customHeight="1">
      <c r="B22" s="170"/>
      <c r="C22" s="951" t="s">
        <v>174</v>
      </c>
      <c r="D22" s="951"/>
      <c r="E22" s="951"/>
      <c r="F22" s="951"/>
      <c r="G22" s="174">
        <v>669307</v>
      </c>
      <c r="H22" s="166">
        <v>689115</v>
      </c>
      <c r="I22" s="158">
        <f t="shared" si="0"/>
        <v>103</v>
      </c>
      <c r="J22" s="163">
        <v>682163</v>
      </c>
      <c r="K22" s="158">
        <f t="shared" si="1"/>
        <v>99</v>
      </c>
      <c r="L22" s="157"/>
      <c r="M22" s="158">
        <v>0</v>
      </c>
      <c r="N22" s="157"/>
      <c r="O22" s="158"/>
      <c r="P22" s="157"/>
      <c r="Q22" s="164"/>
      <c r="R22" s="157"/>
      <c r="S22" s="164"/>
      <c r="T22" s="145"/>
      <c r="U22" s="146"/>
      <c r="V22" s="111"/>
      <c r="W22" s="951" t="s">
        <v>175</v>
      </c>
      <c r="X22" s="951"/>
      <c r="Y22" s="951"/>
      <c r="Z22" s="951"/>
      <c r="AA22" s="172"/>
      <c r="AB22" s="173"/>
      <c r="AC22" s="162"/>
      <c r="AD22" s="157">
        <v>732898</v>
      </c>
      <c r="AE22" s="158">
        <v>103.5</v>
      </c>
      <c r="AF22" s="157">
        <v>683645</v>
      </c>
      <c r="AG22" s="158">
        <v>96.8</v>
      </c>
      <c r="AH22" s="157"/>
      <c r="AI22" s="158">
        <v>0</v>
      </c>
      <c r="AJ22" s="157"/>
      <c r="AK22" s="164"/>
      <c r="AL22" s="157"/>
      <c r="AM22" s="165"/>
    </row>
    <row r="23" spans="2:39" ht="15" customHeight="1">
      <c r="B23" s="170"/>
      <c r="C23" s="951" t="s">
        <v>176</v>
      </c>
      <c r="D23" s="951"/>
      <c r="E23" s="951"/>
      <c r="F23" s="951"/>
      <c r="G23" s="174">
        <v>171452</v>
      </c>
      <c r="H23" s="166">
        <v>178371</v>
      </c>
      <c r="I23" s="158">
        <f t="shared" si="0"/>
        <v>104</v>
      </c>
      <c r="J23" s="163">
        <v>164481</v>
      </c>
      <c r="K23" s="158">
        <f t="shared" si="1"/>
        <v>92.2</v>
      </c>
      <c r="L23" s="157"/>
      <c r="M23" s="158">
        <v>0</v>
      </c>
      <c r="N23" s="157"/>
      <c r="O23" s="158"/>
      <c r="P23" s="157"/>
      <c r="Q23" s="164"/>
      <c r="R23" s="157"/>
      <c r="S23" s="164"/>
      <c r="T23" s="145"/>
      <c r="U23" s="146"/>
      <c r="V23" s="171"/>
      <c r="W23" s="950" t="s">
        <v>177</v>
      </c>
      <c r="X23" s="950"/>
      <c r="Y23" s="950"/>
      <c r="Z23" s="950"/>
      <c r="AA23" s="172"/>
      <c r="AB23" s="173"/>
      <c r="AC23" s="162"/>
      <c r="AD23" s="177">
        <v>1273539</v>
      </c>
      <c r="AE23" s="178">
        <v>107.9</v>
      </c>
      <c r="AF23" s="177">
        <v>1274707</v>
      </c>
      <c r="AG23" s="178">
        <v>98</v>
      </c>
      <c r="AH23" s="177"/>
      <c r="AI23" s="178">
        <v>0</v>
      </c>
      <c r="AJ23" s="177"/>
      <c r="AK23" s="179"/>
      <c r="AL23" s="177"/>
      <c r="AM23" s="180"/>
    </row>
    <row r="24" spans="2:39" ht="15" customHeight="1">
      <c r="B24" s="170">
        <v>6</v>
      </c>
      <c r="C24" s="951" t="s">
        <v>178</v>
      </c>
      <c r="D24" s="951"/>
      <c r="E24" s="951"/>
      <c r="F24" s="951"/>
      <c r="G24" s="174">
        <v>6729094</v>
      </c>
      <c r="H24" s="166">
        <f>H25+H26</f>
        <v>6782159</v>
      </c>
      <c r="I24" s="158">
        <f t="shared" si="0"/>
        <v>100.8</v>
      </c>
      <c r="J24" s="166">
        <f>J25+J26</f>
        <v>6672848</v>
      </c>
      <c r="K24" s="158">
        <f t="shared" si="1"/>
        <v>98.4</v>
      </c>
      <c r="L24" s="166">
        <v>6519732</v>
      </c>
      <c r="M24" s="158">
        <v>99.1</v>
      </c>
      <c r="N24" s="166">
        <v>6768403</v>
      </c>
      <c r="O24" s="158">
        <v>103.8</v>
      </c>
      <c r="P24" s="166">
        <v>6535567</v>
      </c>
      <c r="Q24" s="164">
        <v>96.6</v>
      </c>
      <c r="R24" s="166">
        <v>7015205</v>
      </c>
      <c r="S24" s="164">
        <v>107.3</v>
      </c>
      <c r="T24" s="145"/>
      <c r="U24" s="146"/>
      <c r="V24" s="111">
        <v>31</v>
      </c>
      <c r="W24" s="951" t="s">
        <v>101</v>
      </c>
      <c r="X24" s="951"/>
      <c r="Y24" s="951"/>
      <c r="Z24" s="951"/>
      <c r="AA24" s="172"/>
      <c r="AB24" s="173"/>
      <c r="AC24" s="162"/>
      <c r="AD24" s="157">
        <v>365063</v>
      </c>
      <c r="AE24" s="158">
        <v>94.6</v>
      </c>
      <c r="AF24" s="157">
        <v>351453</v>
      </c>
      <c r="AG24" s="158">
        <v>98.4</v>
      </c>
      <c r="AH24" s="157">
        <v>389884</v>
      </c>
      <c r="AI24" s="158">
        <v>110.9</v>
      </c>
      <c r="AJ24" s="157">
        <v>425305</v>
      </c>
      <c r="AK24" s="164">
        <v>109.1</v>
      </c>
      <c r="AL24" s="157">
        <v>457919</v>
      </c>
      <c r="AM24" s="165">
        <v>109.1</v>
      </c>
    </row>
    <row r="25" spans="2:39" ht="15" customHeight="1">
      <c r="B25" s="170"/>
      <c r="C25" s="951" t="s">
        <v>179</v>
      </c>
      <c r="D25" s="951"/>
      <c r="E25" s="951"/>
      <c r="F25" s="951"/>
      <c r="G25" s="174">
        <v>6118067</v>
      </c>
      <c r="H25" s="166">
        <v>6171798</v>
      </c>
      <c r="I25" s="158">
        <f t="shared" si="0"/>
        <v>100.9</v>
      </c>
      <c r="J25" s="163">
        <v>6089535</v>
      </c>
      <c r="K25" s="158">
        <f t="shared" si="1"/>
        <v>98.7</v>
      </c>
      <c r="L25" s="157"/>
      <c r="M25" s="158">
        <v>0</v>
      </c>
      <c r="N25" s="157"/>
      <c r="O25" s="158"/>
      <c r="P25" s="157"/>
      <c r="Q25" s="164"/>
      <c r="R25" s="157"/>
      <c r="S25" s="164"/>
      <c r="T25" s="145"/>
      <c r="U25" s="146"/>
      <c r="V25" s="111">
        <v>32</v>
      </c>
      <c r="W25" s="951" t="s">
        <v>102</v>
      </c>
      <c r="X25" s="951"/>
      <c r="Y25" s="951"/>
      <c r="Z25" s="951"/>
      <c r="AA25" s="172"/>
      <c r="AB25" s="173"/>
      <c r="AC25" s="162"/>
      <c r="AD25" s="157">
        <v>777198</v>
      </c>
      <c r="AE25" s="158">
        <v>110.9</v>
      </c>
      <c r="AF25" s="157">
        <v>942757</v>
      </c>
      <c r="AG25" s="158">
        <v>124.1</v>
      </c>
      <c r="AH25" s="157">
        <v>1395431</v>
      </c>
      <c r="AI25" s="158">
        <v>148</v>
      </c>
      <c r="AJ25" s="157">
        <v>5531728</v>
      </c>
      <c r="AK25" s="164">
        <v>396.4</v>
      </c>
      <c r="AL25" s="157">
        <v>5112468</v>
      </c>
      <c r="AM25" s="165">
        <v>396.4</v>
      </c>
    </row>
    <row r="26" spans="2:39" ht="15" customHeight="1">
      <c r="B26" s="170"/>
      <c r="C26" s="952" t="s">
        <v>180</v>
      </c>
      <c r="D26" s="952"/>
      <c r="E26" s="952"/>
      <c r="F26" s="952"/>
      <c r="G26" s="450">
        <v>611027</v>
      </c>
      <c r="H26" s="166">
        <v>610361</v>
      </c>
      <c r="I26" s="158">
        <f t="shared" si="0"/>
        <v>99.9</v>
      </c>
      <c r="J26" s="163">
        <v>583313</v>
      </c>
      <c r="K26" s="158">
        <f t="shared" si="1"/>
        <v>95.6</v>
      </c>
      <c r="L26" s="157"/>
      <c r="M26" s="158">
        <v>0</v>
      </c>
      <c r="N26" s="157"/>
      <c r="O26" s="158"/>
      <c r="P26" s="157"/>
      <c r="Q26" s="164"/>
      <c r="R26" s="157"/>
      <c r="S26" s="164"/>
      <c r="T26" s="145"/>
      <c r="U26" s="146"/>
      <c r="V26" s="111">
        <v>33</v>
      </c>
      <c r="W26" s="951" t="s">
        <v>103</v>
      </c>
      <c r="X26" s="951"/>
      <c r="Y26" s="951"/>
      <c r="Z26" s="951"/>
      <c r="AA26" s="172"/>
      <c r="AB26" s="173"/>
      <c r="AC26" s="162"/>
      <c r="AD26" s="157">
        <v>127267</v>
      </c>
      <c r="AE26" s="158">
        <v>92.6</v>
      </c>
      <c r="AF26" s="157">
        <v>118668</v>
      </c>
      <c r="AG26" s="158">
        <v>92.7</v>
      </c>
      <c r="AH26" s="157">
        <v>121331</v>
      </c>
      <c r="AI26" s="158">
        <v>102.2</v>
      </c>
      <c r="AJ26" s="157">
        <v>121452</v>
      </c>
      <c r="AK26" s="164">
        <v>100.1</v>
      </c>
      <c r="AL26" s="157">
        <v>132619</v>
      </c>
      <c r="AM26" s="165">
        <v>100.1</v>
      </c>
    </row>
    <row r="27" spans="2:39" ht="15" customHeight="1">
      <c r="B27" s="170">
        <v>7</v>
      </c>
      <c r="C27" s="951" t="s">
        <v>83</v>
      </c>
      <c r="D27" s="951"/>
      <c r="E27" s="951"/>
      <c r="F27" s="951"/>
      <c r="G27" s="174">
        <v>4275763</v>
      </c>
      <c r="H27" s="166">
        <v>4268615</v>
      </c>
      <c r="I27" s="158">
        <f t="shared" si="0"/>
        <v>99.8</v>
      </c>
      <c r="J27" s="163">
        <v>4276357</v>
      </c>
      <c r="K27" s="158">
        <f t="shared" si="1"/>
        <v>100.2</v>
      </c>
      <c r="L27" s="157">
        <v>4165062</v>
      </c>
      <c r="M27" s="158">
        <v>98.8</v>
      </c>
      <c r="N27" s="157">
        <v>4139935</v>
      </c>
      <c r="O27" s="158">
        <v>99.4</v>
      </c>
      <c r="P27" s="157">
        <v>4108674</v>
      </c>
      <c r="Q27" s="164">
        <v>99.2</v>
      </c>
      <c r="R27" s="157">
        <v>4511924</v>
      </c>
      <c r="S27" s="164">
        <v>109.8</v>
      </c>
      <c r="T27" s="145"/>
      <c r="U27" s="146"/>
      <c r="V27" s="176">
        <v>34</v>
      </c>
      <c r="W27" s="951" t="s">
        <v>104</v>
      </c>
      <c r="X27" s="951"/>
      <c r="Y27" s="951"/>
      <c r="Z27" s="951"/>
      <c r="AA27" s="172"/>
      <c r="AB27" s="173"/>
      <c r="AC27" s="162"/>
      <c r="AD27" s="177">
        <v>155523</v>
      </c>
      <c r="AE27" s="178">
        <v>92.9</v>
      </c>
      <c r="AF27" s="177">
        <v>142753</v>
      </c>
      <c r="AG27" s="178">
        <v>96.4</v>
      </c>
      <c r="AH27" s="177">
        <v>135748</v>
      </c>
      <c r="AI27" s="178">
        <v>95.1</v>
      </c>
      <c r="AJ27" s="177">
        <v>132029</v>
      </c>
      <c r="AK27" s="179">
        <v>97.3</v>
      </c>
      <c r="AL27" s="177">
        <v>145078</v>
      </c>
      <c r="AM27" s="180">
        <v>97.3</v>
      </c>
    </row>
    <row r="28" spans="2:39" ht="15" customHeight="1">
      <c r="B28" s="170">
        <v>8</v>
      </c>
      <c r="C28" s="951" t="s">
        <v>181</v>
      </c>
      <c r="D28" s="951"/>
      <c r="E28" s="951"/>
      <c r="F28" s="951"/>
      <c r="G28" s="174">
        <v>6224415</v>
      </c>
      <c r="H28" s="166">
        <f>H29+H30+H31+H32</f>
        <v>6120290</v>
      </c>
      <c r="I28" s="158">
        <f t="shared" si="0"/>
        <v>98.3</v>
      </c>
      <c r="J28" s="166">
        <f>J29+J30+J31+J32</f>
        <v>6063696</v>
      </c>
      <c r="K28" s="158">
        <f t="shared" si="1"/>
        <v>99.1</v>
      </c>
      <c r="L28" s="166">
        <v>5632196</v>
      </c>
      <c r="M28" s="158">
        <v>95.6</v>
      </c>
      <c r="N28" s="157">
        <v>5629113</v>
      </c>
      <c r="O28" s="158">
        <v>99.9</v>
      </c>
      <c r="P28" s="157">
        <v>5569939</v>
      </c>
      <c r="Q28" s="164">
        <v>98.9</v>
      </c>
      <c r="R28" s="157">
        <v>6072441</v>
      </c>
      <c r="S28" s="164">
        <v>109</v>
      </c>
      <c r="T28" s="145"/>
      <c r="U28" s="146"/>
      <c r="V28" s="111">
        <v>35</v>
      </c>
      <c r="W28" s="964" t="s">
        <v>105</v>
      </c>
      <c r="X28" s="964"/>
      <c r="Y28" s="964"/>
      <c r="Z28" s="964"/>
      <c r="AA28" s="172"/>
      <c r="AB28" s="173"/>
      <c r="AC28" s="162"/>
      <c r="AD28" s="157">
        <v>900165</v>
      </c>
      <c r="AE28" s="158">
        <v>98.9</v>
      </c>
      <c r="AF28" s="157">
        <v>832808</v>
      </c>
      <c r="AG28" s="158">
        <v>99.9</v>
      </c>
      <c r="AH28" s="157">
        <v>858911</v>
      </c>
      <c r="AI28" s="158">
        <v>103.1</v>
      </c>
      <c r="AJ28" s="157">
        <v>814420</v>
      </c>
      <c r="AK28" s="164">
        <v>94.8</v>
      </c>
      <c r="AL28" s="157">
        <v>877962</v>
      </c>
      <c r="AM28" s="165">
        <v>94.8</v>
      </c>
    </row>
    <row r="29" spans="2:39" ht="15" customHeight="1">
      <c r="B29" s="170"/>
      <c r="C29" s="951" t="s">
        <v>182</v>
      </c>
      <c r="D29" s="951"/>
      <c r="E29" s="951"/>
      <c r="F29" s="951"/>
      <c r="G29" s="174">
        <v>5205607</v>
      </c>
      <c r="H29" s="166">
        <v>5124493</v>
      </c>
      <c r="I29" s="158">
        <f t="shared" si="0"/>
        <v>98.4</v>
      </c>
      <c r="J29" s="163">
        <v>5103108</v>
      </c>
      <c r="K29" s="158">
        <f t="shared" si="1"/>
        <v>99.6</v>
      </c>
      <c r="L29" s="157"/>
      <c r="M29" s="158">
        <v>0</v>
      </c>
      <c r="N29" s="157"/>
      <c r="O29" s="158"/>
      <c r="P29" s="157"/>
      <c r="Q29" s="164"/>
      <c r="R29" s="157"/>
      <c r="S29" s="164"/>
      <c r="T29" s="145"/>
      <c r="U29" s="146"/>
      <c r="V29" s="111">
        <v>36</v>
      </c>
      <c r="W29" s="951" t="s">
        <v>183</v>
      </c>
      <c r="X29" s="951"/>
      <c r="Y29" s="951"/>
      <c r="Z29" s="951"/>
      <c r="AA29" s="172"/>
      <c r="AB29" s="173"/>
      <c r="AC29" s="162"/>
      <c r="AD29" s="157">
        <v>1380402</v>
      </c>
      <c r="AE29" s="158">
        <v>99.5</v>
      </c>
      <c r="AF29" s="157">
        <v>1329302</v>
      </c>
      <c r="AG29" s="158">
        <v>97.9</v>
      </c>
      <c r="AH29" s="157">
        <v>1360182</v>
      </c>
      <c r="AI29" s="158">
        <v>102.3</v>
      </c>
      <c r="AJ29" s="157">
        <v>1338291</v>
      </c>
      <c r="AK29" s="164">
        <v>98.4</v>
      </c>
      <c r="AL29" s="157">
        <v>1466111</v>
      </c>
      <c r="AM29" s="165">
        <v>98.4</v>
      </c>
    </row>
    <row r="30" spans="2:39" ht="15" customHeight="1">
      <c r="B30" s="170"/>
      <c r="C30" s="951" t="s">
        <v>184</v>
      </c>
      <c r="D30" s="951"/>
      <c r="E30" s="951"/>
      <c r="F30" s="951"/>
      <c r="G30" s="174">
        <v>342805</v>
      </c>
      <c r="H30" s="166">
        <v>333317</v>
      </c>
      <c r="I30" s="158">
        <f t="shared" si="0"/>
        <v>97.2</v>
      </c>
      <c r="J30" s="163">
        <v>314432</v>
      </c>
      <c r="K30" s="158">
        <f t="shared" si="1"/>
        <v>94.3</v>
      </c>
      <c r="L30" s="157"/>
      <c r="M30" s="158">
        <v>0</v>
      </c>
      <c r="N30" s="157"/>
      <c r="O30" s="158"/>
      <c r="P30" s="157"/>
      <c r="Q30" s="164"/>
      <c r="R30" s="157"/>
      <c r="S30" s="164"/>
      <c r="T30" s="145"/>
      <c r="U30" s="146"/>
      <c r="V30" s="111"/>
      <c r="W30" s="951" t="s">
        <v>185</v>
      </c>
      <c r="X30" s="951"/>
      <c r="Y30" s="951"/>
      <c r="Z30" s="951"/>
      <c r="AA30" s="172"/>
      <c r="AB30" s="173"/>
      <c r="AC30" s="162"/>
      <c r="AD30" s="157">
        <v>1212231</v>
      </c>
      <c r="AE30" s="158">
        <v>99.5</v>
      </c>
      <c r="AF30" s="157"/>
      <c r="AG30" s="158">
        <v>0</v>
      </c>
      <c r="AH30" s="157"/>
      <c r="AI30" s="158"/>
      <c r="AJ30" s="157"/>
      <c r="AK30" s="164"/>
      <c r="AL30" s="157"/>
      <c r="AM30" s="165"/>
    </row>
    <row r="31" spans="2:39" ht="15" customHeight="1">
      <c r="B31" s="170"/>
      <c r="C31" s="951" t="s">
        <v>186</v>
      </c>
      <c r="D31" s="951"/>
      <c r="E31" s="951"/>
      <c r="F31" s="951"/>
      <c r="G31" s="174">
        <v>553347</v>
      </c>
      <c r="H31" s="166">
        <v>543410</v>
      </c>
      <c r="I31" s="158">
        <f t="shared" si="0"/>
        <v>98.2</v>
      </c>
      <c r="J31" s="163">
        <v>528301</v>
      </c>
      <c r="K31" s="158">
        <f t="shared" si="1"/>
        <v>97.2</v>
      </c>
      <c r="L31" s="157"/>
      <c r="M31" s="158">
        <v>0</v>
      </c>
      <c r="N31" s="157"/>
      <c r="O31" s="158"/>
      <c r="P31" s="157"/>
      <c r="Q31" s="164"/>
      <c r="R31" s="157"/>
      <c r="S31" s="164"/>
      <c r="T31" s="145"/>
      <c r="U31" s="146"/>
      <c r="V31" s="111"/>
      <c r="W31" s="951" t="s">
        <v>187</v>
      </c>
      <c r="X31" s="951"/>
      <c r="Y31" s="951"/>
      <c r="Z31" s="951"/>
      <c r="AA31" s="172"/>
      <c r="AB31" s="173"/>
      <c r="AC31" s="162"/>
      <c r="AD31" s="157">
        <v>168171</v>
      </c>
      <c r="AE31" s="158">
        <v>99.6</v>
      </c>
      <c r="AF31" s="157"/>
      <c r="AG31" s="158">
        <v>0</v>
      </c>
      <c r="AH31" s="157"/>
      <c r="AI31" s="158"/>
      <c r="AJ31" s="157"/>
      <c r="AK31" s="164"/>
      <c r="AL31" s="157"/>
      <c r="AM31" s="165"/>
    </row>
    <row r="32" spans="2:39" ht="15" customHeight="1">
      <c r="B32" s="170"/>
      <c r="C32" s="951" t="s">
        <v>188</v>
      </c>
      <c r="D32" s="951"/>
      <c r="E32" s="951"/>
      <c r="F32" s="951"/>
      <c r="G32" s="174">
        <v>122656</v>
      </c>
      <c r="H32" s="166">
        <v>119070</v>
      </c>
      <c r="I32" s="158">
        <f t="shared" si="0"/>
        <v>97.1</v>
      </c>
      <c r="J32" s="163">
        <v>117855</v>
      </c>
      <c r="K32" s="158">
        <f t="shared" si="1"/>
        <v>99</v>
      </c>
      <c r="L32" s="157"/>
      <c r="M32" s="158">
        <v>0</v>
      </c>
      <c r="N32" s="157"/>
      <c r="O32" s="158"/>
      <c r="P32" s="157"/>
      <c r="Q32" s="164"/>
      <c r="R32" s="157"/>
      <c r="S32" s="164"/>
      <c r="T32" s="145"/>
      <c r="U32" s="146"/>
      <c r="V32" s="111">
        <v>37</v>
      </c>
      <c r="W32" s="951" t="s">
        <v>107</v>
      </c>
      <c r="X32" s="951"/>
      <c r="Y32" s="951"/>
      <c r="Z32" s="951"/>
      <c r="AA32" s="172"/>
      <c r="AB32" s="173"/>
      <c r="AC32" s="162"/>
      <c r="AD32" s="157">
        <v>446324</v>
      </c>
      <c r="AE32" s="158">
        <v>96.9</v>
      </c>
      <c r="AF32" s="157">
        <v>428621</v>
      </c>
      <c r="AG32" s="158">
        <v>96.9</v>
      </c>
      <c r="AH32" s="157">
        <v>449508</v>
      </c>
      <c r="AI32" s="158">
        <v>104.9</v>
      </c>
      <c r="AJ32" s="157">
        <v>425588</v>
      </c>
      <c r="AK32" s="164">
        <v>94.7</v>
      </c>
      <c r="AL32" s="157">
        <v>460651</v>
      </c>
      <c r="AM32" s="165">
        <v>94.7</v>
      </c>
    </row>
    <row r="33" spans="2:39" ht="15" customHeight="1">
      <c r="B33" s="170">
        <v>9</v>
      </c>
      <c r="C33" s="951" t="s">
        <v>189</v>
      </c>
      <c r="D33" s="951"/>
      <c r="E33" s="951"/>
      <c r="F33" s="951"/>
      <c r="G33" s="174">
        <v>2428066</v>
      </c>
      <c r="H33" s="166">
        <f>SUM(H34:H38)</f>
        <v>2420089</v>
      </c>
      <c r="I33" s="158">
        <f t="shared" si="0"/>
        <v>99.7</v>
      </c>
      <c r="J33" s="166">
        <f>SUM(J34:J38)</f>
        <v>2416669</v>
      </c>
      <c r="K33" s="158">
        <f t="shared" si="1"/>
        <v>99.9</v>
      </c>
      <c r="L33" s="166">
        <v>2293010</v>
      </c>
      <c r="M33" s="158">
        <v>99.1</v>
      </c>
      <c r="N33" s="166">
        <v>2278539</v>
      </c>
      <c r="O33" s="158">
        <v>99.4</v>
      </c>
      <c r="P33" s="166">
        <v>2241671</v>
      </c>
      <c r="Q33" s="164">
        <v>98.4</v>
      </c>
      <c r="R33" s="166">
        <v>2473035</v>
      </c>
      <c r="S33" s="164">
        <v>110.3</v>
      </c>
      <c r="T33" s="145"/>
      <c r="U33" s="146"/>
      <c r="V33" s="111">
        <v>38</v>
      </c>
      <c r="W33" s="951" t="s">
        <v>108</v>
      </c>
      <c r="X33" s="951"/>
      <c r="Y33" s="951"/>
      <c r="Z33" s="951"/>
      <c r="AA33" s="172"/>
      <c r="AB33" s="173"/>
      <c r="AC33" s="162"/>
      <c r="AD33" s="157">
        <v>1388352</v>
      </c>
      <c r="AE33" s="158">
        <v>99.2</v>
      </c>
      <c r="AF33" s="157">
        <v>1428254</v>
      </c>
      <c r="AG33" s="158">
        <v>101.5</v>
      </c>
      <c r="AH33" s="157">
        <v>1399593</v>
      </c>
      <c r="AI33" s="158">
        <v>98</v>
      </c>
      <c r="AJ33" s="157">
        <v>1435918</v>
      </c>
      <c r="AK33" s="164">
        <v>102.6</v>
      </c>
      <c r="AL33" s="157">
        <v>1495896</v>
      </c>
      <c r="AM33" s="165">
        <v>102.6</v>
      </c>
    </row>
    <row r="34" spans="2:39" ht="15" customHeight="1">
      <c r="B34" s="170"/>
      <c r="C34" s="951" t="s">
        <v>190</v>
      </c>
      <c r="D34" s="951"/>
      <c r="E34" s="951"/>
      <c r="F34" s="951"/>
      <c r="G34" s="174">
        <v>1032454</v>
      </c>
      <c r="H34" s="166">
        <v>1023023</v>
      </c>
      <c r="I34" s="158">
        <f t="shared" si="0"/>
        <v>99.1</v>
      </c>
      <c r="J34" s="163">
        <v>1013315</v>
      </c>
      <c r="K34" s="158">
        <f t="shared" si="1"/>
        <v>99.1</v>
      </c>
      <c r="L34" s="157"/>
      <c r="M34" s="158">
        <v>0</v>
      </c>
      <c r="N34" s="157"/>
      <c r="O34" s="158"/>
      <c r="P34" s="157"/>
      <c r="Q34" s="164"/>
      <c r="R34" s="157"/>
      <c r="S34" s="164"/>
      <c r="T34" s="145"/>
      <c r="U34" s="146"/>
      <c r="V34" s="111"/>
      <c r="W34" s="951" t="s">
        <v>191</v>
      </c>
      <c r="X34" s="951"/>
      <c r="Y34" s="951"/>
      <c r="Z34" s="951"/>
      <c r="AA34" s="172"/>
      <c r="AB34" s="173"/>
      <c r="AC34" s="162"/>
      <c r="AD34" s="157">
        <v>496513</v>
      </c>
      <c r="AE34" s="158">
        <v>98.1</v>
      </c>
      <c r="AF34" s="157">
        <v>554041</v>
      </c>
      <c r="AG34" s="158">
        <v>102.6</v>
      </c>
      <c r="AH34" s="157"/>
      <c r="AI34" s="158">
        <v>0</v>
      </c>
      <c r="AJ34" s="157"/>
      <c r="AK34" s="164"/>
      <c r="AL34" s="157"/>
      <c r="AM34" s="165"/>
    </row>
    <row r="35" spans="2:39" ht="15" customHeight="1">
      <c r="B35" s="170"/>
      <c r="C35" s="951" t="s">
        <v>192</v>
      </c>
      <c r="D35" s="951"/>
      <c r="E35" s="951"/>
      <c r="F35" s="951"/>
      <c r="G35" s="174">
        <v>288626</v>
      </c>
      <c r="H35" s="166">
        <v>273280</v>
      </c>
      <c r="I35" s="158">
        <f t="shared" si="0"/>
        <v>94.7</v>
      </c>
      <c r="J35" s="163">
        <v>274181</v>
      </c>
      <c r="K35" s="158">
        <f t="shared" si="1"/>
        <v>100.3</v>
      </c>
      <c r="L35" s="157"/>
      <c r="M35" s="158">
        <v>0</v>
      </c>
      <c r="N35" s="157"/>
      <c r="O35" s="158"/>
      <c r="P35" s="157"/>
      <c r="Q35" s="164"/>
      <c r="R35" s="157"/>
      <c r="S35" s="164"/>
      <c r="T35" s="145"/>
      <c r="U35" s="146"/>
      <c r="V35" s="111"/>
      <c r="W35" s="951" t="s">
        <v>193</v>
      </c>
      <c r="X35" s="951"/>
      <c r="Y35" s="951"/>
      <c r="Z35" s="951"/>
      <c r="AA35" s="172"/>
      <c r="AB35" s="173"/>
      <c r="AC35" s="162"/>
      <c r="AD35" s="157">
        <v>404834</v>
      </c>
      <c r="AE35" s="158">
        <v>101.9</v>
      </c>
      <c r="AF35" s="157">
        <v>355559</v>
      </c>
      <c r="AG35" s="158">
        <v>102.7</v>
      </c>
      <c r="AH35" s="157"/>
      <c r="AI35" s="158">
        <v>0</v>
      </c>
      <c r="AJ35" s="157"/>
      <c r="AK35" s="164"/>
      <c r="AL35" s="157"/>
      <c r="AM35" s="165"/>
    </row>
    <row r="36" spans="2:39" ht="15" customHeight="1">
      <c r="B36" s="170"/>
      <c r="C36" s="951" t="s">
        <v>194</v>
      </c>
      <c r="D36" s="951"/>
      <c r="E36" s="951"/>
      <c r="F36" s="951"/>
      <c r="G36" s="174">
        <v>568117</v>
      </c>
      <c r="H36" s="166">
        <v>572410</v>
      </c>
      <c r="I36" s="158">
        <f t="shared" si="0"/>
        <v>100.8</v>
      </c>
      <c r="J36" s="163">
        <v>588781</v>
      </c>
      <c r="K36" s="158">
        <f t="shared" si="1"/>
        <v>102.9</v>
      </c>
      <c r="L36" s="157"/>
      <c r="M36" s="158">
        <v>0</v>
      </c>
      <c r="N36" s="157"/>
      <c r="O36" s="158"/>
      <c r="P36" s="157"/>
      <c r="Q36" s="164"/>
      <c r="R36" s="157"/>
      <c r="S36" s="164"/>
      <c r="T36" s="145"/>
      <c r="U36" s="146"/>
      <c r="V36" s="111"/>
      <c r="W36" s="951" t="s">
        <v>195</v>
      </c>
      <c r="X36" s="951"/>
      <c r="Y36" s="951"/>
      <c r="Z36" s="951"/>
      <c r="AA36" s="172"/>
      <c r="AB36" s="173"/>
      <c r="AC36" s="162"/>
      <c r="AD36" s="157">
        <v>487005</v>
      </c>
      <c r="AE36" s="158">
        <v>98.1</v>
      </c>
      <c r="AF36" s="157">
        <v>518654</v>
      </c>
      <c r="AG36" s="158">
        <v>99.4</v>
      </c>
      <c r="AH36" s="157"/>
      <c r="AI36" s="158">
        <v>0</v>
      </c>
      <c r="AJ36" s="157"/>
      <c r="AK36" s="164"/>
      <c r="AL36" s="157"/>
      <c r="AM36" s="165"/>
    </row>
    <row r="37" spans="2:39" ht="15" customHeight="1">
      <c r="B37" s="170"/>
      <c r="C37" s="951" t="s">
        <v>196</v>
      </c>
      <c r="D37" s="951"/>
      <c r="E37" s="951"/>
      <c r="F37" s="951"/>
      <c r="G37" s="174">
        <v>247424</v>
      </c>
      <c r="H37" s="166">
        <v>252360</v>
      </c>
      <c r="I37" s="158">
        <f t="shared" si="0"/>
        <v>102</v>
      </c>
      <c r="J37" s="163">
        <v>248484</v>
      </c>
      <c r="K37" s="158">
        <f t="shared" si="1"/>
        <v>98.5</v>
      </c>
      <c r="L37" s="157"/>
      <c r="M37" s="158">
        <v>0</v>
      </c>
      <c r="N37" s="157"/>
      <c r="O37" s="158"/>
      <c r="P37" s="157"/>
      <c r="Q37" s="164"/>
      <c r="R37" s="157"/>
      <c r="S37" s="164"/>
      <c r="T37" s="145"/>
      <c r="U37" s="146"/>
      <c r="V37" s="111">
        <v>39</v>
      </c>
      <c r="W37" s="951" t="s">
        <v>109</v>
      </c>
      <c r="X37" s="951"/>
      <c r="Y37" s="951"/>
      <c r="Z37" s="951"/>
      <c r="AA37" s="172"/>
      <c r="AB37" s="173"/>
      <c r="AC37" s="162"/>
      <c r="AD37" s="157">
        <v>892968</v>
      </c>
      <c r="AE37" s="158">
        <v>100.1</v>
      </c>
      <c r="AF37" s="157">
        <v>878739</v>
      </c>
      <c r="AG37" s="158">
        <v>101.7</v>
      </c>
      <c r="AH37" s="157">
        <v>918084</v>
      </c>
      <c r="AI37" s="158">
        <v>104.5</v>
      </c>
      <c r="AJ37" s="157">
        <v>935466</v>
      </c>
      <c r="AK37" s="164">
        <v>101.9</v>
      </c>
      <c r="AL37" s="157">
        <v>1075660</v>
      </c>
      <c r="AM37" s="165">
        <v>101.9</v>
      </c>
    </row>
    <row r="38" spans="2:39" ht="15" customHeight="1" thickBot="1">
      <c r="B38" s="170"/>
      <c r="C38" s="951" t="s">
        <v>197</v>
      </c>
      <c r="D38" s="951"/>
      <c r="E38" s="951"/>
      <c r="F38" s="951"/>
      <c r="G38" s="174">
        <v>291445</v>
      </c>
      <c r="H38" s="166">
        <v>299016</v>
      </c>
      <c r="I38" s="158">
        <f t="shared" si="0"/>
        <v>102.6</v>
      </c>
      <c r="J38" s="163">
        <v>291908</v>
      </c>
      <c r="K38" s="158">
        <f t="shared" si="1"/>
        <v>97.6</v>
      </c>
      <c r="L38" s="157"/>
      <c r="M38" s="158">
        <v>0</v>
      </c>
      <c r="N38" s="157"/>
      <c r="O38" s="158"/>
      <c r="P38" s="157"/>
      <c r="Q38" s="164"/>
      <c r="R38" s="157"/>
      <c r="S38" s="164"/>
      <c r="T38" s="145"/>
      <c r="U38" s="146"/>
      <c r="V38" s="181">
        <v>40</v>
      </c>
      <c r="W38" s="956" t="s">
        <v>110</v>
      </c>
      <c r="X38" s="956"/>
      <c r="Y38" s="956"/>
      <c r="Z38" s="956"/>
      <c r="AA38" s="172"/>
      <c r="AB38" s="173"/>
      <c r="AC38" s="162"/>
      <c r="AD38" s="182">
        <v>194464</v>
      </c>
      <c r="AE38" s="183">
        <v>97.5</v>
      </c>
      <c r="AF38" s="182">
        <v>183747</v>
      </c>
      <c r="AG38" s="183">
        <v>95.5</v>
      </c>
      <c r="AH38" s="182">
        <v>184188</v>
      </c>
      <c r="AI38" s="183">
        <v>100.2</v>
      </c>
      <c r="AJ38" s="182">
        <v>169103</v>
      </c>
      <c r="AK38" s="184">
        <v>91.8</v>
      </c>
      <c r="AL38" s="182">
        <v>182819</v>
      </c>
      <c r="AM38" s="185">
        <v>91.8</v>
      </c>
    </row>
    <row r="39" spans="2:39" ht="15" customHeight="1">
      <c r="B39" s="170">
        <v>10</v>
      </c>
      <c r="C39" s="951" t="s">
        <v>124</v>
      </c>
      <c r="D39" s="951"/>
      <c r="E39" s="951"/>
      <c r="F39" s="951"/>
      <c r="G39" s="174"/>
      <c r="H39" s="163">
        <f>H40+H41+H42</f>
        <v>2206101</v>
      </c>
      <c r="I39" s="158"/>
      <c r="J39" s="163">
        <f>J40+J41+J42</f>
        <v>2190013</v>
      </c>
      <c r="K39" s="158">
        <f t="shared" si="1"/>
        <v>99.3</v>
      </c>
      <c r="L39" s="163">
        <v>2096683</v>
      </c>
      <c r="M39" s="158">
        <v>100.4</v>
      </c>
      <c r="N39" s="163">
        <v>2152639</v>
      </c>
      <c r="O39" s="158">
        <v>102.7</v>
      </c>
      <c r="P39" s="157">
        <v>2215556</v>
      </c>
      <c r="Q39" s="164">
        <v>102.9</v>
      </c>
      <c r="R39" s="157">
        <v>2430876</v>
      </c>
      <c r="S39" s="165">
        <v>109.7</v>
      </c>
      <c r="T39" s="145"/>
      <c r="U39" s="162"/>
      <c r="V39" s="186" t="s">
        <v>135</v>
      </c>
      <c r="W39" s="187"/>
      <c r="X39" s="98"/>
      <c r="Y39" s="98"/>
      <c r="Z39" s="98"/>
      <c r="AA39" s="172"/>
      <c r="AB39" s="98"/>
      <c r="AC39" s="98"/>
      <c r="AD39" s="98"/>
      <c r="AE39" s="98"/>
      <c r="AF39" s="98"/>
      <c r="AG39" s="98"/>
      <c r="AH39" s="173"/>
      <c r="AI39" s="98"/>
      <c r="AJ39" s="173"/>
      <c r="AK39" s="98"/>
      <c r="AL39" s="173"/>
      <c r="AM39" s="98"/>
    </row>
    <row r="40" spans="2:39" ht="15" customHeight="1">
      <c r="B40" s="170"/>
      <c r="C40" s="951" t="s">
        <v>198</v>
      </c>
      <c r="D40" s="951"/>
      <c r="E40" s="951"/>
      <c r="F40" s="951"/>
      <c r="G40" s="174"/>
      <c r="H40" s="166">
        <v>688004</v>
      </c>
      <c r="I40" s="158"/>
      <c r="J40" s="163">
        <v>689564</v>
      </c>
      <c r="K40" s="158">
        <v>100.2</v>
      </c>
      <c r="L40" s="157">
        <v>629234</v>
      </c>
      <c r="M40" s="158">
        <v>98.2</v>
      </c>
      <c r="N40" s="157"/>
      <c r="O40" s="158">
        <v>0</v>
      </c>
      <c r="P40" s="157"/>
      <c r="Q40" s="164"/>
      <c r="R40" s="157"/>
      <c r="S40" s="165"/>
      <c r="T40" s="145"/>
      <c r="U40" s="162"/>
      <c r="V40" s="98"/>
      <c r="W40" s="188"/>
      <c r="X40" s="98"/>
      <c r="Y40" s="98"/>
      <c r="Z40" s="98"/>
      <c r="AA40" s="172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</row>
    <row r="41" spans="2:39" ht="15" customHeight="1">
      <c r="B41" s="170"/>
      <c r="C41" s="951" t="s">
        <v>199</v>
      </c>
      <c r="D41" s="951"/>
      <c r="E41" s="951"/>
      <c r="F41" s="951"/>
      <c r="G41" s="174"/>
      <c r="H41" s="166">
        <v>1283679</v>
      </c>
      <c r="I41" s="158"/>
      <c r="J41" s="163">
        <v>1273179</v>
      </c>
      <c r="K41" s="158">
        <v>99.2</v>
      </c>
      <c r="L41" s="157">
        <v>1244121</v>
      </c>
      <c r="M41" s="158">
        <v>101.8</v>
      </c>
      <c r="N41" s="157"/>
      <c r="O41" s="158">
        <v>0</v>
      </c>
      <c r="P41" s="157"/>
      <c r="Q41" s="164"/>
      <c r="R41" s="157"/>
      <c r="S41" s="165"/>
      <c r="T41" s="162"/>
      <c r="U41" s="162"/>
      <c r="V41" s="98"/>
      <c r="W41" s="188"/>
      <c r="X41" s="98"/>
      <c r="Y41" s="98"/>
      <c r="Z41" s="98"/>
      <c r="AA41" s="172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</row>
    <row r="42" spans="2:39" ht="15" customHeight="1">
      <c r="B42" s="189"/>
      <c r="C42" s="950" t="s">
        <v>200</v>
      </c>
      <c r="D42" s="950"/>
      <c r="E42" s="950"/>
      <c r="F42" s="950"/>
      <c r="G42" s="451"/>
      <c r="H42" s="452">
        <v>234418</v>
      </c>
      <c r="I42" s="178"/>
      <c r="J42" s="449">
        <v>227270</v>
      </c>
      <c r="K42" s="178">
        <v>97</v>
      </c>
      <c r="L42" s="177">
        <v>223328</v>
      </c>
      <c r="M42" s="178">
        <v>99.6</v>
      </c>
      <c r="N42" s="177"/>
      <c r="O42" s="178">
        <v>0</v>
      </c>
      <c r="P42" s="177"/>
      <c r="Q42" s="179"/>
      <c r="R42" s="177"/>
      <c r="S42" s="180"/>
      <c r="T42" s="162"/>
      <c r="U42" s="162"/>
      <c r="V42" s="98"/>
      <c r="W42" s="18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</row>
    <row r="43" spans="2:39" ht="15" customHeight="1">
      <c r="B43" s="170">
        <v>11</v>
      </c>
      <c r="C43" s="951" t="s">
        <v>86</v>
      </c>
      <c r="D43" s="951"/>
      <c r="E43" s="951"/>
      <c r="F43" s="951"/>
      <c r="G43" s="174">
        <v>899841</v>
      </c>
      <c r="H43" s="166">
        <v>940896</v>
      </c>
      <c r="I43" s="158">
        <f aca="true" t="shared" si="2" ref="I43:I59">ROUND(H43/G43*100,1)</f>
        <v>104.6</v>
      </c>
      <c r="J43" s="163">
        <v>901585</v>
      </c>
      <c r="K43" s="158">
        <f aca="true" t="shared" si="3" ref="K43:K59">ROUND(J43/H43*100,1)</f>
        <v>95.8</v>
      </c>
      <c r="L43" s="157">
        <v>842017</v>
      </c>
      <c r="M43" s="158">
        <v>96.6</v>
      </c>
      <c r="N43" s="157">
        <v>907611</v>
      </c>
      <c r="O43" s="158">
        <v>107.8</v>
      </c>
      <c r="P43" s="157">
        <v>925975</v>
      </c>
      <c r="Q43" s="164">
        <v>102</v>
      </c>
      <c r="R43" s="157">
        <v>959558</v>
      </c>
      <c r="S43" s="165">
        <v>103.6</v>
      </c>
      <c r="T43" s="162"/>
      <c r="U43" s="162"/>
      <c r="V43" s="98"/>
      <c r="W43" s="18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</row>
    <row r="44" spans="2:23" ht="15" customHeight="1">
      <c r="B44" s="170">
        <v>12</v>
      </c>
      <c r="C44" s="951" t="s">
        <v>87</v>
      </c>
      <c r="D44" s="951"/>
      <c r="E44" s="951"/>
      <c r="F44" s="951"/>
      <c r="G44" s="174">
        <v>298260</v>
      </c>
      <c r="H44" s="166">
        <v>289563</v>
      </c>
      <c r="I44" s="158">
        <f t="shared" si="2"/>
        <v>97.1</v>
      </c>
      <c r="J44" s="163">
        <v>277778</v>
      </c>
      <c r="K44" s="158">
        <f t="shared" si="3"/>
        <v>95.9</v>
      </c>
      <c r="L44" s="157">
        <v>252665</v>
      </c>
      <c r="M44" s="158">
        <v>98.4</v>
      </c>
      <c r="N44" s="157">
        <v>244486</v>
      </c>
      <c r="O44" s="158">
        <v>96.8</v>
      </c>
      <c r="P44" s="157">
        <v>225767</v>
      </c>
      <c r="Q44" s="164">
        <v>92.3</v>
      </c>
      <c r="R44" s="157">
        <v>247307</v>
      </c>
      <c r="S44" s="165">
        <v>109.5</v>
      </c>
      <c r="T44" s="162"/>
      <c r="U44" s="162"/>
      <c r="V44" s="98"/>
      <c r="W44" s="188"/>
    </row>
    <row r="45" spans="2:23" ht="15" customHeight="1">
      <c r="B45" s="170">
        <v>13</v>
      </c>
      <c r="C45" s="953" t="s">
        <v>125</v>
      </c>
      <c r="D45" s="953"/>
      <c r="E45" s="953"/>
      <c r="F45" s="953"/>
      <c r="G45" s="190">
        <v>215283</v>
      </c>
      <c r="H45" s="166">
        <v>220643</v>
      </c>
      <c r="I45" s="158">
        <f t="shared" si="2"/>
        <v>102.5</v>
      </c>
      <c r="J45" s="163">
        <v>206518</v>
      </c>
      <c r="K45" s="158">
        <f t="shared" si="3"/>
        <v>93.6</v>
      </c>
      <c r="L45" s="157">
        <v>207594</v>
      </c>
      <c r="M45" s="158">
        <v>101.1</v>
      </c>
      <c r="N45" s="157">
        <v>206384</v>
      </c>
      <c r="O45" s="158">
        <v>99.4</v>
      </c>
      <c r="P45" s="157">
        <v>199108</v>
      </c>
      <c r="Q45" s="164">
        <v>96.5</v>
      </c>
      <c r="R45" s="157">
        <v>220836</v>
      </c>
      <c r="S45" s="165">
        <v>110.9</v>
      </c>
      <c r="T45" s="162"/>
      <c r="U45" s="162"/>
      <c r="V45" s="98"/>
      <c r="W45" s="188"/>
    </row>
    <row r="46" spans="2:23" ht="15" customHeight="1">
      <c r="B46" s="170">
        <v>14</v>
      </c>
      <c r="C46" s="951" t="s">
        <v>201</v>
      </c>
      <c r="D46" s="951"/>
      <c r="E46" s="951"/>
      <c r="F46" s="951"/>
      <c r="G46" s="174">
        <v>674019</v>
      </c>
      <c r="H46" s="166">
        <f>SUM(H47:H49)</f>
        <v>665564</v>
      </c>
      <c r="I46" s="158">
        <f t="shared" si="2"/>
        <v>98.7</v>
      </c>
      <c r="J46" s="166">
        <f>SUM(J47:J49)</f>
        <v>638148</v>
      </c>
      <c r="K46" s="158">
        <f t="shared" si="3"/>
        <v>95.9</v>
      </c>
      <c r="L46" s="166">
        <v>569278</v>
      </c>
      <c r="M46" s="158">
        <v>95.3</v>
      </c>
      <c r="N46" s="157">
        <v>543038</v>
      </c>
      <c r="O46" s="158">
        <v>95.4</v>
      </c>
      <c r="P46" s="157">
        <v>558056</v>
      </c>
      <c r="Q46" s="164">
        <v>102.8</v>
      </c>
      <c r="R46" s="157">
        <v>587106</v>
      </c>
      <c r="S46" s="165">
        <v>105.2</v>
      </c>
      <c r="T46" s="162"/>
      <c r="U46" s="162"/>
      <c r="V46" s="98"/>
      <c r="W46" s="188"/>
    </row>
    <row r="47" spans="2:23" ht="15" customHeight="1">
      <c r="B47" s="170"/>
      <c r="C47" s="951" t="s">
        <v>202</v>
      </c>
      <c r="D47" s="951"/>
      <c r="E47" s="951"/>
      <c r="F47" s="951"/>
      <c r="G47" s="174">
        <v>310989</v>
      </c>
      <c r="H47" s="166">
        <v>309369</v>
      </c>
      <c r="I47" s="158">
        <f t="shared" si="2"/>
        <v>99.5</v>
      </c>
      <c r="J47" s="163">
        <v>301534</v>
      </c>
      <c r="K47" s="158">
        <f t="shared" si="3"/>
        <v>97.5</v>
      </c>
      <c r="L47" s="157"/>
      <c r="M47" s="158">
        <v>0</v>
      </c>
      <c r="N47" s="157"/>
      <c r="O47" s="158"/>
      <c r="P47" s="157"/>
      <c r="Q47" s="164"/>
      <c r="R47" s="157"/>
      <c r="S47" s="165"/>
      <c r="T47" s="162"/>
      <c r="U47" s="162"/>
      <c r="V47" s="98"/>
      <c r="W47" s="188"/>
    </row>
    <row r="48" spans="2:23" ht="15" customHeight="1">
      <c r="B48" s="170"/>
      <c r="C48" s="954" t="s">
        <v>203</v>
      </c>
      <c r="D48" s="954"/>
      <c r="E48" s="954"/>
      <c r="F48" s="954"/>
      <c r="G48" s="453">
        <v>112575</v>
      </c>
      <c r="H48" s="166">
        <v>115975</v>
      </c>
      <c r="I48" s="158">
        <f t="shared" si="2"/>
        <v>103</v>
      </c>
      <c r="J48" s="163">
        <v>105327</v>
      </c>
      <c r="K48" s="158">
        <f t="shared" si="3"/>
        <v>90.8</v>
      </c>
      <c r="L48" s="157"/>
      <c r="M48" s="158">
        <v>0</v>
      </c>
      <c r="N48" s="157"/>
      <c r="O48" s="158"/>
      <c r="P48" s="157"/>
      <c r="Q48" s="164"/>
      <c r="R48" s="157"/>
      <c r="S48" s="165"/>
      <c r="T48" s="162"/>
      <c r="U48" s="162"/>
      <c r="V48" s="98"/>
      <c r="W48" s="188"/>
    </row>
    <row r="49" spans="2:21" ht="15" customHeight="1">
      <c r="B49" s="191"/>
      <c r="C49" s="955" t="s">
        <v>204</v>
      </c>
      <c r="D49" s="955"/>
      <c r="E49" s="955"/>
      <c r="F49" s="955"/>
      <c r="G49" s="454">
        <v>250455</v>
      </c>
      <c r="H49" s="455">
        <v>240220</v>
      </c>
      <c r="I49" s="158">
        <f t="shared" si="2"/>
        <v>95.9</v>
      </c>
      <c r="J49" s="449">
        <v>231287</v>
      </c>
      <c r="K49" s="456">
        <f t="shared" si="3"/>
        <v>96.3</v>
      </c>
      <c r="L49" s="177"/>
      <c r="M49" s="456">
        <v>0</v>
      </c>
      <c r="N49" s="177"/>
      <c r="O49" s="456"/>
      <c r="P49" s="177"/>
      <c r="Q49" s="457"/>
      <c r="R49" s="177"/>
      <c r="S49" s="458"/>
      <c r="T49" s="162"/>
      <c r="U49" s="162"/>
    </row>
    <row r="50" spans="2:21" ht="15" customHeight="1">
      <c r="B50" s="192">
        <v>15</v>
      </c>
      <c r="C50" s="957" t="s">
        <v>205</v>
      </c>
      <c r="D50" s="957"/>
      <c r="E50" s="957"/>
      <c r="F50" s="957"/>
      <c r="G50" s="193">
        <v>862404</v>
      </c>
      <c r="H50" s="194">
        <v>847565</v>
      </c>
      <c r="I50" s="142">
        <f t="shared" si="2"/>
        <v>98.3</v>
      </c>
      <c r="J50" s="163">
        <v>808398</v>
      </c>
      <c r="K50" s="142">
        <f t="shared" si="3"/>
        <v>95.4</v>
      </c>
      <c r="L50" s="157">
        <v>807193</v>
      </c>
      <c r="M50" s="142">
        <v>97.6</v>
      </c>
      <c r="N50" s="157">
        <v>809194</v>
      </c>
      <c r="O50" s="142">
        <v>100.2</v>
      </c>
      <c r="P50" s="157">
        <v>808058</v>
      </c>
      <c r="Q50" s="195">
        <v>99.9</v>
      </c>
      <c r="R50" s="157">
        <v>862041</v>
      </c>
      <c r="S50" s="196">
        <v>106.7</v>
      </c>
      <c r="T50" s="162"/>
      <c r="U50" s="162"/>
    </row>
    <row r="51" spans="2:21" ht="15" customHeight="1">
      <c r="B51" s="170">
        <v>16</v>
      </c>
      <c r="C51" s="951" t="s">
        <v>89</v>
      </c>
      <c r="D51" s="951"/>
      <c r="E51" s="951"/>
      <c r="F51" s="951"/>
      <c r="G51" s="174">
        <v>748040</v>
      </c>
      <c r="H51" s="166">
        <f>H52+H53</f>
        <v>727087</v>
      </c>
      <c r="I51" s="158">
        <f t="shared" si="2"/>
        <v>97.2</v>
      </c>
      <c r="J51" s="166">
        <f>J52+J53</f>
        <v>714371</v>
      </c>
      <c r="K51" s="158">
        <f t="shared" si="3"/>
        <v>98.3</v>
      </c>
      <c r="L51" s="166">
        <v>661875</v>
      </c>
      <c r="M51" s="158">
        <v>96.7</v>
      </c>
      <c r="N51" s="157">
        <v>636715</v>
      </c>
      <c r="O51" s="158">
        <v>96.2</v>
      </c>
      <c r="P51" s="157">
        <v>630400</v>
      </c>
      <c r="Q51" s="164">
        <v>99</v>
      </c>
      <c r="R51" s="157">
        <v>674029</v>
      </c>
      <c r="S51" s="165">
        <v>106.9</v>
      </c>
      <c r="T51" s="162"/>
      <c r="U51" s="162"/>
    </row>
    <row r="52" spans="2:21" ht="15" customHeight="1">
      <c r="B52" s="170"/>
      <c r="C52" s="951" t="s">
        <v>206</v>
      </c>
      <c r="D52" s="951"/>
      <c r="E52" s="951"/>
      <c r="F52" s="951"/>
      <c r="G52" s="174">
        <v>546211</v>
      </c>
      <c r="H52" s="166">
        <v>533191</v>
      </c>
      <c r="I52" s="158">
        <f t="shared" si="2"/>
        <v>97.6</v>
      </c>
      <c r="J52" s="163">
        <v>522625</v>
      </c>
      <c r="K52" s="158">
        <f t="shared" si="3"/>
        <v>98</v>
      </c>
      <c r="L52" s="157"/>
      <c r="M52" s="158">
        <v>0</v>
      </c>
      <c r="N52" s="157"/>
      <c r="O52" s="158"/>
      <c r="P52" s="157"/>
      <c r="Q52" s="164"/>
      <c r="R52" s="157"/>
      <c r="S52" s="165"/>
      <c r="T52" s="162"/>
      <c r="U52" s="162"/>
    </row>
    <row r="53" spans="2:21" ht="15" customHeight="1">
      <c r="B53" s="189"/>
      <c r="C53" s="950" t="s">
        <v>207</v>
      </c>
      <c r="D53" s="950"/>
      <c r="E53" s="950"/>
      <c r="F53" s="950"/>
      <c r="G53" s="451">
        <v>201829</v>
      </c>
      <c r="H53" s="452">
        <v>193896</v>
      </c>
      <c r="I53" s="178">
        <f t="shared" si="2"/>
        <v>96.1</v>
      </c>
      <c r="J53" s="449">
        <v>191746</v>
      </c>
      <c r="K53" s="178">
        <f t="shared" si="3"/>
        <v>98.9</v>
      </c>
      <c r="L53" s="177"/>
      <c r="M53" s="178">
        <v>0</v>
      </c>
      <c r="N53" s="177"/>
      <c r="O53" s="178"/>
      <c r="P53" s="177"/>
      <c r="Q53" s="179"/>
      <c r="R53" s="177"/>
      <c r="S53" s="180"/>
      <c r="T53" s="162"/>
      <c r="U53" s="162"/>
    </row>
    <row r="54" spans="2:21" ht="15" customHeight="1">
      <c r="B54" s="170">
        <v>17</v>
      </c>
      <c r="C54" s="951" t="s">
        <v>136</v>
      </c>
      <c r="D54" s="951"/>
      <c r="E54" s="951"/>
      <c r="F54" s="951"/>
      <c r="G54" s="174">
        <v>110403</v>
      </c>
      <c r="H54" s="166">
        <v>112529</v>
      </c>
      <c r="I54" s="158">
        <f t="shared" si="2"/>
        <v>101.9</v>
      </c>
      <c r="J54" s="163">
        <v>175540</v>
      </c>
      <c r="K54" s="158">
        <f t="shared" si="3"/>
        <v>156</v>
      </c>
      <c r="L54" s="157">
        <v>97774</v>
      </c>
      <c r="M54" s="158">
        <v>89</v>
      </c>
      <c r="N54" s="157">
        <v>104569</v>
      </c>
      <c r="O54" s="158">
        <v>106.9</v>
      </c>
      <c r="P54" s="197">
        <v>94241</v>
      </c>
      <c r="Q54" s="164">
        <v>90.1</v>
      </c>
      <c r="R54" s="197">
        <v>98169</v>
      </c>
      <c r="S54" s="165">
        <v>104.2</v>
      </c>
      <c r="T54" s="162"/>
      <c r="U54" s="162"/>
    </row>
    <row r="55" spans="2:21" ht="15" customHeight="1">
      <c r="B55" s="167">
        <v>18</v>
      </c>
      <c r="C55" s="946" t="s">
        <v>90</v>
      </c>
      <c r="D55" s="946"/>
      <c r="E55" s="946"/>
      <c r="F55" s="946"/>
      <c r="G55" s="174">
        <v>987069</v>
      </c>
      <c r="H55" s="194">
        <f>H56+H57</f>
        <v>976678</v>
      </c>
      <c r="I55" s="142">
        <f t="shared" si="2"/>
        <v>98.9</v>
      </c>
      <c r="J55" s="194">
        <f>J56+J57</f>
        <v>978704</v>
      </c>
      <c r="K55" s="142">
        <f t="shared" si="3"/>
        <v>100.2</v>
      </c>
      <c r="L55" s="194">
        <v>962159</v>
      </c>
      <c r="M55" s="142">
        <v>101.6</v>
      </c>
      <c r="N55" s="152">
        <v>999456</v>
      </c>
      <c r="O55" s="142">
        <v>103.9</v>
      </c>
      <c r="P55" s="157">
        <v>999048</v>
      </c>
      <c r="Q55" s="195">
        <v>100</v>
      </c>
      <c r="R55" s="157">
        <v>1128183</v>
      </c>
      <c r="S55" s="196">
        <v>112.9</v>
      </c>
      <c r="T55" s="162"/>
      <c r="U55" s="162"/>
    </row>
    <row r="56" spans="2:21" ht="15" customHeight="1">
      <c r="B56" s="170"/>
      <c r="C56" s="951" t="s">
        <v>208</v>
      </c>
      <c r="D56" s="951"/>
      <c r="E56" s="951"/>
      <c r="F56" s="951"/>
      <c r="G56" s="174">
        <v>611298</v>
      </c>
      <c r="H56" s="166">
        <v>604195</v>
      </c>
      <c r="I56" s="158">
        <f t="shared" si="2"/>
        <v>98.8</v>
      </c>
      <c r="J56" s="163">
        <v>608660</v>
      </c>
      <c r="K56" s="158">
        <f t="shared" si="3"/>
        <v>100.7</v>
      </c>
      <c r="L56" s="157"/>
      <c r="M56" s="158">
        <v>0</v>
      </c>
      <c r="N56" s="157"/>
      <c r="O56" s="158"/>
      <c r="P56" s="157"/>
      <c r="Q56" s="164"/>
      <c r="R56" s="157"/>
      <c r="S56" s="165"/>
      <c r="T56" s="162"/>
      <c r="U56" s="162"/>
    </row>
    <row r="57" spans="2:21" ht="15" customHeight="1">
      <c r="B57" s="170"/>
      <c r="C57" s="951" t="s">
        <v>209</v>
      </c>
      <c r="D57" s="951"/>
      <c r="E57" s="951"/>
      <c r="F57" s="951"/>
      <c r="G57" s="174">
        <v>375771</v>
      </c>
      <c r="H57" s="166">
        <v>372483</v>
      </c>
      <c r="I57" s="158">
        <f t="shared" si="2"/>
        <v>99.1</v>
      </c>
      <c r="J57" s="163">
        <v>370044</v>
      </c>
      <c r="K57" s="158">
        <f t="shared" si="3"/>
        <v>99.3</v>
      </c>
      <c r="L57" s="157"/>
      <c r="M57" s="158">
        <v>0</v>
      </c>
      <c r="N57" s="157"/>
      <c r="O57" s="158"/>
      <c r="P57" s="157"/>
      <c r="Q57" s="164"/>
      <c r="R57" s="157"/>
      <c r="S57" s="165"/>
      <c r="T57" s="162"/>
      <c r="U57" s="162"/>
    </row>
    <row r="58" spans="2:21" ht="15" customHeight="1">
      <c r="B58" s="170">
        <v>19</v>
      </c>
      <c r="C58" s="951" t="s">
        <v>91</v>
      </c>
      <c r="D58" s="951"/>
      <c r="E58" s="951"/>
      <c r="F58" s="951"/>
      <c r="G58" s="174">
        <v>811031</v>
      </c>
      <c r="H58" s="166">
        <v>766885</v>
      </c>
      <c r="I58" s="158">
        <f t="shared" si="2"/>
        <v>94.6</v>
      </c>
      <c r="J58" s="163">
        <v>756418</v>
      </c>
      <c r="K58" s="158">
        <f t="shared" si="3"/>
        <v>98.6</v>
      </c>
      <c r="L58" s="157">
        <v>715538</v>
      </c>
      <c r="M58" s="158">
        <v>97.6</v>
      </c>
      <c r="N58" s="157">
        <v>720122</v>
      </c>
      <c r="O58" s="158">
        <v>100.6</v>
      </c>
      <c r="P58" s="157">
        <v>716338</v>
      </c>
      <c r="Q58" s="164">
        <v>99.5</v>
      </c>
      <c r="R58" s="157">
        <v>791968</v>
      </c>
      <c r="S58" s="165">
        <v>110.6</v>
      </c>
      <c r="T58" s="162"/>
      <c r="U58" s="162"/>
    </row>
    <row r="59" spans="2:22" ht="15" customHeight="1" thickBot="1">
      <c r="B59" s="198">
        <v>20</v>
      </c>
      <c r="C59" s="956" t="s">
        <v>137</v>
      </c>
      <c r="D59" s="956"/>
      <c r="E59" s="956"/>
      <c r="F59" s="956"/>
      <c r="G59" s="199">
        <v>536292</v>
      </c>
      <c r="H59" s="200">
        <v>541903</v>
      </c>
      <c r="I59" s="183">
        <f t="shared" si="2"/>
        <v>101</v>
      </c>
      <c r="J59" s="201">
        <v>546138</v>
      </c>
      <c r="K59" s="183">
        <f t="shared" si="3"/>
        <v>100.8</v>
      </c>
      <c r="L59" s="182">
        <v>528220</v>
      </c>
      <c r="M59" s="183">
        <v>99.6</v>
      </c>
      <c r="N59" s="182">
        <v>540642</v>
      </c>
      <c r="O59" s="183">
        <v>102.4</v>
      </c>
      <c r="P59" s="182">
        <v>557019</v>
      </c>
      <c r="Q59" s="184">
        <v>103</v>
      </c>
      <c r="R59" s="182">
        <v>613736</v>
      </c>
      <c r="S59" s="185">
        <v>110.2</v>
      </c>
      <c r="T59" s="162"/>
      <c r="U59" s="162"/>
      <c r="V59" s="98"/>
    </row>
  </sheetData>
  <sheetProtection/>
  <mergeCells count="103">
    <mergeCell ref="W38:Z38"/>
    <mergeCell ref="W34:Z34"/>
    <mergeCell ref="W35:Z35"/>
    <mergeCell ref="W36:Z36"/>
    <mergeCell ref="W37:Z37"/>
    <mergeCell ref="W30:Z30"/>
    <mergeCell ref="W31:Z31"/>
    <mergeCell ref="W32:Z32"/>
    <mergeCell ref="W33:Z33"/>
    <mergeCell ref="W26:Z26"/>
    <mergeCell ref="W27:Z27"/>
    <mergeCell ref="W28:Z28"/>
    <mergeCell ref="W29:Z29"/>
    <mergeCell ref="W22:Z22"/>
    <mergeCell ref="W23:Z23"/>
    <mergeCell ref="W24:Z24"/>
    <mergeCell ref="W25:Z25"/>
    <mergeCell ref="W18:Z18"/>
    <mergeCell ref="W19:Z19"/>
    <mergeCell ref="W20:Z20"/>
    <mergeCell ref="W21:Z21"/>
    <mergeCell ref="W14:Z14"/>
    <mergeCell ref="W15:Z15"/>
    <mergeCell ref="W16:Z16"/>
    <mergeCell ref="W17:Z17"/>
    <mergeCell ref="W12:Z12"/>
    <mergeCell ref="W13:Z13"/>
    <mergeCell ref="W7:Z7"/>
    <mergeCell ref="W8:Z8"/>
    <mergeCell ref="W9:Z9"/>
    <mergeCell ref="W10:Z10"/>
    <mergeCell ref="C30:F30"/>
    <mergeCell ref="AH2:AI2"/>
    <mergeCell ref="AJ2:AK2"/>
    <mergeCell ref="W5:Y5"/>
    <mergeCell ref="W6:Z6"/>
    <mergeCell ref="Y2:Z2"/>
    <mergeCell ref="AB2:AC2"/>
    <mergeCell ref="AD2:AE2"/>
    <mergeCell ref="AF2:AG2"/>
    <mergeCell ref="W11:Z11"/>
    <mergeCell ref="C10:F10"/>
    <mergeCell ref="C11:F11"/>
    <mergeCell ref="C17:F17"/>
    <mergeCell ref="C29:F29"/>
    <mergeCell ref="C24:F24"/>
    <mergeCell ref="C23:F23"/>
    <mergeCell ref="C20:F20"/>
    <mergeCell ref="P2:Q2"/>
    <mergeCell ref="C39:F39"/>
    <mergeCell ref="C40:F40"/>
    <mergeCell ref="C41:F41"/>
    <mergeCell ref="C13:F13"/>
    <mergeCell ref="C14:F14"/>
    <mergeCell ref="C15:F15"/>
    <mergeCell ref="H2:I2"/>
    <mergeCell ref="N2:O2"/>
    <mergeCell ref="J2:K2"/>
    <mergeCell ref="L2:M2"/>
    <mergeCell ref="C18:F18"/>
    <mergeCell ref="C9:F9"/>
    <mergeCell ref="C12:F12"/>
    <mergeCell ref="E2:F2"/>
    <mergeCell ref="C5:E5"/>
    <mergeCell ref="B6:F6"/>
    <mergeCell ref="B7:F7"/>
    <mergeCell ref="B8:F8"/>
    <mergeCell ref="C16:F16"/>
    <mergeCell ref="C38:F38"/>
    <mergeCell ref="C50:F50"/>
    <mergeCell ref="C31:F31"/>
    <mergeCell ref="C33:F33"/>
    <mergeCell ref="C42:F42"/>
    <mergeCell ref="C32:F32"/>
    <mergeCell ref="C35:F35"/>
    <mergeCell ref="C43:F43"/>
    <mergeCell ref="C47:F47"/>
    <mergeCell ref="C34:F34"/>
    <mergeCell ref="C57:F57"/>
    <mergeCell ref="C59:F59"/>
    <mergeCell ref="C58:F58"/>
    <mergeCell ref="C26:F26"/>
    <mergeCell ref="C28:F28"/>
    <mergeCell ref="C27:F27"/>
    <mergeCell ref="C46:F46"/>
    <mergeCell ref="C51:F51"/>
    <mergeCell ref="C54:F54"/>
    <mergeCell ref="C56:F56"/>
    <mergeCell ref="C52:F52"/>
    <mergeCell ref="C44:F44"/>
    <mergeCell ref="C45:F45"/>
    <mergeCell ref="C48:F48"/>
    <mergeCell ref="C49:F49"/>
    <mergeCell ref="C55:F55"/>
    <mergeCell ref="R2:S2"/>
    <mergeCell ref="AL2:AM2"/>
    <mergeCell ref="C53:F53"/>
    <mergeCell ref="C36:F36"/>
    <mergeCell ref="C37:F37"/>
    <mergeCell ref="C19:F19"/>
    <mergeCell ref="C21:F21"/>
    <mergeCell ref="C25:F25"/>
    <mergeCell ref="C22:F22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87" r:id="rId2"/>
  <colBreaks count="1" manualBreakCount="1">
    <brk id="20" max="58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4"/>
  <sheetViews>
    <sheetView showZeros="0" view="pageBreakPreview" zoomScaleNormal="115" zoomScaleSheetLayoutView="100" workbookViewId="0" topLeftCell="A1">
      <selection activeCell="A1" sqref="A1"/>
    </sheetView>
  </sheetViews>
  <sheetFormatPr defaultColWidth="13.25390625" defaultRowHeight="13.5"/>
  <cols>
    <col min="1" max="1" width="2.75390625" style="471" customWidth="1"/>
    <col min="2" max="2" width="11.125" style="471" customWidth="1"/>
    <col min="3" max="7" width="13.75390625" style="471" customWidth="1"/>
    <col min="8" max="9" width="9.625" style="471" customWidth="1"/>
    <col min="10" max="16384" width="13.875" style="471" customWidth="1"/>
  </cols>
  <sheetData>
    <row r="1" ht="21.75" customHeight="1" thickBot="1">
      <c r="A1" s="471" t="s">
        <v>248</v>
      </c>
    </row>
    <row r="2" spans="1:7" ht="19.5" customHeight="1">
      <c r="A2" s="472" t="s">
        <v>130</v>
      </c>
      <c r="B2" s="969" t="s">
        <v>249</v>
      </c>
      <c r="C2" s="965" t="s">
        <v>552</v>
      </c>
      <c r="D2" s="965"/>
      <c r="E2" s="965"/>
      <c r="F2" s="965"/>
      <c r="G2" s="966"/>
    </row>
    <row r="3" spans="1:7" ht="19.5" customHeight="1">
      <c r="A3" s="473"/>
      <c r="B3" s="970"/>
      <c r="C3" s="474" t="s">
        <v>553</v>
      </c>
      <c r="D3" s="475" t="s">
        <v>554</v>
      </c>
      <c r="E3" s="475" t="s">
        <v>555</v>
      </c>
      <c r="F3" s="475" t="s">
        <v>212</v>
      </c>
      <c r="G3" s="476" t="s">
        <v>213</v>
      </c>
    </row>
    <row r="4" spans="1:7" ht="19.5" customHeight="1">
      <c r="A4" s="473"/>
      <c r="B4" s="970"/>
      <c r="C4" s="477"/>
      <c r="D4" s="478"/>
      <c r="E4" s="479" t="s">
        <v>214</v>
      </c>
      <c r="F4" s="479" t="s">
        <v>554</v>
      </c>
      <c r="G4" s="480" t="s">
        <v>215</v>
      </c>
    </row>
    <row r="5" spans="1:7" ht="19.5" customHeight="1">
      <c r="A5" s="481" t="s">
        <v>133</v>
      </c>
      <c r="B5" s="971"/>
      <c r="C5" s="482" t="s">
        <v>556</v>
      </c>
      <c r="D5" s="483" t="s">
        <v>557</v>
      </c>
      <c r="E5" s="483" t="s">
        <v>558</v>
      </c>
      <c r="F5" s="483" t="s">
        <v>559</v>
      </c>
      <c r="G5" s="484" t="s">
        <v>560</v>
      </c>
    </row>
    <row r="6" spans="1:7" ht="15" customHeight="1">
      <c r="A6" s="967" t="s">
        <v>561</v>
      </c>
      <c r="B6" s="968"/>
      <c r="C6" s="485">
        <v>607889</v>
      </c>
      <c r="D6" s="485">
        <v>50306276</v>
      </c>
      <c r="E6" s="485">
        <v>82756</v>
      </c>
      <c r="F6" s="485">
        <v>66463</v>
      </c>
      <c r="G6" s="486">
        <v>124.5</v>
      </c>
    </row>
    <row r="7" spans="1:7" ht="15" customHeight="1">
      <c r="A7" s="967" t="s">
        <v>210</v>
      </c>
      <c r="B7" s="968"/>
      <c r="C7" s="487">
        <v>470208</v>
      </c>
      <c r="D7" s="487">
        <v>41442509</v>
      </c>
      <c r="E7" s="487">
        <v>88137</v>
      </c>
      <c r="F7" s="487">
        <v>71936</v>
      </c>
      <c r="G7" s="488">
        <v>122.5</v>
      </c>
    </row>
    <row r="8" spans="1:7" ht="15" customHeight="1">
      <c r="A8" s="972" t="s">
        <v>211</v>
      </c>
      <c r="B8" s="973"/>
      <c r="C8" s="489">
        <v>137681</v>
      </c>
      <c r="D8" s="489">
        <v>8863767</v>
      </c>
      <c r="E8" s="487">
        <v>64379</v>
      </c>
      <c r="F8" s="490">
        <v>66463</v>
      </c>
      <c r="G8" s="491">
        <v>96.9</v>
      </c>
    </row>
    <row r="9" spans="1:7" ht="14.25" customHeight="1">
      <c r="A9" s="492">
        <v>1</v>
      </c>
      <c r="B9" s="493" t="s">
        <v>250</v>
      </c>
      <c r="C9" s="485">
        <v>134185</v>
      </c>
      <c r="D9" s="485">
        <v>12991741</v>
      </c>
      <c r="E9" s="485">
        <v>96820</v>
      </c>
      <c r="F9" s="494">
        <v>80321</v>
      </c>
      <c r="G9" s="486">
        <v>120.5</v>
      </c>
    </row>
    <row r="10" spans="1:7" ht="14.25" customHeight="1">
      <c r="A10" s="495">
        <v>2</v>
      </c>
      <c r="B10" s="496" t="s">
        <v>251</v>
      </c>
      <c r="C10" s="487">
        <v>78431</v>
      </c>
      <c r="D10" s="487">
        <v>6948197</v>
      </c>
      <c r="E10" s="487">
        <v>88590</v>
      </c>
      <c r="F10" s="497">
        <v>74958</v>
      </c>
      <c r="G10" s="488">
        <v>118.2</v>
      </c>
    </row>
    <row r="11" spans="1:7" ht="14.25" customHeight="1">
      <c r="A11" s="495">
        <v>3</v>
      </c>
      <c r="B11" s="496" t="s">
        <v>252</v>
      </c>
      <c r="C11" s="487">
        <v>111647</v>
      </c>
      <c r="D11" s="487">
        <v>10154663</v>
      </c>
      <c r="E11" s="487">
        <v>90953</v>
      </c>
      <c r="F11" s="497">
        <v>73567</v>
      </c>
      <c r="G11" s="488">
        <v>123.6</v>
      </c>
    </row>
    <row r="12" spans="1:7" ht="14.25" customHeight="1">
      <c r="A12" s="495">
        <v>4</v>
      </c>
      <c r="B12" s="496" t="s">
        <v>253</v>
      </c>
      <c r="C12" s="487">
        <v>15731</v>
      </c>
      <c r="D12" s="487">
        <v>1010263</v>
      </c>
      <c r="E12" s="487">
        <v>64221</v>
      </c>
      <c r="F12" s="497">
        <v>47312</v>
      </c>
      <c r="G12" s="488">
        <v>135.7</v>
      </c>
    </row>
    <row r="13" spans="1:7" ht="14.25" customHeight="1">
      <c r="A13" s="495">
        <v>5</v>
      </c>
      <c r="B13" s="496" t="s">
        <v>254</v>
      </c>
      <c r="C13" s="487">
        <v>24330</v>
      </c>
      <c r="D13" s="487">
        <v>1835596</v>
      </c>
      <c r="E13" s="487">
        <v>75446</v>
      </c>
      <c r="F13" s="497">
        <v>60251</v>
      </c>
      <c r="G13" s="488">
        <v>125.2</v>
      </c>
    </row>
    <row r="14" spans="1:7" ht="14.25" customHeight="1">
      <c r="A14" s="495">
        <v>6</v>
      </c>
      <c r="B14" s="496" t="s">
        <v>255</v>
      </c>
      <c r="C14" s="487">
        <v>30045</v>
      </c>
      <c r="D14" s="487">
        <v>2417862</v>
      </c>
      <c r="E14" s="487">
        <v>80475</v>
      </c>
      <c r="F14" s="497">
        <v>65582</v>
      </c>
      <c r="G14" s="488">
        <v>122.7</v>
      </c>
    </row>
    <row r="15" spans="1:7" ht="14.25" customHeight="1">
      <c r="A15" s="495">
        <v>7</v>
      </c>
      <c r="B15" s="496" t="s">
        <v>256</v>
      </c>
      <c r="C15" s="487">
        <v>19572</v>
      </c>
      <c r="D15" s="487">
        <v>1986588</v>
      </c>
      <c r="E15" s="487">
        <v>101502</v>
      </c>
      <c r="F15" s="497">
        <v>84091</v>
      </c>
      <c r="G15" s="488">
        <v>120.7</v>
      </c>
    </row>
    <row r="16" spans="1:7" ht="14.25" customHeight="1">
      <c r="A16" s="495">
        <v>8</v>
      </c>
      <c r="B16" s="496" t="s">
        <v>257</v>
      </c>
      <c r="C16" s="487">
        <v>27708</v>
      </c>
      <c r="D16" s="487">
        <v>2464248</v>
      </c>
      <c r="E16" s="487">
        <v>88936</v>
      </c>
      <c r="F16" s="497">
        <v>70674</v>
      </c>
      <c r="G16" s="488">
        <v>125.8</v>
      </c>
    </row>
    <row r="17" spans="1:7" ht="14.25" customHeight="1">
      <c r="A17" s="495">
        <v>9</v>
      </c>
      <c r="B17" s="496" t="s">
        <v>258</v>
      </c>
      <c r="C17" s="487">
        <v>14082</v>
      </c>
      <c r="D17" s="487">
        <v>809027</v>
      </c>
      <c r="E17" s="487">
        <v>57451</v>
      </c>
      <c r="F17" s="497">
        <v>41084</v>
      </c>
      <c r="G17" s="488">
        <v>139.8</v>
      </c>
    </row>
    <row r="18" spans="1:7" ht="14.25" customHeight="1">
      <c r="A18" s="495">
        <v>10</v>
      </c>
      <c r="B18" s="496" t="s">
        <v>259</v>
      </c>
      <c r="C18" s="487">
        <v>14477</v>
      </c>
      <c r="D18" s="487">
        <v>824324</v>
      </c>
      <c r="E18" s="487">
        <v>56940</v>
      </c>
      <c r="F18" s="497">
        <v>41261</v>
      </c>
      <c r="G18" s="488">
        <v>138</v>
      </c>
    </row>
    <row r="19" spans="1:7" ht="14.25" customHeight="1">
      <c r="A19" s="495">
        <v>11</v>
      </c>
      <c r="B19" s="496" t="s">
        <v>260</v>
      </c>
      <c r="C19" s="487">
        <v>6174</v>
      </c>
      <c r="D19" s="487">
        <v>382054</v>
      </c>
      <c r="E19" s="487">
        <v>61881</v>
      </c>
      <c r="F19" s="497">
        <v>55299</v>
      </c>
      <c r="G19" s="488">
        <v>111.9</v>
      </c>
    </row>
    <row r="20" spans="1:7" ht="14.25" customHeight="1">
      <c r="A20" s="495">
        <v>12</v>
      </c>
      <c r="B20" s="496" t="s">
        <v>261</v>
      </c>
      <c r="C20" s="487">
        <v>1297</v>
      </c>
      <c r="D20" s="487">
        <v>77198</v>
      </c>
      <c r="E20" s="487">
        <v>59520</v>
      </c>
      <c r="F20" s="497">
        <v>39186</v>
      </c>
      <c r="G20" s="488">
        <v>151.9</v>
      </c>
    </row>
    <row r="21" spans="1:7" ht="14.25" customHeight="1">
      <c r="A21" s="495">
        <v>13</v>
      </c>
      <c r="B21" s="496" t="s">
        <v>262</v>
      </c>
      <c r="C21" s="487">
        <v>1412</v>
      </c>
      <c r="D21" s="487">
        <v>76235</v>
      </c>
      <c r="E21" s="487">
        <v>53991</v>
      </c>
      <c r="F21" s="497">
        <v>40843</v>
      </c>
      <c r="G21" s="488">
        <v>132.2</v>
      </c>
    </row>
    <row r="22" spans="1:7" ht="14.25" customHeight="1">
      <c r="A22" s="495">
        <v>14</v>
      </c>
      <c r="B22" s="496" t="s">
        <v>263</v>
      </c>
      <c r="C22" s="487">
        <v>3235</v>
      </c>
      <c r="D22" s="487">
        <v>206116</v>
      </c>
      <c r="E22" s="487">
        <v>63714</v>
      </c>
      <c r="F22" s="497">
        <v>50400</v>
      </c>
      <c r="G22" s="488">
        <v>126.4</v>
      </c>
    </row>
    <row r="23" spans="1:7" ht="14.25" customHeight="1">
      <c r="A23" s="495">
        <v>15</v>
      </c>
      <c r="B23" s="496" t="s">
        <v>264</v>
      </c>
      <c r="C23" s="487">
        <v>4531</v>
      </c>
      <c r="D23" s="487">
        <v>284851</v>
      </c>
      <c r="E23" s="487">
        <v>62867</v>
      </c>
      <c r="F23" s="497">
        <v>49231</v>
      </c>
      <c r="G23" s="488">
        <v>127.7</v>
      </c>
    </row>
    <row r="24" spans="1:7" ht="14.25" customHeight="1">
      <c r="A24" s="495">
        <v>16</v>
      </c>
      <c r="B24" s="496" t="s">
        <v>265</v>
      </c>
      <c r="C24" s="487">
        <v>3901</v>
      </c>
      <c r="D24" s="487">
        <v>211913</v>
      </c>
      <c r="E24" s="487">
        <v>54323</v>
      </c>
      <c r="F24" s="497">
        <v>42924</v>
      </c>
      <c r="G24" s="488">
        <v>126.6</v>
      </c>
    </row>
    <row r="25" spans="1:7" ht="14.25" customHeight="1">
      <c r="A25" s="495">
        <v>17</v>
      </c>
      <c r="B25" s="496" t="s">
        <v>266</v>
      </c>
      <c r="C25" s="487">
        <v>566</v>
      </c>
      <c r="D25" s="487">
        <v>24225</v>
      </c>
      <c r="E25" s="487">
        <v>42800</v>
      </c>
      <c r="F25" s="497">
        <v>35156</v>
      </c>
      <c r="G25" s="488">
        <v>121.7</v>
      </c>
    </row>
    <row r="26" spans="1:7" ht="14.25" customHeight="1">
      <c r="A26" s="495">
        <v>18</v>
      </c>
      <c r="B26" s="496" t="s">
        <v>267</v>
      </c>
      <c r="C26" s="487">
        <v>6612</v>
      </c>
      <c r="D26" s="487">
        <v>405499</v>
      </c>
      <c r="E26" s="487">
        <v>61328</v>
      </c>
      <c r="F26" s="497">
        <v>44550</v>
      </c>
      <c r="G26" s="488">
        <v>137.7</v>
      </c>
    </row>
    <row r="27" spans="1:7" ht="14.25" customHeight="1">
      <c r="A27" s="495">
        <v>19</v>
      </c>
      <c r="B27" s="496" t="s">
        <v>268</v>
      </c>
      <c r="C27" s="487">
        <v>4653</v>
      </c>
      <c r="D27" s="487">
        <v>272351</v>
      </c>
      <c r="E27" s="487">
        <v>58532</v>
      </c>
      <c r="F27" s="497">
        <v>40709</v>
      </c>
      <c r="G27" s="488">
        <v>143.8</v>
      </c>
    </row>
    <row r="28" spans="1:7" ht="14.25" customHeight="1">
      <c r="A28" s="495">
        <v>20</v>
      </c>
      <c r="B28" s="496" t="s">
        <v>269</v>
      </c>
      <c r="C28" s="487">
        <v>3660</v>
      </c>
      <c r="D28" s="487">
        <v>215025</v>
      </c>
      <c r="E28" s="487">
        <v>58750</v>
      </c>
      <c r="F28" s="497">
        <v>41610</v>
      </c>
      <c r="G28" s="488">
        <v>141.2</v>
      </c>
    </row>
    <row r="29" spans="1:7" ht="14.25" customHeight="1">
      <c r="A29" s="495">
        <v>21</v>
      </c>
      <c r="B29" s="496" t="s">
        <v>270</v>
      </c>
      <c r="C29" s="487">
        <v>6097</v>
      </c>
      <c r="D29" s="487">
        <v>357526</v>
      </c>
      <c r="E29" s="487">
        <v>58640</v>
      </c>
      <c r="F29" s="497">
        <v>42312</v>
      </c>
      <c r="G29" s="488">
        <v>138.6</v>
      </c>
    </row>
    <row r="30" spans="1:7" ht="14.25" customHeight="1">
      <c r="A30" s="495">
        <v>22</v>
      </c>
      <c r="B30" s="496" t="s">
        <v>271</v>
      </c>
      <c r="C30" s="487">
        <v>5218</v>
      </c>
      <c r="D30" s="487">
        <v>303039</v>
      </c>
      <c r="E30" s="487">
        <v>58076</v>
      </c>
      <c r="F30" s="497">
        <v>43602</v>
      </c>
      <c r="G30" s="488">
        <v>133.2</v>
      </c>
    </row>
    <row r="31" spans="1:7" ht="14.25" customHeight="1">
      <c r="A31" s="495">
        <v>23</v>
      </c>
      <c r="B31" s="496" t="s">
        <v>272</v>
      </c>
      <c r="C31" s="487">
        <v>5148</v>
      </c>
      <c r="D31" s="487">
        <v>282003</v>
      </c>
      <c r="E31" s="487">
        <v>54779</v>
      </c>
      <c r="F31" s="497">
        <v>43306</v>
      </c>
      <c r="G31" s="488">
        <v>126.5</v>
      </c>
    </row>
    <row r="32" spans="1:7" ht="14.25" customHeight="1">
      <c r="A32" s="495">
        <v>24</v>
      </c>
      <c r="B32" s="496" t="s">
        <v>273</v>
      </c>
      <c r="C32" s="487">
        <v>6860</v>
      </c>
      <c r="D32" s="487">
        <v>481909</v>
      </c>
      <c r="E32" s="487">
        <v>70249</v>
      </c>
      <c r="F32" s="497">
        <v>52480</v>
      </c>
      <c r="G32" s="488">
        <v>133.9</v>
      </c>
    </row>
    <row r="33" spans="1:7" ht="14.25" customHeight="1">
      <c r="A33" s="495">
        <v>25</v>
      </c>
      <c r="B33" s="496" t="s">
        <v>274</v>
      </c>
      <c r="C33" s="487">
        <v>7619</v>
      </c>
      <c r="D33" s="487">
        <v>472846</v>
      </c>
      <c r="E33" s="487">
        <v>62061</v>
      </c>
      <c r="F33" s="497">
        <v>44332</v>
      </c>
      <c r="G33" s="488">
        <v>140</v>
      </c>
    </row>
    <row r="34" spans="1:7" ht="14.25" customHeight="1">
      <c r="A34" s="495">
        <v>26</v>
      </c>
      <c r="B34" s="496" t="s">
        <v>275</v>
      </c>
      <c r="C34" s="487">
        <v>4521</v>
      </c>
      <c r="D34" s="487">
        <v>294904</v>
      </c>
      <c r="E34" s="487">
        <v>65230</v>
      </c>
      <c r="F34" s="497">
        <v>47444</v>
      </c>
      <c r="G34" s="488">
        <v>137.5</v>
      </c>
    </row>
    <row r="35" spans="1:7" ht="14.25" customHeight="1">
      <c r="A35" s="495">
        <v>27</v>
      </c>
      <c r="B35" s="496" t="s">
        <v>276</v>
      </c>
      <c r="C35" s="487">
        <v>2228</v>
      </c>
      <c r="D35" s="487">
        <v>135207</v>
      </c>
      <c r="E35" s="487">
        <v>60685</v>
      </c>
      <c r="F35" s="497">
        <v>44511</v>
      </c>
      <c r="G35" s="488">
        <v>136.3</v>
      </c>
    </row>
    <row r="36" spans="1:7" ht="14.25" customHeight="1">
      <c r="A36" s="495">
        <v>28</v>
      </c>
      <c r="B36" s="496" t="s">
        <v>277</v>
      </c>
      <c r="C36" s="487">
        <v>8232</v>
      </c>
      <c r="D36" s="487">
        <v>494554</v>
      </c>
      <c r="E36" s="487">
        <v>60077</v>
      </c>
      <c r="F36" s="497">
        <v>43043</v>
      </c>
      <c r="G36" s="488">
        <v>139.6</v>
      </c>
    </row>
    <row r="37" spans="1:7" ht="14.25" customHeight="1">
      <c r="A37" s="495">
        <v>29</v>
      </c>
      <c r="B37" s="496" t="s">
        <v>278</v>
      </c>
      <c r="C37" s="487">
        <v>5233</v>
      </c>
      <c r="D37" s="487">
        <v>508203</v>
      </c>
      <c r="E37" s="487">
        <v>97115</v>
      </c>
      <c r="F37" s="497">
        <v>79400</v>
      </c>
      <c r="G37" s="488">
        <v>122.3</v>
      </c>
    </row>
    <row r="38" spans="1:7" ht="14.25" customHeight="1">
      <c r="A38" s="495">
        <v>30</v>
      </c>
      <c r="B38" s="496" t="s">
        <v>279</v>
      </c>
      <c r="C38" s="487">
        <v>10906</v>
      </c>
      <c r="D38" s="487">
        <v>832863</v>
      </c>
      <c r="E38" s="487">
        <v>76367</v>
      </c>
      <c r="F38" s="497">
        <v>55795</v>
      </c>
      <c r="G38" s="488">
        <v>136.9</v>
      </c>
    </row>
    <row r="39" spans="1:7" ht="14.25" customHeight="1">
      <c r="A39" s="495">
        <v>31</v>
      </c>
      <c r="B39" s="496" t="s">
        <v>280</v>
      </c>
      <c r="C39" s="487">
        <v>2286</v>
      </c>
      <c r="D39" s="487">
        <v>199405</v>
      </c>
      <c r="E39" s="487">
        <v>87229</v>
      </c>
      <c r="F39" s="497">
        <v>65491</v>
      </c>
      <c r="G39" s="488">
        <v>133.2</v>
      </c>
    </row>
    <row r="40" spans="1:7" ht="14.25" customHeight="1">
      <c r="A40" s="495">
        <v>32</v>
      </c>
      <c r="B40" s="496" t="s">
        <v>281</v>
      </c>
      <c r="C40" s="487">
        <v>2954</v>
      </c>
      <c r="D40" s="487">
        <v>200209</v>
      </c>
      <c r="E40" s="487">
        <v>67776</v>
      </c>
      <c r="F40" s="497">
        <v>47666</v>
      </c>
      <c r="G40" s="488">
        <v>142.2</v>
      </c>
    </row>
    <row r="41" spans="1:7" ht="14.25" customHeight="1">
      <c r="A41" s="495">
        <v>33</v>
      </c>
      <c r="B41" s="496" t="s">
        <v>282</v>
      </c>
      <c r="C41" s="487">
        <v>980</v>
      </c>
      <c r="D41" s="487">
        <v>55307</v>
      </c>
      <c r="E41" s="487">
        <v>56436</v>
      </c>
      <c r="F41" s="497">
        <v>40989</v>
      </c>
      <c r="G41" s="488">
        <v>137.7</v>
      </c>
    </row>
    <row r="42" spans="1:7" ht="14.25" customHeight="1">
      <c r="A42" s="495">
        <v>34</v>
      </c>
      <c r="B42" s="496" t="s">
        <v>283</v>
      </c>
      <c r="C42" s="487">
        <v>971</v>
      </c>
      <c r="D42" s="487">
        <v>54254</v>
      </c>
      <c r="E42" s="487">
        <v>55874</v>
      </c>
      <c r="F42" s="497">
        <v>43105</v>
      </c>
      <c r="G42" s="488">
        <v>129.6</v>
      </c>
    </row>
    <row r="43" spans="1:7" ht="14.25" customHeight="1">
      <c r="A43" s="495">
        <v>35</v>
      </c>
      <c r="B43" s="496" t="s">
        <v>284</v>
      </c>
      <c r="C43" s="487">
        <v>4969</v>
      </c>
      <c r="D43" s="487">
        <v>308112</v>
      </c>
      <c r="E43" s="487">
        <v>62007</v>
      </c>
      <c r="F43" s="497">
        <v>46319</v>
      </c>
      <c r="G43" s="488">
        <v>133.9</v>
      </c>
    </row>
    <row r="44" spans="1:7" ht="14.25" customHeight="1">
      <c r="A44" s="495">
        <v>36</v>
      </c>
      <c r="B44" s="496" t="s">
        <v>285</v>
      </c>
      <c r="C44" s="487">
        <v>8482</v>
      </c>
      <c r="D44" s="487">
        <v>545101</v>
      </c>
      <c r="E44" s="487">
        <v>64266</v>
      </c>
      <c r="F44" s="497">
        <v>46525</v>
      </c>
      <c r="G44" s="488">
        <v>138.1</v>
      </c>
    </row>
    <row r="45" spans="1:7" ht="14.25" customHeight="1">
      <c r="A45" s="495">
        <v>37</v>
      </c>
      <c r="B45" s="496" t="s">
        <v>286</v>
      </c>
      <c r="C45" s="487">
        <v>2934</v>
      </c>
      <c r="D45" s="487">
        <v>162155</v>
      </c>
      <c r="E45" s="487">
        <v>55268</v>
      </c>
      <c r="F45" s="497">
        <v>40016</v>
      </c>
      <c r="G45" s="488">
        <v>138.1</v>
      </c>
    </row>
    <row r="46" spans="1:7" ht="14.25" customHeight="1">
      <c r="A46" s="495">
        <v>38</v>
      </c>
      <c r="B46" s="496" t="s">
        <v>287</v>
      </c>
      <c r="C46" s="487">
        <v>8336</v>
      </c>
      <c r="D46" s="487">
        <v>541762</v>
      </c>
      <c r="E46" s="487">
        <v>64991</v>
      </c>
      <c r="F46" s="497">
        <v>45447</v>
      </c>
      <c r="G46" s="488">
        <v>143</v>
      </c>
    </row>
    <row r="47" spans="1:7" ht="14.25" customHeight="1">
      <c r="A47" s="495">
        <v>39</v>
      </c>
      <c r="B47" s="496" t="s">
        <v>288</v>
      </c>
      <c r="C47" s="487">
        <v>6433</v>
      </c>
      <c r="D47" s="487">
        <v>423796</v>
      </c>
      <c r="E47" s="487">
        <v>65878</v>
      </c>
      <c r="F47" s="497">
        <v>46035</v>
      </c>
      <c r="G47" s="488">
        <v>143.1</v>
      </c>
    </row>
    <row r="48" spans="1:7" ht="14.25" customHeight="1" thickBot="1">
      <c r="A48" s="498">
        <v>40</v>
      </c>
      <c r="B48" s="499" t="s">
        <v>289</v>
      </c>
      <c r="C48" s="500">
        <v>1233</v>
      </c>
      <c r="D48" s="500">
        <v>55145</v>
      </c>
      <c r="E48" s="500">
        <v>44724</v>
      </c>
      <c r="F48" s="501">
        <v>33753</v>
      </c>
      <c r="G48" s="502">
        <v>132.5</v>
      </c>
    </row>
    <row r="49" ht="21.75" customHeight="1" thickBot="1"/>
    <row r="50" spans="1:7" ht="19.5" customHeight="1">
      <c r="A50" s="472" t="s">
        <v>130</v>
      </c>
      <c r="B50" s="969" t="s">
        <v>249</v>
      </c>
      <c r="C50" s="965" t="s">
        <v>290</v>
      </c>
      <c r="D50" s="965"/>
      <c r="E50" s="965"/>
      <c r="F50" s="965"/>
      <c r="G50" s="966"/>
    </row>
    <row r="51" spans="1:7" ht="19.5" customHeight="1">
      <c r="A51" s="473"/>
      <c r="B51" s="970"/>
      <c r="C51" s="474" t="s">
        <v>562</v>
      </c>
      <c r="D51" s="475" t="s">
        <v>563</v>
      </c>
      <c r="E51" s="475" t="s">
        <v>564</v>
      </c>
      <c r="F51" s="475" t="s">
        <v>212</v>
      </c>
      <c r="G51" s="476" t="s">
        <v>213</v>
      </c>
    </row>
    <row r="52" spans="1:7" ht="19.5" customHeight="1">
      <c r="A52" s="473"/>
      <c r="B52" s="970"/>
      <c r="C52" s="477"/>
      <c r="D52" s="478"/>
      <c r="E52" s="479" t="s">
        <v>214</v>
      </c>
      <c r="F52" s="479" t="s">
        <v>563</v>
      </c>
      <c r="G52" s="480" t="s">
        <v>215</v>
      </c>
    </row>
    <row r="53" spans="1:7" ht="19.5" customHeight="1">
      <c r="A53" s="481" t="s">
        <v>133</v>
      </c>
      <c r="B53" s="971"/>
      <c r="C53" s="482" t="s">
        <v>565</v>
      </c>
      <c r="D53" s="483" t="s">
        <v>566</v>
      </c>
      <c r="E53" s="483" t="s">
        <v>567</v>
      </c>
      <c r="F53" s="483" t="s">
        <v>568</v>
      </c>
      <c r="G53" s="484" t="s">
        <v>569</v>
      </c>
    </row>
    <row r="54" spans="1:7" ht="15" customHeight="1">
      <c r="A54" s="967" t="s">
        <v>570</v>
      </c>
      <c r="B54" s="968"/>
      <c r="C54" s="485">
        <v>552665</v>
      </c>
      <c r="D54" s="485">
        <v>76978183</v>
      </c>
      <c r="E54" s="485">
        <v>139285</v>
      </c>
      <c r="F54" s="494">
        <v>137893</v>
      </c>
      <c r="G54" s="486">
        <v>101</v>
      </c>
    </row>
    <row r="55" spans="1:7" ht="15" customHeight="1">
      <c r="A55" s="967" t="s">
        <v>210</v>
      </c>
      <c r="B55" s="968"/>
      <c r="C55" s="487">
        <v>403348</v>
      </c>
      <c r="D55" s="487">
        <v>55704701</v>
      </c>
      <c r="E55" s="487">
        <v>138106</v>
      </c>
      <c r="F55" s="497">
        <v>140887</v>
      </c>
      <c r="G55" s="488">
        <v>98</v>
      </c>
    </row>
    <row r="56" spans="1:7" ht="15" customHeight="1">
      <c r="A56" s="972" t="s">
        <v>211</v>
      </c>
      <c r="B56" s="973"/>
      <c r="C56" s="489">
        <v>149317</v>
      </c>
      <c r="D56" s="489">
        <v>21273482</v>
      </c>
      <c r="E56" s="487">
        <v>142472</v>
      </c>
      <c r="F56" s="503">
        <v>129806</v>
      </c>
      <c r="G56" s="491">
        <v>109.8</v>
      </c>
    </row>
    <row r="57" spans="1:7" ht="14.25" customHeight="1">
      <c r="A57" s="492">
        <v>1</v>
      </c>
      <c r="B57" s="493" t="s">
        <v>250</v>
      </c>
      <c r="C57" s="485">
        <v>108448</v>
      </c>
      <c r="D57" s="485">
        <v>16651648</v>
      </c>
      <c r="E57" s="485">
        <v>153545</v>
      </c>
      <c r="F57" s="494">
        <v>149654</v>
      </c>
      <c r="G57" s="486">
        <v>102.6</v>
      </c>
    </row>
    <row r="58" spans="1:7" ht="14.25" customHeight="1">
      <c r="A58" s="495">
        <v>2</v>
      </c>
      <c r="B58" s="496" t="s">
        <v>251</v>
      </c>
      <c r="C58" s="487">
        <v>68075</v>
      </c>
      <c r="D58" s="487">
        <v>9485654</v>
      </c>
      <c r="E58" s="487">
        <v>139341</v>
      </c>
      <c r="F58" s="497">
        <v>135605</v>
      </c>
      <c r="G58" s="488">
        <v>102.8</v>
      </c>
    </row>
    <row r="59" spans="1:7" ht="14.25" customHeight="1">
      <c r="A59" s="495">
        <v>3</v>
      </c>
      <c r="B59" s="496" t="s">
        <v>252</v>
      </c>
      <c r="C59" s="487">
        <v>87558</v>
      </c>
      <c r="D59" s="487">
        <v>15803005</v>
      </c>
      <c r="E59" s="487">
        <v>180486</v>
      </c>
      <c r="F59" s="497">
        <v>179123</v>
      </c>
      <c r="G59" s="488">
        <v>100.8</v>
      </c>
    </row>
    <row r="60" spans="1:7" ht="14.25" customHeight="1">
      <c r="A60" s="495">
        <v>4</v>
      </c>
      <c r="B60" s="496" t="s">
        <v>253</v>
      </c>
      <c r="C60" s="487">
        <v>15130</v>
      </c>
      <c r="D60" s="487">
        <v>1569554</v>
      </c>
      <c r="E60" s="487">
        <v>103738</v>
      </c>
      <c r="F60" s="497">
        <v>102745</v>
      </c>
      <c r="G60" s="488">
        <v>101</v>
      </c>
    </row>
    <row r="61" spans="1:7" ht="14.25" customHeight="1">
      <c r="A61" s="495">
        <v>5</v>
      </c>
      <c r="B61" s="496" t="s">
        <v>254</v>
      </c>
      <c r="C61" s="487">
        <v>24600</v>
      </c>
      <c r="D61" s="487">
        <v>2463058</v>
      </c>
      <c r="E61" s="487">
        <v>100124</v>
      </c>
      <c r="F61" s="497">
        <v>97112</v>
      </c>
      <c r="G61" s="488">
        <v>103.1</v>
      </c>
    </row>
    <row r="62" spans="1:7" ht="14.25" customHeight="1">
      <c r="A62" s="495">
        <v>6</v>
      </c>
      <c r="B62" s="496" t="s">
        <v>255</v>
      </c>
      <c r="C62" s="487">
        <v>28242</v>
      </c>
      <c r="D62" s="487">
        <v>3144299</v>
      </c>
      <c r="E62" s="487">
        <v>111334</v>
      </c>
      <c r="F62" s="497">
        <v>110645</v>
      </c>
      <c r="G62" s="488">
        <v>100.6</v>
      </c>
    </row>
    <row r="63" spans="1:7" ht="14.25" customHeight="1">
      <c r="A63" s="495">
        <v>7</v>
      </c>
      <c r="B63" s="496" t="s">
        <v>256</v>
      </c>
      <c r="C63" s="487">
        <v>14614</v>
      </c>
      <c r="D63" s="487">
        <v>1881283</v>
      </c>
      <c r="E63" s="487">
        <v>128732</v>
      </c>
      <c r="F63" s="497">
        <v>125819</v>
      </c>
      <c r="G63" s="488">
        <v>102.3</v>
      </c>
    </row>
    <row r="64" spans="1:7" ht="14.25" customHeight="1">
      <c r="A64" s="495">
        <v>8</v>
      </c>
      <c r="B64" s="496" t="s">
        <v>257</v>
      </c>
      <c r="C64" s="487">
        <v>26561</v>
      </c>
      <c r="D64" s="487">
        <v>2324951</v>
      </c>
      <c r="E64" s="487">
        <v>87533</v>
      </c>
      <c r="F64" s="497">
        <v>88534</v>
      </c>
      <c r="G64" s="488">
        <v>98.9</v>
      </c>
    </row>
    <row r="65" spans="1:7" ht="14.25" customHeight="1">
      <c r="A65" s="495">
        <v>9</v>
      </c>
      <c r="B65" s="496" t="s">
        <v>258</v>
      </c>
      <c r="C65" s="487">
        <v>15605</v>
      </c>
      <c r="D65" s="487">
        <v>1207482</v>
      </c>
      <c r="E65" s="487">
        <v>77378</v>
      </c>
      <c r="F65" s="497">
        <v>76129</v>
      </c>
      <c r="G65" s="488">
        <v>101.6</v>
      </c>
    </row>
    <row r="66" spans="1:7" ht="14.25" customHeight="1">
      <c r="A66" s="495">
        <v>10</v>
      </c>
      <c r="B66" s="496" t="s">
        <v>259</v>
      </c>
      <c r="C66" s="487">
        <v>14515</v>
      </c>
      <c r="D66" s="487">
        <v>1173767</v>
      </c>
      <c r="E66" s="487">
        <v>80866</v>
      </c>
      <c r="F66" s="497">
        <v>78818</v>
      </c>
      <c r="G66" s="488">
        <v>102.6</v>
      </c>
    </row>
    <row r="67" spans="1:7" ht="14.25" customHeight="1">
      <c r="A67" s="495">
        <v>11</v>
      </c>
      <c r="B67" s="496" t="s">
        <v>260</v>
      </c>
      <c r="C67" s="487">
        <v>5469</v>
      </c>
      <c r="D67" s="487">
        <v>426888</v>
      </c>
      <c r="E67" s="487">
        <v>78056</v>
      </c>
      <c r="F67" s="497">
        <v>77714</v>
      </c>
      <c r="G67" s="488">
        <v>100.4</v>
      </c>
    </row>
    <row r="68" spans="1:7" ht="14.25" customHeight="1">
      <c r="A68" s="495">
        <v>12</v>
      </c>
      <c r="B68" s="496" t="s">
        <v>261</v>
      </c>
      <c r="C68" s="487">
        <v>1815</v>
      </c>
      <c r="D68" s="487">
        <v>136948</v>
      </c>
      <c r="E68" s="487">
        <v>75453</v>
      </c>
      <c r="F68" s="497">
        <v>76907</v>
      </c>
      <c r="G68" s="488">
        <v>98.1</v>
      </c>
    </row>
    <row r="69" spans="1:7" ht="14.25" customHeight="1">
      <c r="A69" s="495">
        <v>13</v>
      </c>
      <c r="B69" s="496" t="s">
        <v>262</v>
      </c>
      <c r="C69" s="487">
        <v>1435</v>
      </c>
      <c r="D69" s="487">
        <v>104433</v>
      </c>
      <c r="E69" s="487">
        <v>72776</v>
      </c>
      <c r="F69" s="497">
        <v>69356</v>
      </c>
      <c r="G69" s="488">
        <v>104.9</v>
      </c>
    </row>
    <row r="70" spans="1:7" ht="14.25" customHeight="1">
      <c r="A70" s="495">
        <v>14</v>
      </c>
      <c r="B70" s="496" t="s">
        <v>263</v>
      </c>
      <c r="C70" s="487">
        <v>3594</v>
      </c>
      <c r="D70" s="487">
        <v>286939</v>
      </c>
      <c r="E70" s="487">
        <v>79838</v>
      </c>
      <c r="F70" s="497">
        <v>82103</v>
      </c>
      <c r="G70" s="488">
        <v>97.2</v>
      </c>
    </row>
    <row r="71" spans="1:7" ht="14.25" customHeight="1">
      <c r="A71" s="495">
        <v>15</v>
      </c>
      <c r="B71" s="496" t="s">
        <v>264</v>
      </c>
      <c r="C71" s="487">
        <v>5767</v>
      </c>
      <c r="D71" s="487">
        <v>417083</v>
      </c>
      <c r="E71" s="487">
        <v>72322</v>
      </c>
      <c r="F71" s="497">
        <v>72596</v>
      </c>
      <c r="G71" s="488">
        <v>99.6</v>
      </c>
    </row>
    <row r="72" spans="1:7" ht="14.25" customHeight="1">
      <c r="A72" s="495">
        <v>16</v>
      </c>
      <c r="B72" s="496" t="s">
        <v>265</v>
      </c>
      <c r="C72" s="487">
        <v>5203</v>
      </c>
      <c r="D72" s="487">
        <v>321117</v>
      </c>
      <c r="E72" s="487">
        <v>61718</v>
      </c>
      <c r="F72" s="497">
        <v>60214</v>
      </c>
      <c r="G72" s="488">
        <v>102.5</v>
      </c>
    </row>
    <row r="73" spans="1:7" ht="14.25" customHeight="1">
      <c r="A73" s="495">
        <v>17</v>
      </c>
      <c r="B73" s="496" t="s">
        <v>266</v>
      </c>
      <c r="C73" s="487">
        <v>726</v>
      </c>
      <c r="D73" s="487">
        <v>40071</v>
      </c>
      <c r="E73" s="487">
        <v>55194</v>
      </c>
      <c r="F73" s="497">
        <v>52925</v>
      </c>
      <c r="G73" s="488">
        <v>104.3</v>
      </c>
    </row>
    <row r="74" spans="1:7" ht="14.25" customHeight="1">
      <c r="A74" s="495">
        <v>18</v>
      </c>
      <c r="B74" s="496" t="s">
        <v>267</v>
      </c>
      <c r="C74" s="487">
        <v>6873</v>
      </c>
      <c r="D74" s="487">
        <v>529333</v>
      </c>
      <c r="E74" s="487">
        <v>77016</v>
      </c>
      <c r="F74" s="497">
        <v>75121</v>
      </c>
      <c r="G74" s="488">
        <v>102.5</v>
      </c>
    </row>
    <row r="75" spans="1:7" ht="14.25" customHeight="1">
      <c r="A75" s="495">
        <v>19</v>
      </c>
      <c r="B75" s="496" t="s">
        <v>268</v>
      </c>
      <c r="C75" s="487">
        <v>5637</v>
      </c>
      <c r="D75" s="487">
        <v>406675</v>
      </c>
      <c r="E75" s="487">
        <v>72144</v>
      </c>
      <c r="F75" s="497">
        <v>72745</v>
      </c>
      <c r="G75" s="488">
        <v>99.2</v>
      </c>
    </row>
    <row r="76" spans="1:7" ht="14.25" customHeight="1">
      <c r="A76" s="495">
        <v>20</v>
      </c>
      <c r="B76" s="496" t="s">
        <v>269</v>
      </c>
      <c r="C76" s="487">
        <v>3858</v>
      </c>
      <c r="D76" s="487">
        <v>307491</v>
      </c>
      <c r="E76" s="487">
        <v>79702</v>
      </c>
      <c r="F76" s="497">
        <v>79371</v>
      </c>
      <c r="G76" s="488">
        <v>100.4</v>
      </c>
    </row>
    <row r="77" spans="1:7" ht="14.25" customHeight="1">
      <c r="A77" s="495">
        <v>21</v>
      </c>
      <c r="B77" s="496" t="s">
        <v>270</v>
      </c>
      <c r="C77" s="487">
        <v>6683</v>
      </c>
      <c r="D77" s="487">
        <v>415048</v>
      </c>
      <c r="E77" s="487">
        <v>62105</v>
      </c>
      <c r="F77" s="497">
        <v>62235</v>
      </c>
      <c r="G77" s="488">
        <v>99.8</v>
      </c>
    </row>
    <row r="78" spans="1:7" ht="14.25" customHeight="1">
      <c r="A78" s="495">
        <v>22</v>
      </c>
      <c r="B78" s="496" t="s">
        <v>271</v>
      </c>
      <c r="C78" s="504">
        <v>5685</v>
      </c>
      <c r="D78" s="505">
        <v>357428</v>
      </c>
      <c r="E78" s="506">
        <v>62872</v>
      </c>
      <c r="F78" s="497">
        <v>62878</v>
      </c>
      <c r="G78" s="488">
        <v>100</v>
      </c>
    </row>
    <row r="79" spans="1:7" ht="14.25" customHeight="1">
      <c r="A79" s="495">
        <v>23</v>
      </c>
      <c r="B79" s="496" t="s">
        <v>272</v>
      </c>
      <c r="C79" s="487">
        <v>6233</v>
      </c>
      <c r="D79" s="505">
        <v>340279</v>
      </c>
      <c r="E79" s="487">
        <v>54593</v>
      </c>
      <c r="F79" s="497">
        <v>54049</v>
      </c>
      <c r="G79" s="488">
        <v>101</v>
      </c>
    </row>
    <row r="80" spans="1:7" ht="14.25" customHeight="1">
      <c r="A80" s="495">
        <v>24</v>
      </c>
      <c r="B80" s="496" t="s">
        <v>273</v>
      </c>
      <c r="C80" s="487">
        <v>6587</v>
      </c>
      <c r="D80" s="487">
        <v>579987</v>
      </c>
      <c r="E80" s="487">
        <v>88050</v>
      </c>
      <c r="F80" s="497">
        <v>87854</v>
      </c>
      <c r="G80" s="488">
        <v>100.2</v>
      </c>
    </row>
    <row r="81" spans="1:7" ht="14.25" customHeight="1">
      <c r="A81" s="495">
        <v>25</v>
      </c>
      <c r="B81" s="496" t="s">
        <v>274</v>
      </c>
      <c r="C81" s="487">
        <v>8415</v>
      </c>
      <c r="D81" s="487">
        <v>638832</v>
      </c>
      <c r="E81" s="487">
        <v>75916</v>
      </c>
      <c r="F81" s="497">
        <v>74841</v>
      </c>
      <c r="G81" s="488">
        <v>101.4</v>
      </c>
    </row>
    <row r="82" spans="1:7" ht="14.25" customHeight="1">
      <c r="A82" s="495">
        <v>26</v>
      </c>
      <c r="B82" s="496" t="s">
        <v>275</v>
      </c>
      <c r="C82" s="487">
        <v>5746</v>
      </c>
      <c r="D82" s="487">
        <v>555035</v>
      </c>
      <c r="E82" s="487">
        <v>96595</v>
      </c>
      <c r="F82" s="497">
        <v>94727</v>
      </c>
      <c r="G82" s="488">
        <v>102</v>
      </c>
    </row>
    <row r="83" spans="1:7" ht="14.25" customHeight="1">
      <c r="A83" s="495">
        <v>27</v>
      </c>
      <c r="B83" s="496" t="s">
        <v>276</v>
      </c>
      <c r="C83" s="487">
        <v>2139</v>
      </c>
      <c r="D83" s="487">
        <v>241851</v>
      </c>
      <c r="E83" s="487">
        <v>113067</v>
      </c>
      <c r="F83" s="497">
        <v>114100</v>
      </c>
      <c r="G83" s="488">
        <v>99.1</v>
      </c>
    </row>
    <row r="84" spans="1:7" ht="14.25" customHeight="1">
      <c r="A84" s="495">
        <v>28</v>
      </c>
      <c r="B84" s="496" t="s">
        <v>277</v>
      </c>
      <c r="C84" s="487">
        <v>8339</v>
      </c>
      <c r="D84" s="487">
        <v>812438</v>
      </c>
      <c r="E84" s="487">
        <v>97426</v>
      </c>
      <c r="F84" s="497">
        <v>96571</v>
      </c>
      <c r="G84" s="488">
        <v>100.9</v>
      </c>
    </row>
    <row r="85" spans="1:7" ht="14.25" customHeight="1">
      <c r="A85" s="495">
        <v>29</v>
      </c>
      <c r="B85" s="496" t="s">
        <v>278</v>
      </c>
      <c r="C85" s="487">
        <v>3760</v>
      </c>
      <c r="D85" s="487">
        <v>5563774</v>
      </c>
      <c r="E85" s="487">
        <v>1479727</v>
      </c>
      <c r="F85" s="497">
        <v>1348687</v>
      </c>
      <c r="G85" s="488">
        <v>109.7</v>
      </c>
    </row>
    <row r="86" spans="1:7" ht="14.25" customHeight="1">
      <c r="A86" s="495">
        <v>30</v>
      </c>
      <c r="B86" s="496" t="s">
        <v>279</v>
      </c>
      <c r="C86" s="487">
        <v>11158</v>
      </c>
      <c r="D86" s="487">
        <v>1128400</v>
      </c>
      <c r="E86" s="487">
        <v>101129</v>
      </c>
      <c r="F86" s="497">
        <v>97582</v>
      </c>
      <c r="G86" s="488">
        <v>103.6</v>
      </c>
    </row>
    <row r="87" spans="1:7" ht="14.25" customHeight="1">
      <c r="A87" s="495">
        <v>31</v>
      </c>
      <c r="B87" s="496" t="s">
        <v>280</v>
      </c>
      <c r="C87" s="487">
        <v>2174</v>
      </c>
      <c r="D87" s="487">
        <v>132367</v>
      </c>
      <c r="E87" s="487">
        <v>60886</v>
      </c>
      <c r="F87" s="497">
        <v>57407</v>
      </c>
      <c r="G87" s="488">
        <v>106.1</v>
      </c>
    </row>
    <row r="88" spans="1:7" ht="14.25" customHeight="1">
      <c r="A88" s="495">
        <v>32</v>
      </c>
      <c r="B88" s="496" t="s">
        <v>281</v>
      </c>
      <c r="C88" s="487">
        <v>3057</v>
      </c>
      <c r="D88" s="487">
        <v>4679479</v>
      </c>
      <c r="E88" s="487">
        <v>1530742</v>
      </c>
      <c r="F88" s="497">
        <v>1701129</v>
      </c>
      <c r="G88" s="488">
        <v>90</v>
      </c>
    </row>
    <row r="89" spans="1:7" ht="14.25" customHeight="1">
      <c r="A89" s="495">
        <v>33</v>
      </c>
      <c r="B89" s="496" t="s">
        <v>282</v>
      </c>
      <c r="C89" s="487">
        <v>1118</v>
      </c>
      <c r="D89" s="487">
        <v>49065</v>
      </c>
      <c r="E89" s="487">
        <v>43886</v>
      </c>
      <c r="F89" s="497">
        <v>44588</v>
      </c>
      <c r="G89" s="488">
        <v>98.4</v>
      </c>
    </row>
    <row r="90" spans="1:7" ht="14.25" customHeight="1">
      <c r="A90" s="495">
        <v>34</v>
      </c>
      <c r="B90" s="496" t="s">
        <v>283</v>
      </c>
      <c r="C90" s="487">
        <v>1163</v>
      </c>
      <c r="D90" s="487">
        <v>61763</v>
      </c>
      <c r="E90" s="487">
        <v>53107</v>
      </c>
      <c r="F90" s="497">
        <v>53725</v>
      </c>
      <c r="G90" s="488">
        <v>98.8</v>
      </c>
    </row>
    <row r="91" spans="1:7" ht="14.25" customHeight="1">
      <c r="A91" s="495">
        <v>35</v>
      </c>
      <c r="B91" s="496" t="s">
        <v>284</v>
      </c>
      <c r="C91" s="487">
        <v>5578</v>
      </c>
      <c r="D91" s="487">
        <v>428506</v>
      </c>
      <c r="E91" s="487">
        <v>76821</v>
      </c>
      <c r="F91" s="497">
        <v>78375</v>
      </c>
      <c r="G91" s="488">
        <v>98</v>
      </c>
    </row>
    <row r="92" spans="1:7" ht="14.25" customHeight="1">
      <c r="A92" s="495">
        <v>36</v>
      </c>
      <c r="B92" s="496" t="s">
        <v>285</v>
      </c>
      <c r="C92" s="487">
        <v>9601</v>
      </c>
      <c r="D92" s="487">
        <v>713229</v>
      </c>
      <c r="E92" s="487">
        <v>74287</v>
      </c>
      <c r="F92" s="497">
        <v>74307</v>
      </c>
      <c r="G92" s="488">
        <v>100</v>
      </c>
    </row>
    <row r="93" spans="1:7" ht="14.25" customHeight="1">
      <c r="A93" s="495">
        <v>37</v>
      </c>
      <c r="B93" s="496" t="s">
        <v>286</v>
      </c>
      <c r="C93" s="487">
        <v>3578</v>
      </c>
      <c r="D93" s="487">
        <v>217084</v>
      </c>
      <c r="E93" s="487">
        <v>60672</v>
      </c>
      <c r="F93" s="497">
        <v>59092</v>
      </c>
      <c r="G93" s="488">
        <v>102.7</v>
      </c>
    </row>
    <row r="94" spans="1:7" ht="14.25" customHeight="1">
      <c r="A94" s="495">
        <v>38</v>
      </c>
      <c r="B94" s="496" t="s">
        <v>287</v>
      </c>
      <c r="C94" s="487">
        <v>9445</v>
      </c>
      <c r="D94" s="487">
        <v>777487</v>
      </c>
      <c r="E94" s="487">
        <v>82317</v>
      </c>
      <c r="F94" s="497">
        <v>90319</v>
      </c>
      <c r="G94" s="488">
        <v>91.1</v>
      </c>
    </row>
    <row r="95" spans="1:7" ht="14.25" customHeight="1">
      <c r="A95" s="495">
        <v>39</v>
      </c>
      <c r="B95" s="496" t="s">
        <v>288</v>
      </c>
      <c r="C95" s="487">
        <v>7022</v>
      </c>
      <c r="D95" s="487">
        <v>505330</v>
      </c>
      <c r="E95" s="487">
        <v>71964</v>
      </c>
      <c r="F95" s="497">
        <v>71141</v>
      </c>
      <c r="G95" s="488">
        <v>101.2</v>
      </c>
    </row>
    <row r="96" spans="1:7" ht="14.25" customHeight="1" thickBot="1">
      <c r="A96" s="498">
        <v>40</v>
      </c>
      <c r="B96" s="496" t="s">
        <v>289</v>
      </c>
      <c r="C96" s="487">
        <v>1459</v>
      </c>
      <c r="D96" s="487">
        <v>99122</v>
      </c>
      <c r="E96" s="487">
        <v>67938</v>
      </c>
      <c r="F96" s="497">
        <v>66964</v>
      </c>
      <c r="G96" s="488">
        <v>101.5</v>
      </c>
    </row>
    <row r="97" spans="1:7" ht="14.25" customHeight="1">
      <c r="A97" s="471" t="s">
        <v>291</v>
      </c>
      <c r="B97" s="507"/>
      <c r="C97" s="508"/>
      <c r="D97" s="508"/>
      <c r="E97" s="508"/>
      <c r="F97" s="509"/>
      <c r="G97" s="510"/>
    </row>
    <row r="98" spans="1:7" ht="14.25" customHeight="1">
      <c r="A98" s="511"/>
      <c r="B98" s="512"/>
      <c r="C98" s="513"/>
      <c r="D98" s="513"/>
      <c r="E98" s="513"/>
      <c r="F98" s="514"/>
      <c r="G98" s="515"/>
    </row>
    <row r="99" spans="1:7" ht="14.25" customHeight="1">
      <c r="A99" s="511"/>
      <c r="B99" s="512"/>
      <c r="C99" s="513"/>
      <c r="D99" s="513"/>
      <c r="E99" s="513"/>
      <c r="F99" s="514"/>
      <c r="G99" s="515"/>
    </row>
    <row r="100" spans="1:7" ht="14.25" customHeight="1">
      <c r="A100" s="511"/>
      <c r="B100" s="512"/>
      <c r="C100" s="513"/>
      <c r="D100" s="513"/>
      <c r="E100" s="513"/>
      <c r="F100" s="514"/>
      <c r="G100" s="515"/>
    </row>
    <row r="101" spans="1:7" ht="14.25" customHeight="1">
      <c r="A101" s="511"/>
      <c r="B101" s="512"/>
      <c r="C101" s="513"/>
      <c r="D101" s="513"/>
      <c r="E101" s="513"/>
      <c r="F101" s="514"/>
      <c r="G101" s="515"/>
    </row>
    <row r="102" spans="1:7" ht="14.25" customHeight="1">
      <c r="A102" s="511"/>
      <c r="B102" s="512"/>
      <c r="C102" s="513"/>
      <c r="D102" s="513"/>
      <c r="E102" s="513"/>
      <c r="F102" s="514"/>
      <c r="G102" s="515"/>
    </row>
    <row r="103" spans="1:7" ht="14.25" customHeight="1">
      <c r="A103" s="511"/>
      <c r="B103" s="512"/>
      <c r="C103" s="513"/>
      <c r="D103" s="513"/>
      <c r="E103" s="513"/>
      <c r="F103" s="514"/>
      <c r="G103" s="515"/>
    </row>
    <row r="104" ht="14.25" customHeight="1">
      <c r="B104" s="516"/>
    </row>
  </sheetData>
  <sheetProtection/>
  <mergeCells count="10">
    <mergeCell ref="A55:B55"/>
    <mergeCell ref="A56:B56"/>
    <mergeCell ref="A8:B8"/>
    <mergeCell ref="B50:B53"/>
    <mergeCell ref="C50:G50"/>
    <mergeCell ref="A54:B54"/>
    <mergeCell ref="C2:G2"/>
    <mergeCell ref="B2:B5"/>
    <mergeCell ref="A6:B6"/>
    <mergeCell ref="A7:B7"/>
  </mergeCells>
  <printOptions horizontalCentered="1"/>
  <pageMargins left="0.7874015748031497" right="0.5905511811023623" top="0.5905511811023623" bottom="0.3937007874015748" header="0.5118110236220472" footer="0.5118110236220472"/>
  <pageSetup fitToHeight="2" horizontalDpi="600" verticalDpi="600" orientation="portrait" paperSize="9" r:id="rId2"/>
  <rowBreaks count="1" manualBreakCount="1">
    <brk id="49" max="1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0"/>
  <sheetViews>
    <sheetView showZeros="0" zoomScaleSheetLayoutView="100" workbookViewId="0" topLeftCell="A1">
      <pane xSplit="2" ySplit="9" topLeftCell="C10" activePane="bottomRight" state="frozen"/>
      <selection pane="topLeft" activeCell="A43" sqref="A43:F43"/>
      <selection pane="topRight" activeCell="A43" sqref="A43:F43"/>
      <selection pane="bottomLeft" activeCell="A43" sqref="A43:F43"/>
      <selection pane="bottomRight" activeCell="A1" sqref="A1"/>
    </sheetView>
  </sheetViews>
  <sheetFormatPr defaultColWidth="13.25390625" defaultRowHeight="13.5"/>
  <cols>
    <col min="1" max="1" width="2.75390625" style="471" customWidth="1"/>
    <col min="2" max="2" width="12.50390625" style="471" customWidth="1"/>
    <col min="3" max="4" width="10.125" style="471" customWidth="1"/>
    <col min="5" max="5" width="6.625" style="471" customWidth="1"/>
    <col min="6" max="7" width="10.125" style="471" customWidth="1"/>
    <col min="8" max="8" width="6.625" style="471" customWidth="1"/>
    <col min="9" max="10" width="10.125" style="471" customWidth="1"/>
    <col min="11" max="11" width="6.625" style="471" customWidth="1"/>
    <col min="12" max="13" width="10.125" style="471" customWidth="1"/>
    <col min="14" max="14" width="6.625" style="471" customWidth="1"/>
    <col min="15" max="16" width="10.125" style="471" customWidth="1"/>
    <col min="17" max="17" width="6.625" style="471" customWidth="1"/>
    <col min="18" max="18" width="9.375" style="471" customWidth="1"/>
    <col min="19" max="19" width="2.875" style="541" customWidth="1"/>
    <col min="20" max="16384" width="13.875" style="471" customWidth="1"/>
  </cols>
  <sheetData>
    <row r="1" spans="1:19" ht="21.75" customHeight="1" thickBot="1">
      <c r="A1" s="471" t="s">
        <v>292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7"/>
      <c r="S1" s="517" t="s">
        <v>293</v>
      </c>
    </row>
    <row r="2" spans="1:19" ht="16.5" customHeight="1">
      <c r="A2" s="983" t="s">
        <v>294</v>
      </c>
      <c r="B2" s="969" t="s">
        <v>249</v>
      </c>
      <c r="C2" s="965" t="s">
        <v>571</v>
      </c>
      <c r="D2" s="965"/>
      <c r="E2" s="977"/>
      <c r="F2" s="976" t="s">
        <v>572</v>
      </c>
      <c r="G2" s="965"/>
      <c r="H2" s="977"/>
      <c r="I2" s="518" t="s">
        <v>295</v>
      </c>
      <c r="J2" s="974" t="s">
        <v>296</v>
      </c>
      <c r="K2" s="975"/>
      <c r="L2" s="976" t="s">
        <v>297</v>
      </c>
      <c r="M2" s="965"/>
      <c r="N2" s="977"/>
      <c r="O2" s="976" t="s">
        <v>298</v>
      </c>
      <c r="P2" s="965"/>
      <c r="Q2" s="977"/>
      <c r="R2" s="519"/>
      <c r="S2" s="520" t="s">
        <v>573</v>
      </c>
    </row>
    <row r="3" spans="1:19" ht="16.5" customHeight="1">
      <c r="A3" s="984"/>
      <c r="B3" s="981"/>
      <c r="C3" s="978" t="s">
        <v>299</v>
      </c>
      <c r="D3" s="521"/>
      <c r="E3" s="521"/>
      <c r="F3" s="978" t="s">
        <v>299</v>
      </c>
      <c r="G3" s="521"/>
      <c r="H3" s="521"/>
      <c r="I3" s="978" t="s">
        <v>299</v>
      </c>
      <c r="J3" s="521"/>
      <c r="K3" s="521"/>
      <c r="L3" s="978" t="s">
        <v>299</v>
      </c>
      <c r="M3" s="521"/>
      <c r="N3" s="521"/>
      <c r="O3" s="978" t="s">
        <v>299</v>
      </c>
      <c r="P3" s="521"/>
      <c r="Q3" s="521"/>
      <c r="R3" s="522" t="s">
        <v>300</v>
      </c>
      <c r="S3" s="480"/>
    </row>
    <row r="4" spans="1:19" ht="16.5" customHeight="1">
      <c r="A4" s="984"/>
      <c r="B4" s="981"/>
      <c r="C4" s="979"/>
      <c r="D4" s="522" t="s">
        <v>301</v>
      </c>
      <c r="E4" s="522" t="s">
        <v>574</v>
      </c>
      <c r="F4" s="979"/>
      <c r="G4" s="522" t="s">
        <v>301</v>
      </c>
      <c r="H4" s="522" t="s">
        <v>574</v>
      </c>
      <c r="I4" s="979"/>
      <c r="J4" s="522" t="s">
        <v>301</v>
      </c>
      <c r="K4" s="522" t="s">
        <v>574</v>
      </c>
      <c r="L4" s="979"/>
      <c r="M4" s="522" t="s">
        <v>301</v>
      </c>
      <c r="N4" s="522" t="s">
        <v>574</v>
      </c>
      <c r="O4" s="979"/>
      <c r="P4" s="522" t="s">
        <v>301</v>
      </c>
      <c r="Q4" s="522" t="s">
        <v>574</v>
      </c>
      <c r="R4" s="522" t="s">
        <v>302</v>
      </c>
      <c r="S4" s="480"/>
    </row>
    <row r="5" spans="1:19" ht="16.5" customHeight="1">
      <c r="A5" s="984"/>
      <c r="B5" s="981"/>
      <c r="C5" s="979"/>
      <c r="D5" s="522"/>
      <c r="E5" s="522"/>
      <c r="F5" s="979"/>
      <c r="G5" s="522"/>
      <c r="H5" s="522"/>
      <c r="I5" s="979"/>
      <c r="J5" s="522"/>
      <c r="K5" s="522"/>
      <c r="L5" s="979"/>
      <c r="M5" s="522"/>
      <c r="N5" s="522"/>
      <c r="O5" s="979"/>
      <c r="P5" s="522"/>
      <c r="Q5" s="522"/>
      <c r="R5" s="522" t="s">
        <v>575</v>
      </c>
      <c r="S5" s="480"/>
    </row>
    <row r="6" spans="1:19" ht="16.5" customHeight="1">
      <c r="A6" s="985"/>
      <c r="B6" s="982"/>
      <c r="C6" s="523" t="s">
        <v>216</v>
      </c>
      <c r="D6" s="524" t="s">
        <v>217</v>
      </c>
      <c r="E6" s="524" t="s">
        <v>576</v>
      </c>
      <c r="F6" s="523" t="s">
        <v>216</v>
      </c>
      <c r="G6" s="524" t="s">
        <v>217</v>
      </c>
      <c r="H6" s="524" t="s">
        <v>576</v>
      </c>
      <c r="I6" s="523" t="s">
        <v>216</v>
      </c>
      <c r="J6" s="524" t="s">
        <v>217</v>
      </c>
      <c r="K6" s="524" t="s">
        <v>576</v>
      </c>
      <c r="L6" s="523" t="s">
        <v>216</v>
      </c>
      <c r="M6" s="524" t="s">
        <v>217</v>
      </c>
      <c r="N6" s="524" t="s">
        <v>576</v>
      </c>
      <c r="O6" s="523" t="s">
        <v>216</v>
      </c>
      <c r="P6" s="524" t="s">
        <v>217</v>
      </c>
      <c r="Q6" s="524" t="s">
        <v>576</v>
      </c>
      <c r="R6" s="524" t="s">
        <v>576</v>
      </c>
      <c r="S6" s="525" t="s">
        <v>133</v>
      </c>
    </row>
    <row r="7" spans="1:19" ht="15" customHeight="1">
      <c r="A7" s="967" t="s">
        <v>577</v>
      </c>
      <c r="B7" s="968"/>
      <c r="C7" s="526">
        <v>4097518</v>
      </c>
      <c r="D7" s="526">
        <v>18650594</v>
      </c>
      <c r="E7" s="527">
        <v>22</v>
      </c>
      <c r="F7" s="526">
        <v>11527375</v>
      </c>
      <c r="G7" s="526">
        <v>76922185</v>
      </c>
      <c r="H7" s="527">
        <v>15</v>
      </c>
      <c r="I7" s="526">
        <v>12652088</v>
      </c>
      <c r="J7" s="526">
        <v>40493643</v>
      </c>
      <c r="K7" s="527">
        <v>31.2</v>
      </c>
      <c r="L7" s="526">
        <v>636701</v>
      </c>
      <c r="M7" s="526">
        <v>9330541</v>
      </c>
      <c r="N7" s="527">
        <v>6.8</v>
      </c>
      <c r="O7" s="526">
        <v>28913682</v>
      </c>
      <c r="P7" s="526">
        <v>145396963</v>
      </c>
      <c r="Q7" s="527">
        <v>19.9</v>
      </c>
      <c r="R7" s="528">
        <v>18.9</v>
      </c>
      <c r="S7" s="529"/>
    </row>
    <row r="8" spans="1:19" ht="15" customHeight="1">
      <c r="A8" s="967" t="s">
        <v>210</v>
      </c>
      <c r="B8" s="968"/>
      <c r="C8" s="530">
        <v>2359094</v>
      </c>
      <c r="D8" s="530">
        <v>14722979</v>
      </c>
      <c r="E8" s="531">
        <v>16</v>
      </c>
      <c r="F8" s="530">
        <v>8239168</v>
      </c>
      <c r="G8" s="530">
        <v>56420745</v>
      </c>
      <c r="H8" s="531">
        <v>14.6</v>
      </c>
      <c r="I8" s="530">
        <v>6312845</v>
      </c>
      <c r="J8" s="530">
        <v>28033156</v>
      </c>
      <c r="K8" s="531">
        <v>22.5</v>
      </c>
      <c r="L8" s="530">
        <v>338500</v>
      </c>
      <c r="M8" s="530">
        <v>8547855</v>
      </c>
      <c r="N8" s="531">
        <v>4</v>
      </c>
      <c r="O8" s="530">
        <v>17249607</v>
      </c>
      <c r="P8" s="530">
        <v>107724735</v>
      </c>
      <c r="Q8" s="531">
        <v>16</v>
      </c>
      <c r="R8" s="532">
        <v>14.9</v>
      </c>
      <c r="S8" s="533"/>
    </row>
    <row r="9" spans="1:19" ht="15" customHeight="1">
      <c r="A9" s="972" t="s">
        <v>211</v>
      </c>
      <c r="B9" s="973"/>
      <c r="C9" s="534">
        <v>1738424</v>
      </c>
      <c r="D9" s="534">
        <v>3927615</v>
      </c>
      <c r="E9" s="535">
        <v>44.3</v>
      </c>
      <c r="F9" s="534">
        <v>3288207</v>
      </c>
      <c r="G9" s="534">
        <v>20501440</v>
      </c>
      <c r="H9" s="535">
        <v>16</v>
      </c>
      <c r="I9" s="534">
        <v>6339243</v>
      </c>
      <c r="J9" s="534">
        <v>12460487</v>
      </c>
      <c r="K9" s="535">
        <v>50.9</v>
      </c>
      <c r="L9" s="534">
        <v>298201</v>
      </c>
      <c r="M9" s="534">
        <v>782686</v>
      </c>
      <c r="N9" s="535">
        <v>38.1</v>
      </c>
      <c r="O9" s="534">
        <v>11664075</v>
      </c>
      <c r="P9" s="534">
        <v>37672228</v>
      </c>
      <c r="Q9" s="535">
        <v>31</v>
      </c>
      <c r="R9" s="536">
        <v>31.2</v>
      </c>
      <c r="S9" s="537"/>
    </row>
    <row r="10" spans="1:19" ht="14.25" customHeight="1">
      <c r="A10" s="492">
        <v>1</v>
      </c>
      <c r="B10" s="493" t="s">
        <v>250</v>
      </c>
      <c r="C10" s="494">
        <v>262413</v>
      </c>
      <c r="D10" s="494">
        <v>3600904</v>
      </c>
      <c r="E10" s="527">
        <v>7.3</v>
      </c>
      <c r="F10" s="494">
        <v>1232524</v>
      </c>
      <c r="G10" s="494">
        <v>16533905</v>
      </c>
      <c r="H10" s="527">
        <v>7.5</v>
      </c>
      <c r="I10" s="494">
        <v>728596</v>
      </c>
      <c r="J10" s="494">
        <v>8702730</v>
      </c>
      <c r="K10" s="527">
        <v>8.4</v>
      </c>
      <c r="L10" s="494">
        <v>25012</v>
      </c>
      <c r="M10" s="494">
        <v>7183975</v>
      </c>
      <c r="N10" s="527">
        <v>0.3</v>
      </c>
      <c r="O10" s="494">
        <v>2248545</v>
      </c>
      <c r="P10" s="485">
        <v>36021514</v>
      </c>
      <c r="Q10" s="527">
        <v>6.2</v>
      </c>
      <c r="R10" s="528">
        <v>5.7</v>
      </c>
      <c r="S10" s="529">
        <v>1</v>
      </c>
    </row>
    <row r="11" spans="1:19" ht="14.25" customHeight="1">
      <c r="A11" s="495">
        <v>2</v>
      </c>
      <c r="B11" s="496" t="s">
        <v>251</v>
      </c>
      <c r="C11" s="497">
        <v>283505</v>
      </c>
      <c r="D11" s="497">
        <v>2320927</v>
      </c>
      <c r="E11" s="531">
        <v>12.2</v>
      </c>
      <c r="F11" s="497">
        <v>1562502</v>
      </c>
      <c r="G11" s="497">
        <v>10195023</v>
      </c>
      <c r="H11" s="531">
        <v>15.3</v>
      </c>
      <c r="I11" s="497">
        <v>0</v>
      </c>
      <c r="J11" s="497">
        <v>0</v>
      </c>
      <c r="K11" s="531"/>
      <c r="L11" s="497">
        <v>60098</v>
      </c>
      <c r="M11" s="497">
        <v>322622</v>
      </c>
      <c r="N11" s="531">
        <v>18.6</v>
      </c>
      <c r="O11" s="497">
        <v>1906105</v>
      </c>
      <c r="P11" s="497">
        <v>12838572</v>
      </c>
      <c r="Q11" s="531">
        <v>14.8</v>
      </c>
      <c r="R11" s="532">
        <v>10.1</v>
      </c>
      <c r="S11" s="533">
        <v>2</v>
      </c>
    </row>
    <row r="12" spans="1:19" ht="14.25" customHeight="1">
      <c r="A12" s="495">
        <v>3</v>
      </c>
      <c r="B12" s="496" t="s">
        <v>252</v>
      </c>
      <c r="C12" s="497">
        <v>543088</v>
      </c>
      <c r="D12" s="497">
        <v>3079641</v>
      </c>
      <c r="E12" s="531">
        <v>17.6</v>
      </c>
      <c r="F12" s="497">
        <v>2249298</v>
      </c>
      <c r="G12" s="497">
        <v>15594033</v>
      </c>
      <c r="H12" s="531">
        <v>14.4</v>
      </c>
      <c r="I12" s="497">
        <v>1256041</v>
      </c>
      <c r="J12" s="497">
        <v>7626600</v>
      </c>
      <c r="K12" s="531">
        <v>16.5</v>
      </c>
      <c r="L12" s="497">
        <v>34322</v>
      </c>
      <c r="M12" s="497">
        <v>361373</v>
      </c>
      <c r="N12" s="531">
        <v>9.5</v>
      </c>
      <c r="O12" s="497">
        <v>4082749</v>
      </c>
      <c r="P12" s="497">
        <v>26661647</v>
      </c>
      <c r="Q12" s="531">
        <v>15.3</v>
      </c>
      <c r="R12" s="532">
        <v>16.2</v>
      </c>
      <c r="S12" s="533">
        <v>3</v>
      </c>
    </row>
    <row r="13" spans="1:19" ht="14.25" customHeight="1">
      <c r="A13" s="495">
        <v>4</v>
      </c>
      <c r="B13" s="496" t="s">
        <v>253</v>
      </c>
      <c r="C13" s="497">
        <v>110719</v>
      </c>
      <c r="D13" s="497">
        <v>443113</v>
      </c>
      <c r="E13" s="531">
        <v>25</v>
      </c>
      <c r="F13" s="497">
        <v>288549</v>
      </c>
      <c r="G13" s="497">
        <v>1521699</v>
      </c>
      <c r="H13" s="531">
        <v>19</v>
      </c>
      <c r="I13" s="497">
        <v>411344</v>
      </c>
      <c r="J13" s="497">
        <v>1335777</v>
      </c>
      <c r="K13" s="531">
        <v>30.8</v>
      </c>
      <c r="L13" s="497">
        <v>19072</v>
      </c>
      <c r="M13" s="497">
        <v>77493</v>
      </c>
      <c r="N13" s="531">
        <v>24.6</v>
      </c>
      <c r="O13" s="497">
        <v>829684</v>
      </c>
      <c r="P13" s="497">
        <v>3378082</v>
      </c>
      <c r="Q13" s="531">
        <v>24.6</v>
      </c>
      <c r="R13" s="532">
        <v>25.9</v>
      </c>
      <c r="S13" s="533">
        <v>4</v>
      </c>
    </row>
    <row r="14" spans="1:19" ht="14.25" customHeight="1">
      <c r="A14" s="495">
        <v>5</v>
      </c>
      <c r="B14" s="496" t="s">
        <v>254</v>
      </c>
      <c r="C14" s="497">
        <v>314535</v>
      </c>
      <c r="D14" s="497">
        <v>737409</v>
      </c>
      <c r="E14" s="531">
        <v>42.7</v>
      </c>
      <c r="F14" s="497">
        <v>768596</v>
      </c>
      <c r="G14" s="497">
        <v>2491239</v>
      </c>
      <c r="H14" s="531">
        <v>30.9</v>
      </c>
      <c r="I14" s="497">
        <v>987077</v>
      </c>
      <c r="J14" s="497">
        <v>2156939</v>
      </c>
      <c r="K14" s="531">
        <v>45.8</v>
      </c>
      <c r="L14" s="497">
        <v>47037</v>
      </c>
      <c r="M14" s="497">
        <v>128853</v>
      </c>
      <c r="N14" s="531">
        <v>36.5</v>
      </c>
      <c r="O14" s="497">
        <v>2117245</v>
      </c>
      <c r="P14" s="497">
        <v>5514440</v>
      </c>
      <c r="Q14" s="531">
        <v>38.4</v>
      </c>
      <c r="R14" s="532">
        <v>42.1</v>
      </c>
      <c r="S14" s="533">
        <v>5</v>
      </c>
    </row>
    <row r="15" spans="1:19" ht="14.25" customHeight="1">
      <c r="A15" s="495">
        <v>6</v>
      </c>
      <c r="B15" s="496" t="s">
        <v>255</v>
      </c>
      <c r="C15" s="497">
        <v>209520</v>
      </c>
      <c r="D15" s="497">
        <v>872385</v>
      </c>
      <c r="E15" s="531">
        <v>24</v>
      </c>
      <c r="F15" s="497">
        <v>547651</v>
      </c>
      <c r="G15" s="497">
        <v>3425963</v>
      </c>
      <c r="H15" s="531">
        <v>16</v>
      </c>
      <c r="I15" s="497">
        <v>561109</v>
      </c>
      <c r="J15" s="497">
        <v>2157088</v>
      </c>
      <c r="K15" s="531">
        <v>26</v>
      </c>
      <c r="L15" s="497">
        <v>38761</v>
      </c>
      <c r="M15" s="497">
        <v>131772</v>
      </c>
      <c r="N15" s="531">
        <v>29.4</v>
      </c>
      <c r="O15" s="497">
        <v>1357041</v>
      </c>
      <c r="P15" s="497">
        <v>6587208</v>
      </c>
      <c r="Q15" s="531">
        <v>20.6</v>
      </c>
      <c r="R15" s="532">
        <v>21.7</v>
      </c>
      <c r="S15" s="533">
        <v>6</v>
      </c>
    </row>
    <row r="16" spans="1:19" ht="14.25" customHeight="1">
      <c r="A16" s="495">
        <v>7</v>
      </c>
      <c r="B16" s="496" t="s">
        <v>256</v>
      </c>
      <c r="C16" s="497">
        <v>150292</v>
      </c>
      <c r="D16" s="497">
        <v>1951904</v>
      </c>
      <c r="E16" s="531">
        <v>7.7</v>
      </c>
      <c r="F16" s="497">
        <v>374298</v>
      </c>
      <c r="G16" s="497">
        <v>1858344</v>
      </c>
      <c r="H16" s="531">
        <v>20.1</v>
      </c>
      <c r="I16" s="497">
        <v>314246</v>
      </c>
      <c r="J16" s="497">
        <v>1403990</v>
      </c>
      <c r="K16" s="531">
        <v>22.4</v>
      </c>
      <c r="L16" s="497">
        <v>10290</v>
      </c>
      <c r="M16" s="497">
        <v>72274</v>
      </c>
      <c r="N16" s="531">
        <v>14.2</v>
      </c>
      <c r="O16" s="497">
        <v>849126</v>
      </c>
      <c r="P16" s="497">
        <v>5286512</v>
      </c>
      <c r="Q16" s="531">
        <v>16.1</v>
      </c>
      <c r="R16" s="532">
        <v>17.4</v>
      </c>
      <c r="S16" s="533">
        <v>7</v>
      </c>
    </row>
    <row r="17" spans="1:19" ht="14.25" customHeight="1">
      <c r="A17" s="495">
        <v>8</v>
      </c>
      <c r="B17" s="496" t="s">
        <v>257</v>
      </c>
      <c r="C17" s="497">
        <v>163661</v>
      </c>
      <c r="D17" s="497">
        <v>855866</v>
      </c>
      <c r="E17" s="531">
        <v>19.1</v>
      </c>
      <c r="F17" s="497">
        <v>298724</v>
      </c>
      <c r="G17" s="497">
        <v>2467419</v>
      </c>
      <c r="H17" s="531">
        <v>12.1</v>
      </c>
      <c r="I17" s="497">
        <v>417781</v>
      </c>
      <c r="J17" s="497">
        <v>1846420</v>
      </c>
      <c r="K17" s="531">
        <v>22.6</v>
      </c>
      <c r="L17" s="497">
        <v>14570</v>
      </c>
      <c r="M17" s="497">
        <v>105247</v>
      </c>
      <c r="N17" s="531">
        <v>13.8</v>
      </c>
      <c r="O17" s="497">
        <v>894736</v>
      </c>
      <c r="P17" s="497">
        <v>5274952</v>
      </c>
      <c r="Q17" s="531">
        <v>17</v>
      </c>
      <c r="R17" s="532">
        <v>17.8</v>
      </c>
      <c r="S17" s="533">
        <v>8</v>
      </c>
    </row>
    <row r="18" spans="1:19" ht="14.25" customHeight="1">
      <c r="A18" s="495">
        <v>9</v>
      </c>
      <c r="B18" s="496" t="s">
        <v>258</v>
      </c>
      <c r="C18" s="497">
        <v>188615</v>
      </c>
      <c r="D18" s="497">
        <v>532858</v>
      </c>
      <c r="E18" s="531">
        <v>35.4</v>
      </c>
      <c r="F18" s="497">
        <v>553242</v>
      </c>
      <c r="G18" s="497">
        <v>1178261</v>
      </c>
      <c r="H18" s="531">
        <v>47</v>
      </c>
      <c r="I18" s="497">
        <v>1072557</v>
      </c>
      <c r="J18" s="497">
        <v>1596276</v>
      </c>
      <c r="K18" s="531">
        <v>67.2</v>
      </c>
      <c r="L18" s="497">
        <v>56997</v>
      </c>
      <c r="M18" s="497">
        <v>90793</v>
      </c>
      <c r="N18" s="531">
        <v>62.8</v>
      </c>
      <c r="O18" s="497">
        <v>1871411</v>
      </c>
      <c r="P18" s="497">
        <v>3398188</v>
      </c>
      <c r="Q18" s="531">
        <v>55.1</v>
      </c>
      <c r="R18" s="532">
        <v>57.5</v>
      </c>
      <c r="S18" s="533">
        <v>9</v>
      </c>
    </row>
    <row r="19" spans="1:19" ht="14.25" customHeight="1">
      <c r="A19" s="495">
        <v>10</v>
      </c>
      <c r="B19" s="496" t="s">
        <v>259</v>
      </c>
      <c r="C19" s="497">
        <v>132746</v>
      </c>
      <c r="D19" s="497">
        <v>327972</v>
      </c>
      <c r="E19" s="531">
        <v>40.5</v>
      </c>
      <c r="F19" s="497">
        <v>363784</v>
      </c>
      <c r="G19" s="497">
        <v>1154859</v>
      </c>
      <c r="H19" s="531">
        <v>31.5</v>
      </c>
      <c r="I19" s="497">
        <v>564094</v>
      </c>
      <c r="J19" s="497">
        <v>1207336</v>
      </c>
      <c r="K19" s="531">
        <v>46.7</v>
      </c>
      <c r="L19" s="497">
        <v>32341</v>
      </c>
      <c r="M19" s="497">
        <v>73453</v>
      </c>
      <c r="N19" s="531">
        <v>44</v>
      </c>
      <c r="O19" s="497">
        <v>1092965</v>
      </c>
      <c r="P19" s="497">
        <v>2763620</v>
      </c>
      <c r="Q19" s="531">
        <v>39.5</v>
      </c>
      <c r="R19" s="532">
        <v>41</v>
      </c>
      <c r="S19" s="533">
        <v>10</v>
      </c>
    </row>
    <row r="20" spans="1:19" ht="14.25" customHeight="1">
      <c r="A20" s="495">
        <v>11</v>
      </c>
      <c r="B20" s="496" t="s">
        <v>260</v>
      </c>
      <c r="C20" s="497">
        <v>50723</v>
      </c>
      <c r="D20" s="497">
        <v>180633</v>
      </c>
      <c r="E20" s="531">
        <v>28.1</v>
      </c>
      <c r="F20" s="497">
        <v>107625</v>
      </c>
      <c r="G20" s="497">
        <v>419022</v>
      </c>
      <c r="H20" s="531">
        <v>25.7</v>
      </c>
      <c r="I20" s="497">
        <v>339896</v>
      </c>
      <c r="J20" s="497">
        <v>678458</v>
      </c>
      <c r="K20" s="531">
        <v>50.1</v>
      </c>
      <c r="L20" s="497">
        <v>8461</v>
      </c>
      <c r="M20" s="497">
        <v>21206</v>
      </c>
      <c r="N20" s="531">
        <v>39.9</v>
      </c>
      <c r="O20" s="497">
        <v>506705</v>
      </c>
      <c r="P20" s="497">
        <v>1299319</v>
      </c>
      <c r="Q20" s="531">
        <v>39</v>
      </c>
      <c r="R20" s="532">
        <v>39.4</v>
      </c>
      <c r="S20" s="533">
        <v>11</v>
      </c>
    </row>
    <row r="21" spans="1:19" ht="14.25" customHeight="1">
      <c r="A21" s="495">
        <v>12</v>
      </c>
      <c r="B21" s="496" t="s">
        <v>261</v>
      </c>
      <c r="C21" s="497">
        <v>11339</v>
      </c>
      <c r="D21" s="497">
        <v>36206</v>
      </c>
      <c r="E21" s="531">
        <v>31.3</v>
      </c>
      <c r="F21" s="497">
        <v>23985</v>
      </c>
      <c r="G21" s="497">
        <v>134208</v>
      </c>
      <c r="H21" s="531">
        <v>17.9</v>
      </c>
      <c r="I21" s="497">
        <v>68657</v>
      </c>
      <c r="J21" s="497">
        <v>158822</v>
      </c>
      <c r="K21" s="531">
        <v>43.2</v>
      </c>
      <c r="L21" s="497">
        <v>2238</v>
      </c>
      <c r="M21" s="497">
        <v>5938</v>
      </c>
      <c r="N21" s="531">
        <v>37.7</v>
      </c>
      <c r="O21" s="497">
        <v>106219</v>
      </c>
      <c r="P21" s="497">
        <v>335174</v>
      </c>
      <c r="Q21" s="531">
        <v>31.7</v>
      </c>
      <c r="R21" s="532">
        <v>32.9</v>
      </c>
      <c r="S21" s="533">
        <v>12</v>
      </c>
    </row>
    <row r="22" spans="1:19" ht="14.25" customHeight="1">
      <c r="A22" s="495">
        <v>13</v>
      </c>
      <c r="B22" s="496" t="s">
        <v>262</v>
      </c>
      <c r="C22" s="497">
        <v>35328</v>
      </c>
      <c r="D22" s="497">
        <v>48320</v>
      </c>
      <c r="E22" s="531">
        <v>73.1</v>
      </c>
      <c r="F22" s="497">
        <v>39473</v>
      </c>
      <c r="G22" s="497">
        <v>102983</v>
      </c>
      <c r="H22" s="531">
        <v>38.3</v>
      </c>
      <c r="I22" s="497">
        <v>92465</v>
      </c>
      <c r="J22" s="497">
        <v>129987</v>
      </c>
      <c r="K22" s="531">
        <v>71.1</v>
      </c>
      <c r="L22" s="497">
        <v>4730</v>
      </c>
      <c r="M22" s="497">
        <v>6903</v>
      </c>
      <c r="N22" s="531">
        <v>68.5</v>
      </c>
      <c r="O22" s="497">
        <v>171996</v>
      </c>
      <c r="P22" s="497">
        <v>288193</v>
      </c>
      <c r="Q22" s="531">
        <v>59.7</v>
      </c>
      <c r="R22" s="532">
        <v>55</v>
      </c>
      <c r="S22" s="533">
        <v>13</v>
      </c>
    </row>
    <row r="23" spans="1:19" ht="14.25" customHeight="1">
      <c r="A23" s="495">
        <v>14</v>
      </c>
      <c r="B23" s="496" t="s">
        <v>263</v>
      </c>
      <c r="C23" s="497">
        <v>53268</v>
      </c>
      <c r="D23" s="497">
        <v>92564</v>
      </c>
      <c r="E23" s="531">
        <v>57.5</v>
      </c>
      <c r="F23" s="497">
        <v>72205</v>
      </c>
      <c r="G23" s="497">
        <v>285509</v>
      </c>
      <c r="H23" s="531">
        <v>25.3</v>
      </c>
      <c r="I23" s="497">
        <v>206738</v>
      </c>
      <c r="J23" s="497">
        <v>322492</v>
      </c>
      <c r="K23" s="531">
        <v>64.1</v>
      </c>
      <c r="L23" s="497">
        <v>6936</v>
      </c>
      <c r="M23" s="497">
        <v>12584</v>
      </c>
      <c r="N23" s="531">
        <v>55.1</v>
      </c>
      <c r="O23" s="497">
        <v>339147</v>
      </c>
      <c r="P23" s="497">
        <v>713149</v>
      </c>
      <c r="Q23" s="531">
        <v>47.6</v>
      </c>
      <c r="R23" s="532">
        <v>49.9</v>
      </c>
      <c r="S23" s="533">
        <v>14</v>
      </c>
    </row>
    <row r="24" spans="1:19" ht="14.25" customHeight="1">
      <c r="A24" s="495">
        <v>15</v>
      </c>
      <c r="B24" s="496" t="s">
        <v>264</v>
      </c>
      <c r="C24" s="497">
        <v>56382</v>
      </c>
      <c r="D24" s="497">
        <v>140369</v>
      </c>
      <c r="E24" s="531">
        <v>40.2</v>
      </c>
      <c r="F24" s="497">
        <v>131662</v>
      </c>
      <c r="G24" s="497">
        <v>411783</v>
      </c>
      <c r="H24" s="531">
        <v>32</v>
      </c>
      <c r="I24" s="497">
        <v>225088</v>
      </c>
      <c r="J24" s="497">
        <v>480552</v>
      </c>
      <c r="K24" s="531">
        <v>46.8</v>
      </c>
      <c r="L24" s="497">
        <v>10683</v>
      </c>
      <c r="M24" s="497">
        <v>26536</v>
      </c>
      <c r="N24" s="531">
        <v>40.3</v>
      </c>
      <c r="O24" s="497">
        <v>423815</v>
      </c>
      <c r="P24" s="497">
        <v>1059240</v>
      </c>
      <c r="Q24" s="531">
        <v>40</v>
      </c>
      <c r="R24" s="532">
        <v>41.7</v>
      </c>
      <c r="S24" s="533">
        <v>15</v>
      </c>
    </row>
    <row r="25" spans="1:19" ht="14.25" customHeight="1">
      <c r="A25" s="495">
        <v>16</v>
      </c>
      <c r="B25" s="496" t="s">
        <v>265</v>
      </c>
      <c r="C25" s="497">
        <v>61675</v>
      </c>
      <c r="D25" s="497">
        <v>125779</v>
      </c>
      <c r="E25" s="531">
        <v>49</v>
      </c>
      <c r="F25" s="497">
        <v>104063</v>
      </c>
      <c r="G25" s="497">
        <v>316170</v>
      </c>
      <c r="H25" s="531">
        <v>32.9</v>
      </c>
      <c r="I25" s="497">
        <v>217380</v>
      </c>
      <c r="J25" s="497">
        <v>392082</v>
      </c>
      <c r="K25" s="531">
        <v>55.4</v>
      </c>
      <c r="L25" s="497">
        <v>10059</v>
      </c>
      <c r="M25" s="497">
        <v>18669</v>
      </c>
      <c r="N25" s="531">
        <v>53.9</v>
      </c>
      <c r="O25" s="497">
        <v>393177</v>
      </c>
      <c r="P25" s="497">
        <v>852700</v>
      </c>
      <c r="Q25" s="531">
        <v>46.1</v>
      </c>
      <c r="R25" s="532">
        <v>42.9</v>
      </c>
      <c r="S25" s="533">
        <v>16</v>
      </c>
    </row>
    <row r="26" spans="1:19" ht="14.25" customHeight="1">
      <c r="A26" s="495">
        <v>17</v>
      </c>
      <c r="B26" s="496" t="s">
        <v>266</v>
      </c>
      <c r="C26" s="497">
        <v>6918</v>
      </c>
      <c r="D26" s="497">
        <v>12337</v>
      </c>
      <c r="E26" s="531">
        <v>56.1</v>
      </c>
      <c r="F26" s="497">
        <v>18549</v>
      </c>
      <c r="G26" s="497">
        <v>39661</v>
      </c>
      <c r="H26" s="531">
        <v>46.8</v>
      </c>
      <c r="I26" s="497">
        <v>40171</v>
      </c>
      <c r="J26" s="497">
        <v>52609</v>
      </c>
      <c r="K26" s="531">
        <v>76.4</v>
      </c>
      <c r="L26" s="497">
        <v>2693</v>
      </c>
      <c r="M26" s="497">
        <v>3801</v>
      </c>
      <c r="N26" s="531">
        <v>70.8</v>
      </c>
      <c r="O26" s="497">
        <v>68331</v>
      </c>
      <c r="P26" s="497">
        <v>108408</v>
      </c>
      <c r="Q26" s="531">
        <v>63</v>
      </c>
      <c r="R26" s="532">
        <v>63.3</v>
      </c>
      <c r="S26" s="533">
        <v>17</v>
      </c>
    </row>
    <row r="27" spans="1:19" ht="14.25" customHeight="1">
      <c r="A27" s="495">
        <v>18</v>
      </c>
      <c r="B27" s="496" t="s">
        <v>267</v>
      </c>
      <c r="C27" s="497">
        <v>37751</v>
      </c>
      <c r="D27" s="497">
        <v>158931</v>
      </c>
      <c r="E27" s="531">
        <v>23.8</v>
      </c>
      <c r="F27" s="497">
        <v>92302</v>
      </c>
      <c r="G27" s="497">
        <v>519837</v>
      </c>
      <c r="H27" s="531">
        <v>17.8</v>
      </c>
      <c r="I27" s="497">
        <v>160632</v>
      </c>
      <c r="J27" s="497">
        <v>508716</v>
      </c>
      <c r="K27" s="531">
        <v>31.6</v>
      </c>
      <c r="L27" s="497">
        <v>8559</v>
      </c>
      <c r="M27" s="497">
        <v>33014</v>
      </c>
      <c r="N27" s="531">
        <v>25.9</v>
      </c>
      <c r="O27" s="497">
        <v>299244</v>
      </c>
      <c r="P27" s="497">
        <v>1220498</v>
      </c>
      <c r="Q27" s="531">
        <v>24.5</v>
      </c>
      <c r="R27" s="532">
        <v>44.3</v>
      </c>
      <c r="S27" s="533">
        <v>18</v>
      </c>
    </row>
    <row r="28" spans="1:19" ht="14.25" customHeight="1">
      <c r="A28" s="495">
        <v>19</v>
      </c>
      <c r="B28" s="496" t="s">
        <v>268</v>
      </c>
      <c r="C28" s="497">
        <v>86629</v>
      </c>
      <c r="D28" s="497">
        <v>112570</v>
      </c>
      <c r="E28" s="531">
        <v>77</v>
      </c>
      <c r="F28" s="497">
        <v>138418</v>
      </c>
      <c r="G28" s="497">
        <v>387122</v>
      </c>
      <c r="H28" s="531">
        <v>35.8</v>
      </c>
      <c r="I28" s="497">
        <v>219406</v>
      </c>
      <c r="J28" s="497">
        <v>393270</v>
      </c>
      <c r="K28" s="531">
        <v>55.8</v>
      </c>
      <c r="L28" s="497">
        <v>12430</v>
      </c>
      <c r="M28" s="497">
        <v>22592</v>
      </c>
      <c r="N28" s="531">
        <v>55</v>
      </c>
      <c r="O28" s="497">
        <v>456883</v>
      </c>
      <c r="P28" s="497">
        <v>915554</v>
      </c>
      <c r="Q28" s="531">
        <v>49.9</v>
      </c>
      <c r="R28" s="532">
        <v>40.9</v>
      </c>
      <c r="S28" s="533">
        <v>19</v>
      </c>
    </row>
    <row r="29" spans="1:19" ht="14.25" customHeight="1">
      <c r="A29" s="495">
        <v>20</v>
      </c>
      <c r="B29" s="496" t="s">
        <v>269</v>
      </c>
      <c r="C29" s="497">
        <v>45924</v>
      </c>
      <c r="D29" s="497">
        <v>80228</v>
      </c>
      <c r="E29" s="531">
        <v>57.2</v>
      </c>
      <c r="F29" s="497">
        <v>122095</v>
      </c>
      <c r="G29" s="497">
        <v>303397</v>
      </c>
      <c r="H29" s="531">
        <v>40.2</v>
      </c>
      <c r="I29" s="497">
        <v>183746</v>
      </c>
      <c r="J29" s="497">
        <v>284091</v>
      </c>
      <c r="K29" s="531">
        <v>64.7</v>
      </c>
      <c r="L29" s="497">
        <v>12250</v>
      </c>
      <c r="M29" s="497">
        <v>18894</v>
      </c>
      <c r="N29" s="531">
        <v>64.8</v>
      </c>
      <c r="O29" s="497">
        <v>364015</v>
      </c>
      <c r="P29" s="497">
        <v>686610</v>
      </c>
      <c r="Q29" s="531">
        <v>53</v>
      </c>
      <c r="R29" s="532">
        <v>55.8</v>
      </c>
      <c r="S29" s="533">
        <v>20</v>
      </c>
    </row>
    <row r="30" spans="1:19" ht="14.25" customHeight="1">
      <c r="A30" s="495">
        <v>21</v>
      </c>
      <c r="B30" s="496" t="s">
        <v>270</v>
      </c>
      <c r="C30" s="497">
        <v>81871</v>
      </c>
      <c r="D30" s="497">
        <v>243457</v>
      </c>
      <c r="E30" s="531">
        <v>33.6</v>
      </c>
      <c r="F30" s="497">
        <v>120282</v>
      </c>
      <c r="G30" s="497">
        <v>406675</v>
      </c>
      <c r="H30" s="531">
        <v>29.6</v>
      </c>
      <c r="I30" s="497">
        <v>246159</v>
      </c>
      <c r="J30" s="497">
        <v>577456</v>
      </c>
      <c r="K30" s="531">
        <v>42.6</v>
      </c>
      <c r="L30" s="497">
        <v>12141</v>
      </c>
      <c r="M30" s="497">
        <v>34958</v>
      </c>
      <c r="N30" s="531">
        <v>34.7</v>
      </c>
      <c r="O30" s="497">
        <v>460453</v>
      </c>
      <c r="P30" s="497">
        <v>1262546</v>
      </c>
      <c r="Q30" s="531">
        <v>36.5</v>
      </c>
      <c r="R30" s="532">
        <v>43</v>
      </c>
      <c r="S30" s="533">
        <v>21</v>
      </c>
    </row>
    <row r="31" spans="1:19" ht="14.25" customHeight="1">
      <c r="A31" s="495">
        <v>22</v>
      </c>
      <c r="B31" s="496" t="s">
        <v>271</v>
      </c>
      <c r="C31" s="497">
        <v>77776</v>
      </c>
      <c r="D31" s="497">
        <v>145539</v>
      </c>
      <c r="E31" s="531">
        <v>53.4</v>
      </c>
      <c r="F31" s="497">
        <v>105351</v>
      </c>
      <c r="G31" s="497">
        <v>356326</v>
      </c>
      <c r="H31" s="531">
        <v>29.6</v>
      </c>
      <c r="I31" s="497">
        <v>237528</v>
      </c>
      <c r="J31" s="497">
        <v>506999</v>
      </c>
      <c r="K31" s="531">
        <v>46.8</v>
      </c>
      <c r="L31" s="497">
        <v>14940</v>
      </c>
      <c r="M31" s="497">
        <v>33934</v>
      </c>
      <c r="N31" s="531">
        <v>44</v>
      </c>
      <c r="O31" s="497">
        <v>435595</v>
      </c>
      <c r="P31" s="497">
        <v>1042798</v>
      </c>
      <c r="Q31" s="531">
        <v>41.8</v>
      </c>
      <c r="R31" s="532">
        <v>43.5</v>
      </c>
      <c r="S31" s="533">
        <v>22</v>
      </c>
    </row>
    <row r="32" spans="1:19" ht="14.25" customHeight="1">
      <c r="A32" s="495">
        <v>23</v>
      </c>
      <c r="B32" s="496" t="s">
        <v>272</v>
      </c>
      <c r="C32" s="497">
        <v>154528</v>
      </c>
      <c r="D32" s="497">
        <v>175211</v>
      </c>
      <c r="E32" s="531">
        <v>88.2</v>
      </c>
      <c r="F32" s="497">
        <v>174571</v>
      </c>
      <c r="G32" s="497">
        <v>326618</v>
      </c>
      <c r="H32" s="531">
        <v>53.4</v>
      </c>
      <c r="I32" s="497">
        <v>426027</v>
      </c>
      <c r="J32" s="497">
        <v>625940</v>
      </c>
      <c r="K32" s="531">
        <v>68.1</v>
      </c>
      <c r="L32" s="497">
        <v>18495</v>
      </c>
      <c r="M32" s="497">
        <v>29719</v>
      </c>
      <c r="N32" s="531">
        <v>62.2</v>
      </c>
      <c r="O32" s="497">
        <v>773621</v>
      </c>
      <c r="P32" s="497">
        <v>1157488</v>
      </c>
      <c r="Q32" s="531">
        <v>66.8</v>
      </c>
      <c r="R32" s="532">
        <v>58.1</v>
      </c>
      <c r="S32" s="533">
        <v>23</v>
      </c>
    </row>
    <row r="33" spans="1:19" ht="14.25" customHeight="1">
      <c r="A33" s="495">
        <v>24</v>
      </c>
      <c r="B33" s="496" t="s">
        <v>273</v>
      </c>
      <c r="C33" s="497">
        <v>60705</v>
      </c>
      <c r="D33" s="497">
        <v>285173</v>
      </c>
      <c r="E33" s="531">
        <v>21.3</v>
      </c>
      <c r="F33" s="497">
        <v>121700</v>
      </c>
      <c r="G33" s="497">
        <v>548044</v>
      </c>
      <c r="H33" s="531">
        <v>22.2</v>
      </c>
      <c r="I33" s="497">
        <v>232238</v>
      </c>
      <c r="J33" s="497">
        <v>614397</v>
      </c>
      <c r="K33" s="531">
        <v>37.8</v>
      </c>
      <c r="L33" s="497">
        <v>15245</v>
      </c>
      <c r="M33" s="497">
        <v>161308</v>
      </c>
      <c r="N33" s="531">
        <v>9.5</v>
      </c>
      <c r="O33" s="497">
        <v>429888</v>
      </c>
      <c r="P33" s="497">
        <v>1608922</v>
      </c>
      <c r="Q33" s="531">
        <v>26.7</v>
      </c>
      <c r="R33" s="532">
        <v>24.8</v>
      </c>
      <c r="S33" s="533">
        <v>24</v>
      </c>
    </row>
    <row r="34" spans="1:19" ht="14.25" customHeight="1">
      <c r="A34" s="495">
        <v>25</v>
      </c>
      <c r="B34" s="496" t="s">
        <v>274</v>
      </c>
      <c r="C34" s="497">
        <v>74691</v>
      </c>
      <c r="D34" s="497">
        <v>200119</v>
      </c>
      <c r="E34" s="531">
        <v>37.3</v>
      </c>
      <c r="F34" s="497">
        <v>160323</v>
      </c>
      <c r="G34" s="497">
        <v>624843</v>
      </c>
      <c r="H34" s="531">
        <v>25.7</v>
      </c>
      <c r="I34" s="497">
        <v>260789</v>
      </c>
      <c r="J34" s="497">
        <v>709420</v>
      </c>
      <c r="K34" s="531">
        <v>36.8</v>
      </c>
      <c r="L34" s="497">
        <v>13816</v>
      </c>
      <c r="M34" s="497">
        <v>36921</v>
      </c>
      <c r="N34" s="531">
        <v>37.4</v>
      </c>
      <c r="O34" s="497">
        <v>509619</v>
      </c>
      <c r="P34" s="497">
        <v>1571303</v>
      </c>
      <c r="Q34" s="531">
        <v>32.4</v>
      </c>
      <c r="R34" s="532">
        <v>34.9</v>
      </c>
      <c r="S34" s="533">
        <v>25</v>
      </c>
    </row>
    <row r="35" spans="1:19" ht="14.25" customHeight="1">
      <c r="A35" s="495">
        <v>26</v>
      </c>
      <c r="B35" s="496" t="s">
        <v>275</v>
      </c>
      <c r="C35" s="497">
        <v>45764</v>
      </c>
      <c r="D35" s="497">
        <v>119029</v>
      </c>
      <c r="E35" s="531">
        <v>38.4</v>
      </c>
      <c r="F35" s="497">
        <v>114016</v>
      </c>
      <c r="G35" s="497">
        <v>538113</v>
      </c>
      <c r="H35" s="531">
        <v>21.2</v>
      </c>
      <c r="I35" s="497">
        <v>181700</v>
      </c>
      <c r="J35" s="497">
        <v>418801</v>
      </c>
      <c r="K35" s="531">
        <v>43.4</v>
      </c>
      <c r="L35" s="497">
        <v>9495</v>
      </c>
      <c r="M35" s="497">
        <v>23998</v>
      </c>
      <c r="N35" s="531">
        <v>39.6</v>
      </c>
      <c r="O35" s="497">
        <v>350975</v>
      </c>
      <c r="P35" s="497">
        <v>1099941</v>
      </c>
      <c r="Q35" s="531">
        <v>31.9</v>
      </c>
      <c r="R35" s="532">
        <v>33.1</v>
      </c>
      <c r="S35" s="533">
        <v>26</v>
      </c>
    </row>
    <row r="36" spans="1:19" ht="14.25" customHeight="1">
      <c r="A36" s="495">
        <v>27</v>
      </c>
      <c r="B36" s="496" t="s">
        <v>276</v>
      </c>
      <c r="C36" s="497">
        <v>38258</v>
      </c>
      <c r="D36" s="497">
        <v>59577</v>
      </c>
      <c r="E36" s="531">
        <v>64.2</v>
      </c>
      <c r="F36" s="497">
        <v>40623</v>
      </c>
      <c r="G36" s="497">
        <v>235973</v>
      </c>
      <c r="H36" s="531">
        <v>17.2</v>
      </c>
      <c r="I36" s="497">
        <v>99986</v>
      </c>
      <c r="J36" s="497">
        <v>250712</v>
      </c>
      <c r="K36" s="531">
        <v>39.9</v>
      </c>
      <c r="L36" s="497">
        <v>2949</v>
      </c>
      <c r="M36" s="497">
        <v>8381</v>
      </c>
      <c r="N36" s="531">
        <v>35.2</v>
      </c>
      <c r="O36" s="497">
        <v>181816</v>
      </c>
      <c r="P36" s="497">
        <v>554643</v>
      </c>
      <c r="Q36" s="531">
        <v>32.8</v>
      </c>
      <c r="R36" s="532">
        <v>31.5</v>
      </c>
      <c r="S36" s="533">
        <v>27</v>
      </c>
    </row>
    <row r="37" spans="1:19" ht="14.25" customHeight="1">
      <c r="A37" s="495">
        <v>28</v>
      </c>
      <c r="B37" s="496" t="s">
        <v>277</v>
      </c>
      <c r="C37" s="497">
        <v>48811</v>
      </c>
      <c r="D37" s="497">
        <v>231980</v>
      </c>
      <c r="E37" s="531">
        <v>21</v>
      </c>
      <c r="F37" s="497">
        <v>210760</v>
      </c>
      <c r="G37" s="497">
        <v>792533</v>
      </c>
      <c r="H37" s="531">
        <v>26.6</v>
      </c>
      <c r="I37" s="497">
        <v>443443</v>
      </c>
      <c r="J37" s="497">
        <v>916455</v>
      </c>
      <c r="K37" s="531">
        <v>48.4</v>
      </c>
      <c r="L37" s="497">
        <v>15492</v>
      </c>
      <c r="M37" s="497">
        <v>42795</v>
      </c>
      <c r="N37" s="531">
        <v>36.2</v>
      </c>
      <c r="O37" s="497">
        <v>718506</v>
      </c>
      <c r="P37" s="497">
        <v>1983763</v>
      </c>
      <c r="Q37" s="531">
        <v>36.2</v>
      </c>
      <c r="R37" s="532">
        <v>40.4</v>
      </c>
      <c r="S37" s="533">
        <v>28</v>
      </c>
    </row>
    <row r="38" spans="1:19" ht="14.25" customHeight="1">
      <c r="A38" s="495">
        <v>29</v>
      </c>
      <c r="B38" s="496" t="s">
        <v>278</v>
      </c>
      <c r="C38" s="497">
        <v>63485</v>
      </c>
      <c r="D38" s="497">
        <v>155423</v>
      </c>
      <c r="E38" s="531">
        <v>40.8</v>
      </c>
      <c r="F38" s="497">
        <v>94881</v>
      </c>
      <c r="G38" s="497">
        <v>5563721</v>
      </c>
      <c r="H38" s="531">
        <v>1.7</v>
      </c>
      <c r="I38" s="497">
        <v>154853</v>
      </c>
      <c r="J38" s="497">
        <v>396473</v>
      </c>
      <c r="K38" s="531">
        <v>39.1</v>
      </c>
      <c r="L38" s="497">
        <v>6094</v>
      </c>
      <c r="M38" s="497">
        <v>18195</v>
      </c>
      <c r="N38" s="531">
        <v>33.5</v>
      </c>
      <c r="O38" s="497">
        <v>319313</v>
      </c>
      <c r="P38" s="497">
        <v>6133812</v>
      </c>
      <c r="Q38" s="531">
        <v>5.2</v>
      </c>
      <c r="R38" s="532">
        <v>5.4</v>
      </c>
      <c r="S38" s="533">
        <v>29</v>
      </c>
    </row>
    <row r="39" spans="1:19" ht="14.25" customHeight="1">
      <c r="A39" s="495">
        <v>30</v>
      </c>
      <c r="B39" s="496" t="s">
        <v>279</v>
      </c>
      <c r="C39" s="497">
        <v>203122</v>
      </c>
      <c r="D39" s="497">
        <v>299708</v>
      </c>
      <c r="E39" s="531">
        <v>67.8</v>
      </c>
      <c r="F39" s="497">
        <v>286935</v>
      </c>
      <c r="G39" s="497">
        <v>1108282</v>
      </c>
      <c r="H39" s="531">
        <v>25.9</v>
      </c>
      <c r="I39" s="497">
        <v>377647</v>
      </c>
      <c r="J39" s="497">
        <v>765496</v>
      </c>
      <c r="K39" s="531">
        <v>49.3</v>
      </c>
      <c r="L39" s="497">
        <v>17649</v>
      </c>
      <c r="M39" s="497">
        <v>47711</v>
      </c>
      <c r="N39" s="531">
        <v>37</v>
      </c>
      <c r="O39" s="497">
        <v>885353</v>
      </c>
      <c r="P39" s="497">
        <v>2221197</v>
      </c>
      <c r="Q39" s="531">
        <v>39.9</v>
      </c>
      <c r="R39" s="532">
        <v>36.8</v>
      </c>
      <c r="S39" s="533">
        <v>30</v>
      </c>
    </row>
    <row r="40" spans="1:19" ht="14.25" customHeight="1">
      <c r="A40" s="495">
        <v>31</v>
      </c>
      <c r="B40" s="496" t="s">
        <v>280</v>
      </c>
      <c r="C40" s="497">
        <v>23783</v>
      </c>
      <c r="D40" s="497">
        <v>89503</v>
      </c>
      <c r="E40" s="531">
        <v>26.6</v>
      </c>
      <c r="F40" s="497">
        <v>27602</v>
      </c>
      <c r="G40" s="497">
        <v>126133</v>
      </c>
      <c r="H40" s="531">
        <v>21.9</v>
      </c>
      <c r="I40" s="497">
        <v>88141</v>
      </c>
      <c r="J40" s="497">
        <v>298695</v>
      </c>
      <c r="K40" s="531">
        <v>29.5</v>
      </c>
      <c r="L40" s="497">
        <v>2553</v>
      </c>
      <c r="M40" s="497">
        <v>8951</v>
      </c>
      <c r="N40" s="531">
        <v>28.5</v>
      </c>
      <c r="O40" s="497">
        <v>142079</v>
      </c>
      <c r="P40" s="497">
        <v>523282</v>
      </c>
      <c r="Q40" s="531">
        <v>27.2</v>
      </c>
      <c r="R40" s="532">
        <v>30.4</v>
      </c>
      <c r="S40" s="533">
        <v>31</v>
      </c>
    </row>
    <row r="41" spans="1:19" ht="14.25" customHeight="1">
      <c r="A41" s="495">
        <v>32</v>
      </c>
      <c r="B41" s="496" t="s">
        <v>281</v>
      </c>
      <c r="C41" s="497">
        <v>101534</v>
      </c>
      <c r="D41" s="497">
        <v>125042</v>
      </c>
      <c r="E41" s="531">
        <v>81.2</v>
      </c>
      <c r="F41" s="497">
        <v>93302</v>
      </c>
      <c r="G41" s="497">
        <v>4665101</v>
      </c>
      <c r="H41" s="531">
        <v>2</v>
      </c>
      <c r="I41" s="497">
        <v>213738</v>
      </c>
      <c r="J41" s="497">
        <v>257517</v>
      </c>
      <c r="K41" s="531">
        <v>83</v>
      </c>
      <c r="L41" s="497">
        <v>9595</v>
      </c>
      <c r="M41" s="497">
        <v>12627</v>
      </c>
      <c r="N41" s="531">
        <v>76</v>
      </c>
      <c r="O41" s="497">
        <v>418169</v>
      </c>
      <c r="P41" s="497">
        <v>5060287</v>
      </c>
      <c r="Q41" s="531">
        <v>8.3</v>
      </c>
      <c r="R41" s="532">
        <v>6.9</v>
      </c>
      <c r="S41" s="533">
        <v>32</v>
      </c>
    </row>
    <row r="42" spans="1:19" ht="14.25" customHeight="1">
      <c r="A42" s="495">
        <v>33</v>
      </c>
      <c r="B42" s="496" t="s">
        <v>282</v>
      </c>
      <c r="C42" s="497">
        <v>36951</v>
      </c>
      <c r="D42" s="497">
        <v>44614</v>
      </c>
      <c r="E42" s="531">
        <v>82.8</v>
      </c>
      <c r="F42" s="497">
        <v>17493</v>
      </c>
      <c r="G42" s="497">
        <v>46151</v>
      </c>
      <c r="H42" s="531">
        <v>37.9</v>
      </c>
      <c r="I42" s="497">
        <v>63492</v>
      </c>
      <c r="J42" s="497">
        <v>107918</v>
      </c>
      <c r="K42" s="531">
        <v>58.8</v>
      </c>
      <c r="L42" s="497">
        <v>1883</v>
      </c>
      <c r="M42" s="497">
        <v>3348</v>
      </c>
      <c r="N42" s="531">
        <v>56.2</v>
      </c>
      <c r="O42" s="497">
        <v>119819</v>
      </c>
      <c r="P42" s="497">
        <v>202031</v>
      </c>
      <c r="Q42" s="531">
        <v>59.3</v>
      </c>
      <c r="R42" s="532">
        <v>40.4</v>
      </c>
      <c r="S42" s="533">
        <v>33</v>
      </c>
    </row>
    <row r="43" spans="1:19" ht="14.25" customHeight="1">
      <c r="A43" s="495">
        <v>34</v>
      </c>
      <c r="B43" s="496" t="s">
        <v>283</v>
      </c>
      <c r="C43" s="497">
        <v>11381</v>
      </c>
      <c r="D43" s="497">
        <v>24187</v>
      </c>
      <c r="E43" s="531">
        <v>47.1</v>
      </c>
      <c r="F43" s="497">
        <v>16477</v>
      </c>
      <c r="G43" s="497">
        <v>60582</v>
      </c>
      <c r="H43" s="531">
        <v>27.2</v>
      </c>
      <c r="I43" s="497">
        <v>65970</v>
      </c>
      <c r="J43" s="497">
        <v>111822</v>
      </c>
      <c r="K43" s="531">
        <v>59</v>
      </c>
      <c r="L43" s="497">
        <v>1945</v>
      </c>
      <c r="M43" s="497">
        <v>3514</v>
      </c>
      <c r="N43" s="531">
        <v>55.4</v>
      </c>
      <c r="O43" s="497">
        <v>95773</v>
      </c>
      <c r="P43" s="497">
        <v>200105</v>
      </c>
      <c r="Q43" s="531">
        <v>47.9</v>
      </c>
      <c r="R43" s="532">
        <v>50.3</v>
      </c>
      <c r="S43" s="533">
        <v>34</v>
      </c>
    </row>
    <row r="44" spans="1:19" ht="14.25" customHeight="1">
      <c r="A44" s="495">
        <v>35</v>
      </c>
      <c r="B44" s="496" t="s">
        <v>284</v>
      </c>
      <c r="C44" s="497">
        <v>60821</v>
      </c>
      <c r="D44" s="497">
        <v>140035</v>
      </c>
      <c r="E44" s="531">
        <v>43.4</v>
      </c>
      <c r="F44" s="497">
        <v>163344</v>
      </c>
      <c r="G44" s="497">
        <v>416137</v>
      </c>
      <c r="H44" s="531">
        <v>39.3</v>
      </c>
      <c r="I44" s="497">
        <v>296393</v>
      </c>
      <c r="J44" s="497">
        <v>500631</v>
      </c>
      <c r="K44" s="531">
        <v>59.2</v>
      </c>
      <c r="L44" s="497">
        <v>12867</v>
      </c>
      <c r="M44" s="497">
        <v>27780</v>
      </c>
      <c r="N44" s="531">
        <v>46.3</v>
      </c>
      <c r="O44" s="497">
        <v>533425</v>
      </c>
      <c r="P44" s="497">
        <v>1084583</v>
      </c>
      <c r="Q44" s="531">
        <v>49.2</v>
      </c>
      <c r="R44" s="532">
        <v>50.9</v>
      </c>
      <c r="S44" s="533">
        <v>35</v>
      </c>
    </row>
    <row r="45" spans="1:19" ht="14.25" customHeight="1">
      <c r="A45" s="495">
        <v>36</v>
      </c>
      <c r="B45" s="496" t="s">
        <v>285</v>
      </c>
      <c r="C45" s="497">
        <v>69077</v>
      </c>
      <c r="D45" s="497">
        <v>179557</v>
      </c>
      <c r="E45" s="531">
        <v>38.5</v>
      </c>
      <c r="F45" s="497">
        <v>225012</v>
      </c>
      <c r="G45" s="497">
        <v>700248</v>
      </c>
      <c r="H45" s="531">
        <v>32.1</v>
      </c>
      <c r="I45" s="497">
        <v>372799</v>
      </c>
      <c r="J45" s="497">
        <v>801896</v>
      </c>
      <c r="K45" s="531">
        <v>46.5</v>
      </c>
      <c r="L45" s="497">
        <v>19608</v>
      </c>
      <c r="M45" s="497">
        <v>45706</v>
      </c>
      <c r="N45" s="531">
        <v>42.9</v>
      </c>
      <c r="O45" s="497">
        <v>686496</v>
      </c>
      <c r="P45" s="497">
        <v>1727407</v>
      </c>
      <c r="Q45" s="531">
        <v>39.7</v>
      </c>
      <c r="R45" s="532">
        <v>40.9</v>
      </c>
      <c r="S45" s="533">
        <v>36</v>
      </c>
    </row>
    <row r="46" spans="1:19" ht="14.25" customHeight="1">
      <c r="A46" s="495">
        <v>37</v>
      </c>
      <c r="B46" s="496" t="s">
        <v>286</v>
      </c>
      <c r="C46" s="497">
        <v>53089</v>
      </c>
      <c r="D46" s="497">
        <v>80743</v>
      </c>
      <c r="E46" s="531">
        <v>65.8</v>
      </c>
      <c r="F46" s="497">
        <v>140267</v>
      </c>
      <c r="G46" s="497">
        <v>213474</v>
      </c>
      <c r="H46" s="531">
        <v>65.7</v>
      </c>
      <c r="I46" s="497">
        <v>217488</v>
      </c>
      <c r="J46" s="497">
        <v>312373</v>
      </c>
      <c r="K46" s="531">
        <v>69.6</v>
      </c>
      <c r="L46" s="497">
        <v>11524</v>
      </c>
      <c r="M46" s="497">
        <v>17444</v>
      </c>
      <c r="N46" s="531">
        <v>66.1</v>
      </c>
      <c r="O46" s="497">
        <v>422368</v>
      </c>
      <c r="P46" s="497">
        <v>624034</v>
      </c>
      <c r="Q46" s="531">
        <v>67.7</v>
      </c>
      <c r="R46" s="532">
        <v>52.4</v>
      </c>
      <c r="S46" s="533">
        <v>37</v>
      </c>
    </row>
    <row r="47" spans="1:19" ht="14.25" customHeight="1">
      <c r="A47" s="495">
        <v>38</v>
      </c>
      <c r="B47" s="496" t="s">
        <v>303</v>
      </c>
      <c r="C47" s="497">
        <v>61785</v>
      </c>
      <c r="D47" s="497">
        <v>315726</v>
      </c>
      <c r="E47" s="531">
        <v>19.6</v>
      </c>
      <c r="F47" s="497">
        <v>270766</v>
      </c>
      <c r="G47" s="497">
        <v>754656</v>
      </c>
      <c r="H47" s="531">
        <v>35.9</v>
      </c>
      <c r="I47" s="497">
        <v>484149</v>
      </c>
      <c r="J47" s="497">
        <v>745574</v>
      </c>
      <c r="K47" s="531">
        <v>64.9</v>
      </c>
      <c r="L47" s="497">
        <v>25047</v>
      </c>
      <c r="M47" s="497">
        <v>45874</v>
      </c>
      <c r="N47" s="531">
        <v>54.6</v>
      </c>
      <c r="O47" s="497">
        <v>841747</v>
      </c>
      <c r="P47" s="497">
        <v>1861830</v>
      </c>
      <c r="Q47" s="531">
        <v>45.2</v>
      </c>
      <c r="R47" s="532">
        <v>43.7</v>
      </c>
      <c r="S47" s="533">
        <v>38</v>
      </c>
    </row>
    <row r="48" spans="1:19" ht="14.25" customHeight="1">
      <c r="A48" s="495">
        <v>39</v>
      </c>
      <c r="B48" s="496" t="s">
        <v>288</v>
      </c>
      <c r="C48" s="497">
        <v>0</v>
      </c>
      <c r="D48" s="497">
        <v>0</v>
      </c>
      <c r="E48" s="531"/>
      <c r="F48" s="497">
        <v>0</v>
      </c>
      <c r="G48" s="497">
        <v>0</v>
      </c>
      <c r="H48" s="531"/>
      <c r="I48" s="497">
        <v>0</v>
      </c>
      <c r="J48" s="497">
        <v>0</v>
      </c>
      <c r="K48" s="531"/>
      <c r="L48" s="497">
        <v>0</v>
      </c>
      <c r="M48" s="497">
        <v>0</v>
      </c>
      <c r="N48" s="531"/>
      <c r="O48" s="497">
        <v>0</v>
      </c>
      <c r="P48" s="497">
        <v>0</v>
      </c>
      <c r="Q48" s="531"/>
      <c r="R48" s="532"/>
      <c r="S48" s="533">
        <v>39</v>
      </c>
    </row>
    <row r="49" spans="1:19" ht="14.25" customHeight="1" thickBot="1">
      <c r="A49" s="495">
        <v>40</v>
      </c>
      <c r="B49" s="496" t="s">
        <v>289</v>
      </c>
      <c r="C49" s="497">
        <v>25055</v>
      </c>
      <c r="D49" s="497">
        <v>25055</v>
      </c>
      <c r="E49" s="531">
        <v>100</v>
      </c>
      <c r="F49" s="497">
        <v>54125</v>
      </c>
      <c r="G49" s="497">
        <v>98138</v>
      </c>
      <c r="H49" s="531">
        <v>55.2</v>
      </c>
      <c r="I49" s="497">
        <v>122524</v>
      </c>
      <c r="J49" s="501">
        <v>140833</v>
      </c>
      <c r="K49" s="538">
        <v>87</v>
      </c>
      <c r="L49" s="501">
        <v>7824</v>
      </c>
      <c r="M49" s="501">
        <v>9385</v>
      </c>
      <c r="N49" s="538">
        <v>83.4</v>
      </c>
      <c r="O49" s="501">
        <v>209528</v>
      </c>
      <c r="P49" s="501">
        <v>273411</v>
      </c>
      <c r="Q49" s="538">
        <v>76.6</v>
      </c>
      <c r="R49" s="539">
        <v>75.6</v>
      </c>
      <c r="S49" s="540">
        <v>40</v>
      </c>
    </row>
    <row r="50" spans="1:9" ht="14.25" customHeight="1">
      <c r="A50" s="980" t="s">
        <v>304</v>
      </c>
      <c r="B50" s="980"/>
      <c r="C50" s="980"/>
      <c r="D50" s="980"/>
      <c r="E50" s="980"/>
      <c r="F50" s="980"/>
      <c r="G50" s="980"/>
      <c r="H50" s="980"/>
      <c r="I50" s="980"/>
    </row>
    <row r="209" ht="11.25" customHeight="1"/>
  </sheetData>
  <sheetProtection/>
  <mergeCells count="16">
    <mergeCell ref="A50:I50"/>
    <mergeCell ref="A9:B9"/>
    <mergeCell ref="B2:B6"/>
    <mergeCell ref="A2:A6"/>
    <mergeCell ref="I3:I5"/>
    <mergeCell ref="C2:E2"/>
    <mergeCell ref="F2:H2"/>
    <mergeCell ref="C3:C5"/>
    <mergeCell ref="F3:F5"/>
    <mergeCell ref="A8:B8"/>
    <mergeCell ref="A7:B7"/>
    <mergeCell ref="J2:K2"/>
    <mergeCell ref="L2:N2"/>
    <mergeCell ref="O2:Q2"/>
    <mergeCell ref="L3:L5"/>
    <mergeCell ref="O3:O5"/>
  </mergeCells>
  <printOptions/>
  <pageMargins left="0.7874015748031497" right="0.7874015748031497" top="0.4724409448818898" bottom="0.3937007874015748" header="0.5118110236220472" footer="0.5118110236220472"/>
  <pageSetup horizontalDpi="600" verticalDpi="600" orientation="portrait" paperSize="9" r:id="rId2"/>
  <colBreaks count="1" manualBreakCount="1">
    <brk id="9" max="51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="115" zoomScaleNormal="115" workbookViewId="0" topLeftCell="A1">
      <selection activeCell="A1" sqref="A1"/>
    </sheetView>
  </sheetViews>
  <sheetFormatPr defaultColWidth="13.25390625" defaultRowHeight="13.5"/>
  <cols>
    <col min="1" max="1" width="2.125" style="471" customWidth="1"/>
    <col min="2" max="2" width="11.375" style="471" customWidth="1"/>
    <col min="3" max="4" width="9.625" style="471" customWidth="1"/>
    <col min="5" max="5" width="8.375" style="471" customWidth="1"/>
    <col min="6" max="8" width="7.125" style="471" customWidth="1"/>
    <col min="9" max="10" width="8.125" style="471" customWidth="1"/>
    <col min="11" max="16384" width="13.875" style="471" customWidth="1"/>
  </cols>
  <sheetData>
    <row r="1" spans="1:10" ht="21.75" customHeight="1" thickBot="1">
      <c r="A1" s="471" t="s">
        <v>305</v>
      </c>
      <c r="J1" s="542" t="s">
        <v>306</v>
      </c>
    </row>
    <row r="2" spans="1:10" ht="16.5" customHeight="1">
      <c r="A2" s="472" t="s">
        <v>130</v>
      </c>
      <c r="B2" s="543"/>
      <c r="C2" s="544"/>
      <c r="D2" s="545"/>
      <c r="E2" s="545"/>
      <c r="F2" s="976" t="s">
        <v>578</v>
      </c>
      <c r="G2" s="965"/>
      <c r="H2" s="977"/>
      <c r="I2" s="976" t="s">
        <v>218</v>
      </c>
      <c r="J2" s="966"/>
    </row>
    <row r="3" spans="1:10" ht="16.5" customHeight="1">
      <c r="A3" s="473"/>
      <c r="B3" s="546"/>
      <c r="C3" s="547" t="s">
        <v>579</v>
      </c>
      <c r="D3" s="479" t="s">
        <v>307</v>
      </c>
      <c r="E3" s="479" t="s">
        <v>580</v>
      </c>
      <c r="F3" s="475"/>
      <c r="G3" s="475"/>
      <c r="H3" s="475"/>
      <c r="I3" s="475" t="s">
        <v>581</v>
      </c>
      <c r="J3" s="476" t="s">
        <v>582</v>
      </c>
    </row>
    <row r="4" spans="1:10" ht="16.5" customHeight="1">
      <c r="A4" s="473"/>
      <c r="B4" s="546"/>
      <c r="C4" s="547"/>
      <c r="D4" s="548" t="s">
        <v>308</v>
      </c>
      <c r="E4" s="479"/>
      <c r="F4" s="479" t="s">
        <v>309</v>
      </c>
      <c r="G4" s="479" t="s">
        <v>310</v>
      </c>
      <c r="H4" s="479" t="s">
        <v>71</v>
      </c>
      <c r="I4" s="479"/>
      <c r="J4" s="480" t="s">
        <v>311</v>
      </c>
    </row>
    <row r="5" spans="1:10" ht="16.5" customHeight="1">
      <c r="A5" s="481" t="s">
        <v>133</v>
      </c>
      <c r="B5" s="549" t="s">
        <v>72</v>
      </c>
      <c r="C5" s="523" t="s">
        <v>583</v>
      </c>
      <c r="D5" s="524" t="s">
        <v>584</v>
      </c>
      <c r="E5" s="524" t="s">
        <v>585</v>
      </c>
      <c r="F5" s="524"/>
      <c r="G5" s="524"/>
      <c r="H5" s="524" t="s">
        <v>586</v>
      </c>
      <c r="I5" s="524" t="s">
        <v>587</v>
      </c>
      <c r="J5" s="525" t="s">
        <v>588</v>
      </c>
    </row>
    <row r="6" spans="1:10" ht="15" customHeight="1">
      <c r="A6" s="987" t="s">
        <v>589</v>
      </c>
      <c r="B6" s="988"/>
      <c r="C6" s="485">
        <v>1443526</v>
      </c>
      <c r="D6" s="485">
        <v>607889</v>
      </c>
      <c r="E6" s="527">
        <v>42.1</v>
      </c>
      <c r="F6" s="526">
        <v>838</v>
      </c>
      <c r="G6" s="526">
        <v>37</v>
      </c>
      <c r="H6" s="526">
        <v>875</v>
      </c>
      <c r="I6" s="526">
        <v>1650</v>
      </c>
      <c r="J6" s="550">
        <v>695</v>
      </c>
    </row>
    <row r="7" spans="1:10" ht="15" customHeight="1">
      <c r="A7" s="967" t="s">
        <v>590</v>
      </c>
      <c r="B7" s="988"/>
      <c r="C7" s="487">
        <v>1098262</v>
      </c>
      <c r="D7" s="487">
        <v>470208</v>
      </c>
      <c r="E7" s="531">
        <v>42.8</v>
      </c>
      <c r="F7" s="530">
        <v>549</v>
      </c>
      <c r="G7" s="530">
        <v>29</v>
      </c>
      <c r="H7" s="530">
        <v>578</v>
      </c>
      <c r="I7" s="530">
        <v>1900</v>
      </c>
      <c r="J7" s="551">
        <v>814</v>
      </c>
    </row>
    <row r="8" spans="1:10" ht="15" customHeight="1">
      <c r="A8" s="972" t="s">
        <v>591</v>
      </c>
      <c r="B8" s="989"/>
      <c r="C8" s="489">
        <v>345264</v>
      </c>
      <c r="D8" s="489">
        <v>137681</v>
      </c>
      <c r="E8" s="535">
        <v>39.9</v>
      </c>
      <c r="F8" s="534">
        <v>289</v>
      </c>
      <c r="G8" s="534">
        <v>8</v>
      </c>
      <c r="H8" s="552">
        <v>297</v>
      </c>
      <c r="I8" s="534">
        <v>1163</v>
      </c>
      <c r="J8" s="554">
        <v>464</v>
      </c>
    </row>
    <row r="9" spans="1:10" ht="10.5" customHeight="1">
      <c r="A9" s="492">
        <v>1</v>
      </c>
      <c r="B9" s="493" t="s">
        <v>250</v>
      </c>
      <c r="C9" s="494">
        <v>310849</v>
      </c>
      <c r="D9" s="485">
        <v>134185</v>
      </c>
      <c r="E9" s="527">
        <v>43.2</v>
      </c>
      <c r="F9" s="494">
        <v>131</v>
      </c>
      <c r="G9" s="555">
        <v>19</v>
      </c>
      <c r="H9" s="556">
        <v>150</v>
      </c>
      <c r="I9" s="557">
        <v>2072</v>
      </c>
      <c r="J9" s="558">
        <v>895</v>
      </c>
    </row>
    <row r="10" spans="1:10" ht="10.5" customHeight="1">
      <c r="A10" s="495">
        <v>2</v>
      </c>
      <c r="B10" s="496" t="s">
        <v>251</v>
      </c>
      <c r="C10" s="497">
        <v>187722</v>
      </c>
      <c r="D10" s="487">
        <v>78431</v>
      </c>
      <c r="E10" s="531">
        <v>41.8</v>
      </c>
      <c r="F10" s="497">
        <v>93</v>
      </c>
      <c r="G10" s="559">
        <v>1</v>
      </c>
      <c r="H10" s="556">
        <v>94</v>
      </c>
      <c r="I10" s="560">
        <v>1997</v>
      </c>
      <c r="J10" s="561">
        <v>834</v>
      </c>
    </row>
    <row r="11" spans="1:10" ht="10.5" customHeight="1">
      <c r="A11" s="495">
        <v>3</v>
      </c>
      <c r="B11" s="496" t="s">
        <v>252</v>
      </c>
      <c r="C11" s="497">
        <v>246894</v>
      </c>
      <c r="D11" s="487">
        <v>111647</v>
      </c>
      <c r="E11" s="531">
        <v>45.2</v>
      </c>
      <c r="F11" s="497">
        <v>102</v>
      </c>
      <c r="G11" s="497">
        <v>4</v>
      </c>
      <c r="H11" s="556">
        <v>106</v>
      </c>
      <c r="I11" s="530">
        <v>2329</v>
      </c>
      <c r="J11" s="561">
        <v>1053</v>
      </c>
    </row>
    <row r="12" spans="1:10" ht="10.5" customHeight="1">
      <c r="A12" s="495">
        <v>4</v>
      </c>
      <c r="B12" s="496" t="s">
        <v>253</v>
      </c>
      <c r="C12" s="497">
        <v>38743</v>
      </c>
      <c r="D12" s="487">
        <v>15731</v>
      </c>
      <c r="E12" s="531">
        <v>40.6</v>
      </c>
      <c r="F12" s="497">
        <v>30</v>
      </c>
      <c r="G12" s="497">
        <v>1</v>
      </c>
      <c r="H12" s="556">
        <v>31</v>
      </c>
      <c r="I12" s="530">
        <v>1250</v>
      </c>
      <c r="J12" s="561">
        <v>507</v>
      </c>
    </row>
    <row r="13" spans="1:10" ht="10.5" customHeight="1">
      <c r="A13" s="495">
        <v>5</v>
      </c>
      <c r="B13" s="496" t="s">
        <v>254</v>
      </c>
      <c r="C13" s="497">
        <v>63128</v>
      </c>
      <c r="D13" s="487">
        <v>24330</v>
      </c>
      <c r="E13" s="531">
        <v>38.5</v>
      </c>
      <c r="F13" s="497">
        <v>41</v>
      </c>
      <c r="G13" s="497">
        <v>0</v>
      </c>
      <c r="H13" s="556">
        <v>41</v>
      </c>
      <c r="I13" s="530">
        <v>1540</v>
      </c>
      <c r="J13" s="561">
        <v>593</v>
      </c>
    </row>
    <row r="14" spans="1:10" ht="10.5" customHeight="1">
      <c r="A14" s="495">
        <v>6</v>
      </c>
      <c r="B14" s="496" t="s">
        <v>255</v>
      </c>
      <c r="C14" s="497">
        <v>67587</v>
      </c>
      <c r="D14" s="487">
        <v>30045</v>
      </c>
      <c r="E14" s="531">
        <v>44.5</v>
      </c>
      <c r="F14" s="497">
        <v>42</v>
      </c>
      <c r="G14" s="497">
        <v>2</v>
      </c>
      <c r="H14" s="556">
        <v>44</v>
      </c>
      <c r="I14" s="530">
        <v>1536</v>
      </c>
      <c r="J14" s="561">
        <v>683</v>
      </c>
    </row>
    <row r="15" spans="1:10" ht="10.5" customHeight="1">
      <c r="A15" s="495">
        <v>7</v>
      </c>
      <c r="B15" s="496" t="s">
        <v>256</v>
      </c>
      <c r="C15" s="497">
        <v>43231</v>
      </c>
      <c r="D15" s="487">
        <v>19572</v>
      </c>
      <c r="E15" s="531">
        <v>45.3</v>
      </c>
      <c r="F15" s="497">
        <v>20</v>
      </c>
      <c r="G15" s="497">
        <v>0</v>
      </c>
      <c r="H15" s="556">
        <v>20</v>
      </c>
      <c r="I15" s="530">
        <v>2162</v>
      </c>
      <c r="J15" s="561">
        <v>979</v>
      </c>
    </row>
    <row r="16" spans="1:10" ht="10.5" customHeight="1">
      <c r="A16" s="495">
        <v>8</v>
      </c>
      <c r="B16" s="496" t="s">
        <v>257</v>
      </c>
      <c r="C16" s="497">
        <v>65848</v>
      </c>
      <c r="D16" s="487">
        <v>27708</v>
      </c>
      <c r="E16" s="531">
        <v>42.1</v>
      </c>
      <c r="F16" s="497">
        <v>48</v>
      </c>
      <c r="G16" s="497">
        <v>1</v>
      </c>
      <c r="H16" s="530">
        <v>49</v>
      </c>
      <c r="I16" s="530">
        <v>1344</v>
      </c>
      <c r="J16" s="561">
        <v>565</v>
      </c>
    </row>
    <row r="17" spans="1:10" ht="10.5" customHeight="1">
      <c r="A17" s="495">
        <v>9</v>
      </c>
      <c r="B17" s="496" t="s">
        <v>258</v>
      </c>
      <c r="C17" s="497">
        <v>39115</v>
      </c>
      <c r="D17" s="487">
        <v>14082</v>
      </c>
      <c r="E17" s="531">
        <v>36</v>
      </c>
      <c r="F17" s="497">
        <v>28</v>
      </c>
      <c r="G17" s="497">
        <v>1</v>
      </c>
      <c r="H17" s="556">
        <v>29</v>
      </c>
      <c r="I17" s="530">
        <v>1349</v>
      </c>
      <c r="J17" s="561">
        <v>486</v>
      </c>
    </row>
    <row r="18" spans="1:10" ht="10.5" customHeight="1">
      <c r="A18" s="495">
        <v>10</v>
      </c>
      <c r="B18" s="496" t="s">
        <v>259</v>
      </c>
      <c r="C18" s="497">
        <v>35145</v>
      </c>
      <c r="D18" s="487">
        <v>14477</v>
      </c>
      <c r="E18" s="531">
        <v>41.2</v>
      </c>
      <c r="F18" s="497">
        <v>14</v>
      </c>
      <c r="G18" s="497">
        <v>0</v>
      </c>
      <c r="H18" s="556">
        <v>14</v>
      </c>
      <c r="I18" s="530">
        <v>2510</v>
      </c>
      <c r="J18" s="561">
        <v>1034</v>
      </c>
    </row>
    <row r="19" spans="1:10" ht="10.5" customHeight="1">
      <c r="A19" s="495">
        <v>11</v>
      </c>
      <c r="B19" s="496" t="s">
        <v>260</v>
      </c>
      <c r="C19" s="497">
        <v>13818</v>
      </c>
      <c r="D19" s="487">
        <v>6174</v>
      </c>
      <c r="E19" s="531">
        <v>44.7</v>
      </c>
      <c r="F19" s="497">
        <v>12</v>
      </c>
      <c r="G19" s="497">
        <v>0</v>
      </c>
      <c r="H19" s="556">
        <v>12</v>
      </c>
      <c r="I19" s="530">
        <v>1152</v>
      </c>
      <c r="J19" s="561">
        <v>515</v>
      </c>
    </row>
    <row r="20" spans="1:10" ht="10.5" customHeight="1">
      <c r="A20" s="495">
        <v>12</v>
      </c>
      <c r="B20" s="496" t="s">
        <v>261</v>
      </c>
      <c r="C20" s="497">
        <v>3808</v>
      </c>
      <c r="D20" s="487">
        <v>1297</v>
      </c>
      <c r="E20" s="531">
        <v>34.1</v>
      </c>
      <c r="F20" s="497">
        <v>6</v>
      </c>
      <c r="G20" s="497">
        <v>0</v>
      </c>
      <c r="H20" s="556">
        <v>6</v>
      </c>
      <c r="I20" s="530">
        <v>635</v>
      </c>
      <c r="J20" s="561">
        <v>216</v>
      </c>
    </row>
    <row r="21" spans="1:10" ht="10.5" customHeight="1">
      <c r="A21" s="495">
        <v>13</v>
      </c>
      <c r="B21" s="496" t="s">
        <v>262</v>
      </c>
      <c r="C21" s="497">
        <v>3398</v>
      </c>
      <c r="D21" s="487">
        <v>1412</v>
      </c>
      <c r="E21" s="531">
        <v>41.6</v>
      </c>
      <c r="F21" s="497">
        <v>4</v>
      </c>
      <c r="G21" s="497">
        <v>0</v>
      </c>
      <c r="H21" s="556">
        <v>4</v>
      </c>
      <c r="I21" s="530">
        <v>850</v>
      </c>
      <c r="J21" s="561">
        <v>353</v>
      </c>
    </row>
    <row r="22" spans="1:10" ht="10.5" customHeight="1">
      <c r="A22" s="495">
        <v>14</v>
      </c>
      <c r="B22" s="496" t="s">
        <v>263</v>
      </c>
      <c r="C22" s="497">
        <v>8333</v>
      </c>
      <c r="D22" s="487">
        <v>3235</v>
      </c>
      <c r="E22" s="531">
        <v>38.8</v>
      </c>
      <c r="F22" s="497">
        <v>10</v>
      </c>
      <c r="G22" s="497">
        <v>0</v>
      </c>
      <c r="H22" s="530">
        <v>10</v>
      </c>
      <c r="I22" s="530">
        <v>833</v>
      </c>
      <c r="J22" s="561">
        <v>324</v>
      </c>
    </row>
    <row r="23" spans="1:10" ht="10.5" customHeight="1">
      <c r="A23" s="495">
        <v>15</v>
      </c>
      <c r="B23" s="496" t="s">
        <v>264</v>
      </c>
      <c r="C23" s="497">
        <v>12976</v>
      </c>
      <c r="D23" s="487">
        <v>4531</v>
      </c>
      <c r="E23" s="531">
        <v>34.9</v>
      </c>
      <c r="F23" s="497">
        <v>13</v>
      </c>
      <c r="G23" s="497">
        <v>0</v>
      </c>
      <c r="H23" s="556">
        <v>13</v>
      </c>
      <c r="I23" s="530">
        <v>998</v>
      </c>
      <c r="J23" s="561">
        <v>349</v>
      </c>
    </row>
    <row r="24" spans="1:10" ht="10.5" customHeight="1">
      <c r="A24" s="495">
        <v>16</v>
      </c>
      <c r="B24" s="496" t="s">
        <v>265</v>
      </c>
      <c r="C24" s="497">
        <v>10905</v>
      </c>
      <c r="D24" s="487">
        <v>3901</v>
      </c>
      <c r="E24" s="531">
        <v>35.8</v>
      </c>
      <c r="F24" s="497">
        <v>10</v>
      </c>
      <c r="G24" s="497">
        <v>0</v>
      </c>
      <c r="H24" s="556">
        <v>10</v>
      </c>
      <c r="I24" s="530">
        <v>1091</v>
      </c>
      <c r="J24" s="561">
        <v>390</v>
      </c>
    </row>
    <row r="25" spans="1:10" ht="10.5" customHeight="1">
      <c r="A25" s="495">
        <v>17</v>
      </c>
      <c r="B25" s="496" t="s">
        <v>266</v>
      </c>
      <c r="C25" s="497">
        <v>1619</v>
      </c>
      <c r="D25" s="487">
        <v>566</v>
      </c>
      <c r="E25" s="531">
        <v>35</v>
      </c>
      <c r="F25" s="497">
        <v>2</v>
      </c>
      <c r="G25" s="497">
        <v>1</v>
      </c>
      <c r="H25" s="556">
        <v>3</v>
      </c>
      <c r="I25" s="530">
        <v>540</v>
      </c>
      <c r="J25" s="561">
        <v>189</v>
      </c>
    </row>
    <row r="26" spans="1:10" ht="10.5" customHeight="1">
      <c r="A26" s="495">
        <v>18</v>
      </c>
      <c r="B26" s="496" t="s">
        <v>267</v>
      </c>
      <c r="C26" s="497">
        <v>16551</v>
      </c>
      <c r="D26" s="487">
        <v>6612</v>
      </c>
      <c r="E26" s="531">
        <v>39.9</v>
      </c>
      <c r="F26" s="497">
        <v>12</v>
      </c>
      <c r="G26" s="497">
        <v>0</v>
      </c>
      <c r="H26" s="556">
        <v>12</v>
      </c>
      <c r="I26" s="530">
        <v>1379</v>
      </c>
      <c r="J26" s="561">
        <v>551</v>
      </c>
    </row>
    <row r="27" spans="1:10" ht="10.5" customHeight="1">
      <c r="A27" s="495">
        <v>19</v>
      </c>
      <c r="B27" s="496" t="s">
        <v>268</v>
      </c>
      <c r="C27" s="497">
        <v>12264</v>
      </c>
      <c r="D27" s="487">
        <v>4653</v>
      </c>
      <c r="E27" s="531">
        <v>37.9</v>
      </c>
      <c r="F27" s="497">
        <v>10</v>
      </c>
      <c r="G27" s="497">
        <v>0</v>
      </c>
      <c r="H27" s="556">
        <v>10</v>
      </c>
      <c r="I27" s="530">
        <v>1226</v>
      </c>
      <c r="J27" s="561">
        <v>465</v>
      </c>
    </row>
    <row r="28" spans="1:10" ht="10.5" customHeight="1">
      <c r="A28" s="495">
        <v>20</v>
      </c>
      <c r="B28" s="496" t="s">
        <v>269</v>
      </c>
      <c r="C28" s="497">
        <v>8706</v>
      </c>
      <c r="D28" s="487">
        <v>3660</v>
      </c>
      <c r="E28" s="531">
        <v>42</v>
      </c>
      <c r="F28" s="497">
        <v>8</v>
      </c>
      <c r="G28" s="497">
        <v>0</v>
      </c>
      <c r="H28" s="556">
        <v>8</v>
      </c>
      <c r="I28" s="530">
        <v>1088</v>
      </c>
      <c r="J28" s="561">
        <v>458</v>
      </c>
    </row>
    <row r="29" spans="1:10" ht="10.5" customHeight="1">
      <c r="A29" s="495">
        <v>21</v>
      </c>
      <c r="B29" s="496" t="s">
        <v>270</v>
      </c>
      <c r="C29" s="497">
        <v>16070</v>
      </c>
      <c r="D29" s="487">
        <v>6097</v>
      </c>
      <c r="E29" s="531">
        <v>37.9</v>
      </c>
      <c r="F29" s="497">
        <v>9</v>
      </c>
      <c r="G29" s="497">
        <v>0</v>
      </c>
      <c r="H29" s="556">
        <v>9</v>
      </c>
      <c r="I29" s="530">
        <v>1786</v>
      </c>
      <c r="J29" s="561">
        <v>677</v>
      </c>
    </row>
    <row r="30" spans="1:10" ht="10.5" customHeight="1">
      <c r="A30" s="495">
        <v>22</v>
      </c>
      <c r="B30" s="496" t="s">
        <v>271</v>
      </c>
      <c r="C30" s="497">
        <v>15099</v>
      </c>
      <c r="D30" s="487">
        <v>5218</v>
      </c>
      <c r="E30" s="531">
        <v>34.6</v>
      </c>
      <c r="F30" s="497">
        <v>13</v>
      </c>
      <c r="G30" s="497">
        <v>0</v>
      </c>
      <c r="H30" s="556">
        <v>13</v>
      </c>
      <c r="I30" s="530">
        <v>1161</v>
      </c>
      <c r="J30" s="561">
        <v>401</v>
      </c>
    </row>
    <row r="31" spans="1:10" ht="10.5" customHeight="1">
      <c r="A31" s="495">
        <v>23</v>
      </c>
      <c r="B31" s="496" t="s">
        <v>272</v>
      </c>
      <c r="C31" s="497">
        <v>14391</v>
      </c>
      <c r="D31" s="487">
        <v>5148</v>
      </c>
      <c r="E31" s="531">
        <v>35.8</v>
      </c>
      <c r="F31" s="497">
        <v>10</v>
      </c>
      <c r="G31" s="497">
        <v>0</v>
      </c>
      <c r="H31" s="556">
        <v>10</v>
      </c>
      <c r="I31" s="530">
        <v>1439</v>
      </c>
      <c r="J31" s="561">
        <v>515</v>
      </c>
    </row>
    <row r="32" spans="1:10" ht="10.5" customHeight="1">
      <c r="A32" s="495">
        <v>24</v>
      </c>
      <c r="B32" s="496" t="s">
        <v>273</v>
      </c>
      <c r="C32" s="497">
        <v>15482</v>
      </c>
      <c r="D32" s="487">
        <v>6860</v>
      </c>
      <c r="E32" s="531">
        <v>44.3</v>
      </c>
      <c r="F32" s="497">
        <v>10</v>
      </c>
      <c r="G32" s="497">
        <v>2</v>
      </c>
      <c r="H32" s="530">
        <v>12</v>
      </c>
      <c r="I32" s="530">
        <v>1290</v>
      </c>
      <c r="J32" s="561">
        <v>572</v>
      </c>
    </row>
    <row r="33" spans="1:10" ht="10.5" customHeight="1">
      <c r="A33" s="495">
        <v>25</v>
      </c>
      <c r="B33" s="496" t="s">
        <v>274</v>
      </c>
      <c r="C33" s="497">
        <v>18648</v>
      </c>
      <c r="D33" s="487">
        <v>7619</v>
      </c>
      <c r="E33" s="531">
        <v>40.9</v>
      </c>
      <c r="F33" s="497">
        <v>13</v>
      </c>
      <c r="G33" s="497">
        <v>0</v>
      </c>
      <c r="H33" s="556">
        <v>13</v>
      </c>
      <c r="I33" s="530">
        <v>1434</v>
      </c>
      <c r="J33" s="561">
        <v>586</v>
      </c>
    </row>
    <row r="34" spans="1:10" ht="10.5" customHeight="1">
      <c r="A34" s="495">
        <v>26</v>
      </c>
      <c r="B34" s="496" t="s">
        <v>275</v>
      </c>
      <c r="C34" s="497">
        <v>10801</v>
      </c>
      <c r="D34" s="487">
        <v>4521</v>
      </c>
      <c r="E34" s="531">
        <v>41.9</v>
      </c>
      <c r="F34" s="497">
        <v>8</v>
      </c>
      <c r="G34" s="497">
        <v>0</v>
      </c>
      <c r="H34" s="556">
        <v>8</v>
      </c>
      <c r="I34" s="530">
        <v>1350</v>
      </c>
      <c r="J34" s="561">
        <v>565</v>
      </c>
    </row>
    <row r="35" spans="1:10" ht="10.5" customHeight="1">
      <c r="A35" s="495">
        <v>27</v>
      </c>
      <c r="B35" s="496" t="s">
        <v>276</v>
      </c>
      <c r="C35" s="497">
        <v>5381</v>
      </c>
      <c r="D35" s="487">
        <v>2228</v>
      </c>
      <c r="E35" s="531">
        <v>41.4</v>
      </c>
      <c r="F35" s="497">
        <v>5</v>
      </c>
      <c r="G35" s="497">
        <v>2</v>
      </c>
      <c r="H35" s="556">
        <v>7</v>
      </c>
      <c r="I35" s="530">
        <v>769</v>
      </c>
      <c r="J35" s="561">
        <v>318</v>
      </c>
    </row>
    <row r="36" spans="1:10" ht="10.5" customHeight="1">
      <c r="A36" s="495">
        <v>28</v>
      </c>
      <c r="B36" s="496" t="s">
        <v>277</v>
      </c>
      <c r="C36" s="497">
        <v>20425</v>
      </c>
      <c r="D36" s="487">
        <v>8232</v>
      </c>
      <c r="E36" s="531">
        <v>40.3</v>
      </c>
      <c r="F36" s="497">
        <v>17</v>
      </c>
      <c r="G36" s="497">
        <v>0</v>
      </c>
      <c r="H36" s="556">
        <v>17</v>
      </c>
      <c r="I36" s="530">
        <v>1201</v>
      </c>
      <c r="J36" s="561">
        <v>484</v>
      </c>
    </row>
    <row r="37" spans="1:10" ht="10.5" customHeight="1">
      <c r="A37" s="495">
        <v>29</v>
      </c>
      <c r="B37" s="496" t="s">
        <v>278</v>
      </c>
      <c r="C37" s="497">
        <v>11663</v>
      </c>
      <c r="D37" s="487">
        <v>5233</v>
      </c>
      <c r="E37" s="531">
        <v>44.9</v>
      </c>
      <c r="F37" s="497">
        <v>9</v>
      </c>
      <c r="G37" s="497">
        <v>2</v>
      </c>
      <c r="H37" s="556">
        <v>11</v>
      </c>
      <c r="I37" s="530">
        <v>1060</v>
      </c>
      <c r="J37" s="561">
        <v>476</v>
      </c>
    </row>
    <row r="38" spans="1:10" ht="10.5" customHeight="1">
      <c r="A38" s="495">
        <v>30</v>
      </c>
      <c r="B38" s="496" t="s">
        <v>279</v>
      </c>
      <c r="C38" s="497">
        <v>24837</v>
      </c>
      <c r="D38" s="487">
        <v>10906</v>
      </c>
      <c r="E38" s="531">
        <v>43.9</v>
      </c>
      <c r="F38" s="497">
        <v>16</v>
      </c>
      <c r="G38" s="497">
        <v>0</v>
      </c>
      <c r="H38" s="556">
        <v>16</v>
      </c>
      <c r="I38" s="530">
        <v>1552</v>
      </c>
      <c r="J38" s="561">
        <v>682</v>
      </c>
    </row>
    <row r="39" spans="1:10" ht="10.5" customHeight="1">
      <c r="A39" s="495">
        <v>31</v>
      </c>
      <c r="B39" s="496" t="s">
        <v>280</v>
      </c>
      <c r="C39" s="497">
        <v>6381</v>
      </c>
      <c r="D39" s="487">
        <v>2286</v>
      </c>
      <c r="E39" s="531">
        <v>35.8</v>
      </c>
      <c r="F39" s="497">
        <v>8</v>
      </c>
      <c r="G39" s="497">
        <v>0</v>
      </c>
      <c r="H39" s="556">
        <v>8</v>
      </c>
      <c r="I39" s="530">
        <v>798</v>
      </c>
      <c r="J39" s="561">
        <v>286</v>
      </c>
    </row>
    <row r="40" spans="1:10" ht="10.5" customHeight="1">
      <c r="A40" s="495">
        <v>32</v>
      </c>
      <c r="B40" s="496" t="s">
        <v>281</v>
      </c>
      <c r="C40" s="497">
        <v>7732</v>
      </c>
      <c r="D40" s="487">
        <v>2954</v>
      </c>
      <c r="E40" s="531">
        <v>38.2</v>
      </c>
      <c r="F40" s="497">
        <v>7</v>
      </c>
      <c r="G40" s="497">
        <v>0</v>
      </c>
      <c r="H40" s="530">
        <v>7</v>
      </c>
      <c r="I40" s="530">
        <v>1105</v>
      </c>
      <c r="J40" s="561">
        <v>422</v>
      </c>
    </row>
    <row r="41" spans="1:10" ht="10.5" customHeight="1">
      <c r="A41" s="495">
        <v>33</v>
      </c>
      <c r="B41" s="496" t="s">
        <v>282</v>
      </c>
      <c r="C41" s="497">
        <v>2667</v>
      </c>
      <c r="D41" s="487">
        <v>980</v>
      </c>
      <c r="E41" s="531">
        <v>36.7</v>
      </c>
      <c r="F41" s="497">
        <v>5</v>
      </c>
      <c r="G41" s="497">
        <v>0</v>
      </c>
      <c r="H41" s="556">
        <v>5</v>
      </c>
      <c r="I41" s="530">
        <v>533</v>
      </c>
      <c r="J41" s="561">
        <v>196</v>
      </c>
    </row>
    <row r="42" spans="1:10" ht="10.5" customHeight="1">
      <c r="A42" s="495">
        <v>34</v>
      </c>
      <c r="B42" s="496" t="s">
        <v>283</v>
      </c>
      <c r="C42" s="497">
        <v>2695</v>
      </c>
      <c r="D42" s="487">
        <v>971</v>
      </c>
      <c r="E42" s="531">
        <v>36</v>
      </c>
      <c r="F42" s="497">
        <v>2</v>
      </c>
      <c r="G42" s="497">
        <v>0</v>
      </c>
      <c r="H42" s="556">
        <v>2</v>
      </c>
      <c r="I42" s="530">
        <v>1348</v>
      </c>
      <c r="J42" s="561">
        <v>486</v>
      </c>
    </row>
    <row r="43" spans="1:10" ht="10.5" customHeight="1">
      <c r="A43" s="495">
        <v>35</v>
      </c>
      <c r="B43" s="496" t="s">
        <v>284</v>
      </c>
      <c r="C43" s="497">
        <v>12602</v>
      </c>
      <c r="D43" s="487">
        <v>4969</v>
      </c>
      <c r="E43" s="531">
        <v>39.4</v>
      </c>
      <c r="F43" s="497">
        <v>11</v>
      </c>
      <c r="G43" s="497">
        <v>0</v>
      </c>
      <c r="H43" s="556">
        <v>11</v>
      </c>
      <c r="I43" s="530">
        <v>1146</v>
      </c>
      <c r="J43" s="561">
        <v>452</v>
      </c>
    </row>
    <row r="44" spans="1:10" ht="10.5" customHeight="1">
      <c r="A44" s="495">
        <v>36</v>
      </c>
      <c r="B44" s="496" t="s">
        <v>285</v>
      </c>
      <c r="C44" s="497">
        <v>20594</v>
      </c>
      <c r="D44" s="487">
        <v>8482</v>
      </c>
      <c r="E44" s="531">
        <v>41.2</v>
      </c>
      <c r="F44" s="497">
        <v>17</v>
      </c>
      <c r="G44" s="497">
        <v>0</v>
      </c>
      <c r="H44" s="556">
        <v>17</v>
      </c>
      <c r="I44" s="530">
        <v>1211</v>
      </c>
      <c r="J44" s="561">
        <v>499</v>
      </c>
    </row>
    <row r="45" spans="1:10" ht="10.5" customHeight="1">
      <c r="A45" s="495">
        <v>37</v>
      </c>
      <c r="B45" s="496" t="s">
        <v>286</v>
      </c>
      <c r="C45" s="497">
        <v>7177</v>
      </c>
      <c r="D45" s="487">
        <v>2934</v>
      </c>
      <c r="E45" s="531">
        <v>40.9</v>
      </c>
      <c r="F45" s="497">
        <v>8</v>
      </c>
      <c r="G45" s="497">
        <v>0</v>
      </c>
      <c r="H45" s="556">
        <v>8</v>
      </c>
      <c r="I45" s="530">
        <v>897</v>
      </c>
      <c r="J45" s="561">
        <v>367</v>
      </c>
    </row>
    <row r="46" spans="1:10" ht="10.5" customHeight="1">
      <c r="A46" s="495">
        <v>38</v>
      </c>
      <c r="B46" s="496" t="s">
        <v>287</v>
      </c>
      <c r="C46" s="497">
        <v>21921</v>
      </c>
      <c r="D46" s="487">
        <v>8336</v>
      </c>
      <c r="E46" s="531">
        <v>38</v>
      </c>
      <c r="F46" s="497">
        <v>16</v>
      </c>
      <c r="G46" s="497">
        <v>1</v>
      </c>
      <c r="H46" s="530">
        <v>17</v>
      </c>
      <c r="I46" s="530">
        <v>1289</v>
      </c>
      <c r="J46" s="561">
        <v>490</v>
      </c>
    </row>
    <row r="47" spans="1:10" ht="10.5" customHeight="1">
      <c r="A47" s="495">
        <v>39</v>
      </c>
      <c r="B47" s="496" t="s">
        <v>288</v>
      </c>
      <c r="C47" s="497">
        <v>15082</v>
      </c>
      <c r="D47" s="487">
        <v>6433</v>
      </c>
      <c r="E47" s="531">
        <v>42.7</v>
      </c>
      <c r="F47" s="497">
        <v>12</v>
      </c>
      <c r="G47" s="497">
        <v>0</v>
      </c>
      <c r="H47" s="556">
        <v>12</v>
      </c>
      <c r="I47" s="530">
        <v>1257</v>
      </c>
      <c r="J47" s="561">
        <v>536</v>
      </c>
    </row>
    <row r="48" spans="1:10" ht="10.5" customHeight="1" thickBot="1">
      <c r="A48" s="498">
        <v>40</v>
      </c>
      <c r="B48" s="499" t="s">
        <v>289</v>
      </c>
      <c r="C48" s="562">
        <v>3238</v>
      </c>
      <c r="D48" s="500">
        <v>1233</v>
      </c>
      <c r="E48" s="563">
        <v>38.1</v>
      </c>
      <c r="F48" s="562">
        <v>6</v>
      </c>
      <c r="G48" s="562">
        <v>0</v>
      </c>
      <c r="H48" s="564">
        <v>6</v>
      </c>
      <c r="I48" s="565">
        <v>540</v>
      </c>
      <c r="J48" s="566">
        <v>206</v>
      </c>
    </row>
    <row r="49" spans="1:10" ht="11.25">
      <c r="A49" s="986" t="s">
        <v>312</v>
      </c>
      <c r="B49" s="986"/>
      <c r="C49" s="986"/>
      <c r="D49" s="986"/>
      <c r="E49" s="986"/>
      <c r="F49" s="986"/>
      <c r="G49" s="986"/>
      <c r="H49" s="986"/>
      <c r="I49" s="986"/>
      <c r="J49" s="986"/>
    </row>
    <row r="50" spans="2:10" ht="15" customHeight="1">
      <c r="B50" s="567"/>
      <c r="C50" s="516"/>
      <c r="D50" s="516"/>
      <c r="E50" s="568"/>
      <c r="F50" s="516"/>
      <c r="G50" s="516"/>
      <c r="H50" s="514"/>
      <c r="I50" s="516"/>
      <c r="J50" s="516"/>
    </row>
  </sheetData>
  <sheetProtection/>
  <mergeCells count="6">
    <mergeCell ref="A49:J49"/>
    <mergeCell ref="I2:J2"/>
    <mergeCell ref="A6:B6"/>
    <mergeCell ref="A7:B7"/>
    <mergeCell ref="A8:B8"/>
    <mergeCell ref="F2:H2"/>
  </mergeCells>
  <printOptions horizontalCentered="1"/>
  <pageMargins left="0.7874015748031497" right="0.7874015748031497" top="0.3937007874015748" bottom="0.5118110236220472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9"/>
  <sheetViews>
    <sheetView showZeros="0" zoomScaleSheetLayoutView="100" workbookViewId="0" topLeftCell="A1">
      <selection activeCell="A1" sqref="A1"/>
    </sheetView>
  </sheetViews>
  <sheetFormatPr defaultColWidth="13.25390625" defaultRowHeight="13.5"/>
  <cols>
    <col min="1" max="1" width="2.75390625" style="471" customWidth="1"/>
    <col min="2" max="2" width="12.50390625" style="471" customWidth="1"/>
    <col min="3" max="10" width="13.50390625" style="471" customWidth="1"/>
    <col min="11" max="12" width="11.00390625" style="471" customWidth="1"/>
    <col min="13" max="14" width="9.50390625" style="471" customWidth="1"/>
    <col min="15" max="15" width="3.00390625" style="541" customWidth="1"/>
    <col min="16" max="16384" width="13.875" style="471" customWidth="1"/>
  </cols>
  <sheetData>
    <row r="1" spans="1:15" ht="21.75" customHeight="1" thickBot="1">
      <c r="A1" s="471" t="s">
        <v>313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69"/>
    </row>
    <row r="2" spans="1:15" ht="16.5" customHeight="1">
      <c r="A2" s="983" t="s">
        <v>294</v>
      </c>
      <c r="B2" s="969" t="s">
        <v>249</v>
      </c>
      <c r="C2" s="1000" t="s">
        <v>314</v>
      </c>
      <c r="D2" s="1000"/>
      <c r="E2" s="1004"/>
      <c r="F2" s="999" t="s">
        <v>315</v>
      </c>
      <c r="G2" s="1000"/>
      <c r="H2" s="1000"/>
      <c r="I2" s="1000"/>
      <c r="J2" s="1001"/>
      <c r="K2" s="570" t="s">
        <v>316</v>
      </c>
      <c r="L2" s="571"/>
      <c r="M2" s="990" t="s">
        <v>317</v>
      </c>
      <c r="N2" s="991"/>
      <c r="O2" s="994" t="s">
        <v>318</v>
      </c>
    </row>
    <row r="3" spans="1:15" ht="16.5" customHeight="1">
      <c r="A3" s="984"/>
      <c r="B3" s="981"/>
      <c r="C3" s="572" t="s">
        <v>319</v>
      </c>
      <c r="D3" s="573" t="s">
        <v>320</v>
      </c>
      <c r="E3" s="573" t="s">
        <v>321</v>
      </c>
      <c r="F3" s="574" t="s">
        <v>322</v>
      </c>
      <c r="G3" s="573" t="s">
        <v>323</v>
      </c>
      <c r="H3" s="475" t="s">
        <v>324</v>
      </c>
      <c r="I3" s="574" t="s">
        <v>325</v>
      </c>
      <c r="J3" s="573" t="s">
        <v>321</v>
      </c>
      <c r="K3" s="575" t="s">
        <v>326</v>
      </c>
      <c r="L3" s="576" t="s">
        <v>592</v>
      </c>
      <c r="M3" s="992" t="s">
        <v>593</v>
      </c>
      <c r="N3" s="993"/>
      <c r="O3" s="995"/>
    </row>
    <row r="4" spans="1:15" ht="16.5" customHeight="1">
      <c r="A4" s="984"/>
      <c r="B4" s="981"/>
      <c r="C4" s="578"/>
      <c r="D4" s="479" t="s">
        <v>316</v>
      </c>
      <c r="E4" s="479" t="s">
        <v>594</v>
      </c>
      <c r="F4" s="578"/>
      <c r="G4" s="479"/>
      <c r="H4" s="479"/>
      <c r="I4" s="578"/>
      <c r="J4" s="479" t="s">
        <v>595</v>
      </c>
      <c r="K4" s="579"/>
      <c r="L4" s="576"/>
      <c r="M4" s="580" t="s">
        <v>596</v>
      </c>
      <c r="N4" s="581" t="s">
        <v>597</v>
      </c>
      <c r="O4" s="995"/>
    </row>
    <row r="5" spans="1:15" ht="16.5" customHeight="1">
      <c r="A5" s="984"/>
      <c r="B5" s="981"/>
      <c r="C5" s="582" t="s">
        <v>598</v>
      </c>
      <c r="D5" s="479" t="s">
        <v>599</v>
      </c>
      <c r="E5" s="479" t="s">
        <v>600</v>
      </c>
      <c r="F5" s="582" t="s">
        <v>601</v>
      </c>
      <c r="G5" s="479" t="s">
        <v>602</v>
      </c>
      <c r="H5" s="479" t="s">
        <v>603</v>
      </c>
      <c r="I5" s="582" t="s">
        <v>604</v>
      </c>
      <c r="J5" s="479" t="s">
        <v>605</v>
      </c>
      <c r="K5" s="575" t="s">
        <v>606</v>
      </c>
      <c r="L5" s="576" t="s">
        <v>607</v>
      </c>
      <c r="M5" s="547"/>
      <c r="N5" s="581"/>
      <c r="O5" s="995"/>
    </row>
    <row r="6" spans="1:15" ht="16.5" customHeight="1">
      <c r="A6" s="985"/>
      <c r="B6" s="982"/>
      <c r="C6" s="523" t="s">
        <v>327</v>
      </c>
      <c r="D6" s="524" t="s">
        <v>327</v>
      </c>
      <c r="E6" s="524" t="s">
        <v>327</v>
      </c>
      <c r="F6" s="523" t="s">
        <v>327</v>
      </c>
      <c r="G6" s="524" t="s">
        <v>327</v>
      </c>
      <c r="H6" s="524" t="s">
        <v>327</v>
      </c>
      <c r="I6" s="523" t="s">
        <v>327</v>
      </c>
      <c r="J6" s="524" t="s">
        <v>327</v>
      </c>
      <c r="K6" s="583" t="s">
        <v>327</v>
      </c>
      <c r="L6" s="584" t="s">
        <v>327</v>
      </c>
      <c r="M6" s="523" t="s">
        <v>608</v>
      </c>
      <c r="N6" s="583" t="s">
        <v>608</v>
      </c>
      <c r="O6" s="995"/>
    </row>
    <row r="7" spans="1:15" ht="15" customHeight="1">
      <c r="A7" s="997" t="s">
        <v>609</v>
      </c>
      <c r="B7" s="998"/>
      <c r="C7" s="526">
        <v>155848817</v>
      </c>
      <c r="D7" s="526">
        <v>31140033</v>
      </c>
      <c r="E7" s="526">
        <v>186988850</v>
      </c>
      <c r="F7" s="526">
        <v>5024018</v>
      </c>
      <c r="G7" s="526">
        <v>1400283</v>
      </c>
      <c r="H7" s="526">
        <v>373560</v>
      </c>
      <c r="I7" s="526">
        <v>468548</v>
      </c>
      <c r="J7" s="526">
        <v>7266409</v>
      </c>
      <c r="K7" s="526">
        <v>2459155</v>
      </c>
      <c r="L7" s="526">
        <v>4807254</v>
      </c>
      <c r="M7" s="585">
        <v>3.8860119199620726</v>
      </c>
      <c r="N7" s="586">
        <v>3.084562393566324</v>
      </c>
      <c r="O7" s="995"/>
    </row>
    <row r="8" spans="1:15" ht="15" customHeight="1">
      <c r="A8" s="997" t="s">
        <v>210</v>
      </c>
      <c r="B8" s="998"/>
      <c r="C8" s="530">
        <v>120732525</v>
      </c>
      <c r="D8" s="530">
        <v>25651537</v>
      </c>
      <c r="E8" s="530">
        <v>146384062</v>
      </c>
      <c r="F8" s="530">
        <v>3271841</v>
      </c>
      <c r="G8" s="530">
        <v>1133435</v>
      </c>
      <c r="H8" s="530">
        <v>187697</v>
      </c>
      <c r="I8" s="530">
        <v>114287</v>
      </c>
      <c r="J8" s="530">
        <v>4707260</v>
      </c>
      <c r="K8" s="530">
        <v>1889270</v>
      </c>
      <c r="L8" s="530">
        <v>2817990</v>
      </c>
      <c r="M8" s="587">
        <v>3.2156916099240367</v>
      </c>
      <c r="N8" s="588">
        <v>2.33407691920632</v>
      </c>
      <c r="O8" s="995"/>
    </row>
    <row r="9" spans="1:15" ht="15" customHeight="1">
      <c r="A9" s="1002" t="s">
        <v>211</v>
      </c>
      <c r="B9" s="1003"/>
      <c r="C9" s="534">
        <v>35116292</v>
      </c>
      <c r="D9" s="534">
        <v>5488496</v>
      </c>
      <c r="E9" s="552">
        <v>40604788</v>
      </c>
      <c r="F9" s="552">
        <v>1752177</v>
      </c>
      <c r="G9" s="552">
        <v>266848</v>
      </c>
      <c r="H9" s="552">
        <v>185863</v>
      </c>
      <c r="I9" s="552">
        <v>354261</v>
      </c>
      <c r="J9" s="552">
        <v>2559149</v>
      </c>
      <c r="K9" s="552">
        <v>569885</v>
      </c>
      <c r="L9" s="552">
        <v>1989264</v>
      </c>
      <c r="M9" s="589">
        <v>6.302579390391104</v>
      </c>
      <c r="N9" s="590">
        <v>5.66478943733581</v>
      </c>
      <c r="O9" s="996"/>
    </row>
    <row r="10" spans="1:15" ht="14.25" customHeight="1">
      <c r="A10" s="591">
        <v>1</v>
      </c>
      <c r="B10" s="493" t="s">
        <v>77</v>
      </c>
      <c r="C10" s="494">
        <v>36516037</v>
      </c>
      <c r="D10" s="494">
        <v>8050271</v>
      </c>
      <c r="E10" s="530">
        <v>44566308</v>
      </c>
      <c r="F10" s="530">
        <v>787104</v>
      </c>
      <c r="G10" s="530">
        <v>580279</v>
      </c>
      <c r="H10" s="530">
        <v>22505</v>
      </c>
      <c r="I10" s="530">
        <v>0</v>
      </c>
      <c r="J10" s="530">
        <v>1389888</v>
      </c>
      <c r="K10" s="530">
        <v>541532</v>
      </c>
      <c r="L10" s="530">
        <v>848356</v>
      </c>
      <c r="M10" s="587">
        <v>3.1186967518152953</v>
      </c>
      <c r="N10" s="588">
        <v>2.32324225106903</v>
      </c>
      <c r="O10" s="592">
        <v>1</v>
      </c>
    </row>
    <row r="11" spans="1:15" ht="14.25" customHeight="1">
      <c r="A11" s="593">
        <v>2</v>
      </c>
      <c r="B11" s="496" t="s">
        <v>78</v>
      </c>
      <c r="C11" s="497">
        <v>20232075</v>
      </c>
      <c r="D11" s="497">
        <v>4278946</v>
      </c>
      <c r="E11" s="530">
        <v>24511021</v>
      </c>
      <c r="F11" s="530">
        <v>556811</v>
      </c>
      <c r="G11" s="530">
        <v>75018</v>
      </c>
      <c r="H11" s="530">
        <v>34018</v>
      </c>
      <c r="I11" s="530">
        <v>18744</v>
      </c>
      <c r="J11" s="530">
        <v>684591</v>
      </c>
      <c r="K11" s="530">
        <v>317264</v>
      </c>
      <c r="L11" s="530">
        <v>367327</v>
      </c>
      <c r="M11" s="587">
        <v>2.7929925889256104</v>
      </c>
      <c r="N11" s="588">
        <v>1.8155676073759115</v>
      </c>
      <c r="O11" s="592">
        <v>2</v>
      </c>
    </row>
    <row r="12" spans="1:15" ht="14.25" customHeight="1">
      <c r="A12" s="593">
        <v>3</v>
      </c>
      <c r="B12" s="496" t="s">
        <v>79</v>
      </c>
      <c r="C12" s="497">
        <v>32959590</v>
      </c>
      <c r="D12" s="497">
        <v>6276800</v>
      </c>
      <c r="E12" s="530">
        <v>39236390</v>
      </c>
      <c r="F12" s="530">
        <v>557517</v>
      </c>
      <c r="G12" s="530">
        <v>319255</v>
      </c>
      <c r="H12" s="530">
        <v>22764</v>
      </c>
      <c r="I12" s="530">
        <v>138</v>
      </c>
      <c r="J12" s="530">
        <v>899674</v>
      </c>
      <c r="K12" s="530">
        <v>457964</v>
      </c>
      <c r="L12" s="530">
        <v>441710</v>
      </c>
      <c r="M12" s="587">
        <v>2.292958144212554</v>
      </c>
      <c r="N12" s="588">
        <v>1.340156233739558</v>
      </c>
      <c r="O12" s="592">
        <v>3</v>
      </c>
    </row>
    <row r="13" spans="1:15" ht="14.25" customHeight="1">
      <c r="A13" s="593">
        <v>4</v>
      </c>
      <c r="B13" s="496" t="s">
        <v>80</v>
      </c>
      <c r="C13" s="497">
        <v>3165397</v>
      </c>
      <c r="D13" s="497">
        <v>623665</v>
      </c>
      <c r="E13" s="530">
        <v>3789062</v>
      </c>
      <c r="F13" s="530">
        <v>205136</v>
      </c>
      <c r="G13" s="530">
        <v>29732</v>
      </c>
      <c r="H13" s="530">
        <v>11535</v>
      </c>
      <c r="I13" s="530">
        <v>0</v>
      </c>
      <c r="J13" s="530">
        <v>246403</v>
      </c>
      <c r="K13" s="530">
        <v>63744</v>
      </c>
      <c r="L13" s="530">
        <v>182659</v>
      </c>
      <c r="M13" s="587">
        <v>6.503007868438152</v>
      </c>
      <c r="N13" s="588">
        <v>5.7704926111953725</v>
      </c>
      <c r="O13" s="592">
        <v>4</v>
      </c>
    </row>
    <row r="14" spans="1:15" ht="14.25" customHeight="1">
      <c r="A14" s="593">
        <v>5</v>
      </c>
      <c r="B14" s="496" t="s">
        <v>81</v>
      </c>
      <c r="C14" s="497">
        <v>5355945</v>
      </c>
      <c r="D14" s="497">
        <v>1132966</v>
      </c>
      <c r="E14" s="530">
        <v>6488911</v>
      </c>
      <c r="F14" s="530">
        <v>304325</v>
      </c>
      <c r="G14" s="530">
        <v>30226</v>
      </c>
      <c r="H14" s="530">
        <v>17968</v>
      </c>
      <c r="I14" s="530">
        <v>0</v>
      </c>
      <c r="J14" s="530">
        <v>352519</v>
      </c>
      <c r="K14" s="530">
        <v>98945</v>
      </c>
      <c r="L14" s="530">
        <v>253574</v>
      </c>
      <c r="M14" s="587">
        <v>5.432637310020126</v>
      </c>
      <c r="N14" s="588">
        <v>4.734439954107072</v>
      </c>
      <c r="O14" s="592">
        <v>5</v>
      </c>
    </row>
    <row r="15" spans="1:15" ht="14.25" customHeight="1">
      <c r="A15" s="593">
        <v>6</v>
      </c>
      <c r="B15" s="496" t="s">
        <v>82</v>
      </c>
      <c r="C15" s="497">
        <v>7015205</v>
      </c>
      <c r="D15" s="497">
        <v>1502483</v>
      </c>
      <c r="E15" s="530">
        <v>8517688</v>
      </c>
      <c r="F15" s="530">
        <v>207910</v>
      </c>
      <c r="G15" s="530">
        <v>11678</v>
      </c>
      <c r="H15" s="530">
        <v>5785</v>
      </c>
      <c r="I15" s="530">
        <v>71689</v>
      </c>
      <c r="J15" s="530">
        <v>297062</v>
      </c>
      <c r="K15" s="530">
        <v>111108</v>
      </c>
      <c r="L15" s="530">
        <v>185954</v>
      </c>
      <c r="M15" s="587">
        <v>3.4875895900389873</v>
      </c>
      <c r="N15" s="588">
        <v>2.6507279544931333</v>
      </c>
      <c r="O15" s="592">
        <v>6</v>
      </c>
    </row>
    <row r="16" spans="1:15" ht="14.25" customHeight="1">
      <c r="A16" s="593">
        <v>7</v>
      </c>
      <c r="B16" s="496" t="s">
        <v>83</v>
      </c>
      <c r="C16" s="497">
        <v>4511924</v>
      </c>
      <c r="D16" s="497">
        <v>1235111</v>
      </c>
      <c r="E16" s="530">
        <v>5747035</v>
      </c>
      <c r="F16" s="530">
        <v>100882</v>
      </c>
      <c r="G16" s="530">
        <v>40136</v>
      </c>
      <c r="H16" s="530">
        <v>12024</v>
      </c>
      <c r="I16" s="530">
        <v>875</v>
      </c>
      <c r="J16" s="530">
        <v>153917</v>
      </c>
      <c r="K16" s="530">
        <v>75475</v>
      </c>
      <c r="L16" s="530">
        <v>78442</v>
      </c>
      <c r="M16" s="587">
        <v>2.678198410136705</v>
      </c>
      <c r="N16" s="588">
        <v>1.7385487876125574</v>
      </c>
      <c r="O16" s="592">
        <v>7</v>
      </c>
    </row>
    <row r="17" spans="1:15" ht="14.25" customHeight="1">
      <c r="A17" s="593">
        <v>8</v>
      </c>
      <c r="B17" s="496" t="s">
        <v>84</v>
      </c>
      <c r="C17" s="497">
        <v>6072441</v>
      </c>
      <c r="D17" s="497">
        <v>1536857</v>
      </c>
      <c r="E17" s="530">
        <v>7609298</v>
      </c>
      <c r="F17" s="530">
        <v>271483</v>
      </c>
      <c r="G17" s="530">
        <v>5453</v>
      </c>
      <c r="H17" s="530">
        <v>37929</v>
      </c>
      <c r="I17" s="530">
        <v>0</v>
      </c>
      <c r="J17" s="530">
        <v>314865</v>
      </c>
      <c r="K17" s="530">
        <v>112930</v>
      </c>
      <c r="L17" s="530">
        <v>201935</v>
      </c>
      <c r="M17" s="587">
        <v>4.137898134624245</v>
      </c>
      <c r="N17" s="588">
        <v>3.325433709442381</v>
      </c>
      <c r="O17" s="592">
        <v>8</v>
      </c>
    </row>
    <row r="18" spans="1:15" ht="14.25" customHeight="1">
      <c r="A18" s="593">
        <v>9</v>
      </c>
      <c r="B18" s="496" t="s">
        <v>85</v>
      </c>
      <c r="C18" s="497">
        <v>2473035</v>
      </c>
      <c r="D18" s="497">
        <v>498400</v>
      </c>
      <c r="E18" s="530">
        <v>2971435</v>
      </c>
      <c r="F18" s="530">
        <v>197745</v>
      </c>
      <c r="G18" s="530">
        <v>38445</v>
      </c>
      <c r="H18" s="530">
        <v>1841</v>
      </c>
      <c r="I18" s="530">
        <v>20119</v>
      </c>
      <c r="J18" s="530">
        <v>258150</v>
      </c>
      <c r="K18" s="530">
        <v>48536</v>
      </c>
      <c r="L18" s="530">
        <v>209614</v>
      </c>
      <c r="M18" s="587">
        <v>8.68772158906387</v>
      </c>
      <c r="N18" s="588">
        <v>8.475981941217977</v>
      </c>
      <c r="O18" s="592">
        <v>9</v>
      </c>
    </row>
    <row r="19" spans="1:15" ht="14.25" customHeight="1">
      <c r="A19" s="593">
        <v>10</v>
      </c>
      <c r="B19" s="496" t="s">
        <v>259</v>
      </c>
      <c r="C19" s="497">
        <v>2430876</v>
      </c>
      <c r="D19" s="497">
        <v>516038</v>
      </c>
      <c r="E19" s="530">
        <v>2946914</v>
      </c>
      <c r="F19" s="530">
        <v>82928</v>
      </c>
      <c r="G19" s="530">
        <v>3213</v>
      </c>
      <c r="H19" s="530">
        <v>21328</v>
      </c>
      <c r="I19" s="530">
        <v>2722</v>
      </c>
      <c r="J19" s="530">
        <v>110191</v>
      </c>
      <c r="K19" s="530">
        <v>61772</v>
      </c>
      <c r="L19" s="530">
        <v>48419</v>
      </c>
      <c r="M19" s="587">
        <v>3.7391997187566384</v>
      </c>
      <c r="N19" s="588">
        <v>1.9918333966849813</v>
      </c>
      <c r="O19" s="592">
        <v>10</v>
      </c>
    </row>
    <row r="20" spans="1:15" ht="14.25" customHeight="1">
      <c r="A20" s="593">
        <v>11</v>
      </c>
      <c r="B20" s="496" t="s">
        <v>86</v>
      </c>
      <c r="C20" s="497">
        <v>959558</v>
      </c>
      <c r="D20" s="497">
        <v>236987</v>
      </c>
      <c r="E20" s="530">
        <v>1196545</v>
      </c>
      <c r="F20" s="530">
        <v>75774</v>
      </c>
      <c r="G20" s="530">
        <v>4083</v>
      </c>
      <c r="H20" s="530">
        <v>4430</v>
      </c>
      <c r="I20" s="530">
        <v>0</v>
      </c>
      <c r="J20" s="530">
        <v>84287</v>
      </c>
      <c r="K20" s="530">
        <v>22065</v>
      </c>
      <c r="L20" s="530">
        <v>62222</v>
      </c>
      <c r="M20" s="587">
        <v>7.0441980869921315</v>
      </c>
      <c r="N20" s="588">
        <v>6.48444387936946</v>
      </c>
      <c r="O20" s="592">
        <v>11</v>
      </c>
    </row>
    <row r="21" spans="1:15" ht="14.25" customHeight="1">
      <c r="A21" s="593">
        <v>12</v>
      </c>
      <c r="B21" s="496" t="s">
        <v>87</v>
      </c>
      <c r="C21" s="497">
        <v>247307</v>
      </c>
      <c r="D21" s="497">
        <v>46481</v>
      </c>
      <c r="E21" s="530">
        <v>293788</v>
      </c>
      <c r="F21" s="530">
        <v>28011</v>
      </c>
      <c r="G21" s="530">
        <v>4465</v>
      </c>
      <c r="H21" s="530">
        <v>1318</v>
      </c>
      <c r="I21" s="530">
        <v>363</v>
      </c>
      <c r="J21" s="530">
        <v>34157</v>
      </c>
      <c r="K21" s="530">
        <v>5363</v>
      </c>
      <c r="L21" s="530">
        <v>28794</v>
      </c>
      <c r="M21" s="587">
        <v>11.626410881315778</v>
      </c>
      <c r="N21" s="588">
        <v>11.643018596319553</v>
      </c>
      <c r="O21" s="592">
        <v>12</v>
      </c>
    </row>
    <row r="22" spans="1:15" ht="14.25" customHeight="1">
      <c r="A22" s="593">
        <v>13</v>
      </c>
      <c r="B22" s="496" t="s">
        <v>328</v>
      </c>
      <c r="C22" s="497">
        <v>220836</v>
      </c>
      <c r="D22" s="497">
        <v>47854</v>
      </c>
      <c r="E22" s="530">
        <v>268690</v>
      </c>
      <c r="F22" s="530">
        <v>27571</v>
      </c>
      <c r="G22" s="530">
        <v>16777</v>
      </c>
      <c r="H22" s="530">
        <v>973</v>
      </c>
      <c r="I22" s="530">
        <v>0</v>
      </c>
      <c r="J22" s="530">
        <v>45321</v>
      </c>
      <c r="K22" s="530">
        <v>5891</v>
      </c>
      <c r="L22" s="530">
        <v>39430</v>
      </c>
      <c r="M22" s="587">
        <v>16.8673936506755</v>
      </c>
      <c r="N22" s="588">
        <v>17.854878733539824</v>
      </c>
      <c r="O22" s="592">
        <v>13</v>
      </c>
    </row>
    <row r="23" spans="1:15" ht="14.25" customHeight="1">
      <c r="A23" s="593">
        <v>14</v>
      </c>
      <c r="B23" s="496" t="s">
        <v>88</v>
      </c>
      <c r="C23" s="497">
        <v>587106</v>
      </c>
      <c r="D23" s="497">
        <v>128829</v>
      </c>
      <c r="E23" s="530">
        <v>715935</v>
      </c>
      <c r="F23" s="530">
        <v>78788</v>
      </c>
      <c r="G23" s="530">
        <v>9176</v>
      </c>
      <c r="H23" s="530">
        <v>6855</v>
      </c>
      <c r="I23" s="530">
        <v>1484</v>
      </c>
      <c r="J23" s="530">
        <v>96303</v>
      </c>
      <c r="K23" s="530">
        <v>12940</v>
      </c>
      <c r="L23" s="530">
        <v>83363</v>
      </c>
      <c r="M23" s="587">
        <v>13.451360807894572</v>
      </c>
      <c r="N23" s="588">
        <v>14.19896918103375</v>
      </c>
      <c r="O23" s="592">
        <v>14</v>
      </c>
    </row>
    <row r="24" spans="1:15" ht="14.25" customHeight="1">
      <c r="A24" s="593">
        <v>15</v>
      </c>
      <c r="B24" s="496" t="s">
        <v>219</v>
      </c>
      <c r="C24" s="497">
        <v>862041</v>
      </c>
      <c r="D24" s="497">
        <v>177200</v>
      </c>
      <c r="E24" s="530">
        <v>1039241</v>
      </c>
      <c r="F24" s="530">
        <v>74521</v>
      </c>
      <c r="G24" s="530">
        <v>1116</v>
      </c>
      <c r="H24" s="530">
        <v>4215</v>
      </c>
      <c r="I24" s="530">
        <v>32448</v>
      </c>
      <c r="J24" s="530">
        <v>112300</v>
      </c>
      <c r="K24" s="530">
        <v>15674</v>
      </c>
      <c r="L24" s="530">
        <v>96626</v>
      </c>
      <c r="M24" s="587">
        <v>10.80596319814172</v>
      </c>
      <c r="N24" s="588">
        <v>11.20897961929885</v>
      </c>
      <c r="O24" s="592">
        <v>15</v>
      </c>
    </row>
    <row r="25" spans="1:15" ht="14.25" customHeight="1">
      <c r="A25" s="593">
        <v>16</v>
      </c>
      <c r="B25" s="496" t="s">
        <v>89</v>
      </c>
      <c r="C25" s="497">
        <v>674029</v>
      </c>
      <c r="D25" s="497">
        <v>133661</v>
      </c>
      <c r="E25" s="530">
        <v>807690</v>
      </c>
      <c r="F25" s="530">
        <v>62807</v>
      </c>
      <c r="G25" s="530">
        <v>14199</v>
      </c>
      <c r="H25" s="530">
        <v>4422</v>
      </c>
      <c r="I25" s="530">
        <v>138</v>
      </c>
      <c r="J25" s="530">
        <v>81566</v>
      </c>
      <c r="K25" s="530">
        <v>15656</v>
      </c>
      <c r="L25" s="530">
        <v>65910</v>
      </c>
      <c r="M25" s="587">
        <v>10.098676472408968</v>
      </c>
      <c r="N25" s="588">
        <v>9.778511013621076</v>
      </c>
      <c r="O25" s="592">
        <v>16</v>
      </c>
    </row>
    <row r="26" spans="1:15" ht="14.25" customHeight="1">
      <c r="A26" s="593">
        <v>17</v>
      </c>
      <c r="B26" s="496" t="s">
        <v>136</v>
      </c>
      <c r="C26" s="497">
        <v>98169</v>
      </c>
      <c r="D26" s="497">
        <v>15367</v>
      </c>
      <c r="E26" s="530">
        <v>113536</v>
      </c>
      <c r="F26" s="530">
        <v>6466</v>
      </c>
      <c r="G26" s="530">
        <v>4909</v>
      </c>
      <c r="H26" s="530">
        <v>613</v>
      </c>
      <c r="I26" s="530">
        <v>386</v>
      </c>
      <c r="J26" s="530">
        <v>12374</v>
      </c>
      <c r="K26" s="530">
        <v>2385</v>
      </c>
      <c r="L26" s="530">
        <v>9989</v>
      </c>
      <c r="M26" s="587">
        <v>10.898745772266064</v>
      </c>
      <c r="N26" s="588">
        <v>10.175309924721654</v>
      </c>
      <c r="O26" s="592">
        <v>17</v>
      </c>
    </row>
    <row r="27" spans="1:15" ht="14.25" customHeight="1">
      <c r="A27" s="593">
        <v>18</v>
      </c>
      <c r="B27" s="496" t="s">
        <v>90</v>
      </c>
      <c r="C27" s="497">
        <v>1128183</v>
      </c>
      <c r="D27" s="497">
        <v>252520</v>
      </c>
      <c r="E27" s="530">
        <v>1380703</v>
      </c>
      <c r="F27" s="530">
        <v>64692</v>
      </c>
      <c r="G27" s="530">
        <v>23330</v>
      </c>
      <c r="H27" s="530">
        <v>4107</v>
      </c>
      <c r="I27" s="530">
        <v>24258</v>
      </c>
      <c r="J27" s="530">
        <v>116387</v>
      </c>
      <c r="K27" s="530">
        <v>27585</v>
      </c>
      <c r="L27" s="530">
        <v>88802</v>
      </c>
      <c r="M27" s="587">
        <v>8.429546397740861</v>
      </c>
      <c r="N27" s="588">
        <v>7.871240747290112</v>
      </c>
      <c r="O27" s="592">
        <v>18</v>
      </c>
    </row>
    <row r="28" spans="1:15" ht="14.25" customHeight="1">
      <c r="A28" s="593">
        <v>19</v>
      </c>
      <c r="B28" s="496" t="s">
        <v>91</v>
      </c>
      <c r="C28" s="497">
        <v>791968</v>
      </c>
      <c r="D28" s="497">
        <v>169695</v>
      </c>
      <c r="E28" s="530">
        <v>961663</v>
      </c>
      <c r="F28" s="530">
        <v>55657</v>
      </c>
      <c r="G28" s="530">
        <v>17183</v>
      </c>
      <c r="H28" s="530">
        <v>6129</v>
      </c>
      <c r="I28" s="530">
        <v>895</v>
      </c>
      <c r="J28" s="530">
        <v>79864</v>
      </c>
      <c r="K28" s="530">
        <v>19663</v>
      </c>
      <c r="L28" s="530">
        <v>60201</v>
      </c>
      <c r="M28" s="587">
        <v>8.304780364847145</v>
      </c>
      <c r="N28" s="588">
        <v>7.601443492666371</v>
      </c>
      <c r="O28" s="592">
        <v>19</v>
      </c>
    </row>
    <row r="29" spans="1:15" ht="14.25" customHeight="1">
      <c r="A29" s="593">
        <v>20</v>
      </c>
      <c r="B29" s="496" t="s">
        <v>329</v>
      </c>
      <c r="C29" s="497">
        <v>613736</v>
      </c>
      <c r="D29" s="497">
        <v>135145</v>
      </c>
      <c r="E29" s="530">
        <v>748881</v>
      </c>
      <c r="F29" s="530">
        <v>52091</v>
      </c>
      <c r="G29" s="530">
        <v>8683</v>
      </c>
      <c r="H29" s="530">
        <v>6652</v>
      </c>
      <c r="I29" s="530">
        <v>65</v>
      </c>
      <c r="J29" s="530">
        <v>67491</v>
      </c>
      <c r="K29" s="530">
        <v>15207</v>
      </c>
      <c r="L29" s="530">
        <v>52284</v>
      </c>
      <c r="M29" s="587">
        <v>9.012246271436984</v>
      </c>
      <c r="N29" s="588">
        <v>8.518972326863668</v>
      </c>
      <c r="O29" s="592">
        <v>20</v>
      </c>
    </row>
    <row r="30" spans="1:15" ht="14.25" customHeight="1">
      <c r="A30" s="593">
        <v>21</v>
      </c>
      <c r="B30" s="496" t="s">
        <v>93</v>
      </c>
      <c r="C30" s="497">
        <v>933196</v>
      </c>
      <c r="D30" s="497">
        <v>222048</v>
      </c>
      <c r="E30" s="530">
        <v>1155244</v>
      </c>
      <c r="F30" s="530">
        <v>57513</v>
      </c>
      <c r="G30" s="530">
        <v>6695</v>
      </c>
      <c r="H30" s="530">
        <v>8033</v>
      </c>
      <c r="I30" s="530">
        <v>1482</v>
      </c>
      <c r="J30" s="530">
        <v>73723</v>
      </c>
      <c r="K30" s="530">
        <v>25444</v>
      </c>
      <c r="L30" s="530">
        <v>48279</v>
      </c>
      <c r="M30" s="587">
        <v>6.381595576345776</v>
      </c>
      <c r="N30" s="588">
        <v>5.173511245226083</v>
      </c>
      <c r="O30" s="592">
        <v>21</v>
      </c>
    </row>
    <row r="31" spans="1:15" ht="14.25" customHeight="1">
      <c r="A31" s="593">
        <v>22</v>
      </c>
      <c r="B31" s="496" t="s">
        <v>94</v>
      </c>
      <c r="C31" s="497">
        <v>828942</v>
      </c>
      <c r="D31" s="497">
        <v>189252</v>
      </c>
      <c r="E31" s="530">
        <v>1018194</v>
      </c>
      <c r="F31" s="530">
        <v>42530</v>
      </c>
      <c r="G31" s="530">
        <v>62</v>
      </c>
      <c r="H31" s="530">
        <v>5205</v>
      </c>
      <c r="I31" s="530">
        <v>0</v>
      </c>
      <c r="J31" s="530">
        <v>47797</v>
      </c>
      <c r="K31" s="530">
        <v>18253</v>
      </c>
      <c r="L31" s="530">
        <v>29544</v>
      </c>
      <c r="M31" s="587">
        <v>4.694292050434397</v>
      </c>
      <c r="N31" s="588">
        <v>3.5640611767771446</v>
      </c>
      <c r="O31" s="592">
        <v>22</v>
      </c>
    </row>
    <row r="32" spans="1:15" ht="14.25" customHeight="1">
      <c r="A32" s="593">
        <v>23</v>
      </c>
      <c r="B32" s="496" t="s">
        <v>95</v>
      </c>
      <c r="C32" s="497">
        <v>774369</v>
      </c>
      <c r="D32" s="497">
        <v>170452</v>
      </c>
      <c r="E32" s="530">
        <v>944821</v>
      </c>
      <c r="F32" s="530">
        <v>51005</v>
      </c>
      <c r="G32" s="530">
        <v>19100</v>
      </c>
      <c r="H32" s="530">
        <v>16384</v>
      </c>
      <c r="I32" s="530">
        <v>0</v>
      </c>
      <c r="J32" s="530">
        <v>86489</v>
      </c>
      <c r="K32" s="530">
        <v>29241</v>
      </c>
      <c r="L32" s="530">
        <v>57248</v>
      </c>
      <c r="M32" s="587">
        <v>9.15400906626758</v>
      </c>
      <c r="N32" s="588">
        <v>7.392857926905648</v>
      </c>
      <c r="O32" s="592">
        <v>23</v>
      </c>
    </row>
    <row r="33" spans="1:15" ht="14.25" customHeight="1">
      <c r="A33" s="593">
        <v>24</v>
      </c>
      <c r="B33" s="496" t="s">
        <v>96</v>
      </c>
      <c r="C33" s="497">
        <v>1249161</v>
      </c>
      <c r="D33" s="497">
        <v>294418</v>
      </c>
      <c r="E33" s="530">
        <v>1543579</v>
      </c>
      <c r="F33" s="530">
        <v>72524</v>
      </c>
      <c r="G33" s="530">
        <v>6160</v>
      </c>
      <c r="H33" s="530">
        <v>5215</v>
      </c>
      <c r="I33" s="530">
        <v>1367</v>
      </c>
      <c r="J33" s="530">
        <v>85266</v>
      </c>
      <c r="K33" s="530">
        <v>29187</v>
      </c>
      <c r="L33" s="530">
        <v>56079</v>
      </c>
      <c r="M33" s="587">
        <v>5.523915523598079</v>
      </c>
      <c r="N33" s="588">
        <v>4.489333240471004</v>
      </c>
      <c r="O33" s="592">
        <v>24</v>
      </c>
    </row>
    <row r="34" spans="1:15" ht="14.25" customHeight="1">
      <c r="A34" s="593">
        <v>25</v>
      </c>
      <c r="B34" s="496" t="s">
        <v>97</v>
      </c>
      <c r="C34" s="497">
        <v>1324435</v>
      </c>
      <c r="D34" s="497">
        <v>296282</v>
      </c>
      <c r="E34" s="530">
        <v>1620717</v>
      </c>
      <c r="F34" s="530">
        <v>90964</v>
      </c>
      <c r="G34" s="530">
        <v>28787</v>
      </c>
      <c r="H34" s="530">
        <v>14849</v>
      </c>
      <c r="I34" s="530">
        <v>1532</v>
      </c>
      <c r="J34" s="530">
        <v>136132</v>
      </c>
      <c r="K34" s="530">
        <v>35236</v>
      </c>
      <c r="L34" s="530">
        <v>100896</v>
      </c>
      <c r="M34" s="587">
        <v>8.399492323459308</v>
      </c>
      <c r="N34" s="588">
        <v>7.618040900459441</v>
      </c>
      <c r="O34" s="592">
        <v>25</v>
      </c>
    </row>
    <row r="35" spans="1:15" ht="14.25" customHeight="1">
      <c r="A35" s="593">
        <v>26</v>
      </c>
      <c r="B35" s="496" t="s">
        <v>98</v>
      </c>
      <c r="C35" s="497">
        <v>1005190</v>
      </c>
      <c r="D35" s="497">
        <v>186300</v>
      </c>
      <c r="E35" s="530">
        <v>1191490</v>
      </c>
      <c r="F35" s="530">
        <v>50814</v>
      </c>
      <c r="G35" s="530">
        <v>18444</v>
      </c>
      <c r="H35" s="530">
        <v>6090</v>
      </c>
      <c r="I35" s="530">
        <v>17183</v>
      </c>
      <c r="J35" s="530">
        <v>92531</v>
      </c>
      <c r="K35" s="530">
        <v>18953</v>
      </c>
      <c r="L35" s="530">
        <v>73578</v>
      </c>
      <c r="M35" s="587">
        <v>7.7659904825050985</v>
      </c>
      <c r="N35" s="588">
        <v>7.3198101851391275</v>
      </c>
      <c r="O35" s="592">
        <v>26</v>
      </c>
    </row>
    <row r="36" spans="1:15" ht="14.25" customHeight="1">
      <c r="A36" s="593">
        <v>27</v>
      </c>
      <c r="B36" s="496" t="s">
        <v>99</v>
      </c>
      <c r="C36" s="497">
        <v>433957</v>
      </c>
      <c r="D36" s="497">
        <v>74094</v>
      </c>
      <c r="E36" s="530">
        <v>508051</v>
      </c>
      <c r="F36" s="530">
        <v>42370</v>
      </c>
      <c r="G36" s="530">
        <v>96</v>
      </c>
      <c r="H36" s="530">
        <v>3984</v>
      </c>
      <c r="I36" s="530">
        <v>12977</v>
      </c>
      <c r="J36" s="530">
        <v>59427</v>
      </c>
      <c r="K36" s="530">
        <v>9425</v>
      </c>
      <c r="L36" s="530">
        <v>50002</v>
      </c>
      <c r="M36" s="587">
        <v>11.697054035913718</v>
      </c>
      <c r="N36" s="588">
        <v>11.522339770991136</v>
      </c>
      <c r="O36" s="592">
        <v>27</v>
      </c>
    </row>
    <row r="37" spans="1:15" ht="14.25" customHeight="1">
      <c r="A37" s="593">
        <v>28</v>
      </c>
      <c r="B37" s="496" t="s">
        <v>100</v>
      </c>
      <c r="C37" s="497">
        <v>1533425</v>
      </c>
      <c r="D37" s="497">
        <v>306997</v>
      </c>
      <c r="E37" s="530">
        <v>1840422</v>
      </c>
      <c r="F37" s="530">
        <v>116926</v>
      </c>
      <c r="G37" s="530">
        <v>24775</v>
      </c>
      <c r="H37" s="530">
        <v>15845</v>
      </c>
      <c r="I37" s="530">
        <v>26668</v>
      </c>
      <c r="J37" s="530">
        <v>184214</v>
      </c>
      <c r="K37" s="530">
        <v>30103</v>
      </c>
      <c r="L37" s="530">
        <v>154111</v>
      </c>
      <c r="M37" s="587">
        <v>10.009334815602074</v>
      </c>
      <c r="N37" s="588">
        <v>10.05011656911815</v>
      </c>
      <c r="O37" s="592">
        <v>28</v>
      </c>
    </row>
    <row r="38" spans="1:15" ht="14.25" customHeight="1">
      <c r="A38" s="593">
        <v>29</v>
      </c>
      <c r="B38" s="496" t="s">
        <v>134</v>
      </c>
      <c r="C38" s="497">
        <v>7144906</v>
      </c>
      <c r="D38" s="497">
        <v>315126</v>
      </c>
      <c r="E38" s="530">
        <v>7460032</v>
      </c>
      <c r="F38" s="530">
        <v>57666</v>
      </c>
      <c r="G38" s="530">
        <v>5990</v>
      </c>
      <c r="H38" s="530">
        <v>16747</v>
      </c>
      <c r="I38" s="530">
        <v>16796</v>
      </c>
      <c r="J38" s="530">
        <v>97199</v>
      </c>
      <c r="K38" s="530">
        <v>22785</v>
      </c>
      <c r="L38" s="530">
        <v>74414</v>
      </c>
      <c r="M38" s="587">
        <v>1.3029300678602986</v>
      </c>
      <c r="N38" s="588">
        <v>1.041497256926823</v>
      </c>
      <c r="O38" s="592">
        <v>29</v>
      </c>
    </row>
    <row r="39" spans="1:15" ht="14.25" customHeight="1">
      <c r="A39" s="593">
        <v>30</v>
      </c>
      <c r="B39" s="496" t="s">
        <v>279</v>
      </c>
      <c r="C39" s="497">
        <v>2298595</v>
      </c>
      <c r="D39" s="497">
        <v>517427</v>
      </c>
      <c r="E39" s="530">
        <v>2816022</v>
      </c>
      <c r="F39" s="530">
        <v>89193</v>
      </c>
      <c r="G39" s="530">
        <v>10816</v>
      </c>
      <c r="H39" s="530">
        <v>20746</v>
      </c>
      <c r="I39" s="530">
        <v>1190</v>
      </c>
      <c r="J39" s="530">
        <v>121945</v>
      </c>
      <c r="K39" s="530">
        <v>44732</v>
      </c>
      <c r="L39" s="530">
        <v>77213</v>
      </c>
      <c r="M39" s="587">
        <v>4.330399407390993</v>
      </c>
      <c r="N39" s="588">
        <v>3.3591389522730193</v>
      </c>
      <c r="O39" s="592">
        <v>30</v>
      </c>
    </row>
    <row r="40" spans="1:15" ht="14.25" customHeight="1">
      <c r="A40" s="593">
        <v>31</v>
      </c>
      <c r="B40" s="496" t="s">
        <v>101</v>
      </c>
      <c r="C40" s="497">
        <v>457919</v>
      </c>
      <c r="D40" s="497">
        <v>118318</v>
      </c>
      <c r="E40" s="530">
        <v>576237</v>
      </c>
      <c r="F40" s="530">
        <v>58426</v>
      </c>
      <c r="G40" s="530">
        <v>5141</v>
      </c>
      <c r="H40" s="530">
        <v>2046</v>
      </c>
      <c r="I40" s="530">
        <v>100</v>
      </c>
      <c r="J40" s="530">
        <v>65713</v>
      </c>
      <c r="K40" s="530">
        <v>9221</v>
      </c>
      <c r="L40" s="530">
        <v>56492</v>
      </c>
      <c r="M40" s="587">
        <v>11.403814749833836</v>
      </c>
      <c r="N40" s="588">
        <v>12.3366796311138</v>
      </c>
      <c r="O40" s="592">
        <v>31</v>
      </c>
    </row>
    <row r="41" spans="1:15" ht="14.25" customHeight="1">
      <c r="A41" s="593">
        <v>32</v>
      </c>
      <c r="B41" s="496" t="s">
        <v>102</v>
      </c>
      <c r="C41" s="497">
        <v>5112468</v>
      </c>
      <c r="D41" s="497">
        <v>127039</v>
      </c>
      <c r="E41" s="530">
        <v>5239507</v>
      </c>
      <c r="F41" s="530">
        <v>54618</v>
      </c>
      <c r="G41" s="530">
        <v>1155</v>
      </c>
      <c r="H41" s="530">
        <v>8875</v>
      </c>
      <c r="I41" s="530">
        <v>5366</v>
      </c>
      <c r="J41" s="530">
        <v>70014</v>
      </c>
      <c r="K41" s="530">
        <v>11026</v>
      </c>
      <c r="L41" s="530">
        <v>58988</v>
      </c>
      <c r="M41" s="587">
        <v>1.3362707598253043</v>
      </c>
      <c r="N41" s="588">
        <v>1.153806732873438</v>
      </c>
      <c r="O41" s="592">
        <v>32</v>
      </c>
    </row>
    <row r="42" spans="1:15" ht="14.25" customHeight="1">
      <c r="A42" s="593">
        <v>33</v>
      </c>
      <c r="B42" s="496" t="s">
        <v>103</v>
      </c>
      <c r="C42" s="497">
        <v>132619</v>
      </c>
      <c r="D42" s="497">
        <v>33117</v>
      </c>
      <c r="E42" s="530">
        <v>165736</v>
      </c>
      <c r="F42" s="530">
        <v>23275</v>
      </c>
      <c r="G42" s="530">
        <v>447</v>
      </c>
      <c r="H42" s="530">
        <v>1986</v>
      </c>
      <c r="I42" s="530">
        <v>0</v>
      </c>
      <c r="J42" s="530">
        <v>25708</v>
      </c>
      <c r="K42" s="530">
        <v>4116</v>
      </c>
      <c r="L42" s="530">
        <v>21592</v>
      </c>
      <c r="M42" s="587">
        <v>15.511415745523</v>
      </c>
      <c r="N42" s="588">
        <v>16.281226671894675</v>
      </c>
      <c r="O42" s="592">
        <v>33</v>
      </c>
    </row>
    <row r="43" spans="1:15" ht="14.25" customHeight="1">
      <c r="A43" s="593">
        <v>34</v>
      </c>
      <c r="B43" s="496" t="s">
        <v>104</v>
      </c>
      <c r="C43" s="497">
        <v>145078</v>
      </c>
      <c r="D43" s="497">
        <v>33292</v>
      </c>
      <c r="E43" s="530">
        <v>178370</v>
      </c>
      <c r="F43" s="530">
        <v>9932</v>
      </c>
      <c r="G43" s="530">
        <v>1110</v>
      </c>
      <c r="H43" s="530">
        <v>1229</v>
      </c>
      <c r="I43" s="530">
        <v>247</v>
      </c>
      <c r="J43" s="530">
        <v>12518</v>
      </c>
      <c r="K43" s="530">
        <v>4097</v>
      </c>
      <c r="L43" s="530">
        <v>8421</v>
      </c>
      <c r="M43" s="587">
        <v>7.017996299826204</v>
      </c>
      <c r="N43" s="588">
        <v>5.804463805676946</v>
      </c>
      <c r="O43" s="592">
        <v>34</v>
      </c>
    </row>
    <row r="44" spans="1:15" ht="14.25" customHeight="1">
      <c r="A44" s="593">
        <v>35</v>
      </c>
      <c r="B44" s="496" t="s">
        <v>105</v>
      </c>
      <c r="C44" s="497">
        <v>877962</v>
      </c>
      <c r="D44" s="497">
        <v>191360</v>
      </c>
      <c r="E44" s="530">
        <v>1069322</v>
      </c>
      <c r="F44" s="530">
        <v>64164</v>
      </c>
      <c r="G44" s="530">
        <v>4341</v>
      </c>
      <c r="H44" s="530">
        <v>0</v>
      </c>
      <c r="I44" s="530">
        <v>8938</v>
      </c>
      <c r="J44" s="530">
        <v>77443</v>
      </c>
      <c r="K44" s="530">
        <v>19916</v>
      </c>
      <c r="L44" s="530">
        <v>57527</v>
      </c>
      <c r="M44" s="587">
        <v>7.2422525675147424</v>
      </c>
      <c r="N44" s="588">
        <v>6.552333700091803</v>
      </c>
      <c r="O44" s="592">
        <v>35</v>
      </c>
    </row>
    <row r="45" spans="1:15" ht="14.25" customHeight="1">
      <c r="A45" s="593">
        <v>36</v>
      </c>
      <c r="B45" s="496" t="s">
        <v>106</v>
      </c>
      <c r="C45" s="497">
        <v>1466111</v>
      </c>
      <c r="D45" s="497">
        <v>336623</v>
      </c>
      <c r="E45" s="530">
        <v>1802734</v>
      </c>
      <c r="F45" s="530">
        <v>100626</v>
      </c>
      <c r="G45" s="530">
        <v>11697</v>
      </c>
      <c r="H45" s="530">
        <v>12226</v>
      </c>
      <c r="I45" s="530">
        <v>28159</v>
      </c>
      <c r="J45" s="530">
        <v>152708</v>
      </c>
      <c r="K45" s="530">
        <v>36366</v>
      </c>
      <c r="L45" s="530">
        <v>116342</v>
      </c>
      <c r="M45" s="587">
        <v>8.47091140456662</v>
      </c>
      <c r="N45" s="588">
        <v>7.935415531293333</v>
      </c>
      <c r="O45" s="592">
        <v>36</v>
      </c>
    </row>
    <row r="46" spans="1:15" ht="14.25" customHeight="1">
      <c r="A46" s="593">
        <v>37</v>
      </c>
      <c r="B46" s="496" t="s">
        <v>107</v>
      </c>
      <c r="C46" s="497">
        <v>460651</v>
      </c>
      <c r="D46" s="497">
        <v>100420</v>
      </c>
      <c r="E46" s="530">
        <v>561071</v>
      </c>
      <c r="F46" s="530">
        <v>46749</v>
      </c>
      <c r="G46" s="530">
        <v>7656</v>
      </c>
      <c r="H46" s="530">
        <v>2300</v>
      </c>
      <c r="I46" s="530">
        <v>1626</v>
      </c>
      <c r="J46" s="530">
        <v>58331</v>
      </c>
      <c r="K46" s="530">
        <v>11776</v>
      </c>
      <c r="L46" s="530">
        <v>46555</v>
      </c>
      <c r="M46" s="587">
        <v>10.396366948211545</v>
      </c>
      <c r="N46" s="588">
        <v>10.106349492348873</v>
      </c>
      <c r="O46" s="592">
        <v>37</v>
      </c>
    </row>
    <row r="47" spans="1:15" ht="14.25" customHeight="1">
      <c r="A47" s="593">
        <v>38</v>
      </c>
      <c r="B47" s="496" t="s">
        <v>108</v>
      </c>
      <c r="C47" s="497">
        <v>1495896</v>
      </c>
      <c r="D47" s="497">
        <v>331717</v>
      </c>
      <c r="E47" s="530">
        <v>1827613</v>
      </c>
      <c r="F47" s="530">
        <v>92583</v>
      </c>
      <c r="G47" s="530">
        <v>6032</v>
      </c>
      <c r="H47" s="530">
        <v>1160</v>
      </c>
      <c r="I47" s="530">
        <v>150965</v>
      </c>
      <c r="J47" s="530">
        <v>250740</v>
      </c>
      <c r="K47" s="530">
        <v>35280</v>
      </c>
      <c r="L47" s="530">
        <v>215460</v>
      </c>
      <c r="M47" s="587">
        <v>13.719534715500492</v>
      </c>
      <c r="N47" s="588">
        <v>14.403407723531583</v>
      </c>
      <c r="O47" s="592">
        <v>38</v>
      </c>
    </row>
    <row r="48" spans="1:15" ht="14.25" customHeight="1">
      <c r="A48" s="593">
        <v>39</v>
      </c>
      <c r="B48" s="496" t="s">
        <v>109</v>
      </c>
      <c r="C48" s="497">
        <v>1075660</v>
      </c>
      <c r="D48" s="497">
        <v>265576</v>
      </c>
      <c r="E48" s="530">
        <v>1341236</v>
      </c>
      <c r="F48" s="530">
        <v>69629</v>
      </c>
      <c r="G48" s="530">
        <v>3620</v>
      </c>
      <c r="H48" s="530">
        <v>65</v>
      </c>
      <c r="I48" s="530">
        <v>18130</v>
      </c>
      <c r="J48" s="530">
        <v>91444</v>
      </c>
      <c r="K48" s="530">
        <v>27223</v>
      </c>
      <c r="L48" s="530">
        <v>64221</v>
      </c>
      <c r="M48" s="587">
        <v>6.817890363813676</v>
      </c>
      <c r="N48" s="588">
        <v>5.970380975401149</v>
      </c>
      <c r="O48" s="592">
        <v>39</v>
      </c>
    </row>
    <row r="49" spans="1:15" ht="14.25" customHeight="1" thickBot="1">
      <c r="A49" s="594">
        <v>40</v>
      </c>
      <c r="B49" s="499" t="s">
        <v>110</v>
      </c>
      <c r="C49" s="562">
        <v>182819</v>
      </c>
      <c r="D49" s="562">
        <v>34899</v>
      </c>
      <c r="E49" s="565">
        <v>217718</v>
      </c>
      <c r="F49" s="565">
        <v>34292</v>
      </c>
      <c r="G49" s="565">
        <v>803</v>
      </c>
      <c r="H49" s="565">
        <v>3164</v>
      </c>
      <c r="I49" s="565">
        <v>1498</v>
      </c>
      <c r="J49" s="565">
        <v>39757</v>
      </c>
      <c r="K49" s="565">
        <v>5076</v>
      </c>
      <c r="L49" s="565">
        <v>34681</v>
      </c>
      <c r="M49" s="595">
        <v>18.260777703267532</v>
      </c>
      <c r="N49" s="596">
        <v>18.970128925330517</v>
      </c>
      <c r="O49" s="597">
        <v>40</v>
      </c>
    </row>
    <row r="50" ht="14.25" customHeight="1"/>
  </sheetData>
  <sheetProtection/>
  <mergeCells count="10">
    <mergeCell ref="M2:N2"/>
    <mergeCell ref="M3:N3"/>
    <mergeCell ref="O2:O9"/>
    <mergeCell ref="A7:B7"/>
    <mergeCell ref="A8:B8"/>
    <mergeCell ref="F2:J2"/>
    <mergeCell ref="A9:B9"/>
    <mergeCell ref="B2:B6"/>
    <mergeCell ref="A2:A6"/>
    <mergeCell ref="C2:E2"/>
  </mergeCells>
  <printOptions/>
  <pageMargins left="0.7874015748031497" right="0.7874015748031497" top="0.4724409448818898" bottom="0.3937007874015748" header="0.5118110236220472" footer="0.5118110236220472"/>
  <pageSetup horizontalDpi="600" verticalDpi="600" orientation="portrait" paperSize="9" r:id="rId1"/>
  <colBreaks count="1" manualBreakCount="1">
    <brk id="7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57"/>
  <sheetViews>
    <sheetView showZeros="0" workbookViewId="0" topLeftCell="A1">
      <selection activeCell="A1" sqref="A1"/>
    </sheetView>
  </sheetViews>
  <sheetFormatPr defaultColWidth="13.25390625" defaultRowHeight="13.5"/>
  <cols>
    <col min="1" max="1" width="2.50390625" style="471" customWidth="1"/>
    <col min="2" max="2" width="11.50390625" style="471" customWidth="1"/>
    <col min="3" max="10" width="8.875" style="471" customWidth="1"/>
    <col min="11" max="16384" width="13.875" style="471" customWidth="1"/>
  </cols>
  <sheetData>
    <row r="1" ht="21.75" customHeight="1" thickBot="1">
      <c r="A1" s="471" t="s">
        <v>330</v>
      </c>
    </row>
    <row r="2" spans="1:10" ht="19.5" customHeight="1">
      <c r="A2" s="472" t="s">
        <v>130</v>
      </c>
      <c r="B2" s="969" t="s">
        <v>249</v>
      </c>
      <c r="C2" s="965" t="s">
        <v>331</v>
      </c>
      <c r="D2" s="965"/>
      <c r="E2" s="965"/>
      <c r="F2" s="1005"/>
      <c r="G2" s="1006" t="s">
        <v>610</v>
      </c>
      <c r="H2" s="1007"/>
      <c r="I2" s="965"/>
      <c r="J2" s="966"/>
    </row>
    <row r="3" spans="1:10" ht="19.5" customHeight="1">
      <c r="A3" s="473"/>
      <c r="B3" s="970"/>
      <c r="C3" s="474" t="s">
        <v>611</v>
      </c>
      <c r="D3" s="475" t="s">
        <v>612</v>
      </c>
      <c r="E3" s="598" t="s">
        <v>220</v>
      </c>
      <c r="F3" s="599"/>
      <c r="G3" s="600"/>
      <c r="H3" s="601"/>
      <c r="I3" s="474"/>
      <c r="J3" s="476"/>
    </row>
    <row r="4" spans="1:10" ht="19.5" customHeight="1">
      <c r="A4" s="473"/>
      <c r="B4" s="970"/>
      <c r="C4" s="547" t="s">
        <v>613</v>
      </c>
      <c r="D4" s="479" t="s">
        <v>613</v>
      </c>
      <c r="E4" s="602" t="s">
        <v>221</v>
      </c>
      <c r="F4" s="603" t="s">
        <v>71</v>
      </c>
      <c r="G4" s="479" t="s">
        <v>614</v>
      </c>
      <c r="H4" s="581" t="s">
        <v>615</v>
      </c>
      <c r="I4" s="547" t="s">
        <v>222</v>
      </c>
      <c r="J4" s="480" t="s">
        <v>71</v>
      </c>
    </row>
    <row r="5" spans="1:10" ht="19.5" customHeight="1">
      <c r="A5" s="481" t="s">
        <v>133</v>
      </c>
      <c r="B5" s="971"/>
      <c r="C5" s="523" t="s">
        <v>332</v>
      </c>
      <c r="D5" s="524" t="s">
        <v>332</v>
      </c>
      <c r="E5" s="604" t="s">
        <v>223</v>
      </c>
      <c r="F5" s="605"/>
      <c r="G5" s="606"/>
      <c r="H5" s="607"/>
      <c r="I5" s="523"/>
      <c r="J5" s="525"/>
    </row>
    <row r="6" spans="1:10" ht="15" customHeight="1">
      <c r="A6" s="967" t="s">
        <v>616</v>
      </c>
      <c r="B6" s="968"/>
      <c r="C6" s="526">
        <v>77195</v>
      </c>
      <c r="D6" s="526">
        <v>0</v>
      </c>
      <c r="E6" s="526">
        <v>530694</v>
      </c>
      <c r="F6" s="608">
        <v>607889</v>
      </c>
      <c r="G6" s="556">
        <v>576483</v>
      </c>
      <c r="H6" s="560">
        <v>458181</v>
      </c>
      <c r="I6" s="526">
        <v>36967</v>
      </c>
      <c r="J6" s="550">
        <v>1071631</v>
      </c>
    </row>
    <row r="7" spans="1:10" ht="15" customHeight="1">
      <c r="A7" s="967" t="s">
        <v>210</v>
      </c>
      <c r="B7" s="968"/>
      <c r="C7" s="530">
        <v>53189</v>
      </c>
      <c r="D7" s="530">
        <v>0</v>
      </c>
      <c r="E7" s="530">
        <v>417019</v>
      </c>
      <c r="F7" s="608">
        <v>470208</v>
      </c>
      <c r="G7" s="556">
        <v>386682</v>
      </c>
      <c r="H7" s="560">
        <v>334293</v>
      </c>
      <c r="I7" s="530">
        <v>27915</v>
      </c>
      <c r="J7" s="551">
        <v>748890</v>
      </c>
    </row>
    <row r="8" spans="1:10" ht="15" customHeight="1">
      <c r="A8" s="972" t="s">
        <v>211</v>
      </c>
      <c r="B8" s="973"/>
      <c r="C8" s="534">
        <v>24006</v>
      </c>
      <c r="D8" s="534">
        <v>0</v>
      </c>
      <c r="E8" s="534">
        <v>113675</v>
      </c>
      <c r="F8" s="609">
        <v>137681</v>
      </c>
      <c r="G8" s="610">
        <v>189801</v>
      </c>
      <c r="H8" s="611">
        <v>123888</v>
      </c>
      <c r="I8" s="534">
        <v>9052</v>
      </c>
      <c r="J8" s="554">
        <v>322741</v>
      </c>
    </row>
    <row r="9" spans="1:10" ht="14.25" customHeight="1">
      <c r="A9" s="492">
        <v>1</v>
      </c>
      <c r="B9" s="493" t="s">
        <v>250</v>
      </c>
      <c r="C9" s="494">
        <v>10362</v>
      </c>
      <c r="D9" s="494">
        <v>0</v>
      </c>
      <c r="E9" s="494">
        <v>123823</v>
      </c>
      <c r="F9" s="526">
        <v>134185</v>
      </c>
      <c r="G9" s="514">
        <v>98508</v>
      </c>
      <c r="H9" s="494">
        <v>89019</v>
      </c>
      <c r="I9" s="494">
        <v>5310</v>
      </c>
      <c r="J9" s="550">
        <v>192837</v>
      </c>
    </row>
    <row r="10" spans="1:10" ht="14.25" customHeight="1">
      <c r="A10" s="495">
        <v>2</v>
      </c>
      <c r="B10" s="496" t="s">
        <v>251</v>
      </c>
      <c r="C10" s="497">
        <v>10254</v>
      </c>
      <c r="D10" s="497">
        <v>0</v>
      </c>
      <c r="E10" s="497">
        <v>68177</v>
      </c>
      <c r="F10" s="530">
        <v>78431</v>
      </c>
      <c r="G10" s="514">
        <v>64514</v>
      </c>
      <c r="H10" s="497">
        <v>57190</v>
      </c>
      <c r="I10" s="497">
        <v>4880</v>
      </c>
      <c r="J10" s="551">
        <v>126584</v>
      </c>
    </row>
    <row r="11" spans="1:10" ht="14.25" customHeight="1">
      <c r="A11" s="495">
        <v>3</v>
      </c>
      <c r="B11" s="496" t="s">
        <v>252</v>
      </c>
      <c r="C11" s="497">
        <v>11552</v>
      </c>
      <c r="D11" s="497">
        <v>0</v>
      </c>
      <c r="E11" s="497">
        <v>100095</v>
      </c>
      <c r="F11" s="530">
        <v>111647</v>
      </c>
      <c r="G11" s="514">
        <v>80564</v>
      </c>
      <c r="H11" s="497">
        <v>72433</v>
      </c>
      <c r="I11" s="497">
        <v>8177</v>
      </c>
      <c r="J11" s="551">
        <v>161174</v>
      </c>
    </row>
    <row r="12" spans="1:10" ht="14.25" customHeight="1">
      <c r="A12" s="495">
        <v>4</v>
      </c>
      <c r="B12" s="496" t="s">
        <v>253</v>
      </c>
      <c r="C12" s="497">
        <v>2320</v>
      </c>
      <c r="D12" s="497">
        <v>0</v>
      </c>
      <c r="E12" s="497">
        <v>13411</v>
      </c>
      <c r="F12" s="530">
        <v>15731</v>
      </c>
      <c r="G12" s="514">
        <v>14789</v>
      </c>
      <c r="H12" s="497">
        <v>12344</v>
      </c>
      <c r="I12" s="497">
        <v>835</v>
      </c>
      <c r="J12" s="551">
        <v>27968</v>
      </c>
    </row>
    <row r="13" spans="1:10" ht="14.25" customHeight="1">
      <c r="A13" s="495">
        <v>5</v>
      </c>
      <c r="B13" s="496" t="s">
        <v>254</v>
      </c>
      <c r="C13" s="497">
        <v>3537</v>
      </c>
      <c r="D13" s="497">
        <v>0</v>
      </c>
      <c r="E13" s="497">
        <v>20793</v>
      </c>
      <c r="F13" s="530">
        <v>24330</v>
      </c>
      <c r="G13" s="514">
        <v>25549</v>
      </c>
      <c r="H13" s="497">
        <v>21315</v>
      </c>
      <c r="I13" s="497">
        <v>1084</v>
      </c>
      <c r="J13" s="551">
        <v>47948</v>
      </c>
    </row>
    <row r="14" spans="1:10" ht="14.25" customHeight="1">
      <c r="A14" s="495">
        <v>6</v>
      </c>
      <c r="B14" s="496" t="s">
        <v>255</v>
      </c>
      <c r="C14" s="497">
        <v>3963</v>
      </c>
      <c r="D14" s="497">
        <v>0</v>
      </c>
      <c r="E14" s="497">
        <v>26082</v>
      </c>
      <c r="F14" s="530">
        <v>30045</v>
      </c>
      <c r="G14" s="514">
        <v>28988</v>
      </c>
      <c r="H14" s="497">
        <v>22799</v>
      </c>
      <c r="I14" s="497">
        <v>4054</v>
      </c>
      <c r="J14" s="551">
        <v>55841</v>
      </c>
    </row>
    <row r="15" spans="1:10" ht="14.25" customHeight="1">
      <c r="A15" s="495">
        <v>7</v>
      </c>
      <c r="B15" s="496" t="s">
        <v>256</v>
      </c>
      <c r="C15" s="497">
        <v>1924</v>
      </c>
      <c r="D15" s="497">
        <v>0</v>
      </c>
      <c r="E15" s="497">
        <v>17648</v>
      </c>
      <c r="F15" s="530">
        <v>19572</v>
      </c>
      <c r="G15" s="514">
        <v>13933</v>
      </c>
      <c r="H15" s="497">
        <v>12087</v>
      </c>
      <c r="I15" s="497">
        <v>969</v>
      </c>
      <c r="J15" s="551">
        <v>26989</v>
      </c>
    </row>
    <row r="16" spans="1:10" ht="14.25" customHeight="1">
      <c r="A16" s="495">
        <v>8</v>
      </c>
      <c r="B16" s="496" t="s">
        <v>257</v>
      </c>
      <c r="C16" s="497">
        <v>3486</v>
      </c>
      <c r="D16" s="497">
        <v>0</v>
      </c>
      <c r="E16" s="497">
        <v>24222</v>
      </c>
      <c r="F16" s="530">
        <v>27708</v>
      </c>
      <c r="G16" s="514">
        <v>29308</v>
      </c>
      <c r="H16" s="497">
        <v>22394</v>
      </c>
      <c r="I16" s="497">
        <v>1629</v>
      </c>
      <c r="J16" s="551">
        <v>53331</v>
      </c>
    </row>
    <row r="17" spans="1:10" ht="14.25" customHeight="1">
      <c r="A17" s="495">
        <v>9</v>
      </c>
      <c r="B17" s="496" t="s">
        <v>258</v>
      </c>
      <c r="C17" s="497">
        <v>2978</v>
      </c>
      <c r="D17" s="497">
        <v>0</v>
      </c>
      <c r="E17" s="497">
        <v>11104</v>
      </c>
      <c r="F17" s="608">
        <v>14082</v>
      </c>
      <c r="G17" s="612">
        <v>16156</v>
      </c>
      <c r="H17" s="613">
        <v>12745</v>
      </c>
      <c r="I17" s="497">
        <v>490</v>
      </c>
      <c r="J17" s="551">
        <v>29391</v>
      </c>
    </row>
    <row r="18" spans="1:10" ht="14.25" customHeight="1">
      <c r="A18" s="495">
        <v>10</v>
      </c>
      <c r="B18" s="496" t="s">
        <v>259</v>
      </c>
      <c r="C18" s="497">
        <v>2813</v>
      </c>
      <c r="D18" s="497">
        <v>0</v>
      </c>
      <c r="E18" s="497">
        <v>11664</v>
      </c>
      <c r="F18" s="608">
        <v>14477</v>
      </c>
      <c r="G18" s="612">
        <v>14373</v>
      </c>
      <c r="H18" s="613">
        <v>11967</v>
      </c>
      <c r="I18" s="497">
        <v>487</v>
      </c>
      <c r="J18" s="551">
        <v>26827</v>
      </c>
    </row>
    <row r="19" spans="1:10" ht="14.25" customHeight="1">
      <c r="A19" s="495">
        <v>11</v>
      </c>
      <c r="B19" s="496" t="s">
        <v>260</v>
      </c>
      <c r="C19" s="497">
        <v>995</v>
      </c>
      <c r="D19" s="497">
        <v>0</v>
      </c>
      <c r="E19" s="497">
        <v>5179</v>
      </c>
      <c r="F19" s="608">
        <v>6174</v>
      </c>
      <c r="G19" s="612">
        <v>9014</v>
      </c>
      <c r="H19" s="613">
        <v>4623</v>
      </c>
      <c r="I19" s="497">
        <v>754</v>
      </c>
      <c r="J19" s="551">
        <v>14391</v>
      </c>
    </row>
    <row r="20" spans="1:10" ht="14.25" customHeight="1">
      <c r="A20" s="495">
        <v>12</v>
      </c>
      <c r="B20" s="496" t="s">
        <v>261</v>
      </c>
      <c r="C20" s="497">
        <v>271</v>
      </c>
      <c r="D20" s="497">
        <v>0</v>
      </c>
      <c r="E20" s="497">
        <v>1026</v>
      </c>
      <c r="F20" s="608">
        <v>1297</v>
      </c>
      <c r="G20" s="612">
        <v>2653</v>
      </c>
      <c r="H20" s="613">
        <v>1683</v>
      </c>
      <c r="I20" s="497">
        <v>76</v>
      </c>
      <c r="J20" s="551">
        <v>4412</v>
      </c>
    </row>
    <row r="21" spans="1:10" ht="14.25" customHeight="1">
      <c r="A21" s="495">
        <v>13</v>
      </c>
      <c r="B21" s="496" t="s">
        <v>262</v>
      </c>
      <c r="C21" s="497">
        <v>209</v>
      </c>
      <c r="D21" s="497">
        <v>0</v>
      </c>
      <c r="E21" s="497">
        <v>1203</v>
      </c>
      <c r="F21" s="608">
        <v>1412</v>
      </c>
      <c r="G21" s="612">
        <v>1695</v>
      </c>
      <c r="H21" s="613">
        <v>1200</v>
      </c>
      <c r="I21" s="497">
        <v>133</v>
      </c>
      <c r="J21" s="551">
        <v>3028</v>
      </c>
    </row>
    <row r="22" spans="1:10" ht="14.25" customHeight="1">
      <c r="A22" s="495">
        <v>14</v>
      </c>
      <c r="B22" s="496" t="s">
        <v>263</v>
      </c>
      <c r="C22" s="497">
        <v>628</v>
      </c>
      <c r="D22" s="497">
        <v>0</v>
      </c>
      <c r="E22" s="497">
        <v>2607</v>
      </c>
      <c r="F22" s="608">
        <v>3235</v>
      </c>
      <c r="G22" s="612">
        <v>4931</v>
      </c>
      <c r="H22" s="613">
        <v>3358</v>
      </c>
      <c r="I22" s="497">
        <v>680</v>
      </c>
      <c r="J22" s="551">
        <v>8969</v>
      </c>
    </row>
    <row r="23" spans="1:10" ht="14.25" customHeight="1">
      <c r="A23" s="495">
        <v>15</v>
      </c>
      <c r="B23" s="496" t="s">
        <v>264</v>
      </c>
      <c r="C23" s="497">
        <v>912</v>
      </c>
      <c r="D23" s="497">
        <v>0</v>
      </c>
      <c r="E23" s="497">
        <v>3619</v>
      </c>
      <c r="F23" s="530">
        <v>4531</v>
      </c>
      <c r="G23" s="514">
        <v>7389</v>
      </c>
      <c r="H23" s="497">
        <v>4873</v>
      </c>
      <c r="I23" s="497">
        <v>273</v>
      </c>
      <c r="J23" s="551">
        <v>12535</v>
      </c>
    </row>
    <row r="24" spans="1:10" ht="14.25" customHeight="1">
      <c r="A24" s="495">
        <v>16</v>
      </c>
      <c r="B24" s="496" t="s">
        <v>265</v>
      </c>
      <c r="C24" s="497">
        <v>870</v>
      </c>
      <c r="D24" s="497">
        <v>0</v>
      </c>
      <c r="E24" s="497">
        <v>3031</v>
      </c>
      <c r="F24" s="530">
        <v>3901</v>
      </c>
      <c r="G24" s="514">
        <v>6691</v>
      </c>
      <c r="H24" s="497">
        <v>4658</v>
      </c>
      <c r="I24" s="497">
        <v>362</v>
      </c>
      <c r="J24" s="551">
        <v>11711</v>
      </c>
    </row>
    <row r="25" spans="1:10" ht="14.25" customHeight="1">
      <c r="A25" s="495">
        <v>17</v>
      </c>
      <c r="B25" s="496" t="s">
        <v>266</v>
      </c>
      <c r="C25" s="497">
        <v>156</v>
      </c>
      <c r="D25" s="497">
        <v>0</v>
      </c>
      <c r="E25" s="497">
        <v>410</v>
      </c>
      <c r="F25" s="530">
        <v>566</v>
      </c>
      <c r="G25" s="514">
        <v>1283</v>
      </c>
      <c r="H25" s="497">
        <v>564</v>
      </c>
      <c r="I25" s="497">
        <v>53</v>
      </c>
      <c r="J25" s="551">
        <v>1900</v>
      </c>
    </row>
    <row r="26" spans="1:10" ht="14.25" customHeight="1">
      <c r="A26" s="495">
        <v>18</v>
      </c>
      <c r="B26" s="496" t="s">
        <v>267</v>
      </c>
      <c r="C26" s="497">
        <v>1182</v>
      </c>
      <c r="D26" s="497">
        <v>0</v>
      </c>
      <c r="E26" s="497">
        <v>5430</v>
      </c>
      <c r="F26" s="530">
        <v>6612</v>
      </c>
      <c r="G26" s="514">
        <v>6486</v>
      </c>
      <c r="H26" s="497">
        <v>5596</v>
      </c>
      <c r="I26" s="497">
        <v>269</v>
      </c>
      <c r="J26" s="551">
        <v>12351</v>
      </c>
    </row>
    <row r="27" spans="1:10" ht="14.25" customHeight="1">
      <c r="A27" s="495">
        <v>19</v>
      </c>
      <c r="B27" s="496" t="s">
        <v>268</v>
      </c>
      <c r="C27" s="497">
        <v>789</v>
      </c>
      <c r="D27" s="497">
        <v>0</v>
      </c>
      <c r="E27" s="497">
        <v>3864</v>
      </c>
      <c r="F27" s="530">
        <v>4653</v>
      </c>
      <c r="G27" s="514">
        <v>6640</v>
      </c>
      <c r="H27" s="497">
        <v>4506</v>
      </c>
      <c r="I27" s="497">
        <v>199</v>
      </c>
      <c r="J27" s="551">
        <v>11345</v>
      </c>
    </row>
    <row r="28" spans="1:10" ht="14.25" customHeight="1">
      <c r="A28" s="495">
        <v>20</v>
      </c>
      <c r="B28" s="496" t="s">
        <v>269</v>
      </c>
      <c r="C28" s="497">
        <v>594</v>
      </c>
      <c r="D28" s="497">
        <v>0</v>
      </c>
      <c r="E28" s="497">
        <v>3066</v>
      </c>
      <c r="F28" s="530">
        <v>3660</v>
      </c>
      <c r="G28" s="514">
        <v>3666</v>
      </c>
      <c r="H28" s="497">
        <v>3046</v>
      </c>
      <c r="I28" s="497">
        <v>178</v>
      </c>
      <c r="J28" s="551">
        <v>6890</v>
      </c>
    </row>
    <row r="29" spans="1:10" ht="14.25" customHeight="1">
      <c r="A29" s="495">
        <v>21</v>
      </c>
      <c r="B29" s="496" t="s">
        <v>270</v>
      </c>
      <c r="C29" s="497">
        <v>1086</v>
      </c>
      <c r="D29" s="497">
        <v>0</v>
      </c>
      <c r="E29" s="497">
        <v>5011</v>
      </c>
      <c r="F29" s="530">
        <v>6097</v>
      </c>
      <c r="G29" s="514">
        <v>6695</v>
      </c>
      <c r="H29" s="497">
        <v>5836</v>
      </c>
      <c r="I29" s="497">
        <v>180</v>
      </c>
      <c r="J29" s="551">
        <v>12711</v>
      </c>
    </row>
    <row r="30" spans="1:10" ht="14.25" customHeight="1">
      <c r="A30" s="495">
        <v>22</v>
      </c>
      <c r="B30" s="496" t="s">
        <v>271</v>
      </c>
      <c r="C30" s="497">
        <v>958</v>
      </c>
      <c r="D30" s="497">
        <v>0</v>
      </c>
      <c r="E30" s="497">
        <v>4260</v>
      </c>
      <c r="F30" s="530">
        <v>5218</v>
      </c>
      <c r="G30" s="514">
        <v>6079</v>
      </c>
      <c r="H30" s="497">
        <v>4805</v>
      </c>
      <c r="I30" s="497">
        <v>159</v>
      </c>
      <c r="J30" s="551">
        <v>11043</v>
      </c>
    </row>
    <row r="31" spans="1:10" ht="14.25" customHeight="1">
      <c r="A31" s="495">
        <v>23</v>
      </c>
      <c r="B31" s="496" t="s">
        <v>272</v>
      </c>
      <c r="C31" s="497">
        <v>1342</v>
      </c>
      <c r="D31" s="497">
        <v>0</v>
      </c>
      <c r="E31" s="497">
        <v>3806</v>
      </c>
      <c r="F31" s="608">
        <v>5148</v>
      </c>
      <c r="G31" s="612">
        <v>6820</v>
      </c>
      <c r="H31" s="613">
        <v>5231</v>
      </c>
      <c r="I31" s="497">
        <v>446</v>
      </c>
      <c r="J31" s="551">
        <v>12497</v>
      </c>
    </row>
    <row r="32" spans="1:10" ht="14.25" customHeight="1">
      <c r="A32" s="495">
        <v>24</v>
      </c>
      <c r="B32" s="496" t="s">
        <v>273</v>
      </c>
      <c r="C32" s="497">
        <v>936</v>
      </c>
      <c r="D32" s="497">
        <v>0</v>
      </c>
      <c r="E32" s="497">
        <v>5924</v>
      </c>
      <c r="F32" s="608">
        <v>6860</v>
      </c>
      <c r="G32" s="612">
        <v>8455</v>
      </c>
      <c r="H32" s="613">
        <v>5651</v>
      </c>
      <c r="I32" s="497">
        <v>518</v>
      </c>
      <c r="J32" s="551">
        <v>14624</v>
      </c>
    </row>
    <row r="33" spans="1:10" ht="14.25" customHeight="1">
      <c r="A33" s="495">
        <v>25</v>
      </c>
      <c r="B33" s="496" t="s">
        <v>274</v>
      </c>
      <c r="C33" s="497">
        <v>1350</v>
      </c>
      <c r="D33" s="497">
        <v>0</v>
      </c>
      <c r="E33" s="497">
        <v>6269</v>
      </c>
      <c r="F33" s="608">
        <v>7619</v>
      </c>
      <c r="G33" s="612">
        <v>10068</v>
      </c>
      <c r="H33" s="613">
        <v>6885</v>
      </c>
      <c r="I33" s="497">
        <v>276</v>
      </c>
      <c r="J33" s="551">
        <v>17229</v>
      </c>
    </row>
    <row r="34" spans="1:10" ht="14.25" customHeight="1">
      <c r="A34" s="495">
        <v>26</v>
      </c>
      <c r="B34" s="496" t="s">
        <v>275</v>
      </c>
      <c r="C34" s="497">
        <v>762</v>
      </c>
      <c r="D34" s="497">
        <v>0</v>
      </c>
      <c r="E34" s="497">
        <v>3759</v>
      </c>
      <c r="F34" s="530">
        <v>4521</v>
      </c>
      <c r="G34" s="514">
        <v>8089</v>
      </c>
      <c r="H34" s="497">
        <v>3949</v>
      </c>
      <c r="I34" s="497">
        <v>243</v>
      </c>
      <c r="J34" s="551">
        <v>12281</v>
      </c>
    </row>
    <row r="35" spans="1:10" ht="14.25" customHeight="1">
      <c r="A35" s="495">
        <v>27</v>
      </c>
      <c r="B35" s="496" t="s">
        <v>276</v>
      </c>
      <c r="C35" s="497">
        <v>430</v>
      </c>
      <c r="D35" s="497">
        <v>0</v>
      </c>
      <c r="E35" s="497">
        <v>1798</v>
      </c>
      <c r="F35" s="530">
        <v>2228</v>
      </c>
      <c r="G35" s="514">
        <v>4725</v>
      </c>
      <c r="H35" s="497">
        <v>1938</v>
      </c>
      <c r="I35" s="497">
        <v>142</v>
      </c>
      <c r="J35" s="551">
        <v>6805</v>
      </c>
    </row>
    <row r="36" spans="1:10" ht="14.25" customHeight="1">
      <c r="A36" s="495">
        <v>28</v>
      </c>
      <c r="B36" s="496" t="s">
        <v>277</v>
      </c>
      <c r="C36" s="497">
        <v>1544</v>
      </c>
      <c r="D36" s="497">
        <v>0</v>
      </c>
      <c r="E36" s="497">
        <v>6688</v>
      </c>
      <c r="F36" s="530">
        <v>8232</v>
      </c>
      <c r="G36" s="514">
        <v>14275</v>
      </c>
      <c r="H36" s="497">
        <v>7092</v>
      </c>
      <c r="I36" s="497">
        <v>461</v>
      </c>
      <c r="J36" s="551">
        <v>21828</v>
      </c>
    </row>
    <row r="37" spans="1:10" ht="14.25" customHeight="1">
      <c r="A37" s="495">
        <v>29</v>
      </c>
      <c r="B37" s="496" t="s">
        <v>278</v>
      </c>
      <c r="C37" s="497">
        <v>616</v>
      </c>
      <c r="D37" s="497">
        <v>0</v>
      </c>
      <c r="E37" s="497">
        <v>4617</v>
      </c>
      <c r="F37" s="530">
        <v>5233</v>
      </c>
      <c r="G37" s="514">
        <v>5974</v>
      </c>
      <c r="H37" s="497">
        <v>2972</v>
      </c>
      <c r="I37" s="497">
        <v>345</v>
      </c>
      <c r="J37" s="551">
        <v>9291</v>
      </c>
    </row>
    <row r="38" spans="1:10" ht="14.25" customHeight="1">
      <c r="A38" s="495">
        <v>30</v>
      </c>
      <c r="B38" s="496" t="s">
        <v>279</v>
      </c>
      <c r="C38" s="497">
        <v>1443</v>
      </c>
      <c r="D38" s="497">
        <v>0</v>
      </c>
      <c r="E38" s="497">
        <v>9463</v>
      </c>
      <c r="F38" s="530">
        <v>10906</v>
      </c>
      <c r="G38" s="514">
        <v>12602</v>
      </c>
      <c r="H38" s="497">
        <v>8479</v>
      </c>
      <c r="I38" s="497">
        <v>889</v>
      </c>
      <c r="J38" s="551">
        <v>21970</v>
      </c>
    </row>
    <row r="39" spans="1:10" ht="14.25" customHeight="1">
      <c r="A39" s="495">
        <v>31</v>
      </c>
      <c r="B39" s="496" t="s">
        <v>280</v>
      </c>
      <c r="C39" s="497">
        <v>384</v>
      </c>
      <c r="D39" s="497">
        <v>0</v>
      </c>
      <c r="E39" s="497">
        <v>1902</v>
      </c>
      <c r="F39" s="530">
        <v>2286</v>
      </c>
      <c r="G39" s="514">
        <v>2489</v>
      </c>
      <c r="H39" s="497">
        <v>1975</v>
      </c>
      <c r="I39" s="497">
        <v>212</v>
      </c>
      <c r="J39" s="551">
        <v>4676</v>
      </c>
    </row>
    <row r="40" spans="1:10" ht="14.25" customHeight="1">
      <c r="A40" s="495">
        <v>32</v>
      </c>
      <c r="B40" s="496" t="s">
        <v>281</v>
      </c>
      <c r="C40" s="497">
        <v>594</v>
      </c>
      <c r="D40" s="497">
        <v>0</v>
      </c>
      <c r="E40" s="497">
        <v>2360</v>
      </c>
      <c r="F40" s="530">
        <v>2954</v>
      </c>
      <c r="G40" s="514">
        <v>4996</v>
      </c>
      <c r="H40" s="497">
        <v>2651</v>
      </c>
      <c r="I40" s="497">
        <v>168</v>
      </c>
      <c r="J40" s="551">
        <v>7815</v>
      </c>
    </row>
    <row r="41" spans="1:10" ht="14.25" customHeight="1">
      <c r="A41" s="495">
        <v>33</v>
      </c>
      <c r="B41" s="496" t="s">
        <v>282</v>
      </c>
      <c r="C41" s="497">
        <v>235</v>
      </c>
      <c r="D41" s="497">
        <v>0</v>
      </c>
      <c r="E41" s="497">
        <v>745</v>
      </c>
      <c r="F41" s="530">
        <v>980</v>
      </c>
      <c r="G41" s="514">
        <v>1515</v>
      </c>
      <c r="H41" s="497">
        <v>1165</v>
      </c>
      <c r="I41" s="497">
        <v>139</v>
      </c>
      <c r="J41" s="551">
        <v>2819</v>
      </c>
    </row>
    <row r="42" spans="1:10" ht="14.25" customHeight="1">
      <c r="A42" s="495">
        <v>34</v>
      </c>
      <c r="B42" s="496" t="s">
        <v>283</v>
      </c>
      <c r="C42" s="497">
        <v>252</v>
      </c>
      <c r="D42" s="497">
        <v>0</v>
      </c>
      <c r="E42" s="497">
        <v>719</v>
      </c>
      <c r="F42" s="608">
        <v>971</v>
      </c>
      <c r="G42" s="612">
        <v>1688</v>
      </c>
      <c r="H42" s="613">
        <v>1100</v>
      </c>
      <c r="I42" s="497">
        <v>194</v>
      </c>
      <c r="J42" s="551">
        <v>2982</v>
      </c>
    </row>
    <row r="43" spans="1:10" ht="14.25" customHeight="1">
      <c r="A43" s="495">
        <v>35</v>
      </c>
      <c r="B43" s="496" t="s">
        <v>284</v>
      </c>
      <c r="C43" s="497">
        <v>853</v>
      </c>
      <c r="D43" s="497">
        <v>0</v>
      </c>
      <c r="E43" s="497">
        <v>4116</v>
      </c>
      <c r="F43" s="608">
        <v>4969</v>
      </c>
      <c r="G43" s="612">
        <v>6052</v>
      </c>
      <c r="H43" s="613">
        <v>4545</v>
      </c>
      <c r="I43" s="497">
        <v>234</v>
      </c>
      <c r="J43" s="551">
        <v>10831</v>
      </c>
    </row>
    <row r="44" spans="1:10" ht="14.25" customHeight="1">
      <c r="A44" s="495">
        <v>36</v>
      </c>
      <c r="B44" s="496" t="s">
        <v>285</v>
      </c>
      <c r="C44" s="497">
        <v>1424</v>
      </c>
      <c r="D44" s="497">
        <v>0</v>
      </c>
      <c r="E44" s="497">
        <v>7058</v>
      </c>
      <c r="F44" s="608">
        <v>8482</v>
      </c>
      <c r="G44" s="612">
        <v>11402</v>
      </c>
      <c r="H44" s="613">
        <v>8004</v>
      </c>
      <c r="I44" s="497">
        <v>538</v>
      </c>
      <c r="J44" s="551">
        <v>19944</v>
      </c>
    </row>
    <row r="45" spans="1:10" ht="14.25" customHeight="1">
      <c r="A45" s="495">
        <v>37</v>
      </c>
      <c r="B45" s="496" t="s">
        <v>286</v>
      </c>
      <c r="C45" s="497">
        <v>621</v>
      </c>
      <c r="D45" s="497">
        <v>0</v>
      </c>
      <c r="E45" s="497">
        <v>2313</v>
      </c>
      <c r="F45" s="608">
        <v>2934</v>
      </c>
      <c r="G45" s="612">
        <v>4215</v>
      </c>
      <c r="H45" s="613">
        <v>3144</v>
      </c>
      <c r="I45" s="497">
        <v>209</v>
      </c>
      <c r="J45" s="551">
        <v>7568</v>
      </c>
    </row>
    <row r="46" spans="1:10" ht="14.25" customHeight="1">
      <c r="A46" s="495">
        <v>38</v>
      </c>
      <c r="B46" s="496" t="s">
        <v>287</v>
      </c>
      <c r="C46" s="497">
        <v>1345</v>
      </c>
      <c r="D46" s="497">
        <v>0</v>
      </c>
      <c r="E46" s="497">
        <v>6991</v>
      </c>
      <c r="F46" s="608">
        <v>8336</v>
      </c>
      <c r="G46" s="612">
        <v>10377</v>
      </c>
      <c r="H46" s="613">
        <v>8032</v>
      </c>
      <c r="I46" s="497">
        <v>336</v>
      </c>
      <c r="J46" s="551">
        <v>18745</v>
      </c>
    </row>
    <row r="47" spans="1:10" ht="14.25" customHeight="1">
      <c r="A47" s="495">
        <v>39</v>
      </c>
      <c r="B47" s="496" t="s">
        <v>288</v>
      </c>
      <c r="C47" s="497">
        <v>883</v>
      </c>
      <c r="D47" s="497">
        <v>0</v>
      </c>
      <c r="E47" s="497">
        <v>5550</v>
      </c>
      <c r="F47" s="608">
        <v>6433</v>
      </c>
      <c r="G47" s="612">
        <v>10725</v>
      </c>
      <c r="H47" s="613">
        <v>5203</v>
      </c>
      <c r="I47" s="497">
        <v>269</v>
      </c>
      <c r="J47" s="551">
        <v>16197</v>
      </c>
    </row>
    <row r="48" spans="1:10" ht="14.25" customHeight="1" thickBot="1">
      <c r="A48" s="498">
        <v>40</v>
      </c>
      <c r="B48" s="499" t="s">
        <v>289</v>
      </c>
      <c r="C48" s="562">
        <v>342</v>
      </c>
      <c r="D48" s="562">
        <v>0</v>
      </c>
      <c r="E48" s="562">
        <v>891</v>
      </c>
      <c r="F48" s="565">
        <v>1233</v>
      </c>
      <c r="G48" s="614">
        <v>2112</v>
      </c>
      <c r="H48" s="562">
        <v>1124</v>
      </c>
      <c r="I48" s="562">
        <v>117</v>
      </c>
      <c r="J48" s="615">
        <v>3353</v>
      </c>
    </row>
    <row r="49" spans="1:10" ht="14.25" customHeight="1">
      <c r="A49" s="616" t="s">
        <v>333</v>
      </c>
      <c r="B49" s="507"/>
      <c r="C49" s="509"/>
      <c r="D49" s="509"/>
      <c r="E49" s="509"/>
      <c r="F49" s="617"/>
      <c r="G49" s="509"/>
      <c r="H49" s="509"/>
      <c r="I49" s="509"/>
      <c r="J49" s="617"/>
    </row>
    <row r="50" spans="1:10" ht="14.25" customHeight="1">
      <c r="A50" s="511"/>
      <c r="B50" s="512"/>
      <c r="C50" s="514"/>
      <c r="D50" s="514"/>
      <c r="E50" s="514"/>
      <c r="F50" s="618"/>
      <c r="G50" s="514"/>
      <c r="H50" s="514"/>
      <c r="I50" s="514"/>
      <c r="J50" s="618"/>
    </row>
    <row r="51" spans="1:10" ht="14.25" customHeight="1">
      <c r="A51" s="511"/>
      <c r="B51" s="512"/>
      <c r="C51" s="514"/>
      <c r="D51" s="514"/>
      <c r="E51" s="514"/>
      <c r="F51" s="618"/>
      <c r="G51" s="514"/>
      <c r="H51" s="514"/>
      <c r="I51" s="514"/>
      <c r="J51" s="618"/>
    </row>
    <row r="52" spans="1:10" ht="14.25" customHeight="1">
      <c r="A52" s="511"/>
      <c r="B52" s="512"/>
      <c r="C52" s="514"/>
      <c r="D52" s="514"/>
      <c r="E52" s="514"/>
      <c r="F52" s="618"/>
      <c r="G52" s="514"/>
      <c r="H52" s="514"/>
      <c r="I52" s="514"/>
      <c r="J52" s="618"/>
    </row>
    <row r="53" spans="1:10" ht="14.25" customHeight="1">
      <c r="A53" s="511"/>
      <c r="B53" s="512"/>
      <c r="C53" s="514"/>
      <c r="D53" s="514"/>
      <c r="E53" s="514"/>
      <c r="F53" s="618"/>
      <c r="G53" s="514"/>
      <c r="H53" s="514"/>
      <c r="I53" s="514"/>
      <c r="J53" s="618"/>
    </row>
    <row r="54" spans="1:10" ht="14.25" customHeight="1">
      <c r="A54" s="511"/>
      <c r="B54" s="512"/>
      <c r="C54" s="514"/>
      <c r="D54" s="514"/>
      <c r="E54" s="514"/>
      <c r="F54" s="618"/>
      <c r="G54" s="514"/>
      <c r="H54" s="514"/>
      <c r="I54" s="514"/>
      <c r="J54" s="618"/>
    </row>
    <row r="55" spans="1:10" ht="14.25" customHeight="1">
      <c r="A55" s="511"/>
      <c r="B55" s="512"/>
      <c r="C55" s="514"/>
      <c r="D55" s="514"/>
      <c r="E55" s="514"/>
      <c r="F55" s="618"/>
      <c r="G55" s="514"/>
      <c r="H55" s="514"/>
      <c r="I55" s="514"/>
      <c r="J55" s="618"/>
    </row>
    <row r="56" spans="1:10" ht="14.25" customHeight="1">
      <c r="A56" s="511"/>
      <c r="B56" s="512"/>
      <c r="C56" s="514"/>
      <c r="D56" s="514"/>
      <c r="E56" s="514"/>
      <c r="F56" s="618"/>
      <c r="G56" s="514"/>
      <c r="H56" s="514"/>
      <c r="I56" s="514"/>
      <c r="J56" s="618"/>
    </row>
    <row r="57" spans="2:8" ht="15" customHeight="1">
      <c r="B57" s="516"/>
      <c r="C57" s="516"/>
      <c r="D57" s="516"/>
      <c r="E57" s="516"/>
      <c r="F57" s="516"/>
      <c r="G57" s="511"/>
      <c r="H57" s="511"/>
    </row>
  </sheetData>
  <sheetProtection/>
  <mergeCells count="6">
    <mergeCell ref="C2:F2"/>
    <mergeCell ref="G2:J2"/>
    <mergeCell ref="A8:B8"/>
    <mergeCell ref="A6:B6"/>
    <mergeCell ref="A7:B7"/>
    <mergeCell ref="B2:B5"/>
  </mergeCells>
  <printOptions horizontalCentered="1"/>
  <pageMargins left="0.7874015748031497" right="0.7874015748031497" top="0.5118110236220472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Zeros="0" view="pageBreakPreview" zoomScale="80" zoomScaleNormal="70" zoomScaleSheetLayoutView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N16384"/>
    </sheetView>
  </sheetViews>
  <sheetFormatPr defaultColWidth="13.25390625" defaultRowHeight="13.5"/>
  <cols>
    <col min="1" max="1" width="25.875" style="4" customWidth="1"/>
    <col min="2" max="5" width="14.875" style="4" customWidth="1"/>
    <col min="6" max="7" width="15.00390625" style="4" customWidth="1"/>
    <col min="8" max="8" width="12.625" style="4" bestFit="1" customWidth="1"/>
    <col min="9" max="10" width="12.375" style="4" customWidth="1"/>
    <col min="11" max="11" width="12.375" style="23" customWidth="1"/>
    <col min="12" max="16384" width="13.875" style="4" customWidth="1"/>
  </cols>
  <sheetData>
    <row r="1" spans="1:11" ht="21.75" customHeight="1" thickBo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3" t="s">
        <v>17</v>
      </c>
    </row>
    <row r="2" spans="1:11" ht="19.5" customHeight="1">
      <c r="A2" s="5" t="s">
        <v>67</v>
      </c>
      <c r="B2" s="6"/>
      <c r="C2" s="7" t="s">
        <v>26</v>
      </c>
      <c r="D2" s="8"/>
      <c r="E2" s="6"/>
      <c r="F2" s="7" t="s">
        <v>27</v>
      </c>
      <c r="G2" s="8"/>
      <c r="H2" s="835" t="s">
        <v>28</v>
      </c>
      <c r="I2" s="836"/>
      <c r="J2" s="836"/>
      <c r="K2" s="837"/>
    </row>
    <row r="3" spans="1:11" ht="19.5" customHeight="1">
      <c r="A3" s="9"/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1"/>
      <c r="I3" s="11"/>
      <c r="J3" s="11"/>
      <c r="K3" s="12"/>
    </row>
    <row r="4" spans="1:11" ht="19.5" customHeight="1">
      <c r="A4" s="9"/>
      <c r="B4" s="13"/>
      <c r="C4" s="13"/>
      <c r="D4" s="13"/>
      <c r="E4" s="13"/>
      <c r="F4" s="13"/>
      <c r="G4" s="13"/>
      <c r="H4" s="13" t="s">
        <v>32</v>
      </c>
      <c r="I4" s="13" t="s">
        <v>33</v>
      </c>
      <c r="J4" s="13" t="s">
        <v>33</v>
      </c>
      <c r="K4" s="14" t="s">
        <v>34</v>
      </c>
    </row>
    <row r="5" spans="1:11" ht="19.5" customHeight="1">
      <c r="A5" s="15" t="s">
        <v>35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7"/>
      <c r="I5" s="17"/>
      <c r="J5" s="17"/>
      <c r="K5" s="18"/>
    </row>
    <row r="6" spans="1:11" s="23" customFormat="1" ht="22.5" customHeight="1">
      <c r="A6" s="19" t="s">
        <v>36</v>
      </c>
      <c r="B6" s="20">
        <v>120576646</v>
      </c>
      <c r="C6" s="20">
        <v>9810392</v>
      </c>
      <c r="D6" s="20">
        <v>130387038</v>
      </c>
      <c r="E6" s="20">
        <v>117668084</v>
      </c>
      <c r="F6" s="20">
        <v>1432950</v>
      </c>
      <c r="G6" s="20">
        <v>119101034</v>
      </c>
      <c r="H6" s="21">
        <f aca="true" t="shared" si="0" ref="H6:H17">ROUND(E6/B6*100,1)</f>
        <v>97.6</v>
      </c>
      <c r="I6" s="21">
        <f aca="true" t="shared" si="1" ref="I6:I17">ROUND(F6/C6*100,1)</f>
        <v>14.6</v>
      </c>
      <c r="J6" s="21">
        <f aca="true" t="shared" si="2" ref="J6:J17">ROUND(G6/D6*100,1)</f>
        <v>91.3</v>
      </c>
      <c r="K6" s="22">
        <v>90.9</v>
      </c>
    </row>
    <row r="7" spans="1:11" s="23" customFormat="1" ht="22.5" customHeight="1">
      <c r="A7" s="19" t="s">
        <v>37</v>
      </c>
      <c r="B7" s="20">
        <v>120576646</v>
      </c>
      <c r="C7" s="20">
        <v>9810392</v>
      </c>
      <c r="D7" s="20">
        <v>130387038</v>
      </c>
      <c r="E7" s="20">
        <v>117668084</v>
      </c>
      <c r="F7" s="20">
        <v>1432950</v>
      </c>
      <c r="G7" s="20">
        <v>119101034</v>
      </c>
      <c r="H7" s="21">
        <f t="shared" si="0"/>
        <v>97.6</v>
      </c>
      <c r="I7" s="21">
        <f t="shared" si="1"/>
        <v>14.6</v>
      </c>
      <c r="J7" s="21">
        <f t="shared" si="2"/>
        <v>91.3</v>
      </c>
      <c r="K7" s="22">
        <v>90.9</v>
      </c>
    </row>
    <row r="8" spans="1:11" s="23" customFormat="1" ht="22.5" customHeight="1">
      <c r="A8" s="19" t="s">
        <v>38</v>
      </c>
      <c r="B8" s="20">
        <v>54522508</v>
      </c>
      <c r="C8" s="20">
        <v>2691598</v>
      </c>
      <c r="D8" s="20">
        <v>57214106</v>
      </c>
      <c r="E8" s="20">
        <v>53314213</v>
      </c>
      <c r="F8" s="20">
        <v>505622</v>
      </c>
      <c r="G8" s="20">
        <v>53819835</v>
      </c>
      <c r="H8" s="21">
        <f t="shared" si="0"/>
        <v>97.8</v>
      </c>
      <c r="I8" s="21">
        <f t="shared" si="1"/>
        <v>18.8</v>
      </c>
      <c r="J8" s="21">
        <f t="shared" si="2"/>
        <v>94.1</v>
      </c>
      <c r="K8" s="22">
        <v>93.7</v>
      </c>
    </row>
    <row r="9" spans="1:11" s="23" customFormat="1" ht="22.5" customHeight="1">
      <c r="A9" s="24" t="s">
        <v>39</v>
      </c>
      <c r="B9" s="25">
        <v>1400794</v>
      </c>
      <c r="C9" s="25">
        <v>85976</v>
      </c>
      <c r="D9" s="25">
        <v>1486770</v>
      </c>
      <c r="E9" s="25">
        <v>1361145</v>
      </c>
      <c r="F9" s="25">
        <v>16686</v>
      </c>
      <c r="G9" s="25">
        <v>1377831</v>
      </c>
      <c r="H9" s="26">
        <f t="shared" si="0"/>
        <v>97.2</v>
      </c>
      <c r="I9" s="26">
        <f t="shared" si="1"/>
        <v>19.4</v>
      </c>
      <c r="J9" s="26">
        <f t="shared" si="2"/>
        <v>92.7</v>
      </c>
      <c r="K9" s="27">
        <v>92.2</v>
      </c>
    </row>
    <row r="10" spans="1:11" s="23" customFormat="1" ht="22.5" customHeight="1">
      <c r="A10" s="28" t="s">
        <v>40</v>
      </c>
      <c r="B10" s="29">
        <v>40041715</v>
      </c>
      <c r="C10" s="29">
        <v>2391807</v>
      </c>
      <c r="D10" s="29">
        <v>42433522</v>
      </c>
      <c r="E10" s="29">
        <v>38944859</v>
      </c>
      <c r="F10" s="29">
        <v>463093</v>
      </c>
      <c r="G10" s="29">
        <v>39407952</v>
      </c>
      <c r="H10" s="30">
        <f t="shared" si="0"/>
        <v>97.3</v>
      </c>
      <c r="I10" s="30">
        <f t="shared" si="1"/>
        <v>19.4</v>
      </c>
      <c r="J10" s="30">
        <f t="shared" si="2"/>
        <v>92.9</v>
      </c>
      <c r="K10" s="31">
        <v>92.3</v>
      </c>
    </row>
    <row r="11" spans="1:11" s="23" customFormat="1" ht="22.5" customHeight="1">
      <c r="A11" s="28" t="s">
        <v>41</v>
      </c>
      <c r="B11" s="29">
        <v>2859447</v>
      </c>
      <c r="C11" s="29">
        <v>70159</v>
      </c>
      <c r="D11" s="29">
        <v>2929606</v>
      </c>
      <c r="E11" s="29">
        <v>2839947</v>
      </c>
      <c r="F11" s="29">
        <v>9001</v>
      </c>
      <c r="G11" s="29">
        <v>2848948</v>
      </c>
      <c r="H11" s="30">
        <f t="shared" si="0"/>
        <v>99.3</v>
      </c>
      <c r="I11" s="30">
        <f t="shared" si="1"/>
        <v>12.8</v>
      </c>
      <c r="J11" s="30">
        <f t="shared" si="2"/>
        <v>97.2</v>
      </c>
      <c r="K11" s="31">
        <v>97.2</v>
      </c>
    </row>
    <row r="12" spans="1:11" s="23" customFormat="1" ht="22.5" customHeight="1">
      <c r="A12" s="32" t="s">
        <v>42</v>
      </c>
      <c r="B12" s="29">
        <v>10220552</v>
      </c>
      <c r="C12" s="29">
        <v>143656</v>
      </c>
      <c r="D12" s="29">
        <v>10364208</v>
      </c>
      <c r="E12" s="29">
        <v>10168262</v>
      </c>
      <c r="F12" s="29">
        <v>16842</v>
      </c>
      <c r="G12" s="29">
        <v>10185104</v>
      </c>
      <c r="H12" s="33">
        <f t="shared" si="0"/>
        <v>99.5</v>
      </c>
      <c r="I12" s="33">
        <f t="shared" si="1"/>
        <v>11.7</v>
      </c>
      <c r="J12" s="33">
        <f t="shared" si="2"/>
        <v>98.3</v>
      </c>
      <c r="K12" s="34">
        <v>98.2</v>
      </c>
    </row>
    <row r="13" spans="1:11" s="23" customFormat="1" ht="22.5" customHeight="1">
      <c r="A13" s="35" t="s">
        <v>43</v>
      </c>
      <c r="B13" s="36">
        <v>56264952</v>
      </c>
      <c r="C13" s="36">
        <v>6922603</v>
      </c>
      <c r="D13" s="36">
        <v>63187555</v>
      </c>
      <c r="E13" s="36">
        <v>54623026</v>
      </c>
      <c r="F13" s="36">
        <v>888944</v>
      </c>
      <c r="G13" s="36">
        <v>55511970</v>
      </c>
      <c r="H13" s="21">
        <f t="shared" si="0"/>
        <v>97.1</v>
      </c>
      <c r="I13" s="21">
        <f t="shared" si="1"/>
        <v>12.8</v>
      </c>
      <c r="J13" s="21">
        <f t="shared" si="2"/>
        <v>87.9</v>
      </c>
      <c r="K13" s="22">
        <v>87.7</v>
      </c>
    </row>
    <row r="14" spans="1:11" s="23" customFormat="1" ht="22.5" customHeight="1">
      <c r="A14" s="19" t="s">
        <v>44</v>
      </c>
      <c r="B14" s="36">
        <v>55704701</v>
      </c>
      <c r="C14" s="36">
        <v>6922603</v>
      </c>
      <c r="D14" s="36">
        <v>62627304</v>
      </c>
      <c r="E14" s="36">
        <v>54062775</v>
      </c>
      <c r="F14" s="36">
        <v>888944</v>
      </c>
      <c r="G14" s="36">
        <v>54951719</v>
      </c>
      <c r="H14" s="21">
        <f t="shared" si="0"/>
        <v>97.1</v>
      </c>
      <c r="I14" s="21">
        <f t="shared" si="1"/>
        <v>12.8</v>
      </c>
      <c r="J14" s="21">
        <f t="shared" si="2"/>
        <v>87.7</v>
      </c>
      <c r="K14" s="22">
        <v>87.6</v>
      </c>
    </row>
    <row r="15" spans="1:11" s="23" customFormat="1" ht="22.5" customHeight="1">
      <c r="A15" s="24" t="s">
        <v>45</v>
      </c>
      <c r="B15" s="37">
        <v>20154032</v>
      </c>
      <c r="C15" s="37">
        <v>2490578</v>
      </c>
      <c r="D15" s="37">
        <v>22644610</v>
      </c>
      <c r="E15" s="37">
        <v>19560628</v>
      </c>
      <c r="F15" s="37">
        <v>319668</v>
      </c>
      <c r="G15" s="37">
        <v>19880296</v>
      </c>
      <c r="H15" s="26">
        <f t="shared" si="0"/>
        <v>97.1</v>
      </c>
      <c r="I15" s="26">
        <f t="shared" si="1"/>
        <v>12.8</v>
      </c>
      <c r="J15" s="26">
        <f t="shared" si="2"/>
        <v>87.8</v>
      </c>
      <c r="K15" s="27">
        <v>87.6</v>
      </c>
    </row>
    <row r="16" spans="1:11" s="23" customFormat="1" ht="22.5" customHeight="1">
      <c r="A16" s="28" t="s">
        <v>46</v>
      </c>
      <c r="B16" s="29">
        <v>26573737</v>
      </c>
      <c r="C16" s="29">
        <v>3389782</v>
      </c>
      <c r="D16" s="29">
        <v>29963519</v>
      </c>
      <c r="E16" s="29">
        <v>25768915</v>
      </c>
      <c r="F16" s="29">
        <v>434509</v>
      </c>
      <c r="G16" s="29">
        <v>26203424</v>
      </c>
      <c r="H16" s="30">
        <f t="shared" si="0"/>
        <v>97</v>
      </c>
      <c r="I16" s="30">
        <f t="shared" si="1"/>
        <v>12.8</v>
      </c>
      <c r="J16" s="30">
        <f t="shared" si="2"/>
        <v>87.5</v>
      </c>
      <c r="K16" s="31">
        <v>87.2</v>
      </c>
    </row>
    <row r="17" spans="1:11" s="23" customFormat="1" ht="22.5" customHeight="1">
      <c r="A17" s="38" t="s">
        <v>47</v>
      </c>
      <c r="B17" s="29">
        <v>8976932</v>
      </c>
      <c r="C17" s="29">
        <v>1042243</v>
      </c>
      <c r="D17" s="29">
        <v>10019175</v>
      </c>
      <c r="E17" s="29">
        <v>8733232</v>
      </c>
      <c r="F17" s="29">
        <v>134767</v>
      </c>
      <c r="G17" s="29">
        <v>8867999</v>
      </c>
      <c r="H17" s="33">
        <f t="shared" si="0"/>
        <v>97.3</v>
      </c>
      <c r="I17" s="33">
        <f t="shared" si="1"/>
        <v>12.9</v>
      </c>
      <c r="J17" s="33">
        <f t="shared" si="2"/>
        <v>88.5</v>
      </c>
      <c r="K17" s="34">
        <v>88.5</v>
      </c>
    </row>
    <row r="18" spans="1:11" s="23" customFormat="1" ht="22.5" customHeight="1">
      <c r="A18" s="35" t="s">
        <v>48</v>
      </c>
      <c r="B18" s="36">
        <v>560251</v>
      </c>
      <c r="C18" s="36">
        <v>0</v>
      </c>
      <c r="D18" s="36">
        <v>560251</v>
      </c>
      <c r="E18" s="36">
        <v>560251</v>
      </c>
      <c r="F18" s="36">
        <v>0</v>
      </c>
      <c r="G18" s="36">
        <v>560251</v>
      </c>
      <c r="H18" s="21">
        <f aca="true" t="shared" si="3" ref="H18:H23">ROUND(E18/B18*100,1)</f>
        <v>100</v>
      </c>
      <c r="I18" s="21"/>
      <c r="J18" s="21">
        <f aca="true" t="shared" si="4" ref="J18:J24">ROUND(G18/D18*100,1)</f>
        <v>100</v>
      </c>
      <c r="K18" s="22">
        <v>100</v>
      </c>
    </row>
    <row r="19" spans="1:11" s="23" customFormat="1" ht="22.5" customHeight="1">
      <c r="A19" s="24" t="s">
        <v>49</v>
      </c>
      <c r="B19" s="39">
        <v>500967</v>
      </c>
      <c r="C19" s="39">
        <v>0</v>
      </c>
      <c r="D19" s="39">
        <v>500967</v>
      </c>
      <c r="E19" s="39">
        <v>500967</v>
      </c>
      <c r="F19" s="39">
        <v>0</v>
      </c>
      <c r="G19" s="39">
        <v>500967</v>
      </c>
      <c r="H19" s="26">
        <f t="shared" si="3"/>
        <v>100</v>
      </c>
      <c r="I19" s="26"/>
      <c r="J19" s="26">
        <f t="shared" si="4"/>
        <v>100</v>
      </c>
      <c r="K19" s="27">
        <v>100</v>
      </c>
    </row>
    <row r="20" spans="1:11" s="23" customFormat="1" ht="22.5" customHeight="1">
      <c r="A20" s="28" t="s">
        <v>50</v>
      </c>
      <c r="B20" s="29">
        <v>59284</v>
      </c>
      <c r="C20" s="29">
        <v>0</v>
      </c>
      <c r="D20" s="29">
        <v>59284</v>
      </c>
      <c r="E20" s="29">
        <v>59284</v>
      </c>
      <c r="F20" s="29">
        <v>0</v>
      </c>
      <c r="G20" s="29">
        <v>59284</v>
      </c>
      <c r="H20" s="30">
        <f t="shared" si="3"/>
        <v>100</v>
      </c>
      <c r="I20" s="30"/>
      <c r="J20" s="30">
        <f t="shared" si="4"/>
        <v>100</v>
      </c>
      <c r="K20" s="31">
        <v>100</v>
      </c>
    </row>
    <row r="21" spans="1:11" s="23" customFormat="1" ht="22.5" customHeight="1">
      <c r="A21" s="24" t="s">
        <v>51</v>
      </c>
      <c r="B21" s="37">
        <v>1822140</v>
      </c>
      <c r="C21" s="37">
        <v>168697</v>
      </c>
      <c r="D21" s="37">
        <v>1990837</v>
      </c>
      <c r="E21" s="37">
        <v>1763799</v>
      </c>
      <c r="F21" s="37">
        <v>32246</v>
      </c>
      <c r="G21" s="37">
        <v>1796045</v>
      </c>
      <c r="H21" s="40">
        <f t="shared" si="3"/>
        <v>96.8</v>
      </c>
      <c r="I21" s="40">
        <f>ROUND(F21/C21*100,1)</f>
        <v>19.1</v>
      </c>
      <c r="J21" s="40">
        <f t="shared" si="4"/>
        <v>90.2</v>
      </c>
      <c r="K21" s="41">
        <v>90.1</v>
      </c>
    </row>
    <row r="22" spans="1:11" s="23" customFormat="1" ht="22.5" customHeight="1">
      <c r="A22" s="28" t="s">
        <v>52</v>
      </c>
      <c r="B22" s="29">
        <v>7959356</v>
      </c>
      <c r="C22" s="29">
        <v>0</v>
      </c>
      <c r="D22" s="29">
        <v>7959356</v>
      </c>
      <c r="E22" s="29">
        <v>7959356</v>
      </c>
      <c r="F22" s="29">
        <v>0</v>
      </c>
      <c r="G22" s="29">
        <v>7959356</v>
      </c>
      <c r="H22" s="30">
        <f t="shared" si="3"/>
        <v>100</v>
      </c>
      <c r="I22" s="30"/>
      <c r="J22" s="30">
        <f t="shared" si="4"/>
        <v>100</v>
      </c>
      <c r="K22" s="31">
        <v>100</v>
      </c>
    </row>
    <row r="23" spans="1:11" s="23" customFormat="1" ht="22.5" customHeight="1">
      <c r="A23" s="28" t="s">
        <v>53</v>
      </c>
      <c r="B23" s="29">
        <v>7690</v>
      </c>
      <c r="C23" s="29">
        <v>0</v>
      </c>
      <c r="D23" s="29">
        <v>7690</v>
      </c>
      <c r="E23" s="29">
        <v>7690</v>
      </c>
      <c r="F23" s="29">
        <v>0</v>
      </c>
      <c r="G23" s="29">
        <v>7690</v>
      </c>
      <c r="H23" s="30">
        <f t="shared" si="3"/>
        <v>100</v>
      </c>
      <c r="I23" s="30"/>
      <c r="J23" s="30">
        <f t="shared" si="4"/>
        <v>100</v>
      </c>
      <c r="K23" s="31">
        <v>100</v>
      </c>
    </row>
    <row r="24" spans="1:11" s="23" customFormat="1" ht="22.5" customHeight="1">
      <c r="A24" s="32" t="s">
        <v>54</v>
      </c>
      <c r="B24" s="29">
        <v>0</v>
      </c>
      <c r="C24" s="29">
        <v>27494</v>
      </c>
      <c r="D24" s="29">
        <v>27494</v>
      </c>
      <c r="E24" s="29">
        <v>0</v>
      </c>
      <c r="F24" s="29">
        <v>6138</v>
      </c>
      <c r="G24" s="29">
        <v>6138</v>
      </c>
      <c r="H24" s="33"/>
      <c r="I24" s="33">
        <f>ROUND(F24/C24*100,1)</f>
        <v>22.3</v>
      </c>
      <c r="J24" s="33">
        <f t="shared" si="4"/>
        <v>22.3</v>
      </c>
      <c r="K24" s="34">
        <v>26.4</v>
      </c>
    </row>
    <row r="25" spans="1:11" s="23" customFormat="1" ht="22.5" customHeight="1">
      <c r="A25" s="35" t="s">
        <v>55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21"/>
      <c r="I25" s="21"/>
      <c r="J25" s="21"/>
      <c r="K25" s="22"/>
    </row>
    <row r="26" spans="1:11" s="23" customFormat="1" ht="22.5" customHeight="1">
      <c r="A26" s="19" t="s">
        <v>56</v>
      </c>
      <c r="B26" s="36">
        <v>1659083</v>
      </c>
      <c r="C26" s="36">
        <v>287122</v>
      </c>
      <c r="D26" s="36">
        <v>1946205</v>
      </c>
      <c r="E26" s="36">
        <v>1598674</v>
      </c>
      <c r="F26" s="36">
        <v>32817</v>
      </c>
      <c r="G26" s="36">
        <v>1631491</v>
      </c>
      <c r="H26" s="42">
        <f aca="true" t="shared" si="5" ref="H26:J28">ROUND(E26/B26*100,1)</f>
        <v>96.4</v>
      </c>
      <c r="I26" s="42">
        <f t="shared" si="5"/>
        <v>11.4</v>
      </c>
      <c r="J26" s="42">
        <f t="shared" si="5"/>
        <v>83.8</v>
      </c>
      <c r="K26" s="43">
        <v>83.8</v>
      </c>
    </row>
    <row r="27" spans="1:11" s="23" customFormat="1" ht="22.5" customHeight="1">
      <c r="A27" s="24" t="s">
        <v>57</v>
      </c>
      <c r="B27" s="29">
        <v>165402</v>
      </c>
      <c r="C27" s="29">
        <v>10242</v>
      </c>
      <c r="D27" s="29">
        <v>175644</v>
      </c>
      <c r="E27" s="29">
        <v>159617</v>
      </c>
      <c r="F27" s="29">
        <v>2848</v>
      </c>
      <c r="G27" s="29">
        <v>162465</v>
      </c>
      <c r="H27" s="30">
        <f t="shared" si="5"/>
        <v>96.5</v>
      </c>
      <c r="I27" s="30">
        <f t="shared" si="5"/>
        <v>27.8</v>
      </c>
      <c r="J27" s="30">
        <f t="shared" si="5"/>
        <v>92.5</v>
      </c>
      <c r="K27" s="31">
        <v>94.5</v>
      </c>
    </row>
    <row r="28" spans="1:11" s="23" customFormat="1" ht="22.5" customHeight="1">
      <c r="A28" s="28" t="s">
        <v>58</v>
      </c>
      <c r="B28" s="29">
        <v>1493681</v>
      </c>
      <c r="C28" s="29">
        <v>276880</v>
      </c>
      <c r="D28" s="29">
        <v>1770561</v>
      </c>
      <c r="E28" s="29">
        <v>1439057</v>
      </c>
      <c r="F28" s="29">
        <v>29969</v>
      </c>
      <c r="G28" s="29">
        <v>1469026</v>
      </c>
      <c r="H28" s="30">
        <f t="shared" si="5"/>
        <v>96.3</v>
      </c>
      <c r="I28" s="30">
        <f t="shared" si="5"/>
        <v>10.8</v>
      </c>
      <c r="J28" s="30">
        <f t="shared" si="5"/>
        <v>83</v>
      </c>
      <c r="K28" s="31">
        <v>82.6</v>
      </c>
    </row>
    <row r="29" spans="1:11" s="23" customFormat="1" ht="22.5" customHeight="1">
      <c r="A29" s="28" t="s">
        <v>59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/>
      <c r="I29" s="30"/>
      <c r="J29" s="30"/>
      <c r="K29" s="31"/>
    </row>
    <row r="30" spans="1:11" s="23" customFormat="1" ht="22.5" customHeight="1">
      <c r="A30" s="28" t="s">
        <v>60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0"/>
      <c r="I30" s="30"/>
      <c r="J30" s="30"/>
      <c r="K30" s="31"/>
    </row>
    <row r="31" spans="1:11" s="23" customFormat="1" ht="22.5" customHeight="1">
      <c r="A31" s="32" t="s">
        <v>61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33"/>
      <c r="I31" s="33"/>
      <c r="J31" s="33"/>
      <c r="K31" s="34"/>
    </row>
    <row r="32" spans="1:11" s="23" customFormat="1" ht="22.5" customHeight="1">
      <c r="A32" s="35" t="s">
        <v>62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21"/>
      <c r="I32" s="21"/>
      <c r="J32" s="21"/>
      <c r="K32" s="22"/>
    </row>
    <row r="33" spans="1:11" s="23" customFormat="1" ht="22.5" customHeight="1">
      <c r="A33" s="44" t="s">
        <v>63</v>
      </c>
      <c r="B33" s="39">
        <v>122235729</v>
      </c>
      <c r="C33" s="39">
        <v>10097514</v>
      </c>
      <c r="D33" s="39">
        <v>132333243</v>
      </c>
      <c r="E33" s="39">
        <v>119266758</v>
      </c>
      <c r="F33" s="39">
        <v>1465767</v>
      </c>
      <c r="G33" s="39">
        <v>120732525</v>
      </c>
      <c r="H33" s="26">
        <f aca="true" t="shared" si="6" ref="H33:J35">ROUND(E33/B33*100,1)</f>
        <v>97.6</v>
      </c>
      <c r="I33" s="26">
        <f t="shared" si="6"/>
        <v>14.5</v>
      </c>
      <c r="J33" s="26">
        <f t="shared" si="6"/>
        <v>91.2</v>
      </c>
      <c r="K33" s="27">
        <v>90.8</v>
      </c>
    </row>
    <row r="34" spans="1:11" s="23" customFormat="1" ht="22.5" customHeight="1">
      <c r="A34" s="44" t="s">
        <v>64</v>
      </c>
      <c r="B34" s="45">
        <v>29615155</v>
      </c>
      <c r="C34" s="46">
        <v>10597701</v>
      </c>
      <c r="D34" s="46">
        <v>40212856</v>
      </c>
      <c r="E34" s="46">
        <v>26568636</v>
      </c>
      <c r="F34" s="46">
        <v>1486565</v>
      </c>
      <c r="G34" s="46">
        <v>28055201</v>
      </c>
      <c r="H34" s="21">
        <f t="shared" si="6"/>
        <v>89.7</v>
      </c>
      <c r="I34" s="21">
        <f t="shared" si="6"/>
        <v>14</v>
      </c>
      <c r="J34" s="21">
        <f t="shared" si="6"/>
        <v>69.8</v>
      </c>
      <c r="K34" s="22">
        <v>69</v>
      </c>
    </row>
    <row r="35" spans="1:11" s="23" customFormat="1" ht="22.5" customHeight="1" thickBot="1">
      <c r="A35" s="47" t="s">
        <v>65</v>
      </c>
      <c r="B35" s="48">
        <v>6396211</v>
      </c>
      <c r="C35" s="48">
        <v>2114191</v>
      </c>
      <c r="D35" s="48">
        <v>8510402</v>
      </c>
      <c r="E35" s="48">
        <v>5636828</v>
      </c>
      <c r="F35" s="48">
        <v>300877</v>
      </c>
      <c r="G35" s="48">
        <v>5937705</v>
      </c>
      <c r="H35" s="49">
        <f t="shared" si="6"/>
        <v>88.1</v>
      </c>
      <c r="I35" s="49">
        <f t="shared" si="6"/>
        <v>14.2</v>
      </c>
      <c r="J35" s="49">
        <f t="shared" si="6"/>
        <v>69.8</v>
      </c>
      <c r="K35" s="50">
        <v>70</v>
      </c>
    </row>
    <row r="36" spans="1:11" ht="11.25">
      <c r="A36" s="2"/>
      <c r="B36" s="2"/>
      <c r="C36" s="2"/>
      <c r="D36" s="2"/>
      <c r="E36" s="2"/>
      <c r="F36" s="2"/>
      <c r="G36" s="2"/>
      <c r="H36" s="51"/>
      <c r="I36" s="2"/>
      <c r="J36" s="2"/>
      <c r="K36" s="52"/>
    </row>
  </sheetData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7"/>
  <sheetViews>
    <sheetView showZeros="0" workbookViewId="0" topLeftCell="A1">
      <selection activeCell="A1" sqref="A1"/>
    </sheetView>
  </sheetViews>
  <sheetFormatPr defaultColWidth="13.25390625" defaultRowHeight="13.5"/>
  <cols>
    <col min="1" max="1" width="2.50390625" style="619" customWidth="1"/>
    <col min="2" max="2" width="12.75390625" style="619" customWidth="1"/>
    <col min="3" max="5" width="14.125" style="619" customWidth="1"/>
    <col min="6" max="16384" width="13.875" style="619" customWidth="1"/>
  </cols>
  <sheetData>
    <row r="1" spans="1:5" ht="21.75" customHeight="1" thickBot="1">
      <c r="A1" s="619" t="s">
        <v>334</v>
      </c>
      <c r="B1" s="620"/>
      <c r="C1" s="620"/>
      <c r="D1" s="516"/>
      <c r="E1" s="621"/>
    </row>
    <row r="2" spans="1:7" ht="21.75" customHeight="1">
      <c r="A2" s="472" t="s">
        <v>130</v>
      </c>
      <c r="B2" s="969" t="s">
        <v>249</v>
      </c>
      <c r="C2" s="622" t="s">
        <v>617</v>
      </c>
      <c r="D2" s="623" t="s">
        <v>618</v>
      </c>
      <c r="E2" s="623" t="s">
        <v>617</v>
      </c>
      <c r="F2" s="1008" t="s">
        <v>619</v>
      </c>
      <c r="G2" s="1009"/>
    </row>
    <row r="3" spans="1:7" ht="21.75" customHeight="1">
      <c r="A3" s="473"/>
      <c r="B3" s="970"/>
      <c r="C3" s="624" t="s">
        <v>620</v>
      </c>
      <c r="D3" s="625" t="s">
        <v>620</v>
      </c>
      <c r="E3" s="625" t="s">
        <v>554</v>
      </c>
      <c r="F3" s="626" t="s">
        <v>621</v>
      </c>
      <c r="G3" s="627" t="s">
        <v>622</v>
      </c>
    </row>
    <row r="4" spans="1:7" ht="21.75" customHeight="1">
      <c r="A4" s="473"/>
      <c r="B4" s="970"/>
      <c r="C4" s="624"/>
      <c r="D4" s="625"/>
      <c r="E4" s="625"/>
      <c r="F4" s="625"/>
      <c r="G4" s="628"/>
    </row>
    <row r="5" spans="1:7" ht="15" customHeight="1">
      <c r="A5" s="481" t="s">
        <v>133</v>
      </c>
      <c r="B5" s="971"/>
      <c r="C5" s="629" t="s">
        <v>224</v>
      </c>
      <c r="D5" s="630" t="s">
        <v>224</v>
      </c>
      <c r="E5" s="630" t="s">
        <v>225</v>
      </c>
      <c r="F5" s="630" t="s">
        <v>225</v>
      </c>
      <c r="G5" s="631" t="s">
        <v>225</v>
      </c>
    </row>
    <row r="6" spans="1:7" ht="15" customHeight="1">
      <c r="A6" s="967" t="s">
        <v>561</v>
      </c>
      <c r="B6" s="968"/>
      <c r="C6" s="485">
        <v>39168</v>
      </c>
      <c r="D6" s="485">
        <v>304316</v>
      </c>
      <c r="E6" s="485">
        <v>33671323</v>
      </c>
      <c r="F6" s="485">
        <v>32761855</v>
      </c>
      <c r="G6" s="632">
        <v>909468</v>
      </c>
    </row>
    <row r="7" spans="1:7" ht="15" customHeight="1">
      <c r="A7" s="967" t="s">
        <v>210</v>
      </c>
      <c r="B7" s="968"/>
      <c r="C7" s="487">
        <v>24522</v>
      </c>
      <c r="D7" s="487">
        <v>248490</v>
      </c>
      <c r="E7" s="487">
        <v>28506874</v>
      </c>
      <c r="F7" s="487">
        <v>27762248</v>
      </c>
      <c r="G7" s="633">
        <v>744626</v>
      </c>
    </row>
    <row r="8" spans="1:7" ht="10.5" customHeight="1">
      <c r="A8" s="972" t="s">
        <v>211</v>
      </c>
      <c r="B8" s="973"/>
      <c r="C8" s="489">
        <v>14646</v>
      </c>
      <c r="D8" s="489">
        <v>55826</v>
      </c>
      <c r="E8" s="489">
        <v>5164449</v>
      </c>
      <c r="F8" s="489">
        <v>4999607</v>
      </c>
      <c r="G8" s="634">
        <v>164842</v>
      </c>
    </row>
    <row r="9" spans="1:7" ht="14.25" customHeight="1">
      <c r="A9" s="492">
        <v>1</v>
      </c>
      <c r="B9" s="493" t="s">
        <v>250</v>
      </c>
      <c r="C9" s="494">
        <v>6987</v>
      </c>
      <c r="D9" s="494">
        <v>79046</v>
      </c>
      <c r="E9" s="485">
        <v>9487002</v>
      </c>
      <c r="F9" s="494">
        <v>9250092</v>
      </c>
      <c r="G9" s="635">
        <v>236910</v>
      </c>
    </row>
    <row r="10" spans="1:7" ht="14.25" customHeight="1">
      <c r="A10" s="495">
        <v>2</v>
      </c>
      <c r="B10" s="496" t="s">
        <v>251</v>
      </c>
      <c r="C10" s="497">
        <v>3553</v>
      </c>
      <c r="D10" s="497">
        <v>40512</v>
      </c>
      <c r="E10" s="487">
        <v>4643868</v>
      </c>
      <c r="F10" s="497">
        <v>4522443</v>
      </c>
      <c r="G10" s="636">
        <v>121425</v>
      </c>
    </row>
    <row r="11" spans="1:7" ht="14.25" customHeight="1">
      <c r="A11" s="495">
        <v>3</v>
      </c>
      <c r="B11" s="496" t="s">
        <v>252</v>
      </c>
      <c r="C11" s="497">
        <v>5257</v>
      </c>
      <c r="D11" s="497">
        <v>62890</v>
      </c>
      <c r="E11" s="487">
        <v>7155717</v>
      </c>
      <c r="F11" s="497">
        <v>6967436</v>
      </c>
      <c r="G11" s="636">
        <v>188281</v>
      </c>
    </row>
    <row r="12" spans="1:7" ht="14.25" customHeight="1">
      <c r="A12" s="495">
        <v>4</v>
      </c>
      <c r="B12" s="496" t="s">
        <v>253</v>
      </c>
      <c r="C12" s="497">
        <v>1240</v>
      </c>
      <c r="D12" s="497">
        <v>6225</v>
      </c>
      <c r="E12" s="487">
        <v>566885</v>
      </c>
      <c r="F12" s="497">
        <v>548220</v>
      </c>
      <c r="G12" s="636">
        <v>18665</v>
      </c>
    </row>
    <row r="13" spans="1:7" ht="14.25" customHeight="1">
      <c r="A13" s="495">
        <v>5</v>
      </c>
      <c r="B13" s="496" t="s">
        <v>254</v>
      </c>
      <c r="C13" s="497">
        <v>1382</v>
      </c>
      <c r="D13" s="497">
        <v>10090</v>
      </c>
      <c r="E13" s="487">
        <v>1097514</v>
      </c>
      <c r="F13" s="497">
        <v>1067256</v>
      </c>
      <c r="G13" s="636">
        <v>30258</v>
      </c>
    </row>
    <row r="14" spans="1:7" ht="14.25" customHeight="1">
      <c r="A14" s="495">
        <v>6</v>
      </c>
      <c r="B14" s="496" t="s">
        <v>255</v>
      </c>
      <c r="C14" s="497">
        <v>1720</v>
      </c>
      <c r="D14" s="497">
        <v>14704</v>
      </c>
      <c r="E14" s="487">
        <v>1568029</v>
      </c>
      <c r="F14" s="497">
        <v>1523957</v>
      </c>
      <c r="G14" s="636">
        <v>44072</v>
      </c>
    </row>
    <row r="15" spans="1:7" ht="14.25" customHeight="1">
      <c r="A15" s="495">
        <v>7</v>
      </c>
      <c r="B15" s="496" t="s">
        <v>256</v>
      </c>
      <c r="C15" s="497">
        <v>1369</v>
      </c>
      <c r="D15" s="497">
        <v>10785</v>
      </c>
      <c r="E15" s="487">
        <v>1397240</v>
      </c>
      <c r="F15" s="497">
        <v>1364909</v>
      </c>
      <c r="G15" s="636">
        <v>32331</v>
      </c>
    </row>
    <row r="16" spans="1:7" ht="14.25" customHeight="1">
      <c r="A16" s="495">
        <v>8</v>
      </c>
      <c r="B16" s="496" t="s">
        <v>257</v>
      </c>
      <c r="C16" s="497">
        <v>981</v>
      </c>
      <c r="D16" s="497">
        <v>13015</v>
      </c>
      <c r="E16" s="487">
        <v>1625441</v>
      </c>
      <c r="F16" s="497">
        <v>1586409</v>
      </c>
      <c r="G16" s="636">
        <v>39032</v>
      </c>
    </row>
    <row r="17" spans="1:7" ht="14.25" customHeight="1">
      <c r="A17" s="495">
        <v>9</v>
      </c>
      <c r="B17" s="496" t="s">
        <v>258</v>
      </c>
      <c r="C17" s="497">
        <v>817</v>
      </c>
      <c r="D17" s="497">
        <v>5282</v>
      </c>
      <c r="E17" s="487">
        <v>465113</v>
      </c>
      <c r="F17" s="497">
        <v>449276</v>
      </c>
      <c r="G17" s="636">
        <v>15837</v>
      </c>
    </row>
    <row r="18" spans="1:7" ht="14.25" customHeight="1">
      <c r="A18" s="495">
        <v>10</v>
      </c>
      <c r="B18" s="496" t="s">
        <v>259</v>
      </c>
      <c r="C18" s="497">
        <v>1216</v>
      </c>
      <c r="D18" s="497">
        <v>5941</v>
      </c>
      <c r="E18" s="487">
        <v>500065</v>
      </c>
      <c r="F18" s="497">
        <v>482250</v>
      </c>
      <c r="G18" s="636">
        <v>17815</v>
      </c>
    </row>
    <row r="19" spans="1:7" ht="14.25" customHeight="1">
      <c r="A19" s="495">
        <v>11</v>
      </c>
      <c r="B19" s="496" t="s">
        <v>260</v>
      </c>
      <c r="C19" s="497">
        <v>659</v>
      </c>
      <c r="D19" s="497">
        <v>2138</v>
      </c>
      <c r="E19" s="487">
        <v>198922</v>
      </c>
      <c r="F19" s="497">
        <v>192512</v>
      </c>
      <c r="G19" s="636">
        <v>6410</v>
      </c>
    </row>
    <row r="20" spans="1:7" ht="14.25" customHeight="1">
      <c r="A20" s="495">
        <v>12</v>
      </c>
      <c r="B20" s="496" t="s">
        <v>261</v>
      </c>
      <c r="C20" s="497">
        <v>114</v>
      </c>
      <c r="D20" s="497">
        <v>417</v>
      </c>
      <c r="E20" s="487">
        <v>38693</v>
      </c>
      <c r="F20" s="497">
        <v>37444</v>
      </c>
      <c r="G20" s="636">
        <v>1249</v>
      </c>
    </row>
    <row r="21" spans="1:7" ht="14.25" customHeight="1">
      <c r="A21" s="495">
        <v>13</v>
      </c>
      <c r="B21" s="496" t="s">
        <v>262</v>
      </c>
      <c r="C21" s="497">
        <v>291</v>
      </c>
      <c r="D21" s="497">
        <v>628</v>
      </c>
      <c r="E21" s="487">
        <v>44974</v>
      </c>
      <c r="F21" s="497">
        <v>43091</v>
      </c>
      <c r="G21" s="636">
        <v>1883</v>
      </c>
    </row>
    <row r="22" spans="1:7" ht="14.25" customHeight="1">
      <c r="A22" s="495">
        <v>14</v>
      </c>
      <c r="B22" s="496" t="s">
        <v>263</v>
      </c>
      <c r="C22" s="497">
        <v>305</v>
      </c>
      <c r="D22" s="497">
        <v>1112</v>
      </c>
      <c r="E22" s="487">
        <v>111281</v>
      </c>
      <c r="F22" s="497">
        <v>107937</v>
      </c>
      <c r="G22" s="636">
        <v>3344</v>
      </c>
    </row>
    <row r="23" spans="1:7" ht="14.25" customHeight="1">
      <c r="A23" s="495">
        <v>15</v>
      </c>
      <c r="B23" s="496" t="s">
        <v>264</v>
      </c>
      <c r="C23" s="497">
        <v>329</v>
      </c>
      <c r="D23" s="497">
        <v>1353</v>
      </c>
      <c r="E23" s="487">
        <v>142102</v>
      </c>
      <c r="F23" s="497">
        <v>138044</v>
      </c>
      <c r="G23" s="636">
        <v>4058</v>
      </c>
    </row>
    <row r="24" spans="1:7" ht="14.25" customHeight="1">
      <c r="A24" s="495">
        <v>16</v>
      </c>
      <c r="B24" s="496" t="s">
        <v>265</v>
      </c>
      <c r="C24" s="497">
        <v>169</v>
      </c>
      <c r="D24" s="497">
        <v>974</v>
      </c>
      <c r="E24" s="487">
        <v>89886</v>
      </c>
      <c r="F24" s="497">
        <v>86966</v>
      </c>
      <c r="G24" s="636">
        <v>2920</v>
      </c>
    </row>
    <row r="25" spans="1:7" ht="14.25" customHeight="1">
      <c r="A25" s="495">
        <v>17</v>
      </c>
      <c r="B25" s="496" t="s">
        <v>266</v>
      </c>
      <c r="C25" s="497">
        <v>106</v>
      </c>
      <c r="D25" s="497">
        <v>199</v>
      </c>
      <c r="E25" s="487">
        <v>12447</v>
      </c>
      <c r="F25" s="497">
        <v>11850</v>
      </c>
      <c r="G25" s="636">
        <v>597</v>
      </c>
    </row>
    <row r="26" spans="1:7" ht="14.25" customHeight="1">
      <c r="A26" s="495">
        <v>18</v>
      </c>
      <c r="B26" s="496" t="s">
        <v>267</v>
      </c>
      <c r="C26" s="497">
        <v>916</v>
      </c>
      <c r="D26" s="497">
        <v>2934</v>
      </c>
      <c r="E26" s="487">
        <v>255743</v>
      </c>
      <c r="F26" s="497">
        <v>246946</v>
      </c>
      <c r="G26" s="636">
        <v>8797</v>
      </c>
    </row>
    <row r="27" spans="1:7" ht="14.25" customHeight="1">
      <c r="A27" s="495">
        <v>19</v>
      </c>
      <c r="B27" s="496" t="s">
        <v>268</v>
      </c>
      <c r="C27" s="497">
        <v>616</v>
      </c>
      <c r="D27" s="497">
        <v>1874</v>
      </c>
      <c r="E27" s="487">
        <v>158547</v>
      </c>
      <c r="F27" s="497">
        <v>152927</v>
      </c>
      <c r="G27" s="636">
        <v>5620</v>
      </c>
    </row>
    <row r="28" spans="1:7" ht="14.25" customHeight="1">
      <c r="A28" s="495">
        <v>20</v>
      </c>
      <c r="B28" s="496" t="s">
        <v>269</v>
      </c>
      <c r="C28" s="497">
        <v>635</v>
      </c>
      <c r="D28" s="497">
        <v>1707</v>
      </c>
      <c r="E28" s="487">
        <v>140047</v>
      </c>
      <c r="F28" s="497">
        <v>134932</v>
      </c>
      <c r="G28" s="636">
        <v>5115</v>
      </c>
    </row>
    <row r="29" spans="1:7" ht="14.25" customHeight="1">
      <c r="A29" s="495">
        <v>21</v>
      </c>
      <c r="B29" s="496" t="s">
        <v>270</v>
      </c>
      <c r="C29" s="497">
        <v>704</v>
      </c>
      <c r="D29" s="497">
        <v>2351</v>
      </c>
      <c r="E29" s="487">
        <v>203197</v>
      </c>
      <c r="F29" s="497">
        <v>196150</v>
      </c>
      <c r="G29" s="636">
        <v>7047</v>
      </c>
    </row>
    <row r="30" spans="1:7" ht="14.25" customHeight="1">
      <c r="A30" s="495">
        <v>22</v>
      </c>
      <c r="B30" s="496" t="s">
        <v>271</v>
      </c>
      <c r="C30" s="497">
        <v>565</v>
      </c>
      <c r="D30" s="497">
        <v>1950</v>
      </c>
      <c r="E30" s="487">
        <v>174925</v>
      </c>
      <c r="F30" s="497">
        <v>169075</v>
      </c>
      <c r="G30" s="636">
        <v>5850</v>
      </c>
    </row>
    <row r="31" spans="1:7" ht="14.25" customHeight="1">
      <c r="A31" s="495">
        <v>23</v>
      </c>
      <c r="B31" s="496" t="s">
        <v>272</v>
      </c>
      <c r="C31" s="497">
        <v>283</v>
      </c>
      <c r="D31" s="497">
        <v>1128</v>
      </c>
      <c r="E31" s="487">
        <v>104148</v>
      </c>
      <c r="F31" s="497">
        <v>100764</v>
      </c>
      <c r="G31" s="636">
        <v>3384</v>
      </c>
    </row>
    <row r="32" spans="1:7" ht="14.25" customHeight="1">
      <c r="A32" s="495">
        <v>24</v>
      </c>
      <c r="B32" s="496" t="s">
        <v>273</v>
      </c>
      <c r="C32" s="497">
        <v>587</v>
      </c>
      <c r="D32" s="497">
        <v>3030</v>
      </c>
      <c r="E32" s="487">
        <v>302768</v>
      </c>
      <c r="F32" s="497">
        <v>293683</v>
      </c>
      <c r="G32" s="636">
        <v>9085</v>
      </c>
    </row>
    <row r="33" spans="1:7" ht="14.25" customHeight="1">
      <c r="A33" s="495">
        <v>25</v>
      </c>
      <c r="B33" s="496" t="s">
        <v>274</v>
      </c>
      <c r="C33" s="497">
        <v>609</v>
      </c>
      <c r="D33" s="497">
        <v>3204</v>
      </c>
      <c r="E33" s="487">
        <v>275708</v>
      </c>
      <c r="F33" s="497">
        <v>266100</v>
      </c>
      <c r="G33" s="636">
        <v>9608</v>
      </c>
    </row>
    <row r="34" spans="1:7" ht="14.25" customHeight="1">
      <c r="A34" s="495">
        <v>26</v>
      </c>
      <c r="B34" s="496" t="s">
        <v>275</v>
      </c>
      <c r="C34" s="497">
        <v>750</v>
      </c>
      <c r="D34" s="497">
        <v>2054</v>
      </c>
      <c r="E34" s="487">
        <v>181224</v>
      </c>
      <c r="F34" s="497">
        <v>175069</v>
      </c>
      <c r="G34" s="636">
        <v>6155</v>
      </c>
    </row>
    <row r="35" spans="1:7" ht="14.25" customHeight="1">
      <c r="A35" s="495">
        <v>27</v>
      </c>
      <c r="B35" s="496" t="s">
        <v>276</v>
      </c>
      <c r="C35" s="497">
        <v>173</v>
      </c>
      <c r="D35" s="497">
        <v>895</v>
      </c>
      <c r="E35" s="487">
        <v>71268</v>
      </c>
      <c r="F35" s="497">
        <v>71124</v>
      </c>
      <c r="G35" s="636">
        <v>144</v>
      </c>
    </row>
    <row r="36" spans="1:7" ht="14.25" customHeight="1">
      <c r="A36" s="495">
        <v>28</v>
      </c>
      <c r="B36" s="496" t="s">
        <v>277</v>
      </c>
      <c r="C36" s="497">
        <v>640</v>
      </c>
      <c r="D36" s="497">
        <v>3111</v>
      </c>
      <c r="E36" s="487">
        <v>262487</v>
      </c>
      <c r="F36" s="497">
        <v>253165</v>
      </c>
      <c r="G36" s="636">
        <v>9322</v>
      </c>
    </row>
    <row r="37" spans="1:7" ht="14.25" customHeight="1">
      <c r="A37" s="495">
        <v>29</v>
      </c>
      <c r="B37" s="496" t="s">
        <v>278</v>
      </c>
      <c r="C37" s="497">
        <v>363</v>
      </c>
      <c r="D37" s="497">
        <v>2725</v>
      </c>
      <c r="E37" s="487">
        <v>360639</v>
      </c>
      <c r="F37" s="497">
        <v>352467</v>
      </c>
      <c r="G37" s="636">
        <v>8172</v>
      </c>
    </row>
    <row r="38" spans="1:7" ht="14.25" customHeight="1">
      <c r="A38" s="495">
        <v>30</v>
      </c>
      <c r="B38" s="496" t="s">
        <v>279</v>
      </c>
      <c r="C38" s="497">
        <v>1360</v>
      </c>
      <c r="D38" s="497">
        <v>5467</v>
      </c>
      <c r="E38" s="487">
        <v>536003</v>
      </c>
      <c r="F38" s="497">
        <v>519609</v>
      </c>
      <c r="G38" s="636">
        <v>16394</v>
      </c>
    </row>
    <row r="39" spans="1:7" ht="14.25" customHeight="1">
      <c r="A39" s="495">
        <v>31</v>
      </c>
      <c r="B39" s="496" t="s">
        <v>280</v>
      </c>
      <c r="C39" s="497">
        <v>118</v>
      </c>
      <c r="D39" s="497">
        <v>783</v>
      </c>
      <c r="E39" s="487">
        <v>96712</v>
      </c>
      <c r="F39" s="497">
        <v>94364</v>
      </c>
      <c r="G39" s="636">
        <v>2348</v>
      </c>
    </row>
    <row r="40" spans="1:7" ht="14.25" customHeight="1">
      <c r="A40" s="495">
        <v>32</v>
      </c>
      <c r="B40" s="496" t="s">
        <v>281</v>
      </c>
      <c r="C40" s="497">
        <v>238</v>
      </c>
      <c r="D40" s="497">
        <v>1052</v>
      </c>
      <c r="E40" s="487">
        <v>118177</v>
      </c>
      <c r="F40" s="497">
        <v>115021</v>
      </c>
      <c r="G40" s="636">
        <v>3156</v>
      </c>
    </row>
    <row r="41" spans="1:7" ht="14.25" customHeight="1">
      <c r="A41" s="495">
        <v>33</v>
      </c>
      <c r="B41" s="496" t="s">
        <v>282</v>
      </c>
      <c r="C41" s="497">
        <v>54</v>
      </c>
      <c r="D41" s="497">
        <v>231</v>
      </c>
      <c r="E41" s="487">
        <v>27895</v>
      </c>
      <c r="F41" s="497">
        <v>27203</v>
      </c>
      <c r="G41" s="636">
        <v>692</v>
      </c>
    </row>
    <row r="42" spans="1:7" ht="14.25" customHeight="1">
      <c r="A42" s="495">
        <v>34</v>
      </c>
      <c r="B42" s="496" t="s">
        <v>283</v>
      </c>
      <c r="C42" s="497">
        <v>46</v>
      </c>
      <c r="D42" s="497">
        <v>237</v>
      </c>
      <c r="E42" s="487">
        <v>29105</v>
      </c>
      <c r="F42" s="497">
        <v>28394</v>
      </c>
      <c r="G42" s="636">
        <v>711</v>
      </c>
    </row>
    <row r="43" spans="1:7" ht="14.25" customHeight="1">
      <c r="A43" s="495">
        <v>35</v>
      </c>
      <c r="B43" s="496" t="s">
        <v>284</v>
      </c>
      <c r="C43" s="497">
        <v>453</v>
      </c>
      <c r="D43" s="497">
        <v>1826</v>
      </c>
      <c r="E43" s="487">
        <v>169503</v>
      </c>
      <c r="F43" s="497">
        <v>164035</v>
      </c>
      <c r="G43" s="636">
        <v>5468</v>
      </c>
    </row>
    <row r="44" spans="1:7" ht="14.25" customHeight="1">
      <c r="A44" s="495">
        <v>36</v>
      </c>
      <c r="B44" s="496" t="s">
        <v>285</v>
      </c>
      <c r="C44" s="497">
        <v>1067</v>
      </c>
      <c r="D44" s="497">
        <v>4237</v>
      </c>
      <c r="E44" s="487">
        <v>365999</v>
      </c>
      <c r="F44" s="497">
        <v>353298</v>
      </c>
      <c r="G44" s="636">
        <v>12701</v>
      </c>
    </row>
    <row r="45" spans="1:7" ht="14.25" customHeight="1">
      <c r="A45" s="495">
        <v>37</v>
      </c>
      <c r="B45" s="496" t="s">
        <v>286</v>
      </c>
      <c r="C45" s="497">
        <v>228</v>
      </c>
      <c r="D45" s="497">
        <v>1006</v>
      </c>
      <c r="E45" s="487">
        <v>79160</v>
      </c>
      <c r="F45" s="497">
        <v>76144</v>
      </c>
      <c r="G45" s="636">
        <v>3016</v>
      </c>
    </row>
    <row r="46" spans="1:7" ht="14.25" customHeight="1">
      <c r="A46" s="495">
        <v>38</v>
      </c>
      <c r="B46" s="496" t="s">
        <v>287</v>
      </c>
      <c r="C46" s="497">
        <v>1051</v>
      </c>
      <c r="D46" s="497">
        <v>3856</v>
      </c>
      <c r="E46" s="487">
        <v>349306</v>
      </c>
      <c r="F46" s="497">
        <v>337745</v>
      </c>
      <c r="G46" s="636">
        <v>11561</v>
      </c>
    </row>
    <row r="47" spans="1:7" ht="14.25" customHeight="1">
      <c r="A47" s="495">
        <v>39</v>
      </c>
      <c r="B47" s="496" t="s">
        <v>288</v>
      </c>
      <c r="C47" s="497">
        <v>1050</v>
      </c>
      <c r="D47" s="497">
        <v>2914</v>
      </c>
      <c r="E47" s="487">
        <v>233150</v>
      </c>
      <c r="F47" s="497">
        <v>224413</v>
      </c>
      <c r="G47" s="636">
        <v>8737</v>
      </c>
    </row>
    <row r="48" spans="1:7" ht="14.25" customHeight="1" thickBot="1">
      <c r="A48" s="498">
        <v>40</v>
      </c>
      <c r="B48" s="499" t="s">
        <v>289</v>
      </c>
      <c r="C48" s="562">
        <v>167</v>
      </c>
      <c r="D48" s="562">
        <v>433</v>
      </c>
      <c r="E48" s="500">
        <v>30433</v>
      </c>
      <c r="F48" s="562">
        <v>29135</v>
      </c>
      <c r="G48" s="637">
        <v>1298</v>
      </c>
    </row>
    <row r="49" spans="1:7" ht="14.25" customHeight="1">
      <c r="A49" s="516" t="s">
        <v>335</v>
      </c>
      <c r="B49" s="507"/>
      <c r="C49" s="509"/>
      <c r="D49" s="509"/>
      <c r="E49" s="508"/>
      <c r="F49" s="509"/>
      <c r="G49" s="509"/>
    </row>
    <row r="50" spans="1:7" ht="14.25" customHeight="1">
      <c r="A50" s="511"/>
      <c r="B50" s="512"/>
      <c r="C50" s="514"/>
      <c r="D50" s="514"/>
      <c r="E50" s="513"/>
      <c r="F50" s="514"/>
      <c r="G50" s="514"/>
    </row>
    <row r="51" spans="1:7" ht="14.25" customHeight="1">
      <c r="A51" s="511"/>
      <c r="B51" s="512"/>
      <c r="C51" s="514"/>
      <c r="D51" s="514"/>
      <c r="E51" s="513"/>
      <c r="F51" s="514"/>
      <c r="G51" s="514"/>
    </row>
    <row r="52" spans="1:7" ht="14.25" customHeight="1">
      <c r="A52" s="511"/>
      <c r="B52" s="512"/>
      <c r="C52" s="514"/>
      <c r="D52" s="514"/>
      <c r="E52" s="513"/>
      <c r="F52" s="514"/>
      <c r="G52" s="514"/>
    </row>
    <row r="53" spans="1:7" ht="14.25" customHeight="1">
      <c r="A53" s="511"/>
      <c r="B53" s="512"/>
      <c r="C53" s="514"/>
      <c r="D53" s="514"/>
      <c r="E53" s="513"/>
      <c r="F53" s="514"/>
      <c r="G53" s="514"/>
    </row>
    <row r="54" spans="1:7" ht="14.25" customHeight="1">
      <c r="A54" s="511"/>
      <c r="B54" s="512"/>
      <c r="C54" s="514"/>
      <c r="D54" s="514"/>
      <c r="E54" s="513"/>
      <c r="F54" s="514"/>
      <c r="G54" s="514"/>
    </row>
    <row r="55" spans="1:7" ht="14.25" customHeight="1">
      <c r="A55" s="511"/>
      <c r="B55" s="512"/>
      <c r="C55" s="514"/>
      <c r="D55" s="514"/>
      <c r="E55" s="513"/>
      <c r="F55" s="514"/>
      <c r="G55" s="514"/>
    </row>
    <row r="56" spans="1:7" ht="14.25" customHeight="1">
      <c r="A56" s="511"/>
      <c r="B56" s="512"/>
      <c r="C56" s="514"/>
      <c r="D56" s="514"/>
      <c r="E56" s="513"/>
      <c r="F56" s="514"/>
      <c r="G56" s="514"/>
    </row>
    <row r="57" spans="3:5" ht="14.25" customHeight="1">
      <c r="C57" s="620"/>
      <c r="D57" s="620"/>
      <c r="E57" s="620"/>
    </row>
  </sheetData>
  <sheetProtection/>
  <mergeCells count="5">
    <mergeCell ref="A8:B8"/>
    <mergeCell ref="F2:G2"/>
    <mergeCell ref="B2:B5"/>
    <mergeCell ref="A6:B6"/>
    <mergeCell ref="A7:B7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60"/>
  <sheetViews>
    <sheetView showZeros="0" zoomScale="85" zoomScaleNormal="85" workbookViewId="0" topLeftCell="A1">
      <pane xSplit="7" ySplit="9" topLeftCell="H10" activePane="bottomRight" state="frozen"/>
      <selection pane="topLeft" activeCell="A43" sqref="A43:F43"/>
      <selection pane="topRight" activeCell="A43" sqref="A43:F43"/>
      <selection pane="bottomLeft" activeCell="A43" sqref="A43:F43"/>
      <selection pane="bottomRight" activeCell="S57" sqref="S57"/>
    </sheetView>
  </sheetViews>
  <sheetFormatPr defaultColWidth="13.25390625" defaultRowHeight="18" customHeight="1"/>
  <cols>
    <col min="1" max="7" width="4.25390625" style="203" customWidth="1"/>
    <col min="8" max="8" width="7.25390625" style="203" customWidth="1"/>
    <col min="9" max="10" width="8.375" style="211" customWidth="1"/>
    <col min="11" max="15" width="9.25390625" style="203" customWidth="1"/>
    <col min="16" max="19" width="9.625" style="203" customWidth="1"/>
    <col min="20" max="20" width="5.875" style="203" customWidth="1"/>
    <col min="21" max="21" width="5.875" style="316" customWidth="1"/>
    <col min="22" max="23" width="5.875" style="203" customWidth="1"/>
    <col min="24" max="24" width="15.875" style="203" customWidth="1"/>
    <col min="25" max="25" width="5.875" style="203" customWidth="1"/>
    <col min="26" max="16384" width="13.875" style="203" customWidth="1"/>
  </cols>
  <sheetData>
    <row r="1" spans="1:25" ht="21.75" customHeight="1" thickBot="1">
      <c r="A1" s="203" t="s">
        <v>336</v>
      </c>
      <c r="B1" s="204"/>
      <c r="C1" s="204"/>
      <c r="D1" s="204"/>
      <c r="E1" s="204"/>
      <c r="F1" s="204"/>
      <c r="G1" s="204"/>
      <c r="H1" s="204"/>
      <c r="I1" s="217"/>
      <c r="J1" s="217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18"/>
      <c r="V1" s="204"/>
      <c r="W1" s="210"/>
      <c r="X1" s="210"/>
      <c r="Y1" s="216"/>
    </row>
    <row r="2" spans="1:26" ht="15.75" customHeight="1">
      <c r="A2" s="219"/>
      <c r="B2" s="220"/>
      <c r="C2" s="220"/>
      <c r="D2" s="1036" t="s">
        <v>226</v>
      </c>
      <c r="E2" s="1036"/>
      <c r="F2" s="1036"/>
      <c r="G2" s="1037"/>
      <c r="H2" s="1021" t="s">
        <v>337</v>
      </c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3"/>
      <c r="U2" s="1043" t="s">
        <v>338</v>
      </c>
      <c r="V2" s="1030" t="s">
        <v>339</v>
      </c>
      <c r="W2" s="1016"/>
      <c r="X2" s="1016" t="s">
        <v>340</v>
      </c>
      <c r="Y2" s="1013" t="s">
        <v>341</v>
      </c>
      <c r="Z2" s="204"/>
    </row>
    <row r="3" spans="1:26" ht="15.75" customHeight="1">
      <c r="A3" s="221"/>
      <c r="B3" s="222"/>
      <c r="C3" s="217"/>
      <c r="D3" s="217"/>
      <c r="E3" s="217"/>
      <c r="F3" s="217"/>
      <c r="G3" s="206"/>
      <c r="H3" s="1019" t="s">
        <v>342</v>
      </c>
      <c r="I3" s="1019"/>
      <c r="J3" s="1020"/>
      <c r="K3" s="1027" t="s">
        <v>343</v>
      </c>
      <c r="L3" s="1028"/>
      <c r="M3" s="1028"/>
      <c r="N3" s="1028"/>
      <c r="O3" s="1028"/>
      <c r="P3" s="1028"/>
      <c r="Q3" s="1028"/>
      <c r="R3" s="1028"/>
      <c r="S3" s="1028"/>
      <c r="T3" s="1029"/>
      <c r="U3" s="1044"/>
      <c r="V3" s="1031"/>
      <c r="W3" s="1032"/>
      <c r="X3" s="1017"/>
      <c r="Y3" s="1014"/>
      <c r="Z3" s="204"/>
    </row>
    <row r="4" spans="1:26" ht="15.75" customHeight="1">
      <c r="A4" s="221"/>
      <c r="B4" s="217"/>
      <c r="C4" s="222"/>
      <c r="D4" s="217"/>
      <c r="E4" s="217"/>
      <c r="F4" s="217"/>
      <c r="G4" s="206"/>
      <c r="H4" s="223"/>
      <c r="I4" s="1040" t="s">
        <v>344</v>
      </c>
      <c r="J4" s="1042"/>
      <c r="K4" s="1040" t="s">
        <v>345</v>
      </c>
      <c r="L4" s="1041"/>
      <c r="M4" s="1041"/>
      <c r="N4" s="1041"/>
      <c r="O4" s="1041"/>
      <c r="P4" s="1041"/>
      <c r="Q4" s="1041"/>
      <c r="R4" s="1041"/>
      <c r="S4" s="1042"/>
      <c r="T4" s="1024" t="s">
        <v>346</v>
      </c>
      <c r="U4" s="1044"/>
      <c r="V4" s="1033" t="s">
        <v>347</v>
      </c>
      <c r="W4" s="1024" t="s">
        <v>348</v>
      </c>
      <c r="X4" s="1017"/>
      <c r="Y4" s="1014"/>
      <c r="Z4" s="204"/>
    </row>
    <row r="5" spans="1:26" ht="15.75" customHeight="1">
      <c r="A5" s="221"/>
      <c r="B5" s="217"/>
      <c r="C5" s="217"/>
      <c r="D5" s="222"/>
      <c r="E5" s="217"/>
      <c r="F5" s="217"/>
      <c r="G5" s="206"/>
      <c r="H5" s="205"/>
      <c r="I5" s="224"/>
      <c r="J5" s="224"/>
      <c r="K5" s="225" t="s">
        <v>349</v>
      </c>
      <c r="L5" s="225" t="s">
        <v>349</v>
      </c>
      <c r="M5" s="225" t="s">
        <v>349</v>
      </c>
      <c r="N5" s="225" t="s">
        <v>349</v>
      </c>
      <c r="O5" s="225" t="s">
        <v>349</v>
      </c>
      <c r="P5" s="225" t="s">
        <v>349</v>
      </c>
      <c r="Q5" s="225" t="s">
        <v>349</v>
      </c>
      <c r="R5" s="225" t="s">
        <v>349</v>
      </c>
      <c r="S5" s="225" t="s">
        <v>349</v>
      </c>
      <c r="T5" s="1025"/>
      <c r="U5" s="1044"/>
      <c r="V5" s="1034"/>
      <c r="W5" s="1025"/>
      <c r="X5" s="1017"/>
      <c r="Y5" s="1014"/>
      <c r="Z5" s="204"/>
    </row>
    <row r="6" spans="1:26" ht="15.75" customHeight="1">
      <c r="A6" s="221"/>
      <c r="B6" s="217"/>
      <c r="C6" s="217"/>
      <c r="D6" s="217"/>
      <c r="E6" s="222"/>
      <c r="F6" s="217"/>
      <c r="G6" s="206"/>
      <c r="H6" s="212" t="s">
        <v>0</v>
      </c>
      <c r="I6" s="226" t="s">
        <v>1</v>
      </c>
      <c r="J6" s="226" t="s">
        <v>2</v>
      </c>
      <c r="K6" s="227" t="s">
        <v>3</v>
      </c>
      <c r="L6" s="227" t="s">
        <v>3</v>
      </c>
      <c r="M6" s="227" t="s">
        <v>3</v>
      </c>
      <c r="N6" s="227" t="s">
        <v>3</v>
      </c>
      <c r="O6" s="227" t="s">
        <v>3</v>
      </c>
      <c r="P6" s="227" t="s">
        <v>3</v>
      </c>
      <c r="Q6" s="227" t="s">
        <v>3</v>
      </c>
      <c r="R6" s="227" t="s">
        <v>3</v>
      </c>
      <c r="S6" s="227" t="s">
        <v>3</v>
      </c>
      <c r="T6" s="1025"/>
      <c r="U6" s="1044"/>
      <c r="V6" s="1034"/>
      <c r="W6" s="1025"/>
      <c r="X6" s="1017"/>
      <c r="Y6" s="1014"/>
      <c r="Z6" s="204"/>
    </row>
    <row r="7" spans="1:26" ht="15.75" customHeight="1">
      <c r="A7" s="221"/>
      <c r="B7" s="217"/>
      <c r="C7" s="217"/>
      <c r="D7" s="217"/>
      <c r="E7" s="217"/>
      <c r="F7" s="222"/>
      <c r="G7" s="206"/>
      <c r="H7" s="205"/>
      <c r="I7" s="226"/>
      <c r="J7" s="226"/>
      <c r="K7" s="227" t="s">
        <v>4</v>
      </c>
      <c r="L7" s="227" t="s">
        <v>5</v>
      </c>
      <c r="M7" s="227" t="s">
        <v>6</v>
      </c>
      <c r="N7" s="227" t="s">
        <v>7</v>
      </c>
      <c r="O7" s="227" t="s">
        <v>8</v>
      </c>
      <c r="P7" s="227" t="s">
        <v>9</v>
      </c>
      <c r="Q7" s="227" t="s">
        <v>10</v>
      </c>
      <c r="R7" s="227" t="s">
        <v>11</v>
      </c>
      <c r="S7" s="227" t="s">
        <v>12</v>
      </c>
      <c r="T7" s="1025"/>
      <c r="U7" s="1044"/>
      <c r="V7" s="1034"/>
      <c r="W7" s="1025"/>
      <c r="X7" s="1017"/>
      <c r="Y7" s="1014"/>
      <c r="Z7" s="204"/>
    </row>
    <row r="8" spans="1:26" ht="15.75" customHeight="1">
      <c r="A8" s="1038" t="s">
        <v>72</v>
      </c>
      <c r="B8" s="1039"/>
      <c r="C8" s="1039"/>
      <c r="D8" s="1039"/>
      <c r="E8" s="1039"/>
      <c r="F8" s="228"/>
      <c r="G8" s="229"/>
      <c r="H8" s="230"/>
      <c r="I8" s="231"/>
      <c r="J8" s="231"/>
      <c r="K8" s="232" t="s">
        <v>13</v>
      </c>
      <c r="L8" s="232" t="s">
        <v>13</v>
      </c>
      <c r="M8" s="232" t="s">
        <v>13</v>
      </c>
      <c r="N8" s="232" t="s">
        <v>13</v>
      </c>
      <c r="O8" s="232" t="s">
        <v>13</v>
      </c>
      <c r="P8" s="232" t="s">
        <v>13</v>
      </c>
      <c r="Q8" s="232" t="s">
        <v>13</v>
      </c>
      <c r="R8" s="232" t="s">
        <v>13</v>
      </c>
      <c r="S8" s="232" t="s">
        <v>14</v>
      </c>
      <c r="T8" s="1026"/>
      <c r="U8" s="1045"/>
      <c r="V8" s="1035"/>
      <c r="W8" s="1026"/>
      <c r="X8" s="1018"/>
      <c r="Y8" s="1015"/>
      <c r="Z8" s="204"/>
    </row>
    <row r="9" spans="1:26" s="243" customFormat="1" ht="6.75" customHeight="1">
      <c r="A9" s="233"/>
      <c r="B9" s="234"/>
      <c r="C9" s="234"/>
      <c r="D9" s="234"/>
      <c r="E9" s="234"/>
      <c r="F9" s="234"/>
      <c r="G9" s="235"/>
      <c r="H9" s="236" t="s">
        <v>350</v>
      </c>
      <c r="I9" s="237"/>
      <c r="J9" s="237"/>
      <c r="K9" s="236" t="s">
        <v>350</v>
      </c>
      <c r="L9" s="236" t="s">
        <v>350</v>
      </c>
      <c r="M9" s="236" t="s">
        <v>350</v>
      </c>
      <c r="N9" s="236" t="s">
        <v>350</v>
      </c>
      <c r="O9" s="236" t="s">
        <v>350</v>
      </c>
      <c r="P9" s="236" t="s">
        <v>350</v>
      </c>
      <c r="Q9" s="236" t="s">
        <v>350</v>
      </c>
      <c r="R9" s="236" t="s">
        <v>350</v>
      </c>
      <c r="S9" s="236" t="s">
        <v>350</v>
      </c>
      <c r="T9" s="238" t="s">
        <v>351</v>
      </c>
      <c r="U9" s="238" t="s">
        <v>351</v>
      </c>
      <c r="V9" s="238" t="s">
        <v>351</v>
      </c>
      <c r="W9" s="239" t="s">
        <v>351</v>
      </c>
      <c r="X9" s="240" t="s">
        <v>352</v>
      </c>
      <c r="Y9" s="241" t="s">
        <v>15</v>
      </c>
      <c r="Z9" s="242"/>
    </row>
    <row r="10" spans="1:26" ht="14.25" customHeight="1">
      <c r="A10" s="1010" t="s">
        <v>353</v>
      </c>
      <c r="B10" s="1011"/>
      <c r="C10" s="1011"/>
      <c r="D10" s="1011"/>
      <c r="E10" s="1011"/>
      <c r="F10" s="1011"/>
      <c r="G10" s="1012"/>
      <c r="H10" s="244">
        <v>3000</v>
      </c>
      <c r="I10" s="245" t="s">
        <v>354</v>
      </c>
      <c r="J10" s="245" t="s">
        <v>354</v>
      </c>
      <c r="K10" s="246">
        <v>3000000</v>
      </c>
      <c r="L10" s="246">
        <v>1750000</v>
      </c>
      <c r="M10" s="246">
        <v>410000</v>
      </c>
      <c r="N10" s="246">
        <v>400000</v>
      </c>
      <c r="O10" s="246">
        <v>160000</v>
      </c>
      <c r="P10" s="246">
        <v>150000</v>
      </c>
      <c r="Q10" s="246">
        <v>130000</v>
      </c>
      <c r="R10" s="246">
        <v>120000</v>
      </c>
      <c r="S10" s="246">
        <v>50000</v>
      </c>
      <c r="T10" s="247">
        <v>14.7</v>
      </c>
      <c r="U10" s="248">
        <v>1.6</v>
      </c>
      <c r="V10" s="248">
        <v>0.7</v>
      </c>
      <c r="W10" s="249">
        <v>1</v>
      </c>
      <c r="X10" s="250" t="s">
        <v>355</v>
      </c>
      <c r="Y10" s="251">
        <v>0</v>
      </c>
      <c r="Z10" s="204"/>
    </row>
    <row r="11" spans="1:26" ht="14.25" customHeight="1">
      <c r="A11" s="1046" t="s">
        <v>356</v>
      </c>
      <c r="B11" s="1047"/>
      <c r="C11" s="1047"/>
      <c r="D11" s="1047"/>
      <c r="E11" s="1047"/>
      <c r="F11" s="1047"/>
      <c r="G11" s="1048"/>
      <c r="H11" s="208">
        <v>3000</v>
      </c>
      <c r="I11" s="245" t="s">
        <v>354</v>
      </c>
      <c r="J11" s="245" t="s">
        <v>354</v>
      </c>
      <c r="K11" s="246">
        <v>3000000</v>
      </c>
      <c r="L11" s="246">
        <v>1750000</v>
      </c>
      <c r="M11" s="246">
        <v>410000</v>
      </c>
      <c r="N11" s="246">
        <v>400000</v>
      </c>
      <c r="O11" s="246">
        <v>160000</v>
      </c>
      <c r="P11" s="246">
        <v>150000</v>
      </c>
      <c r="Q11" s="246">
        <v>130000</v>
      </c>
      <c r="R11" s="246">
        <v>120000</v>
      </c>
      <c r="S11" s="246">
        <v>50000</v>
      </c>
      <c r="T11" s="247">
        <v>12.3</v>
      </c>
      <c r="U11" s="252">
        <v>1.4</v>
      </c>
      <c r="V11" s="253">
        <v>0.7</v>
      </c>
      <c r="W11" s="254">
        <v>1</v>
      </c>
      <c r="X11" s="250" t="s">
        <v>355</v>
      </c>
      <c r="Y11" s="255">
        <v>0</v>
      </c>
      <c r="Z11" s="204"/>
    </row>
    <row r="12" spans="1:26" ht="14.25" customHeight="1">
      <c r="A12" s="1049" t="s">
        <v>357</v>
      </c>
      <c r="B12" s="1050"/>
      <c r="C12" s="1050"/>
      <c r="D12" s="1050"/>
      <c r="E12" s="1050"/>
      <c r="F12" s="1050"/>
      <c r="G12" s="1051"/>
      <c r="H12" s="208">
        <v>3000</v>
      </c>
      <c r="I12" s="245" t="s">
        <v>354</v>
      </c>
      <c r="J12" s="245" t="s">
        <v>354</v>
      </c>
      <c r="K12" s="246">
        <v>3000000</v>
      </c>
      <c r="L12" s="246">
        <v>1750000</v>
      </c>
      <c r="M12" s="246">
        <v>410000</v>
      </c>
      <c r="N12" s="246">
        <v>400000</v>
      </c>
      <c r="O12" s="246">
        <v>160000</v>
      </c>
      <c r="P12" s="246">
        <v>150000</v>
      </c>
      <c r="Q12" s="246">
        <v>130000</v>
      </c>
      <c r="R12" s="246">
        <v>120000</v>
      </c>
      <c r="S12" s="246">
        <v>50000</v>
      </c>
      <c r="T12" s="247">
        <v>14.7</v>
      </c>
      <c r="U12" s="252">
        <v>1.6</v>
      </c>
      <c r="V12" s="253">
        <v>0.7</v>
      </c>
      <c r="W12" s="254">
        <v>1</v>
      </c>
      <c r="X12" s="248">
        <v>150</v>
      </c>
      <c r="Y12" s="255">
        <v>0.2</v>
      </c>
      <c r="Z12" s="204"/>
    </row>
    <row r="13" spans="1:26" ht="14.25" customHeight="1">
      <c r="A13" s="1049" t="s">
        <v>358</v>
      </c>
      <c r="B13" s="1050"/>
      <c r="C13" s="1050"/>
      <c r="D13" s="1050"/>
      <c r="E13" s="1050"/>
      <c r="F13" s="1050"/>
      <c r="G13" s="1051"/>
      <c r="H13" s="208">
        <v>3000</v>
      </c>
      <c r="I13" s="245" t="s">
        <v>354</v>
      </c>
      <c r="J13" s="245" t="s">
        <v>354</v>
      </c>
      <c r="K13" s="246">
        <v>3000000</v>
      </c>
      <c r="L13" s="246">
        <v>1750000</v>
      </c>
      <c r="M13" s="246">
        <v>410000</v>
      </c>
      <c r="N13" s="246">
        <v>400000</v>
      </c>
      <c r="O13" s="246">
        <v>160000</v>
      </c>
      <c r="P13" s="246">
        <v>150000</v>
      </c>
      <c r="Q13" s="246">
        <v>130000</v>
      </c>
      <c r="R13" s="246">
        <v>120000</v>
      </c>
      <c r="S13" s="246">
        <v>50000</v>
      </c>
      <c r="T13" s="247" t="s">
        <v>359</v>
      </c>
      <c r="U13" s="252">
        <v>1.4</v>
      </c>
      <c r="V13" s="253">
        <v>0.7</v>
      </c>
      <c r="W13" s="254">
        <v>1</v>
      </c>
      <c r="X13" s="248">
        <v>150</v>
      </c>
      <c r="Y13" s="255"/>
      <c r="Z13" s="204"/>
    </row>
    <row r="14" spans="1:26" ht="14.25" customHeight="1">
      <c r="A14" s="1049" t="s">
        <v>360</v>
      </c>
      <c r="B14" s="1050"/>
      <c r="C14" s="1050"/>
      <c r="D14" s="1050"/>
      <c r="E14" s="1050"/>
      <c r="F14" s="1050"/>
      <c r="G14" s="1051"/>
      <c r="H14" s="208">
        <v>3000</v>
      </c>
      <c r="I14" s="245" t="s">
        <v>354</v>
      </c>
      <c r="J14" s="245" t="s">
        <v>354</v>
      </c>
      <c r="K14" s="246">
        <v>3000000</v>
      </c>
      <c r="L14" s="246">
        <v>1750000</v>
      </c>
      <c r="M14" s="246">
        <v>410000</v>
      </c>
      <c r="N14" s="246">
        <v>400000</v>
      </c>
      <c r="O14" s="246">
        <v>160000</v>
      </c>
      <c r="P14" s="246">
        <v>150000</v>
      </c>
      <c r="Q14" s="246">
        <v>130000</v>
      </c>
      <c r="R14" s="246">
        <v>120000</v>
      </c>
      <c r="S14" s="246">
        <v>50000</v>
      </c>
      <c r="T14" s="247" t="s">
        <v>359</v>
      </c>
      <c r="U14" s="252">
        <v>1.4</v>
      </c>
      <c r="V14" s="253">
        <v>0.7</v>
      </c>
      <c r="W14" s="254">
        <v>1</v>
      </c>
      <c r="X14" s="248">
        <v>150</v>
      </c>
      <c r="Y14" s="255"/>
      <c r="Z14" s="204"/>
    </row>
    <row r="15" spans="1:26" ht="14.25" customHeight="1">
      <c r="A15" s="1049" t="s">
        <v>361</v>
      </c>
      <c r="B15" s="1050"/>
      <c r="C15" s="1050"/>
      <c r="D15" s="1050"/>
      <c r="E15" s="1050"/>
      <c r="F15" s="1050"/>
      <c r="G15" s="1051"/>
      <c r="H15" s="208">
        <v>3000</v>
      </c>
      <c r="I15" s="245" t="s">
        <v>354</v>
      </c>
      <c r="J15" s="245" t="s">
        <v>354</v>
      </c>
      <c r="K15" s="246">
        <v>3600000</v>
      </c>
      <c r="L15" s="246">
        <v>2100000</v>
      </c>
      <c r="M15" s="246">
        <v>492000</v>
      </c>
      <c r="N15" s="246">
        <v>480000</v>
      </c>
      <c r="O15" s="246">
        <v>192000</v>
      </c>
      <c r="P15" s="246">
        <v>180000</v>
      </c>
      <c r="Q15" s="246">
        <v>156000</v>
      </c>
      <c r="R15" s="246">
        <v>144000</v>
      </c>
      <c r="S15" s="246">
        <v>60000</v>
      </c>
      <c r="T15" s="247">
        <v>14.7</v>
      </c>
      <c r="U15" s="252">
        <v>1.6</v>
      </c>
      <c r="V15" s="253">
        <v>0.7</v>
      </c>
      <c r="W15" s="254">
        <v>1</v>
      </c>
      <c r="X15" s="248">
        <v>150</v>
      </c>
      <c r="Y15" s="255">
        <v>0</v>
      </c>
      <c r="Z15" s="204"/>
    </row>
    <row r="16" spans="1:26" ht="14.25" customHeight="1">
      <c r="A16" s="1049" t="s">
        <v>362</v>
      </c>
      <c r="B16" s="1050"/>
      <c r="C16" s="1050"/>
      <c r="D16" s="1050"/>
      <c r="E16" s="1050"/>
      <c r="F16" s="1050"/>
      <c r="G16" s="1051"/>
      <c r="H16" s="208">
        <v>3000</v>
      </c>
      <c r="I16" s="245" t="s">
        <v>354</v>
      </c>
      <c r="J16" s="245" t="s">
        <v>354</v>
      </c>
      <c r="K16" s="246">
        <v>3000000</v>
      </c>
      <c r="L16" s="246">
        <v>1750000</v>
      </c>
      <c r="M16" s="246">
        <v>410000</v>
      </c>
      <c r="N16" s="246">
        <v>400000</v>
      </c>
      <c r="O16" s="246">
        <v>160000</v>
      </c>
      <c r="P16" s="246">
        <v>150000</v>
      </c>
      <c r="Q16" s="246">
        <v>130000</v>
      </c>
      <c r="R16" s="246">
        <v>120000</v>
      </c>
      <c r="S16" s="246">
        <v>50000</v>
      </c>
      <c r="T16" s="247">
        <v>12.3</v>
      </c>
      <c r="U16" s="252">
        <v>1.4</v>
      </c>
      <c r="V16" s="253">
        <v>0.7</v>
      </c>
      <c r="W16" s="254">
        <v>1</v>
      </c>
      <c r="X16" s="248">
        <v>150</v>
      </c>
      <c r="Y16" s="255">
        <v>0</v>
      </c>
      <c r="Z16" s="204"/>
    </row>
    <row r="17" spans="1:26" ht="14.25" customHeight="1">
      <c r="A17" s="1049" t="s">
        <v>363</v>
      </c>
      <c r="B17" s="1050"/>
      <c r="C17" s="1050"/>
      <c r="D17" s="1050"/>
      <c r="E17" s="1050"/>
      <c r="F17" s="1050"/>
      <c r="G17" s="1051"/>
      <c r="H17" s="208">
        <v>3000</v>
      </c>
      <c r="I17" s="245" t="s">
        <v>16</v>
      </c>
      <c r="J17" s="245" t="s">
        <v>16</v>
      </c>
      <c r="K17" s="246">
        <v>3600000</v>
      </c>
      <c r="L17" s="246">
        <v>2100000</v>
      </c>
      <c r="M17" s="246">
        <v>492000</v>
      </c>
      <c r="N17" s="246">
        <v>480000</v>
      </c>
      <c r="O17" s="246">
        <v>192000</v>
      </c>
      <c r="P17" s="246">
        <v>180000</v>
      </c>
      <c r="Q17" s="246">
        <v>156000</v>
      </c>
      <c r="R17" s="246">
        <v>144000</v>
      </c>
      <c r="S17" s="246">
        <v>60000</v>
      </c>
      <c r="T17" s="247">
        <v>14.5</v>
      </c>
      <c r="U17" s="252">
        <v>1.6</v>
      </c>
      <c r="V17" s="253">
        <v>0.7</v>
      </c>
      <c r="W17" s="254">
        <v>1</v>
      </c>
      <c r="X17" s="248">
        <v>150</v>
      </c>
      <c r="Y17" s="255">
        <v>0</v>
      </c>
      <c r="Z17" s="204"/>
    </row>
    <row r="18" spans="1:26" ht="14.25" customHeight="1">
      <c r="A18" s="1049" t="s">
        <v>364</v>
      </c>
      <c r="B18" s="1050"/>
      <c r="C18" s="1050"/>
      <c r="D18" s="1050"/>
      <c r="E18" s="1050"/>
      <c r="F18" s="1050"/>
      <c r="G18" s="1051"/>
      <c r="H18" s="208">
        <v>3000</v>
      </c>
      <c r="I18" s="245" t="s">
        <v>365</v>
      </c>
      <c r="J18" s="245" t="s">
        <v>365</v>
      </c>
      <c r="K18" s="246">
        <v>3600000</v>
      </c>
      <c r="L18" s="246">
        <v>2100000</v>
      </c>
      <c r="M18" s="246">
        <v>492000</v>
      </c>
      <c r="N18" s="246">
        <v>480000</v>
      </c>
      <c r="O18" s="246">
        <v>192000</v>
      </c>
      <c r="P18" s="246">
        <v>180000</v>
      </c>
      <c r="Q18" s="246">
        <v>156000</v>
      </c>
      <c r="R18" s="246">
        <v>144000</v>
      </c>
      <c r="S18" s="246">
        <v>60000</v>
      </c>
      <c r="T18" s="247">
        <v>14.7</v>
      </c>
      <c r="U18" s="252">
        <v>1.6</v>
      </c>
      <c r="V18" s="253">
        <v>0</v>
      </c>
      <c r="W18" s="254">
        <v>0</v>
      </c>
      <c r="X18" s="248"/>
      <c r="Y18" s="255">
        <v>0.2</v>
      </c>
      <c r="Z18" s="204"/>
    </row>
    <row r="19" spans="1:26" ht="14.25" customHeight="1">
      <c r="A19" s="1049" t="s">
        <v>366</v>
      </c>
      <c r="B19" s="1050"/>
      <c r="C19" s="1050"/>
      <c r="D19" s="1050"/>
      <c r="E19" s="1050"/>
      <c r="F19" s="1050"/>
      <c r="G19" s="1051"/>
      <c r="H19" s="208">
        <v>3000</v>
      </c>
      <c r="I19" s="245" t="s">
        <v>365</v>
      </c>
      <c r="J19" s="245" t="s">
        <v>365</v>
      </c>
      <c r="K19" s="246">
        <v>3600000</v>
      </c>
      <c r="L19" s="246">
        <v>2100000</v>
      </c>
      <c r="M19" s="246">
        <v>492000</v>
      </c>
      <c r="N19" s="246">
        <v>480000</v>
      </c>
      <c r="O19" s="246">
        <v>192000</v>
      </c>
      <c r="P19" s="246">
        <v>180000</v>
      </c>
      <c r="Q19" s="246">
        <v>156000</v>
      </c>
      <c r="R19" s="246">
        <v>144000</v>
      </c>
      <c r="S19" s="246">
        <v>60000</v>
      </c>
      <c r="T19" s="247">
        <v>12.3</v>
      </c>
      <c r="U19" s="252">
        <v>1.4</v>
      </c>
      <c r="V19" s="253">
        <v>0</v>
      </c>
      <c r="W19" s="254">
        <v>0</v>
      </c>
      <c r="X19" s="248"/>
      <c r="Y19" s="255"/>
      <c r="Z19" s="204"/>
    </row>
    <row r="20" spans="1:26" ht="14.25" customHeight="1">
      <c r="A20" s="1049" t="s">
        <v>367</v>
      </c>
      <c r="B20" s="1050"/>
      <c r="C20" s="1050"/>
      <c r="D20" s="1050"/>
      <c r="E20" s="1050"/>
      <c r="F20" s="1050"/>
      <c r="G20" s="1051"/>
      <c r="H20" s="214">
        <v>3000</v>
      </c>
      <c r="I20" s="256" t="s">
        <v>365</v>
      </c>
      <c r="J20" s="257" t="s">
        <v>365</v>
      </c>
      <c r="K20" s="246">
        <v>3600000</v>
      </c>
      <c r="L20" s="246">
        <v>2100000</v>
      </c>
      <c r="M20" s="246">
        <v>492000</v>
      </c>
      <c r="N20" s="246">
        <v>480000</v>
      </c>
      <c r="O20" s="246">
        <v>192000</v>
      </c>
      <c r="P20" s="246">
        <v>180000</v>
      </c>
      <c r="Q20" s="246">
        <v>156000</v>
      </c>
      <c r="R20" s="246">
        <v>144000</v>
      </c>
      <c r="S20" s="246">
        <v>60000</v>
      </c>
      <c r="T20" s="247">
        <v>12.3</v>
      </c>
      <c r="U20" s="252">
        <v>1.4</v>
      </c>
      <c r="V20" s="253">
        <v>0</v>
      </c>
      <c r="W20" s="254">
        <v>0</v>
      </c>
      <c r="X20" s="248"/>
      <c r="Y20" s="255"/>
      <c r="Z20" s="204"/>
    </row>
    <row r="21" spans="1:26" ht="14.25" customHeight="1">
      <c r="A21" s="1049" t="s">
        <v>368</v>
      </c>
      <c r="B21" s="1050"/>
      <c r="C21" s="1050"/>
      <c r="D21" s="1050"/>
      <c r="E21" s="1050"/>
      <c r="F21" s="1050"/>
      <c r="G21" s="1051"/>
      <c r="H21" s="214">
        <v>3000</v>
      </c>
      <c r="I21" s="256" t="s">
        <v>16</v>
      </c>
      <c r="J21" s="257" t="s">
        <v>16</v>
      </c>
      <c r="K21" s="246">
        <v>3000000</v>
      </c>
      <c r="L21" s="246">
        <v>1750000</v>
      </c>
      <c r="M21" s="246">
        <v>410000</v>
      </c>
      <c r="N21" s="246">
        <v>400000</v>
      </c>
      <c r="O21" s="246">
        <v>160000</v>
      </c>
      <c r="P21" s="246">
        <v>150000</v>
      </c>
      <c r="Q21" s="246">
        <v>130000</v>
      </c>
      <c r="R21" s="246">
        <v>120000</v>
      </c>
      <c r="S21" s="246">
        <v>50000</v>
      </c>
      <c r="T21" s="247">
        <v>14.7</v>
      </c>
      <c r="U21" s="252">
        <v>1.4</v>
      </c>
      <c r="V21" s="253">
        <v>0</v>
      </c>
      <c r="W21" s="254">
        <v>0</v>
      </c>
      <c r="X21" s="258" t="s">
        <v>369</v>
      </c>
      <c r="Y21" s="255">
        <v>0.2</v>
      </c>
      <c r="Z21" s="204"/>
    </row>
    <row r="22" spans="1:26" ht="14.25" customHeight="1">
      <c r="A22" s="1049" t="s">
        <v>370</v>
      </c>
      <c r="B22" s="1050"/>
      <c r="C22" s="1050"/>
      <c r="D22" s="1050"/>
      <c r="E22" s="1050"/>
      <c r="F22" s="1050"/>
      <c r="G22" s="1051"/>
      <c r="H22" s="214">
        <v>3000</v>
      </c>
      <c r="I22" s="256" t="s">
        <v>16</v>
      </c>
      <c r="J22" s="257" t="s">
        <v>16</v>
      </c>
      <c r="K22" s="246">
        <v>3600000</v>
      </c>
      <c r="L22" s="246">
        <v>2100000</v>
      </c>
      <c r="M22" s="246">
        <v>492000</v>
      </c>
      <c r="N22" s="246">
        <v>480000</v>
      </c>
      <c r="O22" s="246">
        <v>192000</v>
      </c>
      <c r="P22" s="246">
        <v>180000</v>
      </c>
      <c r="Q22" s="246">
        <v>156000</v>
      </c>
      <c r="R22" s="246">
        <v>144000</v>
      </c>
      <c r="S22" s="246">
        <v>60000</v>
      </c>
      <c r="T22" s="247">
        <v>14.7</v>
      </c>
      <c r="U22" s="252">
        <v>1.4</v>
      </c>
      <c r="V22" s="253">
        <v>0.7</v>
      </c>
      <c r="W22" s="254">
        <v>1</v>
      </c>
      <c r="X22" s="248">
        <v>150</v>
      </c>
      <c r="Y22" s="255">
        <v>0</v>
      </c>
      <c r="Z22" s="204"/>
    </row>
    <row r="23" spans="1:26" ht="14.25" customHeight="1">
      <c r="A23" s="1049" t="s">
        <v>371</v>
      </c>
      <c r="B23" s="1050"/>
      <c r="C23" s="1050"/>
      <c r="D23" s="1050"/>
      <c r="E23" s="1050"/>
      <c r="F23" s="1050"/>
      <c r="G23" s="1051"/>
      <c r="H23" s="214">
        <v>3000</v>
      </c>
      <c r="I23" s="256" t="s">
        <v>372</v>
      </c>
      <c r="J23" s="257" t="s">
        <v>372</v>
      </c>
      <c r="K23" s="246">
        <v>3600000</v>
      </c>
      <c r="L23" s="246">
        <v>2100000</v>
      </c>
      <c r="M23" s="246">
        <v>492000</v>
      </c>
      <c r="N23" s="246">
        <v>480000</v>
      </c>
      <c r="O23" s="246">
        <v>192000</v>
      </c>
      <c r="P23" s="246">
        <v>180000</v>
      </c>
      <c r="Q23" s="246">
        <v>156000</v>
      </c>
      <c r="R23" s="246">
        <v>144000</v>
      </c>
      <c r="S23" s="246">
        <v>60000</v>
      </c>
      <c r="T23" s="247">
        <v>14.7</v>
      </c>
      <c r="U23" s="252">
        <v>1.4</v>
      </c>
      <c r="V23" s="253">
        <v>0.7</v>
      </c>
      <c r="W23" s="254">
        <v>1</v>
      </c>
      <c r="X23" s="248">
        <v>150</v>
      </c>
      <c r="Y23" s="255">
        <v>0.18</v>
      </c>
      <c r="Z23" s="204"/>
    </row>
    <row r="24" spans="1:26" ht="14.25" customHeight="1">
      <c r="A24" s="1049" t="s">
        <v>373</v>
      </c>
      <c r="B24" s="1050"/>
      <c r="C24" s="1050"/>
      <c r="D24" s="1050"/>
      <c r="E24" s="1050"/>
      <c r="F24" s="1050"/>
      <c r="G24" s="1051"/>
      <c r="H24" s="214">
        <v>3000</v>
      </c>
      <c r="I24" s="256" t="s">
        <v>374</v>
      </c>
      <c r="J24" s="257" t="s">
        <v>374</v>
      </c>
      <c r="K24" s="246">
        <v>3000000</v>
      </c>
      <c r="L24" s="246">
        <v>1750000</v>
      </c>
      <c r="M24" s="246">
        <v>410000</v>
      </c>
      <c r="N24" s="246">
        <v>400000</v>
      </c>
      <c r="O24" s="246">
        <v>160000</v>
      </c>
      <c r="P24" s="246">
        <v>150000</v>
      </c>
      <c r="Q24" s="246">
        <v>130000</v>
      </c>
      <c r="R24" s="246">
        <v>120000</v>
      </c>
      <c r="S24" s="246">
        <v>50000</v>
      </c>
      <c r="T24" s="247">
        <v>12.3</v>
      </c>
      <c r="U24" s="252">
        <v>1.4</v>
      </c>
      <c r="V24" s="253">
        <v>0.7</v>
      </c>
      <c r="W24" s="254">
        <v>1</v>
      </c>
      <c r="X24" s="248">
        <v>150</v>
      </c>
      <c r="Y24" s="255">
        <v>0</v>
      </c>
      <c r="Z24" s="204"/>
    </row>
    <row r="25" spans="1:26" ht="14.25" customHeight="1">
      <c r="A25" s="1049" t="s">
        <v>375</v>
      </c>
      <c r="B25" s="1050"/>
      <c r="C25" s="1050"/>
      <c r="D25" s="1050"/>
      <c r="E25" s="1050"/>
      <c r="F25" s="1050"/>
      <c r="G25" s="1051"/>
      <c r="H25" s="214">
        <v>3000</v>
      </c>
      <c r="I25" s="256" t="s">
        <v>376</v>
      </c>
      <c r="J25" s="257" t="s">
        <v>376</v>
      </c>
      <c r="K25" s="246">
        <v>3000000</v>
      </c>
      <c r="L25" s="246">
        <v>1750000</v>
      </c>
      <c r="M25" s="246">
        <v>410000</v>
      </c>
      <c r="N25" s="246">
        <v>400000</v>
      </c>
      <c r="O25" s="246">
        <v>160000</v>
      </c>
      <c r="P25" s="246">
        <v>150000</v>
      </c>
      <c r="Q25" s="246">
        <v>130000</v>
      </c>
      <c r="R25" s="246">
        <v>120000</v>
      </c>
      <c r="S25" s="246">
        <v>50000</v>
      </c>
      <c r="T25" s="247">
        <v>12.3</v>
      </c>
      <c r="U25" s="252">
        <v>1.4</v>
      </c>
      <c r="V25" s="253">
        <v>0.7</v>
      </c>
      <c r="W25" s="254">
        <v>1</v>
      </c>
      <c r="X25" s="248">
        <v>150</v>
      </c>
      <c r="Y25" s="255">
        <v>0</v>
      </c>
      <c r="Z25" s="204"/>
    </row>
    <row r="26" spans="1:26" ht="14.25" customHeight="1">
      <c r="A26" s="1049" t="s">
        <v>377</v>
      </c>
      <c r="B26" s="1050"/>
      <c r="C26" s="1050"/>
      <c r="D26" s="1050"/>
      <c r="E26" s="1050"/>
      <c r="F26" s="1050"/>
      <c r="G26" s="1051"/>
      <c r="H26" s="208">
        <v>3000</v>
      </c>
      <c r="I26" s="245" t="s">
        <v>378</v>
      </c>
      <c r="J26" s="245" t="s">
        <v>378</v>
      </c>
      <c r="K26" s="246">
        <v>3000000</v>
      </c>
      <c r="L26" s="246">
        <v>1750000</v>
      </c>
      <c r="M26" s="246">
        <v>410000</v>
      </c>
      <c r="N26" s="246">
        <v>400000</v>
      </c>
      <c r="O26" s="246">
        <v>160000</v>
      </c>
      <c r="P26" s="246">
        <v>150000</v>
      </c>
      <c r="Q26" s="246">
        <v>130000</v>
      </c>
      <c r="R26" s="246">
        <v>120000</v>
      </c>
      <c r="S26" s="246">
        <v>50000</v>
      </c>
      <c r="T26" s="247">
        <v>12.3</v>
      </c>
      <c r="U26" s="252">
        <v>1.4</v>
      </c>
      <c r="V26" s="253">
        <v>0.7</v>
      </c>
      <c r="W26" s="254">
        <v>1</v>
      </c>
      <c r="X26" s="248">
        <v>150</v>
      </c>
      <c r="Y26" s="255">
        <v>0</v>
      </c>
      <c r="Z26" s="204"/>
    </row>
    <row r="27" spans="1:26" ht="14.25" customHeight="1">
      <c r="A27" s="1049" t="s">
        <v>379</v>
      </c>
      <c r="B27" s="1050"/>
      <c r="C27" s="1050"/>
      <c r="D27" s="1050"/>
      <c r="E27" s="1050"/>
      <c r="F27" s="1050"/>
      <c r="G27" s="1051"/>
      <c r="H27" s="208">
        <v>3000</v>
      </c>
      <c r="I27" s="245" t="s">
        <v>378</v>
      </c>
      <c r="J27" s="245" t="s">
        <v>378</v>
      </c>
      <c r="K27" s="246">
        <v>3000000</v>
      </c>
      <c r="L27" s="246">
        <v>1750000</v>
      </c>
      <c r="M27" s="246">
        <v>410000</v>
      </c>
      <c r="N27" s="246">
        <v>400000</v>
      </c>
      <c r="O27" s="246">
        <v>160000</v>
      </c>
      <c r="P27" s="246">
        <v>150000</v>
      </c>
      <c r="Q27" s="246">
        <v>130000</v>
      </c>
      <c r="R27" s="246">
        <v>120000</v>
      </c>
      <c r="S27" s="246">
        <v>50000</v>
      </c>
      <c r="T27" s="247">
        <v>14.7</v>
      </c>
      <c r="U27" s="252">
        <v>1.4</v>
      </c>
      <c r="V27" s="253">
        <v>0</v>
      </c>
      <c r="W27" s="254">
        <v>0</v>
      </c>
      <c r="X27" s="248">
        <v>150</v>
      </c>
      <c r="Y27" s="255">
        <v>0</v>
      </c>
      <c r="Z27" s="204"/>
    </row>
    <row r="28" spans="1:26" ht="14.25" customHeight="1">
      <c r="A28" s="1052" t="s">
        <v>380</v>
      </c>
      <c r="B28" s="1053"/>
      <c r="C28" s="1053"/>
      <c r="D28" s="1053"/>
      <c r="E28" s="1053"/>
      <c r="F28" s="1053"/>
      <c r="G28" s="1054"/>
      <c r="H28" s="209">
        <v>3000</v>
      </c>
      <c r="I28" s="259" t="s">
        <v>381</v>
      </c>
      <c r="J28" s="259" t="s">
        <v>381</v>
      </c>
      <c r="K28" s="260">
        <v>3000000</v>
      </c>
      <c r="L28" s="260">
        <v>1750000</v>
      </c>
      <c r="M28" s="260">
        <v>410000</v>
      </c>
      <c r="N28" s="260">
        <v>400000</v>
      </c>
      <c r="O28" s="260">
        <v>160000</v>
      </c>
      <c r="P28" s="260">
        <v>150000</v>
      </c>
      <c r="Q28" s="260">
        <v>130000</v>
      </c>
      <c r="R28" s="260">
        <v>120000</v>
      </c>
      <c r="S28" s="260">
        <v>50000</v>
      </c>
      <c r="T28" s="261">
        <v>12.3</v>
      </c>
      <c r="U28" s="262">
        <v>1.4</v>
      </c>
      <c r="V28" s="263">
        <v>0.7</v>
      </c>
      <c r="W28" s="264">
        <v>1</v>
      </c>
      <c r="X28" s="265">
        <v>150</v>
      </c>
      <c r="Y28" s="266">
        <v>0</v>
      </c>
      <c r="Z28" s="204"/>
    </row>
    <row r="29" spans="1:26" ht="14.25" customHeight="1">
      <c r="A29" s="1049" t="s">
        <v>382</v>
      </c>
      <c r="B29" s="1050"/>
      <c r="C29" s="1050"/>
      <c r="D29" s="1050"/>
      <c r="E29" s="1050"/>
      <c r="F29" s="1050"/>
      <c r="G29" s="1051"/>
      <c r="H29" s="208">
        <v>3000</v>
      </c>
      <c r="I29" s="245" t="s">
        <v>381</v>
      </c>
      <c r="J29" s="245" t="s">
        <v>381</v>
      </c>
      <c r="K29" s="246">
        <v>3000000</v>
      </c>
      <c r="L29" s="246">
        <v>1750000</v>
      </c>
      <c r="M29" s="246">
        <v>410000</v>
      </c>
      <c r="N29" s="246">
        <v>400000</v>
      </c>
      <c r="O29" s="246">
        <v>160000</v>
      </c>
      <c r="P29" s="246">
        <v>150000</v>
      </c>
      <c r="Q29" s="246">
        <v>130000</v>
      </c>
      <c r="R29" s="246">
        <v>120000</v>
      </c>
      <c r="S29" s="246">
        <v>50000</v>
      </c>
      <c r="T29" s="247">
        <v>14.7</v>
      </c>
      <c r="U29" s="252">
        <v>1.4</v>
      </c>
      <c r="V29" s="253">
        <v>0.7</v>
      </c>
      <c r="W29" s="254">
        <v>1</v>
      </c>
      <c r="X29" s="248"/>
      <c r="Y29" s="255">
        <v>0</v>
      </c>
      <c r="Z29" s="204"/>
    </row>
    <row r="30" spans="1:26" ht="14.25" customHeight="1">
      <c r="A30" s="1049" t="s">
        <v>383</v>
      </c>
      <c r="B30" s="1050"/>
      <c r="C30" s="1050"/>
      <c r="D30" s="1050"/>
      <c r="E30" s="1050"/>
      <c r="F30" s="1050"/>
      <c r="G30" s="1051"/>
      <c r="H30" s="208">
        <v>3000</v>
      </c>
      <c r="I30" s="245" t="s">
        <v>381</v>
      </c>
      <c r="J30" s="245" t="s">
        <v>381</v>
      </c>
      <c r="K30" s="246">
        <v>3600000</v>
      </c>
      <c r="L30" s="246">
        <v>2100000</v>
      </c>
      <c r="M30" s="246">
        <v>492000</v>
      </c>
      <c r="N30" s="246">
        <v>480000</v>
      </c>
      <c r="O30" s="246">
        <v>192000</v>
      </c>
      <c r="P30" s="246">
        <v>180000</v>
      </c>
      <c r="Q30" s="246">
        <v>156000</v>
      </c>
      <c r="R30" s="246">
        <v>144000</v>
      </c>
      <c r="S30" s="246">
        <v>60000</v>
      </c>
      <c r="T30" s="247">
        <v>14.7</v>
      </c>
      <c r="U30" s="252">
        <v>1.4</v>
      </c>
      <c r="V30" s="253">
        <v>0.7</v>
      </c>
      <c r="W30" s="254">
        <v>1</v>
      </c>
      <c r="X30" s="248">
        <v>100</v>
      </c>
      <c r="Y30" s="255">
        <v>0</v>
      </c>
      <c r="Z30" s="204"/>
    </row>
    <row r="31" spans="1:26" ht="14.25" customHeight="1">
      <c r="A31" s="1049" t="s">
        <v>384</v>
      </c>
      <c r="B31" s="1050"/>
      <c r="C31" s="1050"/>
      <c r="D31" s="1050"/>
      <c r="E31" s="1050"/>
      <c r="F31" s="1050"/>
      <c r="G31" s="1051"/>
      <c r="H31" s="214">
        <v>3000</v>
      </c>
      <c r="I31" s="256" t="s">
        <v>381</v>
      </c>
      <c r="J31" s="257" t="s">
        <v>381</v>
      </c>
      <c r="K31" s="246">
        <v>3600000</v>
      </c>
      <c r="L31" s="246">
        <v>2100000</v>
      </c>
      <c r="M31" s="246">
        <v>492000</v>
      </c>
      <c r="N31" s="246">
        <v>480000</v>
      </c>
      <c r="O31" s="246">
        <v>192000</v>
      </c>
      <c r="P31" s="246">
        <v>180000</v>
      </c>
      <c r="Q31" s="246">
        <v>156000</v>
      </c>
      <c r="R31" s="246">
        <v>144000</v>
      </c>
      <c r="S31" s="246">
        <v>60000</v>
      </c>
      <c r="T31" s="247">
        <v>14.7</v>
      </c>
      <c r="U31" s="252">
        <v>1.4</v>
      </c>
      <c r="V31" s="253">
        <v>0.7</v>
      </c>
      <c r="W31" s="254">
        <v>1</v>
      </c>
      <c r="X31" s="248"/>
      <c r="Y31" s="255">
        <v>0</v>
      </c>
      <c r="Z31" s="204"/>
    </row>
    <row r="32" spans="1:26" ht="14.25" customHeight="1">
      <c r="A32" s="1052" t="s">
        <v>385</v>
      </c>
      <c r="B32" s="1053"/>
      <c r="C32" s="1053"/>
      <c r="D32" s="1053"/>
      <c r="E32" s="1053"/>
      <c r="F32" s="1053"/>
      <c r="G32" s="1054"/>
      <c r="H32" s="267">
        <v>3000</v>
      </c>
      <c r="I32" s="268" t="s">
        <v>374</v>
      </c>
      <c r="J32" s="269" t="s">
        <v>374</v>
      </c>
      <c r="K32" s="270">
        <v>3600000</v>
      </c>
      <c r="L32" s="271">
        <v>2100000</v>
      </c>
      <c r="M32" s="271">
        <v>492000</v>
      </c>
      <c r="N32" s="271">
        <v>480000</v>
      </c>
      <c r="O32" s="271">
        <v>192000</v>
      </c>
      <c r="P32" s="271">
        <v>180000</v>
      </c>
      <c r="Q32" s="271">
        <v>156000</v>
      </c>
      <c r="R32" s="271">
        <v>144000</v>
      </c>
      <c r="S32" s="271">
        <v>60000</v>
      </c>
      <c r="T32" s="261">
        <v>14.7</v>
      </c>
      <c r="U32" s="262">
        <v>1.4</v>
      </c>
      <c r="V32" s="263">
        <v>0.7</v>
      </c>
      <c r="W32" s="264">
        <v>1</v>
      </c>
      <c r="X32" s="265">
        <v>150</v>
      </c>
      <c r="Y32" s="266">
        <v>0</v>
      </c>
      <c r="Z32" s="204"/>
    </row>
    <row r="33" spans="1:26" ht="14.25" customHeight="1">
      <c r="A33" s="1055" t="s">
        <v>386</v>
      </c>
      <c r="B33" s="1056"/>
      <c r="C33" s="1056"/>
      <c r="D33" s="1056"/>
      <c r="E33" s="1056"/>
      <c r="F33" s="1056"/>
      <c r="G33" s="1057"/>
      <c r="H33" s="213">
        <v>3000</v>
      </c>
      <c r="I33" s="272" t="s">
        <v>374</v>
      </c>
      <c r="J33" s="273" t="s">
        <v>374</v>
      </c>
      <c r="K33" s="246">
        <v>3000000</v>
      </c>
      <c r="L33" s="246">
        <v>1750000</v>
      </c>
      <c r="M33" s="246">
        <v>410000</v>
      </c>
      <c r="N33" s="246">
        <v>400000</v>
      </c>
      <c r="O33" s="246">
        <v>160000</v>
      </c>
      <c r="P33" s="246">
        <v>150000</v>
      </c>
      <c r="Q33" s="246">
        <v>130000</v>
      </c>
      <c r="R33" s="246">
        <v>120000</v>
      </c>
      <c r="S33" s="246">
        <v>50000</v>
      </c>
      <c r="T33" s="274">
        <v>14.7</v>
      </c>
      <c r="U33" s="275">
        <v>1.4</v>
      </c>
      <c r="V33" s="276">
        <v>0.7</v>
      </c>
      <c r="W33" s="277">
        <v>1</v>
      </c>
      <c r="X33" s="278">
        <v>150</v>
      </c>
      <c r="Y33" s="279">
        <v>0</v>
      </c>
      <c r="Z33" s="204"/>
    </row>
    <row r="34" spans="1:26" ht="14.25" customHeight="1">
      <c r="A34" s="1052" t="s">
        <v>387</v>
      </c>
      <c r="B34" s="1053"/>
      <c r="C34" s="1053"/>
      <c r="D34" s="1053"/>
      <c r="E34" s="1053"/>
      <c r="F34" s="1053"/>
      <c r="G34" s="1054"/>
      <c r="H34" s="209">
        <v>3000</v>
      </c>
      <c r="I34" s="259" t="s">
        <v>374</v>
      </c>
      <c r="J34" s="259" t="s">
        <v>374</v>
      </c>
      <c r="K34" s="260">
        <v>3000000</v>
      </c>
      <c r="L34" s="260">
        <v>1750000</v>
      </c>
      <c r="M34" s="260">
        <v>410000</v>
      </c>
      <c r="N34" s="260">
        <v>400000</v>
      </c>
      <c r="O34" s="260">
        <v>160000</v>
      </c>
      <c r="P34" s="260">
        <v>150000</v>
      </c>
      <c r="Q34" s="260">
        <v>130000</v>
      </c>
      <c r="R34" s="260">
        <v>120000</v>
      </c>
      <c r="S34" s="260">
        <v>50000</v>
      </c>
      <c r="T34" s="261">
        <v>12.3</v>
      </c>
      <c r="U34" s="262">
        <v>1.4</v>
      </c>
      <c r="V34" s="263">
        <v>0.7</v>
      </c>
      <c r="W34" s="264">
        <v>1</v>
      </c>
      <c r="X34" s="265">
        <v>150</v>
      </c>
      <c r="Y34" s="266">
        <v>0</v>
      </c>
      <c r="Z34" s="204"/>
    </row>
    <row r="35" spans="1:26" ht="14.25" customHeight="1">
      <c r="A35" s="1052" t="s">
        <v>388</v>
      </c>
      <c r="B35" s="1053"/>
      <c r="C35" s="1053"/>
      <c r="D35" s="1053"/>
      <c r="E35" s="1053"/>
      <c r="F35" s="1053"/>
      <c r="G35" s="1054"/>
      <c r="H35" s="209">
        <v>3000</v>
      </c>
      <c r="I35" s="259" t="s">
        <v>374</v>
      </c>
      <c r="J35" s="259" t="s">
        <v>374</v>
      </c>
      <c r="K35" s="260">
        <v>3000000</v>
      </c>
      <c r="L35" s="260">
        <v>1750000</v>
      </c>
      <c r="M35" s="260">
        <v>410000</v>
      </c>
      <c r="N35" s="260">
        <v>400000</v>
      </c>
      <c r="O35" s="260">
        <v>160000</v>
      </c>
      <c r="P35" s="260">
        <v>150000</v>
      </c>
      <c r="Q35" s="260">
        <v>130000</v>
      </c>
      <c r="R35" s="260">
        <v>120000</v>
      </c>
      <c r="S35" s="260">
        <v>50000</v>
      </c>
      <c r="T35" s="261">
        <v>12.3</v>
      </c>
      <c r="U35" s="262">
        <v>1.4</v>
      </c>
      <c r="V35" s="263">
        <v>0.7</v>
      </c>
      <c r="W35" s="264">
        <v>1</v>
      </c>
      <c r="X35" s="280" t="s">
        <v>389</v>
      </c>
      <c r="Y35" s="266">
        <v>0</v>
      </c>
      <c r="Z35" s="204"/>
    </row>
    <row r="36" spans="1:26" ht="14.25" customHeight="1">
      <c r="A36" s="1055" t="s">
        <v>390</v>
      </c>
      <c r="B36" s="1056"/>
      <c r="C36" s="1056"/>
      <c r="D36" s="1056"/>
      <c r="E36" s="1056"/>
      <c r="F36" s="1056"/>
      <c r="G36" s="1057"/>
      <c r="H36" s="207">
        <v>3000</v>
      </c>
      <c r="I36" s="281" t="s">
        <v>374</v>
      </c>
      <c r="J36" s="281" t="s">
        <v>374</v>
      </c>
      <c r="K36" s="282">
        <v>3000000</v>
      </c>
      <c r="L36" s="282">
        <v>1750000</v>
      </c>
      <c r="M36" s="282">
        <v>410000</v>
      </c>
      <c r="N36" s="282">
        <v>400000</v>
      </c>
      <c r="O36" s="282">
        <v>160000</v>
      </c>
      <c r="P36" s="282">
        <v>150000</v>
      </c>
      <c r="Q36" s="282">
        <v>130000</v>
      </c>
      <c r="R36" s="282">
        <v>120000</v>
      </c>
      <c r="S36" s="282">
        <v>50000</v>
      </c>
      <c r="T36" s="274">
        <v>12.3</v>
      </c>
      <c r="U36" s="275">
        <v>1.4</v>
      </c>
      <c r="V36" s="276">
        <v>0</v>
      </c>
      <c r="W36" s="277">
        <v>0</v>
      </c>
      <c r="X36" s="283"/>
      <c r="Y36" s="279">
        <v>0</v>
      </c>
      <c r="Z36" s="204"/>
    </row>
    <row r="37" spans="1:26" ht="14.25" customHeight="1">
      <c r="A37" s="1049" t="s">
        <v>391</v>
      </c>
      <c r="B37" s="1050"/>
      <c r="C37" s="1050"/>
      <c r="D37" s="1050"/>
      <c r="E37" s="1050"/>
      <c r="F37" s="1050"/>
      <c r="G37" s="1051"/>
      <c r="H37" s="208">
        <v>3000</v>
      </c>
      <c r="I37" s="245" t="s">
        <v>374</v>
      </c>
      <c r="J37" s="245" t="s">
        <v>374</v>
      </c>
      <c r="K37" s="246">
        <v>3000000</v>
      </c>
      <c r="L37" s="246">
        <v>1750000</v>
      </c>
      <c r="M37" s="246">
        <v>410000</v>
      </c>
      <c r="N37" s="246">
        <v>400000</v>
      </c>
      <c r="O37" s="246">
        <v>160000</v>
      </c>
      <c r="P37" s="246">
        <v>150000</v>
      </c>
      <c r="Q37" s="246">
        <v>130000</v>
      </c>
      <c r="R37" s="246">
        <v>120000</v>
      </c>
      <c r="S37" s="246">
        <v>50000</v>
      </c>
      <c r="T37" s="247">
        <v>12.3</v>
      </c>
      <c r="U37" s="252">
        <v>1.4</v>
      </c>
      <c r="V37" s="253">
        <v>0.7</v>
      </c>
      <c r="W37" s="254">
        <v>1</v>
      </c>
      <c r="X37" s="248">
        <v>150</v>
      </c>
      <c r="Y37" s="255">
        <v>0.18</v>
      </c>
      <c r="Z37" s="204"/>
    </row>
    <row r="38" spans="1:26" ht="14.25" customHeight="1">
      <c r="A38" s="1052" t="s">
        <v>392</v>
      </c>
      <c r="B38" s="1053"/>
      <c r="C38" s="1053"/>
      <c r="D38" s="1053"/>
      <c r="E38" s="1053"/>
      <c r="F38" s="1053"/>
      <c r="G38" s="1054"/>
      <c r="H38" s="267">
        <v>3000</v>
      </c>
      <c r="I38" s="268" t="s">
        <v>393</v>
      </c>
      <c r="J38" s="269" t="s">
        <v>393</v>
      </c>
      <c r="K38" s="260">
        <v>3000000</v>
      </c>
      <c r="L38" s="260">
        <v>1750000</v>
      </c>
      <c r="M38" s="260">
        <v>410000</v>
      </c>
      <c r="N38" s="260">
        <v>400000</v>
      </c>
      <c r="O38" s="260">
        <v>160000</v>
      </c>
      <c r="P38" s="260">
        <v>150000</v>
      </c>
      <c r="Q38" s="260">
        <v>130000</v>
      </c>
      <c r="R38" s="260">
        <v>120000</v>
      </c>
      <c r="S38" s="260">
        <v>50000</v>
      </c>
      <c r="T38" s="261">
        <v>12.3</v>
      </c>
      <c r="U38" s="262">
        <v>1.4</v>
      </c>
      <c r="V38" s="263">
        <v>0</v>
      </c>
      <c r="W38" s="264">
        <v>0</v>
      </c>
      <c r="X38" s="265">
        <v>150</v>
      </c>
      <c r="Y38" s="284">
        <v>0</v>
      </c>
      <c r="Z38" s="204"/>
    </row>
    <row r="39" spans="1:26" ht="14.25" customHeight="1">
      <c r="A39" s="1049" t="s">
        <v>394</v>
      </c>
      <c r="B39" s="1050"/>
      <c r="C39" s="1050"/>
      <c r="D39" s="1050"/>
      <c r="E39" s="1050"/>
      <c r="F39" s="1050"/>
      <c r="G39" s="1051"/>
      <c r="H39" s="214">
        <v>3000</v>
      </c>
      <c r="I39" s="256" t="s">
        <v>374</v>
      </c>
      <c r="J39" s="257" t="s">
        <v>374</v>
      </c>
      <c r="K39" s="246">
        <v>3000000</v>
      </c>
      <c r="L39" s="246">
        <v>1750000</v>
      </c>
      <c r="M39" s="246">
        <v>410000</v>
      </c>
      <c r="N39" s="246">
        <v>400000</v>
      </c>
      <c r="O39" s="246">
        <v>160000</v>
      </c>
      <c r="P39" s="246">
        <v>150000</v>
      </c>
      <c r="Q39" s="246">
        <v>130000</v>
      </c>
      <c r="R39" s="246">
        <v>120000</v>
      </c>
      <c r="S39" s="246">
        <v>50000</v>
      </c>
      <c r="T39" s="247">
        <v>12.3</v>
      </c>
      <c r="U39" s="252">
        <v>1.4</v>
      </c>
      <c r="V39" s="253">
        <v>0.7</v>
      </c>
      <c r="W39" s="254">
        <v>1</v>
      </c>
      <c r="X39" s="248">
        <v>150</v>
      </c>
      <c r="Y39" s="285">
        <v>0</v>
      </c>
      <c r="Z39" s="204"/>
    </row>
    <row r="40" spans="1:26" ht="14.25" customHeight="1">
      <c r="A40" s="1049" t="s">
        <v>395</v>
      </c>
      <c r="B40" s="1050"/>
      <c r="C40" s="1050"/>
      <c r="D40" s="1050"/>
      <c r="E40" s="1050"/>
      <c r="F40" s="1050"/>
      <c r="G40" s="1051"/>
      <c r="H40" s="214">
        <v>3000</v>
      </c>
      <c r="I40" s="256" t="s">
        <v>16</v>
      </c>
      <c r="J40" s="257" t="s">
        <v>16</v>
      </c>
      <c r="K40" s="246">
        <v>3000000</v>
      </c>
      <c r="L40" s="246">
        <v>1750000</v>
      </c>
      <c r="M40" s="246">
        <v>410000</v>
      </c>
      <c r="N40" s="246">
        <v>400000</v>
      </c>
      <c r="O40" s="246">
        <v>160000</v>
      </c>
      <c r="P40" s="246">
        <v>150000</v>
      </c>
      <c r="Q40" s="246">
        <v>130000</v>
      </c>
      <c r="R40" s="246">
        <v>120000</v>
      </c>
      <c r="S40" s="246">
        <v>50000</v>
      </c>
      <c r="T40" s="247">
        <v>12.3</v>
      </c>
      <c r="U40" s="252">
        <v>1.4</v>
      </c>
      <c r="V40" s="253">
        <v>0</v>
      </c>
      <c r="W40" s="254">
        <v>0</v>
      </c>
      <c r="X40" s="248">
        <v>150</v>
      </c>
      <c r="Y40" s="285">
        <v>0</v>
      </c>
      <c r="Z40" s="204"/>
    </row>
    <row r="41" spans="1:26" ht="14.25" customHeight="1">
      <c r="A41" s="1058" t="s">
        <v>396</v>
      </c>
      <c r="B41" s="1059"/>
      <c r="C41" s="1059"/>
      <c r="D41" s="1059"/>
      <c r="E41" s="1059"/>
      <c r="F41" s="1059"/>
      <c r="G41" s="1060"/>
      <c r="H41" s="286">
        <v>3000</v>
      </c>
      <c r="I41" s="287" t="s">
        <v>374</v>
      </c>
      <c r="J41" s="288" t="s">
        <v>374</v>
      </c>
      <c r="K41" s="270">
        <v>3000000</v>
      </c>
      <c r="L41" s="271">
        <v>1750000</v>
      </c>
      <c r="M41" s="271">
        <v>410000</v>
      </c>
      <c r="N41" s="271">
        <v>400000</v>
      </c>
      <c r="O41" s="271">
        <v>160000</v>
      </c>
      <c r="P41" s="271">
        <v>150000</v>
      </c>
      <c r="Q41" s="271">
        <v>130000</v>
      </c>
      <c r="R41" s="271">
        <v>120000</v>
      </c>
      <c r="S41" s="271">
        <v>50000</v>
      </c>
      <c r="T41" s="289">
        <v>12.3</v>
      </c>
      <c r="U41" s="290">
        <v>1.4</v>
      </c>
      <c r="V41" s="291">
        <v>0</v>
      </c>
      <c r="W41" s="292">
        <v>0</v>
      </c>
      <c r="X41" s="293"/>
      <c r="Y41" s="294">
        <v>0</v>
      </c>
      <c r="Z41" s="204"/>
    </row>
    <row r="42" spans="1:26" ht="14.25" customHeight="1">
      <c r="A42" s="1061" t="s">
        <v>397</v>
      </c>
      <c r="B42" s="1062"/>
      <c r="C42" s="1062"/>
      <c r="D42" s="1062"/>
      <c r="E42" s="1062"/>
      <c r="F42" s="1062"/>
      <c r="G42" s="1063"/>
      <c r="H42" s="295">
        <v>3000</v>
      </c>
      <c r="I42" s="296" t="s">
        <v>16</v>
      </c>
      <c r="J42" s="297" t="s">
        <v>16</v>
      </c>
      <c r="K42" s="246">
        <v>3000000</v>
      </c>
      <c r="L42" s="246">
        <v>1750000</v>
      </c>
      <c r="M42" s="246">
        <v>410000</v>
      </c>
      <c r="N42" s="246">
        <v>400000</v>
      </c>
      <c r="O42" s="246">
        <v>160000</v>
      </c>
      <c r="P42" s="246">
        <v>150000</v>
      </c>
      <c r="Q42" s="246">
        <v>130000</v>
      </c>
      <c r="R42" s="246">
        <v>120000</v>
      </c>
      <c r="S42" s="246">
        <v>50000</v>
      </c>
      <c r="T42" s="298">
        <v>12.3</v>
      </c>
      <c r="U42" s="299">
        <v>1.4</v>
      </c>
      <c r="V42" s="300">
        <v>0</v>
      </c>
      <c r="W42" s="301">
        <v>0</v>
      </c>
      <c r="X42" s="302">
        <v>150</v>
      </c>
      <c r="Y42" s="303">
        <v>0</v>
      </c>
      <c r="Z42" s="204"/>
    </row>
    <row r="43" spans="1:26" ht="14.25" customHeight="1">
      <c r="A43" s="1049" t="s">
        <v>398</v>
      </c>
      <c r="B43" s="1050"/>
      <c r="C43" s="1050"/>
      <c r="D43" s="1050"/>
      <c r="E43" s="1050"/>
      <c r="F43" s="1050"/>
      <c r="G43" s="1051"/>
      <c r="H43" s="208">
        <v>3000</v>
      </c>
      <c r="I43" s="245" t="s">
        <v>16</v>
      </c>
      <c r="J43" s="245" t="s">
        <v>16</v>
      </c>
      <c r="K43" s="246">
        <v>3000000</v>
      </c>
      <c r="L43" s="246">
        <v>1750000</v>
      </c>
      <c r="M43" s="246">
        <v>410000</v>
      </c>
      <c r="N43" s="246">
        <v>400000</v>
      </c>
      <c r="O43" s="246">
        <v>160000</v>
      </c>
      <c r="P43" s="246">
        <v>150000</v>
      </c>
      <c r="Q43" s="246">
        <v>130000</v>
      </c>
      <c r="R43" s="246">
        <v>120000</v>
      </c>
      <c r="S43" s="246">
        <v>50000</v>
      </c>
      <c r="T43" s="247">
        <v>12.3</v>
      </c>
      <c r="U43" s="252">
        <v>1.4</v>
      </c>
      <c r="V43" s="253">
        <v>0</v>
      </c>
      <c r="W43" s="254">
        <v>0</v>
      </c>
      <c r="X43" s="248"/>
      <c r="Y43" s="285">
        <v>0</v>
      </c>
      <c r="Z43" s="204"/>
    </row>
    <row r="44" spans="1:26" ht="14.25" customHeight="1">
      <c r="A44" s="1049" t="s">
        <v>399</v>
      </c>
      <c r="B44" s="1050"/>
      <c r="C44" s="1050"/>
      <c r="D44" s="1050"/>
      <c r="E44" s="1050"/>
      <c r="F44" s="1050"/>
      <c r="G44" s="1051"/>
      <c r="H44" s="208">
        <v>3000</v>
      </c>
      <c r="I44" s="245" t="s">
        <v>16</v>
      </c>
      <c r="J44" s="245" t="s">
        <v>16</v>
      </c>
      <c r="K44" s="246">
        <v>3000000</v>
      </c>
      <c r="L44" s="246">
        <v>1750000</v>
      </c>
      <c r="M44" s="246">
        <v>410000</v>
      </c>
      <c r="N44" s="246">
        <v>400000</v>
      </c>
      <c r="O44" s="246">
        <v>160000</v>
      </c>
      <c r="P44" s="246">
        <v>150000</v>
      </c>
      <c r="Q44" s="246">
        <v>130000</v>
      </c>
      <c r="R44" s="246">
        <v>120000</v>
      </c>
      <c r="S44" s="246">
        <v>50000</v>
      </c>
      <c r="T44" s="247">
        <v>12.3</v>
      </c>
      <c r="U44" s="252">
        <v>1.4</v>
      </c>
      <c r="V44" s="253">
        <v>0</v>
      </c>
      <c r="W44" s="254">
        <v>0</v>
      </c>
      <c r="X44" s="248">
        <v>150</v>
      </c>
      <c r="Y44" s="285">
        <v>0</v>
      </c>
      <c r="Z44" s="204"/>
    </row>
    <row r="45" spans="1:26" ht="14.25" customHeight="1">
      <c r="A45" s="1049" t="s">
        <v>400</v>
      </c>
      <c r="B45" s="1050"/>
      <c r="C45" s="1050"/>
      <c r="D45" s="1050"/>
      <c r="E45" s="1050"/>
      <c r="F45" s="1050"/>
      <c r="G45" s="1051"/>
      <c r="H45" s="208">
        <v>3000</v>
      </c>
      <c r="I45" s="245" t="s">
        <v>381</v>
      </c>
      <c r="J45" s="245" t="s">
        <v>381</v>
      </c>
      <c r="K45" s="246">
        <v>3000000</v>
      </c>
      <c r="L45" s="246">
        <v>1750000</v>
      </c>
      <c r="M45" s="246">
        <v>410000</v>
      </c>
      <c r="N45" s="246">
        <v>400000</v>
      </c>
      <c r="O45" s="246">
        <v>160000</v>
      </c>
      <c r="P45" s="246">
        <v>150000</v>
      </c>
      <c r="Q45" s="246">
        <v>130000</v>
      </c>
      <c r="R45" s="246">
        <v>120000</v>
      </c>
      <c r="S45" s="246">
        <v>50000</v>
      </c>
      <c r="T45" s="247">
        <v>12.3</v>
      </c>
      <c r="U45" s="252">
        <v>1.4</v>
      </c>
      <c r="V45" s="253">
        <v>0</v>
      </c>
      <c r="W45" s="254">
        <v>0</v>
      </c>
      <c r="X45" s="248"/>
      <c r="Y45" s="285">
        <v>0</v>
      </c>
      <c r="Z45" s="204"/>
    </row>
    <row r="46" spans="1:26" ht="14.25" customHeight="1">
      <c r="A46" s="1049" t="s">
        <v>401</v>
      </c>
      <c r="B46" s="1050"/>
      <c r="C46" s="1050"/>
      <c r="D46" s="1050"/>
      <c r="E46" s="1050"/>
      <c r="F46" s="1050"/>
      <c r="G46" s="1051"/>
      <c r="H46" s="208">
        <v>3000</v>
      </c>
      <c r="I46" s="245" t="s">
        <v>381</v>
      </c>
      <c r="J46" s="245" t="s">
        <v>381</v>
      </c>
      <c r="K46" s="246">
        <v>3000000</v>
      </c>
      <c r="L46" s="246">
        <v>1750000</v>
      </c>
      <c r="M46" s="246">
        <v>410000</v>
      </c>
      <c r="N46" s="246">
        <v>400000</v>
      </c>
      <c r="O46" s="246">
        <v>160000</v>
      </c>
      <c r="P46" s="246">
        <v>150000</v>
      </c>
      <c r="Q46" s="246">
        <v>130000</v>
      </c>
      <c r="R46" s="246">
        <v>120000</v>
      </c>
      <c r="S46" s="246">
        <v>50000</v>
      </c>
      <c r="T46" s="247">
        <v>12.3</v>
      </c>
      <c r="U46" s="252">
        <v>1.4</v>
      </c>
      <c r="V46" s="253">
        <v>0</v>
      </c>
      <c r="W46" s="254">
        <v>0</v>
      </c>
      <c r="X46" s="248">
        <v>150</v>
      </c>
      <c r="Y46" s="285">
        <v>0</v>
      </c>
      <c r="Z46" s="204"/>
    </row>
    <row r="47" spans="1:26" ht="14.25" customHeight="1">
      <c r="A47" s="1049" t="s">
        <v>402</v>
      </c>
      <c r="B47" s="1050"/>
      <c r="C47" s="1050"/>
      <c r="D47" s="1050"/>
      <c r="E47" s="1050"/>
      <c r="F47" s="1050"/>
      <c r="G47" s="1051"/>
      <c r="H47" s="208">
        <v>3000</v>
      </c>
      <c r="I47" s="245" t="s">
        <v>393</v>
      </c>
      <c r="J47" s="245" t="s">
        <v>393</v>
      </c>
      <c r="K47" s="246">
        <v>3000000</v>
      </c>
      <c r="L47" s="246">
        <v>1750000</v>
      </c>
      <c r="M47" s="246">
        <v>410000</v>
      </c>
      <c r="N47" s="246">
        <v>400000</v>
      </c>
      <c r="O47" s="246">
        <v>160000</v>
      </c>
      <c r="P47" s="246">
        <v>150000</v>
      </c>
      <c r="Q47" s="246">
        <v>130000</v>
      </c>
      <c r="R47" s="246">
        <v>120000</v>
      </c>
      <c r="S47" s="246">
        <v>50000</v>
      </c>
      <c r="T47" s="247">
        <v>14.5</v>
      </c>
      <c r="U47" s="252">
        <v>1.4</v>
      </c>
      <c r="V47" s="253">
        <v>0</v>
      </c>
      <c r="W47" s="254">
        <v>0</v>
      </c>
      <c r="X47" s="248"/>
      <c r="Y47" s="285">
        <v>0</v>
      </c>
      <c r="Z47" s="204"/>
    </row>
    <row r="48" spans="1:26" ht="14.25" customHeight="1">
      <c r="A48" s="1058" t="s">
        <v>403</v>
      </c>
      <c r="B48" s="1059"/>
      <c r="C48" s="1059"/>
      <c r="D48" s="1059"/>
      <c r="E48" s="1059"/>
      <c r="F48" s="1059"/>
      <c r="G48" s="1060"/>
      <c r="H48" s="304">
        <v>3000</v>
      </c>
      <c r="I48" s="305" t="s">
        <v>393</v>
      </c>
      <c r="J48" s="305" t="s">
        <v>393</v>
      </c>
      <c r="K48" s="260">
        <v>3000000</v>
      </c>
      <c r="L48" s="260">
        <v>1750000</v>
      </c>
      <c r="M48" s="260">
        <v>410000</v>
      </c>
      <c r="N48" s="260">
        <v>400000</v>
      </c>
      <c r="O48" s="260">
        <v>160000</v>
      </c>
      <c r="P48" s="260">
        <v>150000</v>
      </c>
      <c r="Q48" s="260">
        <v>130000</v>
      </c>
      <c r="R48" s="260">
        <v>120000</v>
      </c>
      <c r="S48" s="260">
        <v>50000</v>
      </c>
      <c r="T48" s="289" t="s">
        <v>404</v>
      </c>
      <c r="U48" s="290">
        <v>1.4</v>
      </c>
      <c r="V48" s="291">
        <v>0.7</v>
      </c>
      <c r="W48" s="292">
        <v>1</v>
      </c>
      <c r="X48" s="293"/>
      <c r="Y48" s="294">
        <v>0</v>
      </c>
      <c r="Z48" s="204"/>
    </row>
    <row r="49" spans="1:26" ht="14.25" customHeight="1">
      <c r="A49" s="1049" t="s">
        <v>405</v>
      </c>
      <c r="B49" s="1050"/>
      <c r="C49" s="1050"/>
      <c r="D49" s="1050"/>
      <c r="E49" s="1050"/>
      <c r="F49" s="1050"/>
      <c r="G49" s="1051"/>
      <c r="H49" s="208">
        <v>3000</v>
      </c>
      <c r="I49" s="245" t="s">
        <v>16</v>
      </c>
      <c r="J49" s="245" t="s">
        <v>16</v>
      </c>
      <c r="K49" s="246">
        <v>3000000</v>
      </c>
      <c r="L49" s="246">
        <v>1750000</v>
      </c>
      <c r="M49" s="246">
        <v>410000</v>
      </c>
      <c r="N49" s="246">
        <v>400000</v>
      </c>
      <c r="O49" s="246">
        <v>160000</v>
      </c>
      <c r="P49" s="246">
        <v>150000</v>
      </c>
      <c r="Q49" s="246">
        <v>130000</v>
      </c>
      <c r="R49" s="246">
        <v>120000</v>
      </c>
      <c r="S49" s="246">
        <v>50000</v>
      </c>
      <c r="T49" s="247">
        <v>12.3</v>
      </c>
      <c r="U49" s="252">
        <v>1.4</v>
      </c>
      <c r="V49" s="253">
        <v>0.7</v>
      </c>
      <c r="W49" s="254">
        <v>1</v>
      </c>
      <c r="X49" s="248">
        <v>150</v>
      </c>
      <c r="Y49" s="285">
        <v>0</v>
      </c>
      <c r="Z49" s="204"/>
    </row>
    <row r="50" spans="1:26" ht="14.25" customHeight="1">
      <c r="A50" s="1049" t="s">
        <v>406</v>
      </c>
      <c r="B50" s="1050"/>
      <c r="C50" s="1050"/>
      <c r="D50" s="1050"/>
      <c r="E50" s="1050"/>
      <c r="F50" s="1050"/>
      <c r="G50" s="1051"/>
      <c r="H50" s="208">
        <v>3000</v>
      </c>
      <c r="I50" s="245" t="s">
        <v>407</v>
      </c>
      <c r="J50" s="245" t="s">
        <v>407</v>
      </c>
      <c r="K50" s="246">
        <v>3000000</v>
      </c>
      <c r="L50" s="246">
        <v>1750000</v>
      </c>
      <c r="M50" s="246">
        <v>410000</v>
      </c>
      <c r="N50" s="246">
        <v>400000</v>
      </c>
      <c r="O50" s="246">
        <v>160000</v>
      </c>
      <c r="P50" s="246">
        <v>150000</v>
      </c>
      <c r="Q50" s="246">
        <v>130000</v>
      </c>
      <c r="R50" s="246">
        <v>120000</v>
      </c>
      <c r="S50" s="246">
        <v>50000</v>
      </c>
      <c r="T50" s="247">
        <v>12.3</v>
      </c>
      <c r="U50" s="252">
        <v>1.4</v>
      </c>
      <c r="V50" s="253">
        <v>0.7</v>
      </c>
      <c r="W50" s="254">
        <v>1</v>
      </c>
      <c r="X50" s="248"/>
      <c r="Y50" s="285">
        <v>0</v>
      </c>
      <c r="Z50" s="204"/>
    </row>
    <row r="51" spans="1:26" ht="14.25" customHeight="1">
      <c r="A51" s="1049" t="s">
        <v>408</v>
      </c>
      <c r="B51" s="1050"/>
      <c r="C51" s="1050"/>
      <c r="D51" s="1050"/>
      <c r="E51" s="1050"/>
      <c r="F51" s="1050"/>
      <c r="G51" s="1051"/>
      <c r="H51" s="208">
        <v>3000</v>
      </c>
      <c r="I51" s="245" t="s">
        <v>393</v>
      </c>
      <c r="J51" s="245" t="s">
        <v>393</v>
      </c>
      <c r="K51" s="246">
        <v>3000000</v>
      </c>
      <c r="L51" s="246">
        <v>1750000</v>
      </c>
      <c r="M51" s="246">
        <v>410000</v>
      </c>
      <c r="N51" s="246">
        <v>400000</v>
      </c>
      <c r="O51" s="246">
        <v>160000</v>
      </c>
      <c r="P51" s="246">
        <v>150000</v>
      </c>
      <c r="Q51" s="246">
        <v>130000</v>
      </c>
      <c r="R51" s="246">
        <v>120000</v>
      </c>
      <c r="S51" s="246">
        <v>50000</v>
      </c>
      <c r="T51" s="247">
        <v>12.3</v>
      </c>
      <c r="U51" s="252">
        <v>1.4</v>
      </c>
      <c r="V51" s="253">
        <v>0.7</v>
      </c>
      <c r="W51" s="254">
        <v>1</v>
      </c>
      <c r="X51" s="248">
        <v>150</v>
      </c>
      <c r="Y51" s="285">
        <v>0</v>
      </c>
      <c r="Z51" s="204"/>
    </row>
    <row r="52" spans="1:26" ht="14.25" customHeight="1">
      <c r="A52" s="1058" t="s">
        <v>409</v>
      </c>
      <c r="B52" s="1059"/>
      <c r="C52" s="1059"/>
      <c r="D52" s="1059"/>
      <c r="E52" s="1059"/>
      <c r="F52" s="1059"/>
      <c r="G52" s="1060"/>
      <c r="H52" s="209">
        <v>3000</v>
      </c>
      <c r="I52" s="245" t="s">
        <v>410</v>
      </c>
      <c r="J52" s="245" t="s">
        <v>410</v>
      </c>
      <c r="K52" s="260">
        <v>3000000</v>
      </c>
      <c r="L52" s="260">
        <v>1750000</v>
      </c>
      <c r="M52" s="260">
        <v>410000</v>
      </c>
      <c r="N52" s="260">
        <v>400000</v>
      </c>
      <c r="O52" s="260">
        <v>160000</v>
      </c>
      <c r="P52" s="260">
        <v>150000</v>
      </c>
      <c r="Q52" s="260">
        <v>130000</v>
      </c>
      <c r="R52" s="260">
        <v>120000</v>
      </c>
      <c r="S52" s="260">
        <v>50000</v>
      </c>
      <c r="T52" s="261">
        <v>12.3</v>
      </c>
      <c r="U52" s="262">
        <v>1.4</v>
      </c>
      <c r="V52" s="263">
        <v>0.7</v>
      </c>
      <c r="W52" s="264">
        <v>1</v>
      </c>
      <c r="X52" s="265">
        <v>150</v>
      </c>
      <c r="Y52" s="284">
        <v>0</v>
      </c>
      <c r="Z52" s="204"/>
    </row>
    <row r="53" spans="1:26" ht="14.25" customHeight="1">
      <c r="A53" s="1061" t="s">
        <v>411</v>
      </c>
      <c r="B53" s="1062"/>
      <c r="C53" s="1062"/>
      <c r="D53" s="1062"/>
      <c r="E53" s="1062"/>
      <c r="F53" s="1062"/>
      <c r="G53" s="1063"/>
      <c r="H53" s="213">
        <v>3000</v>
      </c>
      <c r="I53" s="296" t="s">
        <v>410</v>
      </c>
      <c r="J53" s="297" t="s">
        <v>410</v>
      </c>
      <c r="K53" s="246">
        <v>3000000</v>
      </c>
      <c r="L53" s="246">
        <v>1750000</v>
      </c>
      <c r="M53" s="246">
        <v>410000</v>
      </c>
      <c r="N53" s="246">
        <v>400000</v>
      </c>
      <c r="O53" s="246">
        <v>160000</v>
      </c>
      <c r="P53" s="246">
        <v>150000</v>
      </c>
      <c r="Q53" s="246">
        <v>130000</v>
      </c>
      <c r="R53" s="246">
        <v>120000</v>
      </c>
      <c r="S53" s="246">
        <v>50000</v>
      </c>
      <c r="T53" s="274">
        <v>12.3</v>
      </c>
      <c r="U53" s="275">
        <v>1.4</v>
      </c>
      <c r="V53" s="276">
        <v>0</v>
      </c>
      <c r="W53" s="277">
        <v>0</v>
      </c>
      <c r="X53" s="283"/>
      <c r="Y53" s="306">
        <v>0</v>
      </c>
      <c r="Z53" s="204"/>
    </row>
    <row r="54" spans="1:26" ht="14.25" customHeight="1">
      <c r="A54" s="1049" t="s">
        <v>412</v>
      </c>
      <c r="B54" s="1050"/>
      <c r="C54" s="1050"/>
      <c r="D54" s="1050"/>
      <c r="E54" s="1050"/>
      <c r="F54" s="1050"/>
      <c r="G54" s="1051"/>
      <c r="H54" s="214">
        <v>3000</v>
      </c>
      <c r="I54" s="256" t="s">
        <v>16</v>
      </c>
      <c r="J54" s="257" t="s">
        <v>16</v>
      </c>
      <c r="K54" s="246">
        <v>3000000</v>
      </c>
      <c r="L54" s="246">
        <v>1750000</v>
      </c>
      <c r="M54" s="246">
        <v>410000</v>
      </c>
      <c r="N54" s="246">
        <v>400000</v>
      </c>
      <c r="O54" s="246">
        <v>160000</v>
      </c>
      <c r="P54" s="246">
        <v>150000</v>
      </c>
      <c r="Q54" s="246">
        <v>130000</v>
      </c>
      <c r="R54" s="246">
        <v>120000</v>
      </c>
      <c r="S54" s="246">
        <v>50000</v>
      </c>
      <c r="T54" s="247">
        <v>12.3</v>
      </c>
      <c r="U54" s="252">
        <v>1.4</v>
      </c>
      <c r="V54" s="253">
        <v>0.7</v>
      </c>
      <c r="W54" s="254">
        <v>1</v>
      </c>
      <c r="X54" s="248">
        <v>150</v>
      </c>
      <c r="Y54" s="285">
        <v>0</v>
      </c>
      <c r="Z54" s="204"/>
    </row>
    <row r="55" spans="1:26" ht="14.25" customHeight="1">
      <c r="A55" s="1049" t="s">
        <v>413</v>
      </c>
      <c r="B55" s="1050"/>
      <c r="C55" s="1050"/>
      <c r="D55" s="1050"/>
      <c r="E55" s="1050"/>
      <c r="F55" s="1050"/>
      <c r="G55" s="1051"/>
      <c r="H55" s="214">
        <v>3000</v>
      </c>
      <c r="I55" s="256" t="s">
        <v>16</v>
      </c>
      <c r="J55" s="257" t="s">
        <v>16</v>
      </c>
      <c r="K55" s="246">
        <v>3000000</v>
      </c>
      <c r="L55" s="246">
        <v>1750000</v>
      </c>
      <c r="M55" s="246">
        <v>410000</v>
      </c>
      <c r="N55" s="246">
        <v>400000</v>
      </c>
      <c r="O55" s="246">
        <v>160000</v>
      </c>
      <c r="P55" s="246">
        <v>150000</v>
      </c>
      <c r="Q55" s="246">
        <v>130000</v>
      </c>
      <c r="R55" s="246">
        <v>120000</v>
      </c>
      <c r="S55" s="246">
        <v>50000</v>
      </c>
      <c r="T55" s="247">
        <v>12.3</v>
      </c>
      <c r="U55" s="252">
        <v>1.4</v>
      </c>
      <c r="V55" s="253">
        <v>0.7</v>
      </c>
      <c r="W55" s="254">
        <v>1</v>
      </c>
      <c r="X55" s="248">
        <v>150</v>
      </c>
      <c r="Y55" s="285">
        <v>0</v>
      </c>
      <c r="Z55" s="204"/>
    </row>
    <row r="56" spans="1:26" ht="14.25" customHeight="1">
      <c r="A56" s="1049" t="s">
        <v>414</v>
      </c>
      <c r="B56" s="1050"/>
      <c r="C56" s="1050"/>
      <c r="D56" s="1050"/>
      <c r="E56" s="1050"/>
      <c r="F56" s="1050"/>
      <c r="G56" s="1051"/>
      <c r="H56" s="214">
        <v>3000</v>
      </c>
      <c r="I56" s="256" t="s">
        <v>381</v>
      </c>
      <c r="J56" s="257" t="s">
        <v>381</v>
      </c>
      <c r="K56" s="246">
        <v>3000000</v>
      </c>
      <c r="L56" s="246">
        <v>1750000</v>
      </c>
      <c r="M56" s="246">
        <v>410000</v>
      </c>
      <c r="N56" s="246">
        <v>400000</v>
      </c>
      <c r="O56" s="246">
        <v>160000</v>
      </c>
      <c r="P56" s="246">
        <v>150000</v>
      </c>
      <c r="Q56" s="246">
        <v>130000</v>
      </c>
      <c r="R56" s="246">
        <v>120000</v>
      </c>
      <c r="S56" s="246">
        <v>50000</v>
      </c>
      <c r="T56" s="247">
        <v>12.3</v>
      </c>
      <c r="U56" s="252">
        <v>1.4</v>
      </c>
      <c r="V56" s="253">
        <v>0.7</v>
      </c>
      <c r="W56" s="254">
        <v>1</v>
      </c>
      <c r="X56" s="248">
        <v>150</v>
      </c>
      <c r="Y56" s="285">
        <v>0</v>
      </c>
      <c r="Z56" s="204"/>
    </row>
    <row r="57" spans="1:26" ht="14.25" customHeight="1">
      <c r="A57" s="1049" t="s">
        <v>415</v>
      </c>
      <c r="B57" s="1050"/>
      <c r="C57" s="1050"/>
      <c r="D57" s="1050"/>
      <c r="E57" s="1050"/>
      <c r="F57" s="1050"/>
      <c r="G57" s="1051"/>
      <c r="H57" s="214">
        <v>3000</v>
      </c>
      <c r="I57" s="256" t="s">
        <v>416</v>
      </c>
      <c r="J57" s="257" t="s">
        <v>416</v>
      </c>
      <c r="K57" s="246">
        <v>3000000</v>
      </c>
      <c r="L57" s="246">
        <v>1750000</v>
      </c>
      <c r="M57" s="246">
        <v>410000</v>
      </c>
      <c r="N57" s="246">
        <v>400000</v>
      </c>
      <c r="O57" s="246">
        <v>160000</v>
      </c>
      <c r="P57" s="246">
        <v>150000</v>
      </c>
      <c r="Q57" s="246">
        <v>130000</v>
      </c>
      <c r="R57" s="246">
        <v>120000</v>
      </c>
      <c r="S57" s="246">
        <v>50000</v>
      </c>
      <c r="T57" s="247">
        <v>12.3</v>
      </c>
      <c r="U57" s="252">
        <v>1.4</v>
      </c>
      <c r="V57" s="253">
        <v>0.7</v>
      </c>
      <c r="W57" s="254">
        <v>1</v>
      </c>
      <c r="X57" s="248"/>
      <c r="Y57" s="285">
        <v>0</v>
      </c>
      <c r="Z57" s="204"/>
    </row>
    <row r="58" spans="1:26" ht="14.25" customHeight="1" thickBot="1">
      <c r="A58" s="1064" t="s">
        <v>417</v>
      </c>
      <c r="B58" s="1065"/>
      <c r="C58" s="1065"/>
      <c r="D58" s="1065"/>
      <c r="E58" s="1065"/>
      <c r="F58" s="1065"/>
      <c r="G58" s="1066"/>
      <c r="H58" s="215">
        <v>3000</v>
      </c>
      <c r="I58" s="307" t="s">
        <v>416</v>
      </c>
      <c r="J58" s="307" t="s">
        <v>416</v>
      </c>
      <c r="K58" s="308">
        <v>3000000</v>
      </c>
      <c r="L58" s="308">
        <v>1750000</v>
      </c>
      <c r="M58" s="308">
        <v>410000</v>
      </c>
      <c r="N58" s="308">
        <v>400000</v>
      </c>
      <c r="O58" s="308">
        <v>160000</v>
      </c>
      <c r="P58" s="308">
        <v>150000</v>
      </c>
      <c r="Q58" s="308">
        <v>130000</v>
      </c>
      <c r="R58" s="308">
        <v>120000</v>
      </c>
      <c r="S58" s="308">
        <v>50000</v>
      </c>
      <c r="T58" s="309">
        <v>12.3</v>
      </c>
      <c r="U58" s="310">
        <v>1.4</v>
      </c>
      <c r="V58" s="311">
        <v>0</v>
      </c>
      <c r="W58" s="312">
        <v>0</v>
      </c>
      <c r="X58" s="313">
        <v>150</v>
      </c>
      <c r="Y58" s="314">
        <v>0</v>
      </c>
      <c r="Z58" s="204"/>
    </row>
    <row r="59" spans="1:25" ht="18" customHeight="1">
      <c r="A59" s="315" t="s">
        <v>418</v>
      </c>
      <c r="B59" s="217"/>
      <c r="C59" s="217"/>
      <c r="D59" s="217"/>
      <c r="E59" s="217"/>
      <c r="F59" s="217"/>
      <c r="G59" s="204"/>
      <c r="H59" s="204"/>
      <c r="I59" s="217"/>
      <c r="J59" s="217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18"/>
      <c r="V59" s="204"/>
      <c r="W59" s="204"/>
      <c r="X59" s="204"/>
      <c r="Y59" s="204"/>
    </row>
    <row r="60" spans="1:6" ht="18" customHeight="1">
      <c r="A60" s="204"/>
      <c r="B60" s="204"/>
      <c r="C60" s="204"/>
      <c r="D60" s="204"/>
      <c r="E60" s="204"/>
      <c r="F60" s="204"/>
    </row>
  </sheetData>
  <sheetProtection/>
  <mergeCells count="63">
    <mergeCell ref="A58:G58"/>
    <mergeCell ref="A55:G55"/>
    <mergeCell ref="A56:G56"/>
    <mergeCell ref="A57:G57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A39:G39"/>
    <mergeCell ref="A40:G40"/>
    <mergeCell ref="A41:G41"/>
    <mergeCell ref="A42:G42"/>
    <mergeCell ref="A35:G35"/>
    <mergeCell ref="A36:G36"/>
    <mergeCell ref="A37:G37"/>
    <mergeCell ref="A38:G38"/>
    <mergeCell ref="A25:G25"/>
    <mergeCell ref="A26:G26"/>
    <mergeCell ref="A27:G27"/>
    <mergeCell ref="A34:G34"/>
    <mergeCell ref="A30:G30"/>
    <mergeCell ref="A31:G31"/>
    <mergeCell ref="A32:G32"/>
    <mergeCell ref="A33:G33"/>
    <mergeCell ref="A28:G28"/>
    <mergeCell ref="A29:G29"/>
    <mergeCell ref="A21:G21"/>
    <mergeCell ref="A22:G22"/>
    <mergeCell ref="A23:G23"/>
    <mergeCell ref="A24:G24"/>
    <mergeCell ref="A17:G17"/>
    <mergeCell ref="A18:G18"/>
    <mergeCell ref="A19:G19"/>
    <mergeCell ref="A20:G20"/>
    <mergeCell ref="A11:G11"/>
    <mergeCell ref="A12:G12"/>
    <mergeCell ref="A15:G15"/>
    <mergeCell ref="A16:G16"/>
    <mergeCell ref="A13:G13"/>
    <mergeCell ref="A14:G14"/>
    <mergeCell ref="D2:G2"/>
    <mergeCell ref="A8:E8"/>
    <mergeCell ref="K4:S4"/>
    <mergeCell ref="U2:U8"/>
    <mergeCell ref="I4:J4"/>
    <mergeCell ref="A10:G10"/>
    <mergeCell ref="Y2:Y8"/>
    <mergeCell ref="X2:X8"/>
    <mergeCell ref="H3:J3"/>
    <mergeCell ref="H2:T2"/>
    <mergeCell ref="T4:T8"/>
    <mergeCell ref="K3:T3"/>
    <mergeCell ref="V2:W3"/>
    <mergeCell ref="V4:V8"/>
    <mergeCell ref="W4:W8"/>
  </mergeCells>
  <printOptions horizontalCentered="1" verticalCentered="1"/>
  <pageMargins left="0.7874015748031497" right="0.7874015748031497" top="0.5511811023622047" bottom="0.6299212598425197" header="0.5118110236220472" footer="2.5590551181102366"/>
  <pageSetup horizontalDpi="600" verticalDpi="600" orientation="portrait" paperSize="9" scale="85" r:id="rId2"/>
  <colBreaks count="1" manualBreakCount="1">
    <brk id="15" max="58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59"/>
  <sheetViews>
    <sheetView showZeros="0" workbookViewId="0" topLeftCell="A1">
      <pane xSplit="2" topLeftCell="C1" activePane="topRight" state="frozen"/>
      <selection pane="topLeft" activeCell="A43" sqref="A43:F43"/>
      <selection pane="topRight" activeCell="A1" sqref="A1"/>
    </sheetView>
  </sheetViews>
  <sheetFormatPr defaultColWidth="9.00390625" defaultRowHeight="13.5"/>
  <cols>
    <col min="1" max="1" width="2.50390625" style="619" customWidth="1"/>
    <col min="2" max="2" width="11.375" style="619" customWidth="1"/>
    <col min="3" max="6" width="12.00390625" style="619" customWidth="1"/>
    <col min="7" max="7" width="8.00390625" style="619" customWidth="1"/>
    <col min="8" max="8" width="8.125" style="619" customWidth="1"/>
    <col min="9" max="9" width="7.50390625" style="619" customWidth="1"/>
    <col min="10" max="16" width="8.125" style="619" customWidth="1"/>
    <col min="17" max="17" width="9.00390625" style="619" bestFit="1" customWidth="1"/>
    <col min="18" max="18" width="8.50390625" style="619" customWidth="1"/>
    <col min="19" max="19" width="8.00390625" style="619" customWidth="1"/>
    <col min="20" max="20" width="2.875" style="691" customWidth="1"/>
    <col min="21" max="21" width="5.00390625" style="619" customWidth="1"/>
    <col min="22" max="16384" width="11.00390625" style="619" customWidth="1"/>
  </cols>
  <sheetData>
    <row r="1" spans="1:20" ht="21.75" customHeight="1" thickBot="1">
      <c r="A1" s="619" t="s">
        <v>419</v>
      </c>
      <c r="O1" s="638"/>
      <c r="P1" s="638"/>
      <c r="Q1" s="638"/>
      <c r="R1" s="639"/>
      <c r="T1" s="639" t="s">
        <v>623</v>
      </c>
    </row>
    <row r="2" spans="1:20" ht="13.5" customHeight="1">
      <c r="A2" s="1067" t="s">
        <v>420</v>
      </c>
      <c r="B2" s="1069" t="s">
        <v>249</v>
      </c>
      <c r="C2" s="1077" t="s">
        <v>421</v>
      </c>
      <c r="D2" s="1077"/>
      <c r="E2" s="1077"/>
      <c r="F2" s="1077"/>
      <c r="G2" s="1078"/>
      <c r="H2" s="1076" t="s">
        <v>422</v>
      </c>
      <c r="I2" s="1077"/>
      <c r="J2" s="1077"/>
      <c r="K2" s="1077"/>
      <c r="L2" s="1077"/>
      <c r="M2" s="1077"/>
      <c r="N2" s="1077"/>
      <c r="O2" s="1077"/>
      <c r="P2" s="1077"/>
      <c r="Q2" s="1078"/>
      <c r="R2" s="640"/>
      <c r="S2" s="640"/>
      <c r="T2" s="641"/>
    </row>
    <row r="3" spans="1:20" ht="11.25" customHeight="1">
      <c r="A3" s="1068"/>
      <c r="B3" s="1070"/>
      <c r="C3" s="642" t="s">
        <v>624</v>
      </c>
      <c r="D3" s="643" t="s">
        <v>625</v>
      </c>
      <c r="E3" s="643" t="s">
        <v>625</v>
      </c>
      <c r="F3" s="643" t="s">
        <v>626</v>
      </c>
      <c r="G3" s="644"/>
      <c r="H3" s="1073" t="s">
        <v>423</v>
      </c>
      <c r="I3" s="1074"/>
      <c r="J3" s="1074"/>
      <c r="K3" s="1074"/>
      <c r="L3" s="1074"/>
      <c r="M3" s="1074"/>
      <c r="N3" s="1074"/>
      <c r="O3" s="1074"/>
      <c r="P3" s="1074"/>
      <c r="Q3" s="1075"/>
      <c r="R3" s="645" t="s">
        <v>227</v>
      </c>
      <c r="S3" s="646"/>
      <c r="T3" s="647" t="s">
        <v>130</v>
      </c>
    </row>
    <row r="4" spans="1:20" ht="11.25" customHeight="1">
      <c r="A4" s="1068"/>
      <c r="B4" s="1070"/>
      <c r="C4" s="648" t="s">
        <v>627</v>
      </c>
      <c r="D4" s="649" t="s">
        <v>424</v>
      </c>
      <c r="E4" s="649" t="s">
        <v>425</v>
      </c>
      <c r="F4" s="649" t="s">
        <v>426</v>
      </c>
      <c r="G4" s="646"/>
      <c r="H4" s="650" t="s">
        <v>228</v>
      </c>
      <c r="I4" s="644"/>
      <c r="J4" s="1073" t="s">
        <v>229</v>
      </c>
      <c r="K4" s="1074"/>
      <c r="L4" s="1074"/>
      <c r="M4" s="1075"/>
      <c r="N4" s="644"/>
      <c r="O4" s="644"/>
      <c r="P4" s="650"/>
      <c r="Q4" s="644"/>
      <c r="R4" s="645"/>
      <c r="S4" s="646"/>
      <c r="T4" s="647"/>
    </row>
    <row r="5" spans="1:20" ht="11.25" customHeight="1">
      <c r="A5" s="1068"/>
      <c r="B5" s="1070"/>
      <c r="C5" s="648" t="s">
        <v>427</v>
      </c>
      <c r="D5" s="649" t="s">
        <v>428</v>
      </c>
      <c r="E5" s="649" t="s">
        <v>628</v>
      </c>
      <c r="F5" s="649" t="s">
        <v>629</v>
      </c>
      <c r="G5" s="645" t="s">
        <v>630</v>
      </c>
      <c r="H5" s="645" t="s">
        <v>631</v>
      </c>
      <c r="I5" s="646"/>
      <c r="J5" s="1079" t="s">
        <v>632</v>
      </c>
      <c r="K5" s="1080"/>
      <c r="L5" s="1079" t="s">
        <v>633</v>
      </c>
      <c r="M5" s="1080"/>
      <c r="N5" s="646"/>
      <c r="O5" s="646"/>
      <c r="P5" s="645" t="s">
        <v>634</v>
      </c>
      <c r="Q5" s="646"/>
      <c r="R5" s="645" t="s">
        <v>230</v>
      </c>
      <c r="S5" s="645" t="s">
        <v>635</v>
      </c>
      <c r="T5" s="647"/>
    </row>
    <row r="6" spans="1:20" ht="11.25" customHeight="1">
      <c r="A6" s="1068"/>
      <c r="B6" s="1070"/>
      <c r="C6" s="651" t="s">
        <v>429</v>
      </c>
      <c r="D6" s="649" t="s">
        <v>430</v>
      </c>
      <c r="E6" s="649" t="s">
        <v>427</v>
      </c>
      <c r="F6" s="649" t="s">
        <v>427</v>
      </c>
      <c r="G6" s="646"/>
      <c r="H6" s="645" t="s">
        <v>636</v>
      </c>
      <c r="I6" s="645" t="s">
        <v>231</v>
      </c>
      <c r="J6" s="1081"/>
      <c r="K6" s="1082"/>
      <c r="L6" s="1081"/>
      <c r="M6" s="1082"/>
      <c r="N6" s="645" t="s">
        <v>232</v>
      </c>
      <c r="O6" s="645" t="s">
        <v>233</v>
      </c>
      <c r="P6" s="645" t="s">
        <v>234</v>
      </c>
      <c r="Q6" s="645" t="s">
        <v>637</v>
      </c>
      <c r="R6" s="645"/>
      <c r="S6" s="646"/>
      <c r="T6" s="647"/>
    </row>
    <row r="7" spans="1:20" ht="11.25" customHeight="1">
      <c r="A7" s="1068"/>
      <c r="B7" s="1070"/>
      <c r="C7" s="651" t="s">
        <v>638</v>
      </c>
      <c r="D7" s="652" t="s">
        <v>431</v>
      </c>
      <c r="E7" s="649" t="s">
        <v>432</v>
      </c>
      <c r="F7" s="649" t="s">
        <v>433</v>
      </c>
      <c r="G7" s="646"/>
      <c r="H7" s="645" t="s">
        <v>639</v>
      </c>
      <c r="I7" s="646"/>
      <c r="J7" s="1071" t="s">
        <v>235</v>
      </c>
      <c r="K7" s="1071" t="s">
        <v>236</v>
      </c>
      <c r="L7" s="1071" t="s">
        <v>235</v>
      </c>
      <c r="M7" s="1071" t="s">
        <v>236</v>
      </c>
      <c r="N7" s="646"/>
      <c r="O7" s="646"/>
      <c r="P7" s="645" t="s">
        <v>434</v>
      </c>
      <c r="Q7" s="646"/>
      <c r="R7" s="645" t="s">
        <v>237</v>
      </c>
      <c r="S7" s="646"/>
      <c r="T7" s="647" t="s">
        <v>133</v>
      </c>
    </row>
    <row r="8" spans="1:20" ht="11.25" customHeight="1">
      <c r="A8" s="1068"/>
      <c r="B8" s="1070"/>
      <c r="C8" s="653"/>
      <c r="D8" s="654" t="s">
        <v>435</v>
      </c>
      <c r="E8" s="655" t="s">
        <v>436</v>
      </c>
      <c r="F8" s="654" t="s">
        <v>437</v>
      </c>
      <c r="G8" s="656"/>
      <c r="H8" s="657"/>
      <c r="I8" s="656"/>
      <c r="J8" s="1072"/>
      <c r="K8" s="1072"/>
      <c r="L8" s="1072"/>
      <c r="M8" s="1072"/>
      <c r="N8" s="656"/>
      <c r="O8" s="656"/>
      <c r="P8" s="657"/>
      <c r="Q8" s="656"/>
      <c r="R8" s="656"/>
      <c r="S8" s="656"/>
      <c r="T8" s="658"/>
    </row>
    <row r="9" spans="1:20" ht="15" customHeight="1">
      <c r="A9" s="967" t="s">
        <v>640</v>
      </c>
      <c r="B9" s="968"/>
      <c r="C9" s="659">
        <v>66814</v>
      </c>
      <c r="D9" s="659">
        <v>5139</v>
      </c>
      <c r="E9" s="659">
        <v>2322</v>
      </c>
      <c r="F9" s="659">
        <v>357</v>
      </c>
      <c r="G9" s="659">
        <v>74632</v>
      </c>
      <c r="H9" s="659">
        <v>10915</v>
      </c>
      <c r="I9" s="659">
        <v>5</v>
      </c>
      <c r="J9" s="659">
        <v>36</v>
      </c>
      <c r="K9" s="659">
        <v>232304</v>
      </c>
      <c r="L9" s="659">
        <v>1404</v>
      </c>
      <c r="M9" s="659">
        <v>142203</v>
      </c>
      <c r="N9" s="660">
        <v>35</v>
      </c>
      <c r="O9" s="659">
        <v>53405</v>
      </c>
      <c r="P9" s="659">
        <v>6943</v>
      </c>
      <c r="Q9" s="659">
        <v>447250</v>
      </c>
      <c r="R9" s="659">
        <v>9516</v>
      </c>
      <c r="S9" s="659">
        <v>531398</v>
      </c>
      <c r="T9" s="661"/>
    </row>
    <row r="10" spans="1:20" ht="15" customHeight="1">
      <c r="A10" s="967" t="s">
        <v>210</v>
      </c>
      <c r="B10" s="968"/>
      <c r="C10" s="505">
        <v>45294</v>
      </c>
      <c r="D10" s="505">
        <v>3447</v>
      </c>
      <c r="E10" s="505">
        <v>1834</v>
      </c>
      <c r="F10" s="505">
        <v>272</v>
      </c>
      <c r="G10" s="505">
        <v>50847</v>
      </c>
      <c r="H10" s="505">
        <v>8660</v>
      </c>
      <c r="I10" s="505">
        <v>2</v>
      </c>
      <c r="J10" s="505">
        <v>30</v>
      </c>
      <c r="K10" s="505">
        <v>177120</v>
      </c>
      <c r="L10" s="505">
        <v>1121</v>
      </c>
      <c r="M10" s="505">
        <v>93983</v>
      </c>
      <c r="N10" s="662">
        <v>14</v>
      </c>
      <c r="O10" s="505">
        <v>26008</v>
      </c>
      <c r="P10" s="505">
        <v>5377</v>
      </c>
      <c r="Q10" s="505">
        <v>312315</v>
      </c>
      <c r="R10" s="505">
        <v>7499</v>
      </c>
      <c r="S10" s="505">
        <v>370661</v>
      </c>
      <c r="T10" s="647"/>
    </row>
    <row r="11" spans="1:20" ht="15" customHeight="1">
      <c r="A11" s="972" t="s">
        <v>211</v>
      </c>
      <c r="B11" s="973"/>
      <c r="C11" s="663">
        <v>21520</v>
      </c>
      <c r="D11" s="663">
        <v>1692</v>
      </c>
      <c r="E11" s="663">
        <v>488</v>
      </c>
      <c r="F11" s="663">
        <v>85</v>
      </c>
      <c r="G11" s="663">
        <v>23785</v>
      </c>
      <c r="H11" s="663">
        <v>2255</v>
      </c>
      <c r="I11" s="663">
        <v>3</v>
      </c>
      <c r="J11" s="663">
        <v>6</v>
      </c>
      <c r="K11" s="663">
        <v>55184</v>
      </c>
      <c r="L11" s="663">
        <v>283</v>
      </c>
      <c r="M11" s="663">
        <v>48220</v>
      </c>
      <c r="N11" s="664">
        <v>21</v>
      </c>
      <c r="O11" s="663">
        <v>27397</v>
      </c>
      <c r="P11" s="663">
        <v>1566</v>
      </c>
      <c r="Q11" s="663">
        <v>134935</v>
      </c>
      <c r="R11" s="663">
        <v>2017</v>
      </c>
      <c r="S11" s="663">
        <v>160737</v>
      </c>
      <c r="T11" s="658"/>
    </row>
    <row r="12" spans="1:20" ht="14.25" customHeight="1">
      <c r="A12" s="492">
        <v>1</v>
      </c>
      <c r="B12" s="665" t="s">
        <v>250</v>
      </c>
      <c r="C12" s="666">
        <v>9917</v>
      </c>
      <c r="D12" s="667">
        <v>898</v>
      </c>
      <c r="E12" s="668">
        <v>570</v>
      </c>
      <c r="F12" s="669">
        <v>64</v>
      </c>
      <c r="G12" s="670">
        <v>11449</v>
      </c>
      <c r="H12" s="667">
        <v>2752</v>
      </c>
      <c r="I12" s="667">
        <v>0</v>
      </c>
      <c r="J12" s="667">
        <v>4</v>
      </c>
      <c r="K12" s="666">
        <v>45024</v>
      </c>
      <c r="L12" s="667">
        <v>373</v>
      </c>
      <c r="M12" s="667">
        <v>17591</v>
      </c>
      <c r="N12" s="671">
        <v>2</v>
      </c>
      <c r="O12" s="666">
        <v>3599</v>
      </c>
      <c r="P12" s="667">
        <v>1858</v>
      </c>
      <c r="Q12" s="670">
        <v>71203</v>
      </c>
      <c r="R12" s="667">
        <v>2159</v>
      </c>
      <c r="S12" s="670">
        <v>84811</v>
      </c>
      <c r="T12" s="661">
        <v>1</v>
      </c>
    </row>
    <row r="13" spans="1:20" ht="14.25" customHeight="1">
      <c r="A13" s="495">
        <v>2</v>
      </c>
      <c r="B13" s="672" t="s">
        <v>251</v>
      </c>
      <c r="C13" s="514">
        <v>9927</v>
      </c>
      <c r="D13" s="673">
        <v>501</v>
      </c>
      <c r="E13" s="516">
        <v>341</v>
      </c>
      <c r="F13" s="673">
        <v>61</v>
      </c>
      <c r="G13" s="513">
        <v>10830</v>
      </c>
      <c r="H13" s="612">
        <v>1539</v>
      </c>
      <c r="I13" s="673">
        <v>0</v>
      </c>
      <c r="J13" s="673">
        <v>13</v>
      </c>
      <c r="K13" s="514">
        <v>30973</v>
      </c>
      <c r="L13" s="612">
        <v>178</v>
      </c>
      <c r="M13" s="612">
        <v>17827</v>
      </c>
      <c r="N13" s="674">
        <v>2</v>
      </c>
      <c r="O13" s="514">
        <v>4998</v>
      </c>
      <c r="P13" s="612">
        <v>1137</v>
      </c>
      <c r="Q13" s="513">
        <v>56667</v>
      </c>
      <c r="R13" s="612">
        <v>1205</v>
      </c>
      <c r="S13" s="513">
        <v>68702</v>
      </c>
      <c r="T13" s="647">
        <v>2</v>
      </c>
    </row>
    <row r="14" spans="1:20" ht="14.25" customHeight="1">
      <c r="A14" s="495">
        <v>3</v>
      </c>
      <c r="B14" s="672" t="s">
        <v>252</v>
      </c>
      <c r="C14" s="514">
        <v>7282</v>
      </c>
      <c r="D14" s="612">
        <v>896</v>
      </c>
      <c r="E14" s="516">
        <v>389</v>
      </c>
      <c r="F14" s="673">
        <v>36</v>
      </c>
      <c r="G14" s="513">
        <v>8603</v>
      </c>
      <c r="H14" s="612">
        <v>1620</v>
      </c>
      <c r="I14" s="612">
        <v>2</v>
      </c>
      <c r="J14" s="612">
        <v>0</v>
      </c>
      <c r="K14" s="514">
        <v>37911</v>
      </c>
      <c r="L14" s="612">
        <v>268</v>
      </c>
      <c r="M14" s="612">
        <v>16412</v>
      </c>
      <c r="N14" s="674">
        <v>0</v>
      </c>
      <c r="O14" s="514">
        <v>2754</v>
      </c>
      <c r="P14" s="612">
        <v>675</v>
      </c>
      <c r="Q14" s="513">
        <v>59642</v>
      </c>
      <c r="R14" s="612">
        <v>1607</v>
      </c>
      <c r="S14" s="513">
        <v>69852</v>
      </c>
      <c r="T14" s="647">
        <v>3</v>
      </c>
    </row>
    <row r="15" spans="1:20" ht="14.25" customHeight="1">
      <c r="A15" s="495">
        <v>4</v>
      </c>
      <c r="B15" s="672" t="s">
        <v>253</v>
      </c>
      <c r="C15" s="514">
        <v>2215</v>
      </c>
      <c r="D15" s="612">
        <v>102</v>
      </c>
      <c r="E15" s="516">
        <v>59</v>
      </c>
      <c r="F15" s="673">
        <v>10</v>
      </c>
      <c r="G15" s="513">
        <v>2386</v>
      </c>
      <c r="H15" s="612">
        <v>308</v>
      </c>
      <c r="I15" s="612">
        <v>0</v>
      </c>
      <c r="J15" s="612">
        <v>0</v>
      </c>
      <c r="K15" s="514">
        <v>7507</v>
      </c>
      <c r="L15" s="612">
        <v>42</v>
      </c>
      <c r="M15" s="612">
        <v>4457</v>
      </c>
      <c r="N15" s="674">
        <v>0</v>
      </c>
      <c r="O15" s="514">
        <v>765</v>
      </c>
      <c r="P15" s="612">
        <v>265</v>
      </c>
      <c r="Q15" s="513">
        <v>13344</v>
      </c>
      <c r="R15" s="612">
        <v>237</v>
      </c>
      <c r="S15" s="513">
        <v>15967</v>
      </c>
      <c r="T15" s="647">
        <v>4</v>
      </c>
    </row>
    <row r="16" spans="1:20" ht="14.25" customHeight="1">
      <c r="A16" s="495">
        <v>5</v>
      </c>
      <c r="B16" s="672" t="s">
        <v>254</v>
      </c>
      <c r="C16" s="514">
        <v>3110</v>
      </c>
      <c r="D16" s="612">
        <v>166</v>
      </c>
      <c r="E16" s="516">
        <v>94</v>
      </c>
      <c r="F16" s="673">
        <v>18</v>
      </c>
      <c r="G16" s="513">
        <v>3388</v>
      </c>
      <c r="H16" s="612">
        <v>428</v>
      </c>
      <c r="I16" s="612">
        <v>0</v>
      </c>
      <c r="J16" s="612">
        <v>9</v>
      </c>
      <c r="K16" s="514">
        <v>12470</v>
      </c>
      <c r="L16" s="612">
        <v>96</v>
      </c>
      <c r="M16" s="612">
        <v>8093</v>
      </c>
      <c r="N16" s="674">
        <v>1</v>
      </c>
      <c r="O16" s="514">
        <v>1182</v>
      </c>
      <c r="P16" s="612">
        <v>315</v>
      </c>
      <c r="Q16" s="513">
        <v>22594</v>
      </c>
      <c r="R16" s="612">
        <v>375</v>
      </c>
      <c r="S16" s="513">
        <v>26357</v>
      </c>
      <c r="T16" s="647">
        <v>5</v>
      </c>
    </row>
    <row r="17" spans="1:20" ht="14.25" customHeight="1">
      <c r="A17" s="495">
        <v>6</v>
      </c>
      <c r="B17" s="672" t="s">
        <v>255</v>
      </c>
      <c r="C17" s="514">
        <v>3768</v>
      </c>
      <c r="D17" s="612">
        <v>307</v>
      </c>
      <c r="E17" s="516">
        <v>134</v>
      </c>
      <c r="F17" s="673">
        <v>23</v>
      </c>
      <c r="G17" s="513">
        <v>4232</v>
      </c>
      <c r="H17" s="612">
        <v>594</v>
      </c>
      <c r="I17" s="612">
        <v>0</v>
      </c>
      <c r="J17" s="612">
        <v>0</v>
      </c>
      <c r="K17" s="514">
        <v>11437</v>
      </c>
      <c r="L17" s="612">
        <v>64</v>
      </c>
      <c r="M17" s="612">
        <v>8142</v>
      </c>
      <c r="N17" s="674">
        <v>2</v>
      </c>
      <c r="O17" s="514">
        <v>5909</v>
      </c>
      <c r="P17" s="612">
        <v>362</v>
      </c>
      <c r="Q17" s="513">
        <v>26510</v>
      </c>
      <c r="R17" s="612">
        <v>514</v>
      </c>
      <c r="S17" s="513">
        <v>31256</v>
      </c>
      <c r="T17" s="647">
        <v>6</v>
      </c>
    </row>
    <row r="18" spans="1:20" ht="14.25" customHeight="1">
      <c r="A18" s="495">
        <v>7</v>
      </c>
      <c r="B18" s="672" t="s">
        <v>256</v>
      </c>
      <c r="C18" s="514">
        <v>1366</v>
      </c>
      <c r="D18" s="612">
        <v>130</v>
      </c>
      <c r="E18" s="516">
        <v>45</v>
      </c>
      <c r="F18" s="673">
        <v>14</v>
      </c>
      <c r="G18" s="513">
        <v>1555</v>
      </c>
      <c r="H18" s="612">
        <v>316</v>
      </c>
      <c r="I18" s="612">
        <v>0</v>
      </c>
      <c r="J18" s="612">
        <v>2</v>
      </c>
      <c r="K18" s="514">
        <v>7252</v>
      </c>
      <c r="L18" s="612">
        <v>14</v>
      </c>
      <c r="M18" s="612">
        <v>3676</v>
      </c>
      <c r="N18" s="674">
        <v>1</v>
      </c>
      <c r="O18" s="514">
        <v>1771</v>
      </c>
      <c r="P18" s="612">
        <v>145</v>
      </c>
      <c r="Q18" s="513">
        <v>13177</v>
      </c>
      <c r="R18" s="612">
        <v>561</v>
      </c>
      <c r="S18" s="513">
        <v>15293</v>
      </c>
      <c r="T18" s="647">
        <v>7</v>
      </c>
    </row>
    <row r="19" spans="1:20" ht="14.25" customHeight="1">
      <c r="A19" s="495">
        <v>8</v>
      </c>
      <c r="B19" s="672" t="s">
        <v>257</v>
      </c>
      <c r="C19" s="514">
        <v>2438</v>
      </c>
      <c r="D19" s="612">
        <v>191</v>
      </c>
      <c r="E19" s="516">
        <v>85</v>
      </c>
      <c r="F19" s="673">
        <v>14</v>
      </c>
      <c r="G19" s="513">
        <v>2728</v>
      </c>
      <c r="H19" s="612">
        <v>500</v>
      </c>
      <c r="I19" s="612">
        <v>0</v>
      </c>
      <c r="J19" s="612">
        <v>0</v>
      </c>
      <c r="K19" s="514">
        <v>10665</v>
      </c>
      <c r="L19" s="612">
        <v>45</v>
      </c>
      <c r="M19" s="612">
        <v>5382</v>
      </c>
      <c r="N19" s="674">
        <v>5</v>
      </c>
      <c r="O19" s="514">
        <v>721</v>
      </c>
      <c r="P19" s="612">
        <v>289</v>
      </c>
      <c r="Q19" s="513">
        <v>17607</v>
      </c>
      <c r="R19" s="612">
        <v>368</v>
      </c>
      <c r="S19" s="513">
        <v>20703</v>
      </c>
      <c r="T19" s="647">
        <v>8</v>
      </c>
    </row>
    <row r="20" spans="1:20" ht="14.25" customHeight="1">
      <c r="A20" s="495">
        <v>9</v>
      </c>
      <c r="B20" s="672" t="s">
        <v>258</v>
      </c>
      <c r="C20" s="514">
        <v>2714</v>
      </c>
      <c r="D20" s="612">
        <v>136</v>
      </c>
      <c r="E20" s="516">
        <v>65</v>
      </c>
      <c r="F20" s="673">
        <v>25</v>
      </c>
      <c r="G20" s="513">
        <v>2940</v>
      </c>
      <c r="H20" s="612">
        <v>318</v>
      </c>
      <c r="I20" s="612">
        <v>0</v>
      </c>
      <c r="J20" s="612">
        <v>2</v>
      </c>
      <c r="K20" s="514">
        <v>7396</v>
      </c>
      <c r="L20" s="612">
        <v>22</v>
      </c>
      <c r="M20" s="612">
        <v>7468</v>
      </c>
      <c r="N20" s="674">
        <v>0</v>
      </c>
      <c r="O20" s="514">
        <v>2824</v>
      </c>
      <c r="P20" s="612">
        <v>143</v>
      </c>
      <c r="Q20" s="513">
        <v>18173</v>
      </c>
      <c r="R20" s="612">
        <v>279</v>
      </c>
      <c r="S20" s="513">
        <v>21392</v>
      </c>
      <c r="T20" s="647">
        <v>9</v>
      </c>
    </row>
    <row r="21" spans="1:20" ht="14.25" customHeight="1">
      <c r="A21" s="495">
        <v>10</v>
      </c>
      <c r="B21" s="672" t="s">
        <v>259</v>
      </c>
      <c r="C21" s="514">
        <v>2557</v>
      </c>
      <c r="D21" s="612">
        <v>120</v>
      </c>
      <c r="E21" s="516">
        <v>52</v>
      </c>
      <c r="F21" s="673">
        <v>7</v>
      </c>
      <c r="G21" s="513">
        <v>2736</v>
      </c>
      <c r="H21" s="612">
        <v>285</v>
      </c>
      <c r="I21" s="612">
        <v>0</v>
      </c>
      <c r="J21" s="612">
        <v>0</v>
      </c>
      <c r="K21" s="514">
        <v>6485</v>
      </c>
      <c r="L21" s="612">
        <v>19</v>
      </c>
      <c r="M21" s="612">
        <v>4935</v>
      </c>
      <c r="N21" s="674">
        <v>1</v>
      </c>
      <c r="O21" s="514">
        <v>1485</v>
      </c>
      <c r="P21" s="612">
        <v>188</v>
      </c>
      <c r="Q21" s="513">
        <v>13398</v>
      </c>
      <c r="R21" s="612">
        <v>194</v>
      </c>
      <c r="S21" s="513">
        <v>16328</v>
      </c>
      <c r="T21" s="647">
        <v>10</v>
      </c>
    </row>
    <row r="22" spans="1:20" ht="14.25" customHeight="1">
      <c r="A22" s="495">
        <v>11</v>
      </c>
      <c r="B22" s="672" t="s">
        <v>260</v>
      </c>
      <c r="C22" s="514">
        <v>689</v>
      </c>
      <c r="D22" s="612">
        <v>64</v>
      </c>
      <c r="E22" s="516">
        <v>31</v>
      </c>
      <c r="F22" s="673">
        <v>1</v>
      </c>
      <c r="G22" s="513">
        <v>785</v>
      </c>
      <c r="H22" s="612">
        <v>118</v>
      </c>
      <c r="I22" s="612">
        <v>0</v>
      </c>
      <c r="J22" s="612">
        <v>0</v>
      </c>
      <c r="K22" s="514">
        <v>1879</v>
      </c>
      <c r="L22" s="612">
        <v>4</v>
      </c>
      <c r="M22" s="612">
        <v>1395</v>
      </c>
      <c r="N22" s="674">
        <v>0</v>
      </c>
      <c r="O22" s="514">
        <v>536</v>
      </c>
      <c r="P22" s="612">
        <v>78</v>
      </c>
      <c r="Q22" s="513">
        <v>4010</v>
      </c>
      <c r="R22" s="612">
        <v>77</v>
      </c>
      <c r="S22" s="513">
        <v>4872</v>
      </c>
      <c r="T22" s="647">
        <v>11</v>
      </c>
    </row>
    <row r="23" spans="1:20" ht="14.25" customHeight="1">
      <c r="A23" s="495">
        <v>12</v>
      </c>
      <c r="B23" s="672" t="s">
        <v>261</v>
      </c>
      <c r="C23" s="514">
        <v>335</v>
      </c>
      <c r="D23" s="612">
        <v>32</v>
      </c>
      <c r="E23" s="516">
        <v>4</v>
      </c>
      <c r="F23" s="673">
        <v>2</v>
      </c>
      <c r="G23" s="513">
        <v>373</v>
      </c>
      <c r="H23" s="612">
        <v>16</v>
      </c>
      <c r="I23" s="612">
        <v>0</v>
      </c>
      <c r="J23" s="612">
        <v>0</v>
      </c>
      <c r="K23" s="514">
        <v>473</v>
      </c>
      <c r="L23" s="612">
        <v>0</v>
      </c>
      <c r="M23" s="612">
        <v>469</v>
      </c>
      <c r="N23" s="674"/>
      <c r="O23" s="514">
        <v>108</v>
      </c>
      <c r="P23" s="612">
        <v>21</v>
      </c>
      <c r="Q23" s="513">
        <v>1087</v>
      </c>
      <c r="R23" s="612">
        <v>10</v>
      </c>
      <c r="S23" s="513">
        <v>1470</v>
      </c>
      <c r="T23" s="647">
        <v>12</v>
      </c>
    </row>
    <row r="24" spans="1:20" ht="14.25" customHeight="1">
      <c r="A24" s="495">
        <v>13</v>
      </c>
      <c r="B24" s="672" t="s">
        <v>262</v>
      </c>
      <c r="C24" s="514">
        <v>310</v>
      </c>
      <c r="D24" s="612">
        <v>17</v>
      </c>
      <c r="E24" s="516">
        <v>7</v>
      </c>
      <c r="F24" s="673">
        <v>0</v>
      </c>
      <c r="G24" s="513">
        <v>334</v>
      </c>
      <c r="H24" s="612">
        <v>28</v>
      </c>
      <c r="I24" s="612">
        <v>0</v>
      </c>
      <c r="J24" s="612">
        <v>0</v>
      </c>
      <c r="K24" s="514">
        <v>509</v>
      </c>
      <c r="L24" s="612">
        <v>2</v>
      </c>
      <c r="M24" s="612">
        <v>519</v>
      </c>
      <c r="N24" s="674">
        <v>0</v>
      </c>
      <c r="O24" s="514">
        <v>522</v>
      </c>
      <c r="P24" s="612">
        <v>13</v>
      </c>
      <c r="Q24" s="513">
        <v>1593</v>
      </c>
      <c r="R24" s="612">
        <v>21</v>
      </c>
      <c r="S24" s="513">
        <v>1948</v>
      </c>
      <c r="T24" s="647">
        <v>13</v>
      </c>
    </row>
    <row r="25" spans="1:20" ht="14.25" customHeight="1">
      <c r="A25" s="495">
        <v>14</v>
      </c>
      <c r="B25" s="672" t="s">
        <v>263</v>
      </c>
      <c r="C25" s="514">
        <v>447</v>
      </c>
      <c r="D25" s="612">
        <v>41</v>
      </c>
      <c r="E25" s="516">
        <v>10</v>
      </c>
      <c r="F25" s="673">
        <v>0</v>
      </c>
      <c r="G25" s="513">
        <v>498</v>
      </c>
      <c r="H25" s="612">
        <v>33</v>
      </c>
      <c r="I25" s="612">
        <v>0</v>
      </c>
      <c r="J25" s="612">
        <v>1</v>
      </c>
      <c r="K25" s="514">
        <v>1086</v>
      </c>
      <c r="L25" s="612">
        <v>7</v>
      </c>
      <c r="M25" s="612">
        <v>810</v>
      </c>
      <c r="N25" s="674">
        <v>0</v>
      </c>
      <c r="O25" s="514">
        <v>342</v>
      </c>
      <c r="P25" s="612">
        <v>59</v>
      </c>
      <c r="Q25" s="513">
        <v>2338</v>
      </c>
      <c r="R25" s="612">
        <v>21</v>
      </c>
      <c r="S25" s="513">
        <v>2857</v>
      </c>
      <c r="T25" s="647">
        <v>14</v>
      </c>
    </row>
    <row r="26" spans="1:20" ht="14.25" customHeight="1">
      <c r="A26" s="495">
        <v>15</v>
      </c>
      <c r="B26" s="672" t="s">
        <v>264</v>
      </c>
      <c r="C26" s="514">
        <v>774</v>
      </c>
      <c r="D26" s="612">
        <v>55</v>
      </c>
      <c r="E26" s="516">
        <v>21</v>
      </c>
      <c r="F26" s="673">
        <v>1</v>
      </c>
      <c r="G26" s="513">
        <v>851</v>
      </c>
      <c r="H26" s="612">
        <v>88</v>
      </c>
      <c r="I26" s="612">
        <v>1</v>
      </c>
      <c r="J26" s="612">
        <v>0</v>
      </c>
      <c r="K26" s="514">
        <v>2281</v>
      </c>
      <c r="L26" s="612">
        <v>13</v>
      </c>
      <c r="M26" s="612">
        <v>2085</v>
      </c>
      <c r="N26" s="674">
        <v>0</v>
      </c>
      <c r="O26" s="514">
        <v>595</v>
      </c>
      <c r="P26" s="612">
        <v>53</v>
      </c>
      <c r="Q26" s="513">
        <v>5116</v>
      </c>
      <c r="R26" s="612">
        <v>51</v>
      </c>
      <c r="S26" s="513">
        <v>6018</v>
      </c>
      <c r="T26" s="647">
        <v>15</v>
      </c>
    </row>
    <row r="27" spans="1:20" ht="14.25" customHeight="1">
      <c r="A27" s="495">
        <v>16</v>
      </c>
      <c r="B27" s="672" t="s">
        <v>265</v>
      </c>
      <c r="C27" s="514">
        <v>621</v>
      </c>
      <c r="D27" s="612">
        <v>43</v>
      </c>
      <c r="E27" s="516">
        <v>16</v>
      </c>
      <c r="F27" s="673">
        <v>3</v>
      </c>
      <c r="G27" s="513">
        <v>683</v>
      </c>
      <c r="H27" s="612">
        <v>41</v>
      </c>
      <c r="I27" s="612">
        <v>0</v>
      </c>
      <c r="J27" s="612">
        <v>0</v>
      </c>
      <c r="K27" s="514">
        <v>1445</v>
      </c>
      <c r="L27" s="612">
        <v>7</v>
      </c>
      <c r="M27" s="612">
        <v>1657</v>
      </c>
      <c r="N27" s="674">
        <v>1</v>
      </c>
      <c r="O27" s="514">
        <v>318</v>
      </c>
      <c r="P27" s="612">
        <v>37</v>
      </c>
      <c r="Q27" s="513">
        <v>3506</v>
      </c>
      <c r="R27" s="612">
        <v>27</v>
      </c>
      <c r="S27" s="513">
        <v>4216</v>
      </c>
      <c r="T27" s="647">
        <v>16</v>
      </c>
    </row>
    <row r="28" spans="1:20" ht="14.25" customHeight="1">
      <c r="A28" s="495">
        <v>17</v>
      </c>
      <c r="B28" s="672" t="s">
        <v>266</v>
      </c>
      <c r="C28" s="514">
        <v>174</v>
      </c>
      <c r="D28" s="612">
        <v>5</v>
      </c>
      <c r="E28" s="516">
        <v>4</v>
      </c>
      <c r="F28" s="673">
        <v>0</v>
      </c>
      <c r="G28" s="513">
        <v>183</v>
      </c>
      <c r="H28" s="612">
        <v>8</v>
      </c>
      <c r="I28" s="612">
        <v>0</v>
      </c>
      <c r="J28" s="612">
        <v>0</v>
      </c>
      <c r="K28" s="514">
        <v>288</v>
      </c>
      <c r="L28" s="612">
        <v>0</v>
      </c>
      <c r="M28" s="612">
        <v>312</v>
      </c>
      <c r="N28" s="674">
        <v>0</v>
      </c>
      <c r="O28" s="514">
        <v>128</v>
      </c>
      <c r="P28" s="612">
        <v>16</v>
      </c>
      <c r="Q28" s="513">
        <v>752</v>
      </c>
      <c r="R28" s="612">
        <v>3</v>
      </c>
      <c r="S28" s="513">
        <v>938</v>
      </c>
      <c r="T28" s="647">
        <v>17</v>
      </c>
    </row>
    <row r="29" spans="1:20" ht="14.25" customHeight="1">
      <c r="A29" s="495">
        <v>18</v>
      </c>
      <c r="B29" s="672" t="s">
        <v>267</v>
      </c>
      <c r="C29" s="514">
        <v>804</v>
      </c>
      <c r="D29" s="612">
        <v>50</v>
      </c>
      <c r="E29" s="516">
        <v>18</v>
      </c>
      <c r="F29" s="673">
        <v>5</v>
      </c>
      <c r="G29" s="513">
        <v>877</v>
      </c>
      <c r="H29" s="612">
        <v>110</v>
      </c>
      <c r="I29" s="612">
        <v>0</v>
      </c>
      <c r="J29" s="612">
        <v>0</v>
      </c>
      <c r="K29" s="514">
        <v>2996</v>
      </c>
      <c r="L29" s="612">
        <v>16</v>
      </c>
      <c r="M29" s="612">
        <v>2163</v>
      </c>
      <c r="N29" s="674">
        <v>1</v>
      </c>
      <c r="O29" s="514">
        <v>765</v>
      </c>
      <c r="P29" s="612">
        <v>102</v>
      </c>
      <c r="Q29" s="513">
        <v>6153</v>
      </c>
      <c r="R29" s="612">
        <v>95</v>
      </c>
      <c r="S29" s="513">
        <v>7125</v>
      </c>
      <c r="T29" s="647">
        <v>18</v>
      </c>
    </row>
    <row r="30" spans="1:20" ht="14.25" customHeight="1">
      <c r="A30" s="495">
        <v>19</v>
      </c>
      <c r="B30" s="672" t="s">
        <v>268</v>
      </c>
      <c r="C30" s="514">
        <v>810</v>
      </c>
      <c r="D30" s="612">
        <v>35</v>
      </c>
      <c r="E30" s="516">
        <v>18</v>
      </c>
      <c r="F30" s="673">
        <v>1</v>
      </c>
      <c r="G30" s="513">
        <v>864</v>
      </c>
      <c r="H30" s="612">
        <v>76</v>
      </c>
      <c r="I30" s="612">
        <v>0</v>
      </c>
      <c r="J30" s="612">
        <v>2</v>
      </c>
      <c r="K30" s="514">
        <v>2033</v>
      </c>
      <c r="L30" s="612">
        <v>15</v>
      </c>
      <c r="M30" s="612">
        <v>1408</v>
      </c>
      <c r="N30" s="674">
        <v>1</v>
      </c>
      <c r="O30" s="514">
        <v>527</v>
      </c>
      <c r="P30" s="612">
        <v>55</v>
      </c>
      <c r="Q30" s="513">
        <v>4117</v>
      </c>
      <c r="R30" s="612">
        <v>55</v>
      </c>
      <c r="S30" s="513">
        <v>5036</v>
      </c>
      <c r="T30" s="647">
        <v>19</v>
      </c>
    </row>
    <row r="31" spans="1:20" ht="14.25" customHeight="1">
      <c r="A31" s="495">
        <v>20</v>
      </c>
      <c r="B31" s="672" t="s">
        <v>269</v>
      </c>
      <c r="C31" s="514">
        <v>473</v>
      </c>
      <c r="D31" s="612">
        <v>18</v>
      </c>
      <c r="E31" s="516">
        <v>8</v>
      </c>
      <c r="F31" s="673">
        <v>2</v>
      </c>
      <c r="G31" s="513">
        <v>501</v>
      </c>
      <c r="H31" s="612">
        <v>66</v>
      </c>
      <c r="I31" s="612">
        <v>0</v>
      </c>
      <c r="J31" s="612">
        <v>0</v>
      </c>
      <c r="K31" s="514">
        <v>1638</v>
      </c>
      <c r="L31" s="612">
        <v>7</v>
      </c>
      <c r="M31" s="612">
        <v>1339</v>
      </c>
      <c r="N31" s="674">
        <v>0</v>
      </c>
      <c r="O31" s="514">
        <v>461</v>
      </c>
      <c r="P31" s="612">
        <v>50</v>
      </c>
      <c r="Q31" s="513">
        <v>3561</v>
      </c>
      <c r="R31" s="612">
        <v>65</v>
      </c>
      <c r="S31" s="513">
        <v>4127</v>
      </c>
      <c r="T31" s="647">
        <v>20</v>
      </c>
    </row>
    <row r="32" spans="1:20" ht="14.25" customHeight="1">
      <c r="A32" s="495">
        <v>21</v>
      </c>
      <c r="B32" s="672" t="s">
        <v>270</v>
      </c>
      <c r="C32" s="514">
        <v>938</v>
      </c>
      <c r="D32" s="612">
        <v>38</v>
      </c>
      <c r="E32" s="516">
        <v>10</v>
      </c>
      <c r="F32" s="673">
        <v>6</v>
      </c>
      <c r="G32" s="513">
        <v>992</v>
      </c>
      <c r="H32" s="612">
        <v>103</v>
      </c>
      <c r="I32" s="612">
        <v>0</v>
      </c>
      <c r="J32" s="612">
        <v>2</v>
      </c>
      <c r="K32" s="514">
        <v>2901</v>
      </c>
      <c r="L32" s="612">
        <v>8</v>
      </c>
      <c r="M32" s="612">
        <v>2580</v>
      </c>
      <c r="N32" s="674">
        <v>5</v>
      </c>
      <c r="O32" s="514">
        <v>971</v>
      </c>
      <c r="P32" s="612">
        <v>77</v>
      </c>
      <c r="Q32" s="513">
        <v>6647</v>
      </c>
      <c r="R32" s="612">
        <v>80</v>
      </c>
      <c r="S32" s="513">
        <v>7719</v>
      </c>
      <c r="T32" s="647">
        <v>21</v>
      </c>
    </row>
    <row r="33" spans="1:20" ht="14.25" customHeight="1">
      <c r="A33" s="495">
        <v>22</v>
      </c>
      <c r="B33" s="672" t="s">
        <v>271</v>
      </c>
      <c r="C33" s="514">
        <v>974</v>
      </c>
      <c r="D33" s="612">
        <v>45</v>
      </c>
      <c r="E33" s="516">
        <v>14</v>
      </c>
      <c r="F33" s="673">
        <v>11</v>
      </c>
      <c r="G33" s="513">
        <v>1044</v>
      </c>
      <c r="H33" s="612">
        <v>104</v>
      </c>
      <c r="I33" s="612">
        <v>0</v>
      </c>
      <c r="J33" s="612">
        <v>0</v>
      </c>
      <c r="K33" s="514">
        <v>2863</v>
      </c>
      <c r="L33" s="612">
        <v>12</v>
      </c>
      <c r="M33" s="612">
        <v>2614</v>
      </c>
      <c r="N33" s="674">
        <v>2</v>
      </c>
      <c r="O33" s="514">
        <v>622</v>
      </c>
      <c r="P33" s="612">
        <v>83</v>
      </c>
      <c r="Q33" s="513">
        <v>6300</v>
      </c>
      <c r="R33" s="612">
        <v>74</v>
      </c>
      <c r="S33" s="513">
        <v>7418</v>
      </c>
      <c r="T33" s="647">
        <v>22</v>
      </c>
    </row>
    <row r="34" spans="1:20" ht="14.25" customHeight="1">
      <c r="A34" s="495">
        <v>23</v>
      </c>
      <c r="B34" s="672" t="s">
        <v>272</v>
      </c>
      <c r="C34" s="514">
        <v>1183</v>
      </c>
      <c r="D34" s="612">
        <v>47</v>
      </c>
      <c r="E34" s="516">
        <v>21</v>
      </c>
      <c r="F34" s="673">
        <v>2</v>
      </c>
      <c r="G34" s="513">
        <v>1253</v>
      </c>
      <c r="H34" s="612">
        <v>78</v>
      </c>
      <c r="I34" s="612">
        <v>2</v>
      </c>
      <c r="J34" s="612">
        <v>0</v>
      </c>
      <c r="K34" s="514">
        <v>2334</v>
      </c>
      <c r="L34" s="612">
        <v>7</v>
      </c>
      <c r="M34" s="612">
        <v>2350</v>
      </c>
      <c r="N34" s="674">
        <v>6</v>
      </c>
      <c r="O34" s="514">
        <v>1256</v>
      </c>
      <c r="P34" s="612">
        <v>83</v>
      </c>
      <c r="Q34" s="513">
        <v>6116</v>
      </c>
      <c r="R34" s="612">
        <v>81</v>
      </c>
      <c r="S34" s="513">
        <v>7450</v>
      </c>
      <c r="T34" s="647">
        <v>23</v>
      </c>
    </row>
    <row r="35" spans="1:20" ht="14.25" customHeight="1">
      <c r="A35" s="495">
        <v>24</v>
      </c>
      <c r="B35" s="672" t="s">
        <v>273</v>
      </c>
      <c r="C35" s="514">
        <v>774</v>
      </c>
      <c r="D35" s="612">
        <v>45</v>
      </c>
      <c r="E35" s="516">
        <v>31</v>
      </c>
      <c r="F35" s="673">
        <v>1</v>
      </c>
      <c r="G35" s="513">
        <v>851</v>
      </c>
      <c r="H35" s="612">
        <v>114</v>
      </c>
      <c r="I35" s="612">
        <v>0</v>
      </c>
      <c r="J35" s="612">
        <v>1</v>
      </c>
      <c r="K35" s="514">
        <v>2142</v>
      </c>
      <c r="L35" s="612">
        <v>13</v>
      </c>
      <c r="M35" s="612">
        <v>1047</v>
      </c>
      <c r="N35" s="674">
        <v>2</v>
      </c>
      <c r="O35" s="514">
        <v>308</v>
      </c>
      <c r="P35" s="612">
        <v>69</v>
      </c>
      <c r="Q35" s="513">
        <v>3696</v>
      </c>
      <c r="R35" s="612">
        <v>98</v>
      </c>
      <c r="S35" s="513">
        <v>4645</v>
      </c>
      <c r="T35" s="647">
        <v>24</v>
      </c>
    </row>
    <row r="36" spans="1:20" ht="14.25" customHeight="1">
      <c r="A36" s="495">
        <v>25</v>
      </c>
      <c r="B36" s="672" t="s">
        <v>274</v>
      </c>
      <c r="C36" s="514">
        <v>1675</v>
      </c>
      <c r="D36" s="612">
        <v>124</v>
      </c>
      <c r="E36" s="516">
        <v>33</v>
      </c>
      <c r="F36" s="673">
        <v>10</v>
      </c>
      <c r="G36" s="513">
        <v>1842</v>
      </c>
      <c r="H36" s="612">
        <v>155</v>
      </c>
      <c r="I36" s="612">
        <v>0</v>
      </c>
      <c r="J36" s="612">
        <v>0</v>
      </c>
      <c r="K36" s="514">
        <v>2774</v>
      </c>
      <c r="L36" s="612">
        <v>25</v>
      </c>
      <c r="M36" s="612">
        <v>2516</v>
      </c>
      <c r="N36" s="674">
        <v>0</v>
      </c>
      <c r="O36" s="514">
        <v>2504</v>
      </c>
      <c r="P36" s="612">
        <v>132</v>
      </c>
      <c r="Q36" s="513">
        <v>8106</v>
      </c>
      <c r="R36" s="612">
        <v>152</v>
      </c>
      <c r="S36" s="513">
        <v>10100</v>
      </c>
      <c r="T36" s="647">
        <v>25</v>
      </c>
    </row>
    <row r="37" spans="1:20" ht="14.25" customHeight="1">
      <c r="A37" s="495">
        <v>26</v>
      </c>
      <c r="B37" s="672" t="s">
        <v>275</v>
      </c>
      <c r="C37" s="514">
        <v>804</v>
      </c>
      <c r="D37" s="612">
        <v>66</v>
      </c>
      <c r="E37" s="516">
        <v>22</v>
      </c>
      <c r="F37" s="673">
        <v>3</v>
      </c>
      <c r="G37" s="513">
        <v>895</v>
      </c>
      <c r="H37" s="612">
        <v>103</v>
      </c>
      <c r="I37" s="612">
        <v>0</v>
      </c>
      <c r="J37" s="612">
        <v>0</v>
      </c>
      <c r="K37" s="514">
        <v>1790</v>
      </c>
      <c r="L37" s="612">
        <v>8</v>
      </c>
      <c r="M37" s="612">
        <v>1631</v>
      </c>
      <c r="N37" s="674">
        <v>0</v>
      </c>
      <c r="O37" s="514">
        <v>1779</v>
      </c>
      <c r="P37" s="612">
        <v>31</v>
      </c>
      <c r="Q37" s="513">
        <v>5342</v>
      </c>
      <c r="R37" s="612">
        <v>85</v>
      </c>
      <c r="S37" s="513">
        <v>6322</v>
      </c>
      <c r="T37" s="647">
        <v>26</v>
      </c>
    </row>
    <row r="38" spans="1:20" ht="14.25" customHeight="1">
      <c r="A38" s="495">
        <v>27</v>
      </c>
      <c r="B38" s="672" t="s">
        <v>276</v>
      </c>
      <c r="C38" s="514">
        <v>269</v>
      </c>
      <c r="D38" s="612">
        <v>16</v>
      </c>
      <c r="E38" s="516">
        <v>7</v>
      </c>
      <c r="F38" s="673">
        <v>0</v>
      </c>
      <c r="G38" s="513">
        <v>292</v>
      </c>
      <c r="H38" s="612">
        <v>23</v>
      </c>
      <c r="I38" s="612">
        <v>0</v>
      </c>
      <c r="J38" s="612">
        <v>0</v>
      </c>
      <c r="K38" s="514">
        <v>608</v>
      </c>
      <c r="L38" s="612">
        <v>2</v>
      </c>
      <c r="M38" s="612">
        <v>757</v>
      </c>
      <c r="N38" s="674">
        <v>0</v>
      </c>
      <c r="O38" s="514">
        <v>445</v>
      </c>
      <c r="P38" s="612">
        <v>23</v>
      </c>
      <c r="Q38" s="513">
        <v>1858</v>
      </c>
      <c r="R38" s="612">
        <v>31</v>
      </c>
      <c r="S38" s="513">
        <v>2181</v>
      </c>
      <c r="T38" s="647">
        <v>27</v>
      </c>
    </row>
    <row r="39" spans="1:20" ht="14.25" customHeight="1">
      <c r="A39" s="495">
        <v>28</v>
      </c>
      <c r="B39" s="672" t="s">
        <v>277</v>
      </c>
      <c r="C39" s="514">
        <v>1792</v>
      </c>
      <c r="D39" s="612">
        <v>124</v>
      </c>
      <c r="E39" s="516">
        <v>29</v>
      </c>
      <c r="F39" s="673">
        <v>8</v>
      </c>
      <c r="G39" s="513">
        <v>1953</v>
      </c>
      <c r="H39" s="612">
        <v>158</v>
      </c>
      <c r="I39" s="612">
        <v>0</v>
      </c>
      <c r="J39" s="612">
        <v>0</v>
      </c>
      <c r="K39" s="514">
        <v>3051</v>
      </c>
      <c r="L39" s="612">
        <v>11</v>
      </c>
      <c r="M39" s="612">
        <v>3021</v>
      </c>
      <c r="N39" s="674">
        <v>1</v>
      </c>
      <c r="O39" s="514">
        <v>3819</v>
      </c>
      <c r="P39" s="612">
        <v>104</v>
      </c>
      <c r="Q39" s="513">
        <v>10165</v>
      </c>
      <c r="R39" s="612">
        <v>122</v>
      </c>
      <c r="S39" s="513">
        <v>12240</v>
      </c>
      <c r="T39" s="647">
        <v>28</v>
      </c>
    </row>
    <row r="40" spans="1:20" ht="14.25" customHeight="1">
      <c r="A40" s="495">
        <v>29</v>
      </c>
      <c r="B40" s="672" t="s">
        <v>278</v>
      </c>
      <c r="C40" s="514">
        <v>382</v>
      </c>
      <c r="D40" s="612">
        <v>22</v>
      </c>
      <c r="E40" s="516">
        <v>11</v>
      </c>
      <c r="F40" s="673">
        <v>1</v>
      </c>
      <c r="G40" s="513">
        <v>416</v>
      </c>
      <c r="H40" s="612">
        <v>70</v>
      </c>
      <c r="I40" s="612">
        <v>0</v>
      </c>
      <c r="J40" s="612">
        <v>0</v>
      </c>
      <c r="K40" s="514">
        <v>1451</v>
      </c>
      <c r="L40" s="612">
        <v>8</v>
      </c>
      <c r="M40" s="612">
        <v>1262</v>
      </c>
      <c r="N40" s="674">
        <v>2</v>
      </c>
      <c r="O40" s="514">
        <v>844</v>
      </c>
      <c r="P40" s="612">
        <v>106</v>
      </c>
      <c r="Q40" s="513">
        <v>3743</v>
      </c>
      <c r="R40" s="612">
        <v>107</v>
      </c>
      <c r="S40" s="513">
        <v>4266</v>
      </c>
      <c r="T40" s="647">
        <v>29</v>
      </c>
    </row>
    <row r="41" spans="1:20" ht="14.25" customHeight="1">
      <c r="A41" s="495">
        <v>30</v>
      </c>
      <c r="B41" s="672" t="s">
        <v>279</v>
      </c>
      <c r="C41" s="514">
        <v>1019</v>
      </c>
      <c r="D41" s="612">
        <v>97</v>
      </c>
      <c r="E41" s="516">
        <v>21</v>
      </c>
      <c r="F41" s="673">
        <v>6</v>
      </c>
      <c r="G41" s="513">
        <v>1143</v>
      </c>
      <c r="H41" s="612">
        <v>154</v>
      </c>
      <c r="I41" s="612">
        <v>0</v>
      </c>
      <c r="J41" s="612">
        <v>0</v>
      </c>
      <c r="K41" s="514">
        <v>4590</v>
      </c>
      <c r="L41" s="612">
        <v>23</v>
      </c>
      <c r="M41" s="612">
        <v>2470</v>
      </c>
      <c r="N41" s="674">
        <v>0</v>
      </c>
      <c r="O41" s="514">
        <v>1792</v>
      </c>
      <c r="P41" s="612">
        <v>87</v>
      </c>
      <c r="Q41" s="513">
        <v>9116</v>
      </c>
      <c r="R41" s="612">
        <v>208</v>
      </c>
      <c r="S41" s="513">
        <v>10467</v>
      </c>
      <c r="T41" s="647">
        <v>30</v>
      </c>
    </row>
    <row r="42" spans="1:20" ht="14.25" customHeight="1">
      <c r="A42" s="495">
        <v>31</v>
      </c>
      <c r="B42" s="672" t="s">
        <v>280</v>
      </c>
      <c r="C42" s="514">
        <v>276</v>
      </c>
      <c r="D42" s="612">
        <v>17</v>
      </c>
      <c r="E42" s="516">
        <v>0</v>
      </c>
      <c r="F42" s="673">
        <v>1</v>
      </c>
      <c r="G42" s="513">
        <v>294</v>
      </c>
      <c r="H42" s="612">
        <v>17</v>
      </c>
      <c r="I42" s="612">
        <v>0</v>
      </c>
      <c r="J42" s="612">
        <v>0</v>
      </c>
      <c r="K42" s="514">
        <v>747</v>
      </c>
      <c r="L42" s="612">
        <v>3</v>
      </c>
      <c r="M42" s="612">
        <v>754</v>
      </c>
      <c r="N42" s="674">
        <v>0</v>
      </c>
      <c r="O42" s="514">
        <v>142</v>
      </c>
      <c r="P42" s="612">
        <v>12</v>
      </c>
      <c r="Q42" s="513">
        <v>1675</v>
      </c>
      <c r="R42" s="612">
        <v>10</v>
      </c>
      <c r="S42" s="513">
        <v>1979</v>
      </c>
      <c r="T42" s="647">
        <v>31</v>
      </c>
    </row>
    <row r="43" spans="1:20" ht="14.25" customHeight="1">
      <c r="A43" s="495">
        <v>32</v>
      </c>
      <c r="B43" s="672" t="s">
        <v>281</v>
      </c>
      <c r="C43" s="514">
        <v>468</v>
      </c>
      <c r="D43" s="612">
        <v>26</v>
      </c>
      <c r="E43" s="516">
        <v>12</v>
      </c>
      <c r="F43" s="673">
        <v>0</v>
      </c>
      <c r="G43" s="513">
        <v>506</v>
      </c>
      <c r="H43" s="612">
        <v>40</v>
      </c>
      <c r="I43" s="612">
        <v>0</v>
      </c>
      <c r="J43" s="612">
        <v>0</v>
      </c>
      <c r="K43" s="514">
        <v>1012</v>
      </c>
      <c r="L43" s="612">
        <v>4</v>
      </c>
      <c r="M43" s="612">
        <v>975</v>
      </c>
      <c r="N43" s="674">
        <v>0</v>
      </c>
      <c r="O43" s="514">
        <v>504</v>
      </c>
      <c r="P43" s="612">
        <v>24</v>
      </c>
      <c r="Q43" s="513">
        <v>2559</v>
      </c>
      <c r="R43" s="612">
        <v>42</v>
      </c>
      <c r="S43" s="513">
        <v>3107</v>
      </c>
      <c r="T43" s="647">
        <v>32</v>
      </c>
    </row>
    <row r="44" spans="1:20" ht="14.25" customHeight="1">
      <c r="A44" s="495">
        <v>33</v>
      </c>
      <c r="B44" s="672" t="s">
        <v>282</v>
      </c>
      <c r="C44" s="514">
        <v>78</v>
      </c>
      <c r="D44" s="612">
        <v>4</v>
      </c>
      <c r="E44" s="516">
        <v>2</v>
      </c>
      <c r="F44" s="673">
        <v>0</v>
      </c>
      <c r="G44" s="513">
        <v>84</v>
      </c>
      <c r="H44" s="612">
        <v>10</v>
      </c>
      <c r="I44" s="612">
        <v>0</v>
      </c>
      <c r="J44" s="612">
        <v>0</v>
      </c>
      <c r="K44" s="514">
        <v>298</v>
      </c>
      <c r="L44" s="612">
        <v>0</v>
      </c>
      <c r="M44" s="612">
        <v>294</v>
      </c>
      <c r="N44" s="674">
        <v>0</v>
      </c>
      <c r="O44" s="514">
        <v>18</v>
      </c>
      <c r="P44" s="612">
        <v>9</v>
      </c>
      <c r="Q44" s="513">
        <v>629</v>
      </c>
      <c r="R44" s="612">
        <v>12</v>
      </c>
      <c r="S44" s="513">
        <v>725</v>
      </c>
      <c r="T44" s="647">
        <v>33</v>
      </c>
    </row>
    <row r="45" spans="1:20" ht="14.25" customHeight="1">
      <c r="A45" s="495">
        <v>34</v>
      </c>
      <c r="B45" s="672" t="s">
        <v>283</v>
      </c>
      <c r="C45" s="675">
        <v>217</v>
      </c>
      <c r="D45" s="514">
        <v>10</v>
      </c>
      <c r="E45" s="673">
        <v>1</v>
      </c>
      <c r="F45" s="516">
        <v>0</v>
      </c>
      <c r="G45" s="505">
        <v>228</v>
      </c>
      <c r="H45" s="514">
        <v>9</v>
      </c>
      <c r="I45" s="612">
        <v>0</v>
      </c>
      <c r="J45" s="612">
        <v>0</v>
      </c>
      <c r="K45" s="612">
        <v>266</v>
      </c>
      <c r="L45" s="514">
        <v>5</v>
      </c>
      <c r="M45" s="612">
        <v>309</v>
      </c>
      <c r="N45" s="674">
        <v>0</v>
      </c>
      <c r="O45" s="612">
        <v>33</v>
      </c>
      <c r="P45" s="514">
        <v>5</v>
      </c>
      <c r="Q45" s="505">
        <v>627</v>
      </c>
      <c r="R45" s="514">
        <v>10</v>
      </c>
      <c r="S45" s="505">
        <v>865</v>
      </c>
      <c r="T45" s="676">
        <v>34</v>
      </c>
    </row>
    <row r="46" spans="1:20" ht="14.25" customHeight="1">
      <c r="A46" s="495">
        <v>35</v>
      </c>
      <c r="B46" s="672" t="s">
        <v>284</v>
      </c>
      <c r="C46" s="675">
        <v>994</v>
      </c>
      <c r="D46" s="514">
        <v>126</v>
      </c>
      <c r="E46" s="673">
        <v>25</v>
      </c>
      <c r="F46" s="516">
        <v>4</v>
      </c>
      <c r="G46" s="505">
        <v>1149</v>
      </c>
      <c r="H46" s="514">
        <v>84</v>
      </c>
      <c r="I46" s="612">
        <v>0</v>
      </c>
      <c r="J46" s="612">
        <v>0</v>
      </c>
      <c r="K46" s="612">
        <v>2026</v>
      </c>
      <c r="L46" s="514">
        <v>18</v>
      </c>
      <c r="M46" s="612">
        <v>2445</v>
      </c>
      <c r="N46" s="674">
        <v>0</v>
      </c>
      <c r="O46" s="612">
        <v>1155</v>
      </c>
      <c r="P46" s="514">
        <v>37</v>
      </c>
      <c r="Q46" s="505">
        <v>5765</v>
      </c>
      <c r="R46" s="514">
        <v>91</v>
      </c>
      <c r="S46" s="505">
        <v>7005</v>
      </c>
      <c r="T46" s="676">
        <v>35</v>
      </c>
    </row>
    <row r="47" spans="1:20" ht="14.25" customHeight="1">
      <c r="A47" s="495">
        <v>36</v>
      </c>
      <c r="B47" s="672" t="s">
        <v>285</v>
      </c>
      <c r="C47" s="675">
        <v>1497</v>
      </c>
      <c r="D47" s="514">
        <v>173</v>
      </c>
      <c r="E47" s="673">
        <v>43</v>
      </c>
      <c r="F47" s="516">
        <v>3</v>
      </c>
      <c r="G47" s="505">
        <v>1716</v>
      </c>
      <c r="H47" s="514">
        <v>146</v>
      </c>
      <c r="I47" s="612">
        <v>0</v>
      </c>
      <c r="J47" s="612">
        <v>0</v>
      </c>
      <c r="K47" s="612">
        <v>3644</v>
      </c>
      <c r="L47" s="514">
        <v>10</v>
      </c>
      <c r="M47" s="612">
        <v>3378</v>
      </c>
      <c r="N47" s="674">
        <v>0</v>
      </c>
      <c r="O47" s="612">
        <v>2539</v>
      </c>
      <c r="P47" s="514">
        <v>55</v>
      </c>
      <c r="Q47" s="505">
        <v>9772</v>
      </c>
      <c r="R47" s="514">
        <v>98</v>
      </c>
      <c r="S47" s="505">
        <v>11586</v>
      </c>
      <c r="T47" s="676">
        <v>36</v>
      </c>
    </row>
    <row r="48" spans="1:20" ht="14.25" customHeight="1">
      <c r="A48" s="495">
        <v>37</v>
      </c>
      <c r="B48" s="672" t="s">
        <v>286</v>
      </c>
      <c r="C48" s="675">
        <v>456</v>
      </c>
      <c r="D48" s="514">
        <v>65</v>
      </c>
      <c r="E48" s="673">
        <v>13</v>
      </c>
      <c r="F48" s="516">
        <v>2</v>
      </c>
      <c r="G48" s="505">
        <v>536</v>
      </c>
      <c r="H48" s="514">
        <v>44</v>
      </c>
      <c r="I48" s="612">
        <v>0</v>
      </c>
      <c r="J48" s="612">
        <v>0</v>
      </c>
      <c r="K48" s="612">
        <v>1156</v>
      </c>
      <c r="L48" s="514">
        <v>6</v>
      </c>
      <c r="M48" s="612">
        <v>1766</v>
      </c>
      <c r="N48" s="674">
        <v>0</v>
      </c>
      <c r="O48" s="612">
        <v>938</v>
      </c>
      <c r="P48" s="514">
        <v>22</v>
      </c>
      <c r="Q48" s="505">
        <v>3932</v>
      </c>
      <c r="R48" s="514">
        <v>23</v>
      </c>
      <c r="S48" s="505">
        <v>4491</v>
      </c>
      <c r="T48" s="676">
        <v>37</v>
      </c>
    </row>
    <row r="49" spans="1:20" ht="14.25" customHeight="1">
      <c r="A49" s="495">
        <v>38</v>
      </c>
      <c r="B49" s="672" t="s">
        <v>287</v>
      </c>
      <c r="C49" s="675">
        <v>1487</v>
      </c>
      <c r="D49" s="514">
        <v>178</v>
      </c>
      <c r="E49" s="673">
        <v>30</v>
      </c>
      <c r="F49" s="516">
        <v>7</v>
      </c>
      <c r="G49" s="505">
        <v>1702</v>
      </c>
      <c r="H49" s="514">
        <v>156</v>
      </c>
      <c r="I49" s="612">
        <v>0</v>
      </c>
      <c r="J49" s="612">
        <v>0</v>
      </c>
      <c r="K49" s="612">
        <v>3614</v>
      </c>
      <c r="L49" s="514">
        <v>17</v>
      </c>
      <c r="M49" s="612">
        <v>3648</v>
      </c>
      <c r="N49" s="674">
        <v>0</v>
      </c>
      <c r="O49" s="612">
        <v>2057</v>
      </c>
      <c r="P49" s="514">
        <v>83</v>
      </c>
      <c r="Q49" s="505">
        <v>9575</v>
      </c>
      <c r="R49" s="514">
        <v>162</v>
      </c>
      <c r="S49" s="505">
        <v>11439</v>
      </c>
      <c r="T49" s="676">
        <v>38</v>
      </c>
    </row>
    <row r="50" spans="1:20" ht="14.25" customHeight="1">
      <c r="A50" s="495">
        <v>39</v>
      </c>
      <c r="B50" s="672" t="s">
        <v>288</v>
      </c>
      <c r="C50" s="675">
        <v>531</v>
      </c>
      <c r="D50" s="514">
        <v>59</v>
      </c>
      <c r="E50" s="673">
        <v>18</v>
      </c>
      <c r="F50" s="516">
        <v>5</v>
      </c>
      <c r="G50" s="505">
        <v>613</v>
      </c>
      <c r="H50" s="514">
        <v>88</v>
      </c>
      <c r="I50" s="612">
        <v>0</v>
      </c>
      <c r="J50" s="612">
        <v>0</v>
      </c>
      <c r="K50" s="612">
        <v>2761</v>
      </c>
      <c r="L50" s="514">
        <v>30</v>
      </c>
      <c r="M50" s="612">
        <v>1314</v>
      </c>
      <c r="N50" s="674">
        <v>0</v>
      </c>
      <c r="O50" s="612">
        <v>540</v>
      </c>
      <c r="P50" s="514">
        <v>11</v>
      </c>
      <c r="Q50" s="505">
        <v>4744</v>
      </c>
      <c r="R50" s="514">
        <v>76</v>
      </c>
      <c r="S50" s="505">
        <v>5433</v>
      </c>
      <c r="T50" s="676">
        <v>39</v>
      </c>
    </row>
    <row r="51" spans="1:20" ht="14.25" customHeight="1" thickBot="1">
      <c r="A51" s="498">
        <v>40</v>
      </c>
      <c r="B51" s="677" t="s">
        <v>289</v>
      </c>
      <c r="C51" s="680">
        <v>269</v>
      </c>
      <c r="D51" s="614">
        <v>50</v>
      </c>
      <c r="E51" s="681">
        <v>8</v>
      </c>
      <c r="F51" s="682">
        <v>0</v>
      </c>
      <c r="G51" s="683">
        <v>327</v>
      </c>
      <c r="H51" s="614">
        <v>15</v>
      </c>
      <c r="I51" s="684">
        <v>0</v>
      </c>
      <c r="J51" s="684">
        <v>0</v>
      </c>
      <c r="K51" s="684">
        <v>528</v>
      </c>
      <c r="L51" s="614">
        <v>2</v>
      </c>
      <c r="M51" s="684">
        <v>932</v>
      </c>
      <c r="N51" s="685">
        <v>0</v>
      </c>
      <c r="O51" s="684">
        <v>829</v>
      </c>
      <c r="P51" s="614">
        <v>29</v>
      </c>
      <c r="Q51" s="683">
        <v>2335</v>
      </c>
      <c r="R51" s="614">
        <v>30</v>
      </c>
      <c r="S51" s="683">
        <v>2692</v>
      </c>
      <c r="T51" s="686">
        <v>40</v>
      </c>
    </row>
    <row r="52" spans="1:20" ht="14.25" customHeight="1">
      <c r="A52" s="687"/>
      <c r="B52" s="507"/>
      <c r="C52" s="509"/>
      <c r="D52" s="509"/>
      <c r="E52" s="688"/>
      <c r="F52" s="688"/>
      <c r="G52" s="508"/>
      <c r="H52" s="509"/>
      <c r="I52" s="509"/>
      <c r="J52" s="509"/>
      <c r="K52" s="509"/>
      <c r="L52" s="509"/>
      <c r="M52" s="509"/>
      <c r="N52" s="509"/>
      <c r="O52" s="509"/>
      <c r="P52" s="509"/>
      <c r="Q52" s="508"/>
      <c r="R52" s="509"/>
      <c r="S52" s="508"/>
      <c r="T52" s="689"/>
    </row>
    <row r="53" spans="1:20" ht="14.25" customHeight="1">
      <c r="A53" s="511"/>
      <c r="B53" s="512"/>
      <c r="C53" s="514"/>
      <c r="D53" s="514"/>
      <c r="E53" s="516"/>
      <c r="F53" s="516"/>
      <c r="G53" s="513"/>
      <c r="H53" s="514"/>
      <c r="I53" s="514"/>
      <c r="J53" s="514"/>
      <c r="K53" s="514"/>
      <c r="L53" s="514"/>
      <c r="M53" s="514"/>
      <c r="N53" s="514"/>
      <c r="O53" s="514"/>
      <c r="P53" s="514"/>
      <c r="Q53" s="513"/>
      <c r="R53" s="514"/>
      <c r="S53" s="513"/>
      <c r="T53" s="690"/>
    </row>
    <row r="54" spans="1:20" ht="14.25" customHeight="1">
      <c r="A54" s="511"/>
      <c r="B54" s="512"/>
      <c r="C54" s="514"/>
      <c r="D54" s="514"/>
      <c r="E54" s="516"/>
      <c r="F54" s="516"/>
      <c r="G54" s="513"/>
      <c r="H54" s="514"/>
      <c r="I54" s="514"/>
      <c r="J54" s="514"/>
      <c r="K54" s="514"/>
      <c r="L54" s="514"/>
      <c r="M54" s="514"/>
      <c r="N54" s="514"/>
      <c r="O54" s="514"/>
      <c r="P54" s="514"/>
      <c r="Q54" s="513"/>
      <c r="R54" s="514"/>
      <c r="S54" s="513"/>
      <c r="T54" s="690"/>
    </row>
    <row r="55" spans="1:20" ht="14.25" customHeight="1">
      <c r="A55" s="511"/>
      <c r="B55" s="512"/>
      <c r="C55" s="514"/>
      <c r="D55" s="514"/>
      <c r="E55" s="516"/>
      <c r="F55" s="516"/>
      <c r="G55" s="513"/>
      <c r="H55" s="514"/>
      <c r="I55" s="514"/>
      <c r="J55" s="514"/>
      <c r="K55" s="514"/>
      <c r="L55" s="514"/>
      <c r="M55" s="514"/>
      <c r="N55" s="514"/>
      <c r="O55" s="514"/>
      <c r="P55" s="514"/>
      <c r="Q55" s="513"/>
      <c r="R55" s="514"/>
      <c r="S55" s="513"/>
      <c r="T55" s="690"/>
    </row>
    <row r="56" spans="1:20" ht="14.25" customHeight="1">
      <c r="A56" s="511"/>
      <c r="B56" s="512"/>
      <c r="C56" s="514"/>
      <c r="D56" s="514"/>
      <c r="E56" s="516"/>
      <c r="F56" s="516"/>
      <c r="G56" s="513"/>
      <c r="H56" s="514"/>
      <c r="I56" s="514"/>
      <c r="J56" s="514"/>
      <c r="K56" s="514"/>
      <c r="L56" s="514"/>
      <c r="M56" s="514"/>
      <c r="N56" s="514"/>
      <c r="O56" s="514"/>
      <c r="P56" s="514"/>
      <c r="Q56" s="513"/>
      <c r="R56" s="514"/>
      <c r="S56" s="513"/>
      <c r="T56" s="690"/>
    </row>
    <row r="57" spans="1:20" ht="14.25" customHeight="1">
      <c r="A57" s="511"/>
      <c r="B57" s="512"/>
      <c r="C57" s="516"/>
      <c r="D57" s="516"/>
      <c r="E57" s="513"/>
      <c r="F57" s="514"/>
      <c r="G57" s="513"/>
      <c r="H57" s="514"/>
      <c r="I57" s="514"/>
      <c r="J57" s="514"/>
      <c r="K57" s="514"/>
      <c r="L57" s="514"/>
      <c r="M57" s="514"/>
      <c r="N57" s="514"/>
      <c r="O57" s="513"/>
      <c r="P57" s="514"/>
      <c r="Q57" s="513"/>
      <c r="R57" s="620"/>
      <c r="S57" s="513"/>
      <c r="T57" s="690"/>
    </row>
    <row r="58" spans="1:20" ht="14.25" customHeight="1">
      <c r="A58" s="511"/>
      <c r="B58" s="512"/>
      <c r="C58" s="516"/>
      <c r="D58" s="516"/>
      <c r="E58" s="513"/>
      <c r="F58" s="514"/>
      <c r="G58" s="513"/>
      <c r="H58" s="514"/>
      <c r="I58" s="514"/>
      <c r="J58" s="514"/>
      <c r="K58" s="514"/>
      <c r="L58" s="514"/>
      <c r="M58" s="514"/>
      <c r="N58" s="514"/>
      <c r="O58" s="513"/>
      <c r="P58" s="514"/>
      <c r="Q58" s="513"/>
      <c r="R58" s="620"/>
      <c r="S58" s="513"/>
      <c r="T58" s="690"/>
    </row>
    <row r="59" spans="1:20" ht="14.25" customHeight="1">
      <c r="A59" s="511"/>
      <c r="B59" s="512"/>
      <c r="C59" s="516"/>
      <c r="D59" s="516"/>
      <c r="E59" s="513"/>
      <c r="F59" s="514"/>
      <c r="G59" s="513"/>
      <c r="H59" s="514"/>
      <c r="I59" s="514"/>
      <c r="J59" s="514"/>
      <c r="K59" s="514"/>
      <c r="L59" s="514"/>
      <c r="M59" s="514"/>
      <c r="N59" s="514"/>
      <c r="O59" s="513"/>
      <c r="P59" s="514"/>
      <c r="Q59" s="513"/>
      <c r="R59" s="620"/>
      <c r="S59" s="513"/>
      <c r="T59" s="690"/>
    </row>
  </sheetData>
  <sheetProtection/>
  <mergeCells count="15">
    <mergeCell ref="H3:Q3"/>
    <mergeCell ref="H2:Q2"/>
    <mergeCell ref="C2:G2"/>
    <mergeCell ref="J5:K6"/>
    <mergeCell ref="L5:M6"/>
    <mergeCell ref="J4:M4"/>
    <mergeCell ref="J7:J8"/>
    <mergeCell ref="K7:K8"/>
    <mergeCell ref="L7:L8"/>
    <mergeCell ref="M7:M8"/>
    <mergeCell ref="A9:B9"/>
    <mergeCell ref="A10:B10"/>
    <mergeCell ref="A11:B11"/>
    <mergeCell ref="A2:A8"/>
    <mergeCell ref="B2:B8"/>
  </mergeCells>
  <printOptions horizontalCentered="1" verticalCentered="1"/>
  <pageMargins left="0.3937007874015748" right="0.1968503937007874" top="0.3937007874015748" bottom="2.047244094488189" header="0.4724409448818898" footer="2.0866141732283467"/>
  <pageSetup horizontalDpi="600" verticalDpi="600" orientation="portrait" paperSize="9" r:id="rId1"/>
  <colBreaks count="2" manualBreakCount="2">
    <brk id="9" max="50" man="1"/>
    <brk id="20" max="5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56"/>
  <sheetViews>
    <sheetView zoomScaleSheetLayoutView="100" workbookViewId="0" topLeftCell="A1">
      <pane xSplit="2" topLeftCell="C1" activePane="topRight" state="frozen"/>
      <selection pane="topLeft" activeCell="A43" sqref="A43:F43"/>
      <selection pane="topRight" activeCell="A1" sqref="A1"/>
    </sheetView>
  </sheetViews>
  <sheetFormatPr defaultColWidth="9.00390625" defaultRowHeight="13.5"/>
  <cols>
    <col min="1" max="1" width="3.375" style="692" customWidth="1"/>
    <col min="2" max="2" width="12.125" style="692" customWidth="1"/>
    <col min="3" max="3" width="4.00390625" style="692" customWidth="1"/>
    <col min="4" max="9" width="10.875" style="692" customWidth="1"/>
    <col min="10" max="15" width="13.375" style="692" customWidth="1"/>
    <col min="16" max="16" width="3.375" style="692" customWidth="1"/>
    <col min="17" max="16384" width="11.00390625" style="692" customWidth="1"/>
  </cols>
  <sheetData>
    <row r="1" spans="1:16" ht="21.75" customHeight="1" thickBot="1">
      <c r="A1" s="692" t="s">
        <v>641</v>
      </c>
      <c r="I1" s="693" t="s">
        <v>438</v>
      </c>
      <c r="N1" s="694"/>
      <c r="O1" s="695"/>
      <c r="P1" s="695" t="s">
        <v>439</v>
      </c>
    </row>
    <row r="2" spans="1:16" ht="19.5" customHeight="1">
      <c r="A2" s="696" t="s">
        <v>130</v>
      </c>
      <c r="B2" s="697"/>
      <c r="C2" s="698" t="s">
        <v>238</v>
      </c>
      <c r="D2" s="1096" t="s">
        <v>642</v>
      </c>
      <c r="E2" s="1096"/>
      <c r="F2" s="1096"/>
      <c r="G2" s="1096"/>
      <c r="H2" s="1096"/>
      <c r="I2" s="1096"/>
      <c r="J2" s="1096" t="s">
        <v>643</v>
      </c>
      <c r="K2" s="1096"/>
      <c r="L2" s="1096"/>
      <c r="M2" s="1096"/>
      <c r="N2" s="1096"/>
      <c r="O2" s="699" t="s">
        <v>644</v>
      </c>
      <c r="P2" s="700" t="s">
        <v>130</v>
      </c>
    </row>
    <row r="3" spans="1:16" ht="19.5" customHeight="1">
      <c r="A3" s="701"/>
      <c r="B3" s="702"/>
      <c r="C3" s="703"/>
      <c r="D3" s="1087" t="s">
        <v>645</v>
      </c>
      <c r="E3" s="1088"/>
      <c r="F3" s="1089"/>
      <c r="G3" s="704" t="s">
        <v>239</v>
      </c>
      <c r="H3" s="704"/>
      <c r="I3" s="704" t="s">
        <v>646</v>
      </c>
      <c r="J3" s="704" t="s">
        <v>647</v>
      </c>
      <c r="K3" s="1087" t="s">
        <v>648</v>
      </c>
      <c r="L3" s="1088"/>
      <c r="M3" s="1089"/>
      <c r="N3" s="704"/>
      <c r="O3" s="705" t="s">
        <v>649</v>
      </c>
      <c r="P3" s="706"/>
    </row>
    <row r="4" spans="1:16" ht="19.5" customHeight="1">
      <c r="A4" s="701"/>
      <c r="B4" s="707"/>
      <c r="C4" s="708" t="s">
        <v>650</v>
      </c>
      <c r="D4" s="704" t="s">
        <v>240</v>
      </c>
      <c r="E4" s="1090" t="s">
        <v>651</v>
      </c>
      <c r="F4" s="1090" t="s">
        <v>652</v>
      </c>
      <c r="G4" s="1097" t="s">
        <v>653</v>
      </c>
      <c r="H4" s="705" t="s">
        <v>71</v>
      </c>
      <c r="I4" s="705"/>
      <c r="J4" s="1097" t="s">
        <v>654</v>
      </c>
      <c r="K4" s="1090" t="s">
        <v>655</v>
      </c>
      <c r="L4" s="1090" t="s">
        <v>656</v>
      </c>
      <c r="M4" s="1090" t="s">
        <v>657</v>
      </c>
      <c r="N4" s="705" t="s">
        <v>71</v>
      </c>
      <c r="O4" s="705" t="s">
        <v>658</v>
      </c>
      <c r="P4" s="706"/>
    </row>
    <row r="5" spans="1:16" ht="19.5" customHeight="1">
      <c r="A5" s="709" t="s">
        <v>133</v>
      </c>
      <c r="B5" s="1094" t="s">
        <v>440</v>
      </c>
      <c r="C5" s="1095"/>
      <c r="D5" s="711" t="s">
        <v>659</v>
      </c>
      <c r="E5" s="1091"/>
      <c r="F5" s="1091"/>
      <c r="G5" s="1091"/>
      <c r="H5" s="711"/>
      <c r="I5" s="711" t="s">
        <v>660</v>
      </c>
      <c r="J5" s="1091"/>
      <c r="K5" s="1091"/>
      <c r="L5" s="1091"/>
      <c r="M5" s="1091"/>
      <c r="N5" s="711"/>
      <c r="O5" s="711"/>
      <c r="P5" s="712" t="s">
        <v>133</v>
      </c>
    </row>
    <row r="6" spans="1:16" ht="15" customHeight="1">
      <c r="A6" s="1092" t="s">
        <v>463</v>
      </c>
      <c r="B6" s="1093"/>
      <c r="C6" s="713"/>
      <c r="D6" s="714">
        <f>SUM(D7:D8)</f>
        <v>252233</v>
      </c>
      <c r="E6" s="713">
        <f>SUM(E7:E8)</f>
        <v>18735</v>
      </c>
      <c r="F6" s="715">
        <f>SUM(D6:E6)</f>
        <v>270968</v>
      </c>
      <c r="G6" s="713">
        <f>SUM(G7:G8)</f>
        <v>40238</v>
      </c>
      <c r="H6" s="715">
        <f>SUM(F6:G6)</f>
        <v>311206</v>
      </c>
      <c r="I6" s="713">
        <f>SUM(I7:I8)</f>
        <v>17032</v>
      </c>
      <c r="J6" s="713">
        <f>SUM(J7:J8)</f>
        <v>535369</v>
      </c>
      <c r="K6" s="715">
        <f>SUM(K7:K8)</f>
        <v>65533</v>
      </c>
      <c r="L6" s="713">
        <f>SUM(L7:L8)</f>
        <v>24594</v>
      </c>
      <c r="M6" s="715">
        <f>SUM(K6:L6)</f>
        <v>90127</v>
      </c>
      <c r="N6" s="713">
        <f>J6+M6</f>
        <v>625496</v>
      </c>
      <c r="O6" s="715">
        <f>SUM(O7:O8)</f>
        <v>133053</v>
      </c>
      <c r="P6" s="716"/>
    </row>
    <row r="7" spans="1:16" ht="15" customHeight="1">
      <c r="A7" s="1083" t="s">
        <v>661</v>
      </c>
      <c r="B7" s="1084"/>
      <c r="C7" s="717"/>
      <c r="D7" s="718">
        <f aca="true" t="shared" si="0" ref="D7:O7">SUM(D9:D18)</f>
        <v>184467</v>
      </c>
      <c r="E7" s="718">
        <f t="shared" si="0"/>
        <v>14183</v>
      </c>
      <c r="F7" s="718">
        <f t="shared" si="0"/>
        <v>198650</v>
      </c>
      <c r="G7" s="718">
        <f t="shared" si="0"/>
        <v>32955</v>
      </c>
      <c r="H7" s="718">
        <f t="shared" si="0"/>
        <v>231605</v>
      </c>
      <c r="I7" s="717">
        <f t="shared" si="0"/>
        <v>12553</v>
      </c>
      <c r="J7" s="718">
        <f t="shared" si="0"/>
        <v>375775</v>
      </c>
      <c r="K7" s="718">
        <f t="shared" si="0"/>
        <v>52998</v>
      </c>
      <c r="L7" s="718">
        <f t="shared" si="0"/>
        <v>19456</v>
      </c>
      <c r="M7" s="718">
        <f t="shared" si="0"/>
        <v>72454</v>
      </c>
      <c r="N7" s="718">
        <f t="shared" si="0"/>
        <v>448229</v>
      </c>
      <c r="O7" s="718">
        <f t="shared" si="0"/>
        <v>95001</v>
      </c>
      <c r="P7" s="719"/>
    </row>
    <row r="8" spans="1:16" ht="15" customHeight="1">
      <c r="A8" s="1085" t="s">
        <v>662</v>
      </c>
      <c r="B8" s="1086"/>
      <c r="C8" s="720"/>
      <c r="D8" s="710">
        <f>SUM(D19:D48)</f>
        <v>67766</v>
      </c>
      <c r="E8" s="720">
        <f>SUM(E19:E48)</f>
        <v>4552</v>
      </c>
      <c r="F8" s="721">
        <f aca="true" t="shared" si="1" ref="F8:F48">SUM(D8:E8)</f>
        <v>72318</v>
      </c>
      <c r="G8" s="720">
        <f>SUM(G19:G48)</f>
        <v>7283</v>
      </c>
      <c r="H8" s="721">
        <f aca="true" t="shared" si="2" ref="H8:H48">SUM(F8:G8)</f>
        <v>79601</v>
      </c>
      <c r="I8" s="720">
        <f>SUM(I19:I48)</f>
        <v>4479</v>
      </c>
      <c r="J8" s="720">
        <f>SUM(J19:J48)</f>
        <v>159594</v>
      </c>
      <c r="K8" s="721">
        <f>SUM(K19:K48)</f>
        <v>12535</v>
      </c>
      <c r="L8" s="720">
        <f>SUM(L19:L48)</f>
        <v>5138</v>
      </c>
      <c r="M8" s="721">
        <f aca="true" t="shared" si="3" ref="M8:M48">SUM(K8:L8)</f>
        <v>17673</v>
      </c>
      <c r="N8" s="720">
        <f aca="true" t="shared" si="4" ref="N8:N48">J8+M8</f>
        <v>177267</v>
      </c>
      <c r="O8" s="721">
        <f>SUM(O19:O48)</f>
        <v>38052</v>
      </c>
      <c r="P8" s="722"/>
    </row>
    <row r="9" spans="1:16" ht="15" customHeight="1">
      <c r="A9" s="723">
        <v>1</v>
      </c>
      <c r="B9" s="724" t="s">
        <v>250</v>
      </c>
      <c r="C9" s="704" t="s">
        <v>241</v>
      </c>
      <c r="D9" s="725">
        <v>47962</v>
      </c>
      <c r="E9" s="726">
        <v>3939</v>
      </c>
      <c r="F9" s="715">
        <f t="shared" si="1"/>
        <v>51901</v>
      </c>
      <c r="G9" s="726">
        <v>10317</v>
      </c>
      <c r="H9" s="715">
        <f t="shared" si="2"/>
        <v>62218</v>
      </c>
      <c r="I9" s="726">
        <v>3397</v>
      </c>
      <c r="J9" s="726">
        <v>88917</v>
      </c>
      <c r="K9" s="725">
        <v>16049</v>
      </c>
      <c r="L9" s="726">
        <v>5765</v>
      </c>
      <c r="M9" s="715">
        <f t="shared" si="3"/>
        <v>21814</v>
      </c>
      <c r="N9" s="713">
        <f t="shared" si="4"/>
        <v>110731</v>
      </c>
      <c r="O9" s="725">
        <v>25834</v>
      </c>
      <c r="P9" s="716">
        <v>1</v>
      </c>
    </row>
    <row r="10" spans="1:16" ht="15" customHeight="1">
      <c r="A10" s="727">
        <v>2</v>
      </c>
      <c r="B10" s="728" t="s">
        <v>251</v>
      </c>
      <c r="C10" s="705" t="s">
        <v>242</v>
      </c>
      <c r="D10" s="733">
        <v>32780</v>
      </c>
      <c r="E10" s="734">
        <v>2332</v>
      </c>
      <c r="F10" s="735">
        <f t="shared" si="1"/>
        <v>35112</v>
      </c>
      <c r="G10" s="734">
        <v>5423</v>
      </c>
      <c r="H10" s="735">
        <f t="shared" si="2"/>
        <v>40535</v>
      </c>
      <c r="I10" s="734">
        <v>1902</v>
      </c>
      <c r="J10" s="734">
        <v>68496</v>
      </c>
      <c r="K10" s="733">
        <v>8731</v>
      </c>
      <c r="L10" s="734">
        <v>2999</v>
      </c>
      <c r="M10" s="735">
        <f t="shared" si="3"/>
        <v>11730</v>
      </c>
      <c r="N10" s="717">
        <f t="shared" si="4"/>
        <v>80226</v>
      </c>
      <c r="O10" s="733">
        <v>17924</v>
      </c>
      <c r="P10" s="719">
        <v>2</v>
      </c>
    </row>
    <row r="11" spans="1:16" ht="15" customHeight="1">
      <c r="A11" s="727">
        <v>3</v>
      </c>
      <c r="B11" s="728" t="s">
        <v>252</v>
      </c>
      <c r="C11" s="705" t="s">
        <v>241</v>
      </c>
      <c r="D11" s="733">
        <v>37976</v>
      </c>
      <c r="E11" s="734">
        <v>3716</v>
      </c>
      <c r="F11" s="735">
        <f t="shared" si="1"/>
        <v>41692</v>
      </c>
      <c r="G11" s="734">
        <v>9094</v>
      </c>
      <c r="H11" s="735">
        <f t="shared" si="2"/>
        <v>50786</v>
      </c>
      <c r="I11" s="734">
        <v>3039</v>
      </c>
      <c r="J11" s="734">
        <v>74175</v>
      </c>
      <c r="K11" s="733">
        <v>14378</v>
      </c>
      <c r="L11" s="734">
        <v>5693</v>
      </c>
      <c r="M11" s="735">
        <f t="shared" si="3"/>
        <v>20071</v>
      </c>
      <c r="N11" s="717">
        <f t="shared" si="4"/>
        <v>94246</v>
      </c>
      <c r="O11" s="733">
        <v>19012</v>
      </c>
      <c r="P11" s="719">
        <v>3</v>
      </c>
    </row>
    <row r="12" spans="1:16" ht="15" customHeight="1">
      <c r="A12" s="727">
        <v>4</v>
      </c>
      <c r="B12" s="728" t="s">
        <v>253</v>
      </c>
      <c r="C12" s="705" t="s">
        <v>243</v>
      </c>
      <c r="D12" s="733">
        <v>6579</v>
      </c>
      <c r="E12" s="734">
        <v>491</v>
      </c>
      <c r="F12" s="735">
        <f t="shared" si="1"/>
        <v>7070</v>
      </c>
      <c r="G12" s="734">
        <v>866</v>
      </c>
      <c r="H12" s="735">
        <f t="shared" si="2"/>
        <v>7936</v>
      </c>
      <c r="I12" s="734">
        <v>532</v>
      </c>
      <c r="J12" s="734">
        <v>14928</v>
      </c>
      <c r="K12" s="733">
        <v>1489</v>
      </c>
      <c r="L12" s="734">
        <v>518</v>
      </c>
      <c r="M12" s="735">
        <f t="shared" si="3"/>
        <v>2007</v>
      </c>
      <c r="N12" s="717">
        <f t="shared" si="4"/>
        <v>16935</v>
      </c>
      <c r="O12" s="733">
        <v>3315</v>
      </c>
      <c r="P12" s="719">
        <v>4</v>
      </c>
    </row>
    <row r="13" spans="1:16" ht="15" customHeight="1">
      <c r="A13" s="727">
        <v>5</v>
      </c>
      <c r="B13" s="728" t="s">
        <v>254</v>
      </c>
      <c r="C13" s="705" t="s">
        <v>243</v>
      </c>
      <c r="D13" s="733">
        <v>13309</v>
      </c>
      <c r="E13" s="734">
        <v>856</v>
      </c>
      <c r="F13" s="735">
        <f t="shared" si="1"/>
        <v>14165</v>
      </c>
      <c r="G13" s="734">
        <v>1315</v>
      </c>
      <c r="H13" s="735">
        <f t="shared" si="2"/>
        <v>15480</v>
      </c>
      <c r="I13" s="734">
        <v>608</v>
      </c>
      <c r="J13" s="734">
        <v>29624</v>
      </c>
      <c r="K13" s="733">
        <v>2435</v>
      </c>
      <c r="L13" s="734">
        <v>703</v>
      </c>
      <c r="M13" s="735">
        <f t="shared" si="3"/>
        <v>3138</v>
      </c>
      <c r="N13" s="717">
        <f t="shared" si="4"/>
        <v>32762</v>
      </c>
      <c r="O13" s="733">
        <v>6261</v>
      </c>
      <c r="P13" s="719">
        <v>5</v>
      </c>
    </row>
    <row r="14" spans="1:16" ht="15" customHeight="1">
      <c r="A14" s="727">
        <v>6</v>
      </c>
      <c r="B14" s="728" t="s">
        <v>255</v>
      </c>
      <c r="C14" s="705" t="s">
        <v>243</v>
      </c>
      <c r="D14" s="733">
        <v>11670</v>
      </c>
      <c r="E14" s="734">
        <v>879</v>
      </c>
      <c r="F14" s="735">
        <f t="shared" si="1"/>
        <v>12549</v>
      </c>
      <c r="G14" s="734">
        <v>2002</v>
      </c>
      <c r="H14" s="735">
        <f t="shared" si="2"/>
        <v>14551</v>
      </c>
      <c r="I14" s="734">
        <v>1005</v>
      </c>
      <c r="J14" s="734">
        <v>24551</v>
      </c>
      <c r="K14" s="733">
        <v>3341</v>
      </c>
      <c r="L14" s="734">
        <v>1122</v>
      </c>
      <c r="M14" s="735">
        <f t="shared" si="3"/>
        <v>4463</v>
      </c>
      <c r="N14" s="717">
        <f t="shared" si="4"/>
        <v>29014</v>
      </c>
      <c r="O14" s="733">
        <v>5734</v>
      </c>
      <c r="P14" s="719">
        <v>6</v>
      </c>
    </row>
    <row r="15" spans="1:16" ht="15" customHeight="1">
      <c r="A15" s="727">
        <v>7</v>
      </c>
      <c r="B15" s="728" t="s">
        <v>256</v>
      </c>
      <c r="C15" s="705" t="s">
        <v>243</v>
      </c>
      <c r="D15" s="733">
        <v>7724</v>
      </c>
      <c r="E15" s="734">
        <v>308</v>
      </c>
      <c r="F15" s="735">
        <f t="shared" si="1"/>
        <v>8032</v>
      </c>
      <c r="G15" s="734">
        <v>754</v>
      </c>
      <c r="H15" s="735">
        <f t="shared" si="2"/>
        <v>8786</v>
      </c>
      <c r="I15" s="734">
        <v>498</v>
      </c>
      <c r="J15" s="734">
        <v>15325</v>
      </c>
      <c r="K15" s="733">
        <v>1163</v>
      </c>
      <c r="L15" s="734">
        <v>492</v>
      </c>
      <c r="M15" s="735">
        <f t="shared" si="3"/>
        <v>1655</v>
      </c>
      <c r="N15" s="717">
        <f t="shared" si="4"/>
        <v>16980</v>
      </c>
      <c r="O15" s="733">
        <v>3277</v>
      </c>
      <c r="P15" s="719">
        <v>7</v>
      </c>
    </row>
    <row r="16" spans="1:16" ht="15" customHeight="1">
      <c r="A16" s="727">
        <v>8</v>
      </c>
      <c r="B16" s="728" t="s">
        <v>257</v>
      </c>
      <c r="C16" s="705" t="s">
        <v>243</v>
      </c>
      <c r="D16" s="733">
        <v>12102</v>
      </c>
      <c r="E16" s="734">
        <v>761</v>
      </c>
      <c r="F16" s="735">
        <f t="shared" si="1"/>
        <v>12863</v>
      </c>
      <c r="G16" s="734">
        <v>2137</v>
      </c>
      <c r="H16" s="735">
        <f t="shared" si="2"/>
        <v>15000</v>
      </c>
      <c r="I16" s="734">
        <v>626</v>
      </c>
      <c r="J16" s="734">
        <v>23888</v>
      </c>
      <c r="K16" s="733">
        <v>3234</v>
      </c>
      <c r="L16" s="734">
        <v>1440</v>
      </c>
      <c r="M16" s="735">
        <f t="shared" si="3"/>
        <v>4674</v>
      </c>
      <c r="N16" s="717">
        <f t="shared" si="4"/>
        <v>28562</v>
      </c>
      <c r="O16" s="733">
        <v>5667</v>
      </c>
      <c r="P16" s="719">
        <v>8</v>
      </c>
    </row>
    <row r="17" spans="1:16" ht="15" customHeight="1">
      <c r="A17" s="727">
        <v>9</v>
      </c>
      <c r="B17" s="728" t="s">
        <v>258</v>
      </c>
      <c r="C17" s="705" t="s">
        <v>663</v>
      </c>
      <c r="D17" s="733">
        <v>8449</v>
      </c>
      <c r="E17" s="734">
        <v>412</v>
      </c>
      <c r="F17" s="735">
        <f t="shared" si="1"/>
        <v>8861</v>
      </c>
      <c r="G17" s="734">
        <v>476</v>
      </c>
      <c r="H17" s="735">
        <f t="shared" si="2"/>
        <v>9337</v>
      </c>
      <c r="I17" s="734">
        <v>414</v>
      </c>
      <c r="J17" s="734">
        <v>21562</v>
      </c>
      <c r="K17" s="733">
        <v>981</v>
      </c>
      <c r="L17" s="734">
        <v>349</v>
      </c>
      <c r="M17" s="735">
        <f t="shared" si="3"/>
        <v>1330</v>
      </c>
      <c r="N17" s="717">
        <f t="shared" si="4"/>
        <v>22892</v>
      </c>
      <c r="O17" s="733">
        <v>4655</v>
      </c>
      <c r="P17" s="719">
        <v>9</v>
      </c>
    </row>
    <row r="18" spans="1:16" ht="15" customHeight="1">
      <c r="A18" s="727">
        <v>10</v>
      </c>
      <c r="B18" s="736" t="s">
        <v>259</v>
      </c>
      <c r="C18" s="705" t="s">
        <v>243</v>
      </c>
      <c r="D18" s="734">
        <v>5916</v>
      </c>
      <c r="E18" s="734">
        <v>489</v>
      </c>
      <c r="F18" s="717">
        <f t="shared" si="1"/>
        <v>6405</v>
      </c>
      <c r="G18" s="734">
        <v>571</v>
      </c>
      <c r="H18" s="717">
        <f t="shared" si="2"/>
        <v>6976</v>
      </c>
      <c r="I18" s="734">
        <v>532</v>
      </c>
      <c r="J18" s="734">
        <v>14309</v>
      </c>
      <c r="K18" s="734">
        <v>1197</v>
      </c>
      <c r="L18" s="734">
        <v>375</v>
      </c>
      <c r="M18" s="717">
        <f t="shared" si="3"/>
        <v>1572</v>
      </c>
      <c r="N18" s="717">
        <f t="shared" si="4"/>
        <v>15881</v>
      </c>
      <c r="O18" s="734">
        <v>3322</v>
      </c>
      <c r="P18" s="719">
        <v>10</v>
      </c>
    </row>
    <row r="19" spans="1:16" ht="15" customHeight="1">
      <c r="A19" s="727">
        <v>11</v>
      </c>
      <c r="B19" s="736" t="s">
        <v>260</v>
      </c>
      <c r="C19" s="705" t="s">
        <v>243</v>
      </c>
      <c r="D19" s="734">
        <v>2956</v>
      </c>
      <c r="E19" s="734">
        <v>117</v>
      </c>
      <c r="F19" s="717">
        <f t="shared" si="1"/>
        <v>3073</v>
      </c>
      <c r="G19" s="734">
        <v>224</v>
      </c>
      <c r="H19" s="717">
        <f t="shared" si="2"/>
        <v>3297</v>
      </c>
      <c r="I19" s="734">
        <v>157</v>
      </c>
      <c r="J19" s="734">
        <v>6846</v>
      </c>
      <c r="K19" s="734">
        <v>368</v>
      </c>
      <c r="L19" s="734">
        <v>170</v>
      </c>
      <c r="M19" s="717">
        <f t="shared" si="3"/>
        <v>538</v>
      </c>
      <c r="N19" s="717">
        <f t="shared" si="4"/>
        <v>7384</v>
      </c>
      <c r="O19" s="734">
        <v>1618</v>
      </c>
      <c r="P19" s="719">
        <v>11</v>
      </c>
    </row>
    <row r="20" spans="1:16" ht="15" customHeight="1">
      <c r="A20" s="727">
        <v>12</v>
      </c>
      <c r="B20" s="736" t="s">
        <v>261</v>
      </c>
      <c r="C20" s="705" t="s">
        <v>243</v>
      </c>
      <c r="D20" s="734">
        <v>961</v>
      </c>
      <c r="E20" s="734">
        <v>50</v>
      </c>
      <c r="F20" s="717">
        <f t="shared" si="1"/>
        <v>1011</v>
      </c>
      <c r="G20" s="734">
        <v>95</v>
      </c>
      <c r="H20" s="717">
        <f t="shared" si="2"/>
        <v>1106</v>
      </c>
      <c r="I20" s="734">
        <v>53</v>
      </c>
      <c r="J20" s="734">
        <v>1874</v>
      </c>
      <c r="K20" s="734">
        <v>156</v>
      </c>
      <c r="L20" s="734">
        <v>79</v>
      </c>
      <c r="M20" s="717">
        <f t="shared" si="3"/>
        <v>235</v>
      </c>
      <c r="N20" s="717">
        <f t="shared" si="4"/>
        <v>2109</v>
      </c>
      <c r="O20" s="734">
        <v>547</v>
      </c>
      <c r="P20" s="719">
        <v>12</v>
      </c>
    </row>
    <row r="21" spans="1:16" ht="15" customHeight="1">
      <c r="A21" s="727">
        <v>13</v>
      </c>
      <c r="B21" s="736" t="s">
        <v>262</v>
      </c>
      <c r="C21" s="705" t="s">
        <v>243</v>
      </c>
      <c r="D21" s="734">
        <v>618</v>
      </c>
      <c r="E21" s="734">
        <v>36</v>
      </c>
      <c r="F21" s="717">
        <f t="shared" si="1"/>
        <v>654</v>
      </c>
      <c r="G21" s="734">
        <v>74</v>
      </c>
      <c r="H21" s="717">
        <f t="shared" si="2"/>
        <v>728</v>
      </c>
      <c r="I21" s="734">
        <v>46</v>
      </c>
      <c r="J21" s="734">
        <v>1417</v>
      </c>
      <c r="K21" s="734">
        <v>139</v>
      </c>
      <c r="L21" s="734">
        <v>65</v>
      </c>
      <c r="M21" s="717">
        <f t="shared" si="3"/>
        <v>204</v>
      </c>
      <c r="N21" s="717">
        <f t="shared" si="4"/>
        <v>1621</v>
      </c>
      <c r="O21" s="734">
        <v>409</v>
      </c>
      <c r="P21" s="719">
        <v>13</v>
      </c>
    </row>
    <row r="22" spans="1:16" ht="15" customHeight="1">
      <c r="A22" s="727">
        <v>14</v>
      </c>
      <c r="B22" s="736" t="s">
        <v>263</v>
      </c>
      <c r="C22" s="705" t="s">
        <v>243</v>
      </c>
      <c r="D22" s="734">
        <v>1796</v>
      </c>
      <c r="E22" s="734">
        <v>112</v>
      </c>
      <c r="F22" s="717">
        <f t="shared" si="1"/>
        <v>1908</v>
      </c>
      <c r="G22" s="734">
        <v>235</v>
      </c>
      <c r="H22" s="717">
        <f t="shared" si="2"/>
        <v>2143</v>
      </c>
      <c r="I22" s="734">
        <v>76</v>
      </c>
      <c r="J22" s="734">
        <v>3990</v>
      </c>
      <c r="K22" s="734">
        <v>382</v>
      </c>
      <c r="L22" s="734">
        <v>157</v>
      </c>
      <c r="M22" s="717">
        <f t="shared" si="3"/>
        <v>539</v>
      </c>
      <c r="N22" s="717">
        <f t="shared" si="4"/>
        <v>4529</v>
      </c>
      <c r="O22" s="734">
        <v>1190</v>
      </c>
      <c r="P22" s="719">
        <v>14</v>
      </c>
    </row>
    <row r="23" spans="1:16" ht="15" customHeight="1">
      <c r="A23" s="727">
        <v>15</v>
      </c>
      <c r="B23" s="736" t="s">
        <v>264</v>
      </c>
      <c r="C23" s="705" t="s">
        <v>243</v>
      </c>
      <c r="D23" s="734">
        <v>3002</v>
      </c>
      <c r="E23" s="734">
        <v>170</v>
      </c>
      <c r="F23" s="717">
        <f t="shared" si="1"/>
        <v>3172</v>
      </c>
      <c r="G23" s="734">
        <v>283</v>
      </c>
      <c r="H23" s="717">
        <f t="shared" si="2"/>
        <v>3455</v>
      </c>
      <c r="I23" s="734">
        <v>152</v>
      </c>
      <c r="J23" s="734">
        <v>7092</v>
      </c>
      <c r="K23" s="734">
        <v>514</v>
      </c>
      <c r="L23" s="734">
        <v>199</v>
      </c>
      <c r="M23" s="717">
        <f t="shared" si="3"/>
        <v>713</v>
      </c>
      <c r="N23" s="717">
        <f t="shared" si="4"/>
        <v>7805</v>
      </c>
      <c r="O23" s="734">
        <v>1704</v>
      </c>
      <c r="P23" s="719">
        <v>15</v>
      </c>
    </row>
    <row r="24" spans="1:16" ht="15" customHeight="1">
      <c r="A24" s="727">
        <v>16</v>
      </c>
      <c r="B24" s="736" t="s">
        <v>265</v>
      </c>
      <c r="C24" s="705" t="s">
        <v>243</v>
      </c>
      <c r="D24" s="734">
        <v>2509</v>
      </c>
      <c r="E24" s="734">
        <v>226</v>
      </c>
      <c r="F24" s="717">
        <f t="shared" si="1"/>
        <v>2735</v>
      </c>
      <c r="G24" s="734">
        <v>286</v>
      </c>
      <c r="H24" s="717">
        <f t="shared" si="2"/>
        <v>3021</v>
      </c>
      <c r="I24" s="734">
        <v>104</v>
      </c>
      <c r="J24" s="734">
        <v>5871</v>
      </c>
      <c r="K24" s="734">
        <v>585</v>
      </c>
      <c r="L24" s="734">
        <v>228</v>
      </c>
      <c r="M24" s="717">
        <f t="shared" si="3"/>
        <v>813</v>
      </c>
      <c r="N24" s="717">
        <f t="shared" si="4"/>
        <v>6684</v>
      </c>
      <c r="O24" s="734">
        <v>1645</v>
      </c>
      <c r="P24" s="719">
        <v>16</v>
      </c>
    </row>
    <row r="25" spans="1:16" ht="15" customHeight="1">
      <c r="A25" s="727">
        <v>17</v>
      </c>
      <c r="B25" s="736" t="s">
        <v>266</v>
      </c>
      <c r="C25" s="705" t="s">
        <v>243</v>
      </c>
      <c r="D25" s="734">
        <v>331</v>
      </c>
      <c r="E25" s="734">
        <v>25</v>
      </c>
      <c r="F25" s="717">
        <f t="shared" si="1"/>
        <v>356</v>
      </c>
      <c r="G25" s="734">
        <v>24</v>
      </c>
      <c r="H25" s="717">
        <f t="shared" si="2"/>
        <v>380</v>
      </c>
      <c r="I25" s="734">
        <v>23</v>
      </c>
      <c r="J25" s="734">
        <v>811</v>
      </c>
      <c r="K25" s="734">
        <v>55</v>
      </c>
      <c r="L25" s="734">
        <v>18</v>
      </c>
      <c r="M25" s="717">
        <f t="shared" si="3"/>
        <v>73</v>
      </c>
      <c r="N25" s="717">
        <f t="shared" si="4"/>
        <v>884</v>
      </c>
      <c r="O25" s="734">
        <v>243</v>
      </c>
      <c r="P25" s="719">
        <v>17</v>
      </c>
    </row>
    <row r="26" spans="1:16" ht="15" customHeight="1">
      <c r="A26" s="727">
        <v>18</v>
      </c>
      <c r="B26" s="736" t="s">
        <v>267</v>
      </c>
      <c r="C26" s="705" t="s">
        <v>243</v>
      </c>
      <c r="D26" s="734">
        <v>2899</v>
      </c>
      <c r="E26" s="734">
        <v>185</v>
      </c>
      <c r="F26" s="717">
        <f t="shared" si="1"/>
        <v>3084</v>
      </c>
      <c r="G26" s="734">
        <v>314</v>
      </c>
      <c r="H26" s="717">
        <f t="shared" si="2"/>
        <v>3398</v>
      </c>
      <c r="I26" s="734">
        <v>195</v>
      </c>
      <c r="J26" s="734">
        <v>6926</v>
      </c>
      <c r="K26" s="734">
        <v>564</v>
      </c>
      <c r="L26" s="734">
        <v>208</v>
      </c>
      <c r="M26" s="717">
        <f t="shared" si="3"/>
        <v>772</v>
      </c>
      <c r="N26" s="717">
        <f t="shared" si="4"/>
        <v>7698</v>
      </c>
      <c r="O26" s="734">
        <v>1715</v>
      </c>
      <c r="P26" s="719">
        <v>18</v>
      </c>
    </row>
    <row r="27" spans="1:16" ht="15" customHeight="1">
      <c r="A27" s="727">
        <v>19</v>
      </c>
      <c r="B27" s="736" t="s">
        <v>268</v>
      </c>
      <c r="C27" s="705" t="s">
        <v>243</v>
      </c>
      <c r="D27" s="734">
        <v>2291</v>
      </c>
      <c r="E27" s="734">
        <v>198</v>
      </c>
      <c r="F27" s="717">
        <f t="shared" si="1"/>
        <v>2489</v>
      </c>
      <c r="G27" s="734">
        <v>288</v>
      </c>
      <c r="H27" s="717">
        <f t="shared" si="2"/>
        <v>2777</v>
      </c>
      <c r="I27" s="734">
        <v>214</v>
      </c>
      <c r="J27" s="734">
        <v>5099</v>
      </c>
      <c r="K27" s="734">
        <v>549</v>
      </c>
      <c r="L27" s="734">
        <v>183</v>
      </c>
      <c r="M27" s="717">
        <f t="shared" si="3"/>
        <v>732</v>
      </c>
      <c r="N27" s="717">
        <f t="shared" si="4"/>
        <v>5831</v>
      </c>
      <c r="O27" s="734">
        <v>1381</v>
      </c>
      <c r="P27" s="719">
        <v>19</v>
      </c>
    </row>
    <row r="28" spans="1:16" ht="15" customHeight="1">
      <c r="A28" s="727">
        <v>20</v>
      </c>
      <c r="B28" s="736" t="s">
        <v>269</v>
      </c>
      <c r="C28" s="705" t="s">
        <v>243</v>
      </c>
      <c r="D28" s="734">
        <v>1183</v>
      </c>
      <c r="E28" s="734">
        <v>158</v>
      </c>
      <c r="F28" s="717">
        <f t="shared" si="1"/>
        <v>1341</v>
      </c>
      <c r="G28" s="734">
        <v>213</v>
      </c>
      <c r="H28" s="717">
        <f t="shared" si="2"/>
        <v>1554</v>
      </c>
      <c r="I28" s="734">
        <v>176</v>
      </c>
      <c r="J28" s="734">
        <v>2927</v>
      </c>
      <c r="K28" s="734">
        <v>430</v>
      </c>
      <c r="L28" s="734">
        <v>149</v>
      </c>
      <c r="M28" s="717">
        <f t="shared" si="3"/>
        <v>579</v>
      </c>
      <c r="N28" s="717">
        <f t="shared" si="4"/>
        <v>3506</v>
      </c>
      <c r="O28" s="734">
        <v>792</v>
      </c>
      <c r="P28" s="719">
        <v>20</v>
      </c>
    </row>
    <row r="29" spans="1:16" ht="15" customHeight="1">
      <c r="A29" s="727">
        <v>21</v>
      </c>
      <c r="B29" s="736" t="s">
        <v>270</v>
      </c>
      <c r="C29" s="705" t="s">
        <v>243</v>
      </c>
      <c r="D29" s="734">
        <v>3391</v>
      </c>
      <c r="E29" s="734">
        <v>143</v>
      </c>
      <c r="F29" s="717">
        <f t="shared" si="1"/>
        <v>3534</v>
      </c>
      <c r="G29" s="734">
        <v>208</v>
      </c>
      <c r="H29" s="717">
        <f t="shared" si="2"/>
        <v>3742</v>
      </c>
      <c r="I29" s="734">
        <v>168</v>
      </c>
      <c r="J29" s="734">
        <v>8343</v>
      </c>
      <c r="K29" s="734">
        <v>390</v>
      </c>
      <c r="L29" s="734">
        <v>139</v>
      </c>
      <c r="M29" s="717">
        <f t="shared" si="3"/>
        <v>529</v>
      </c>
      <c r="N29" s="717">
        <f t="shared" si="4"/>
        <v>8872</v>
      </c>
      <c r="O29" s="734">
        <v>1755</v>
      </c>
      <c r="P29" s="719">
        <v>21</v>
      </c>
    </row>
    <row r="30" spans="1:16" ht="15" customHeight="1">
      <c r="A30" s="727">
        <v>22</v>
      </c>
      <c r="B30" s="736" t="s">
        <v>271</v>
      </c>
      <c r="C30" s="705" t="s">
        <v>243</v>
      </c>
      <c r="D30" s="734">
        <v>3253</v>
      </c>
      <c r="E30" s="734">
        <v>182</v>
      </c>
      <c r="F30" s="717">
        <f t="shared" si="1"/>
        <v>3435</v>
      </c>
      <c r="G30" s="734">
        <v>241</v>
      </c>
      <c r="H30" s="717">
        <f t="shared" si="2"/>
        <v>3676</v>
      </c>
      <c r="I30" s="734">
        <v>153</v>
      </c>
      <c r="J30" s="734">
        <v>8125</v>
      </c>
      <c r="K30" s="734">
        <v>461</v>
      </c>
      <c r="L30" s="734">
        <v>159</v>
      </c>
      <c r="M30" s="717">
        <f t="shared" si="3"/>
        <v>620</v>
      </c>
      <c r="N30" s="717">
        <f t="shared" si="4"/>
        <v>8745</v>
      </c>
      <c r="O30" s="734">
        <v>1782</v>
      </c>
      <c r="P30" s="719">
        <v>22</v>
      </c>
    </row>
    <row r="31" spans="1:16" ht="15" customHeight="1">
      <c r="A31" s="727">
        <v>23</v>
      </c>
      <c r="B31" s="736" t="s">
        <v>272</v>
      </c>
      <c r="C31" s="705" t="s">
        <v>243</v>
      </c>
      <c r="D31" s="734">
        <v>3477</v>
      </c>
      <c r="E31" s="734">
        <v>171</v>
      </c>
      <c r="F31" s="717">
        <f t="shared" si="1"/>
        <v>3648</v>
      </c>
      <c r="G31" s="734">
        <v>234</v>
      </c>
      <c r="H31" s="717">
        <f t="shared" si="2"/>
        <v>3882</v>
      </c>
      <c r="I31" s="734">
        <v>106</v>
      </c>
      <c r="J31" s="734">
        <v>8693</v>
      </c>
      <c r="K31" s="734">
        <v>433</v>
      </c>
      <c r="L31" s="734">
        <v>210</v>
      </c>
      <c r="M31" s="717">
        <f t="shared" si="3"/>
        <v>643</v>
      </c>
      <c r="N31" s="717">
        <f t="shared" si="4"/>
        <v>9336</v>
      </c>
      <c r="O31" s="734">
        <v>1711</v>
      </c>
      <c r="P31" s="719">
        <v>23</v>
      </c>
    </row>
    <row r="32" spans="1:16" ht="15" customHeight="1">
      <c r="A32" s="727">
        <v>24</v>
      </c>
      <c r="B32" s="736" t="s">
        <v>273</v>
      </c>
      <c r="C32" s="705" t="s">
        <v>243</v>
      </c>
      <c r="D32" s="734">
        <v>3235</v>
      </c>
      <c r="E32" s="734">
        <v>230</v>
      </c>
      <c r="F32" s="717">
        <f t="shared" si="1"/>
        <v>3465</v>
      </c>
      <c r="G32" s="734">
        <v>534</v>
      </c>
      <c r="H32" s="717">
        <f t="shared" si="2"/>
        <v>3999</v>
      </c>
      <c r="I32" s="734">
        <v>169</v>
      </c>
      <c r="J32" s="734">
        <v>6348</v>
      </c>
      <c r="K32" s="734">
        <v>813</v>
      </c>
      <c r="L32" s="734">
        <v>446</v>
      </c>
      <c r="M32" s="717">
        <f t="shared" si="3"/>
        <v>1259</v>
      </c>
      <c r="N32" s="717">
        <f t="shared" si="4"/>
        <v>7607</v>
      </c>
      <c r="O32" s="734">
        <v>1693</v>
      </c>
      <c r="P32" s="719">
        <v>24</v>
      </c>
    </row>
    <row r="33" spans="1:16" ht="15" customHeight="1">
      <c r="A33" s="727">
        <v>25</v>
      </c>
      <c r="B33" s="736" t="s">
        <v>274</v>
      </c>
      <c r="C33" s="705" t="s">
        <v>243</v>
      </c>
      <c r="D33" s="734">
        <v>3620</v>
      </c>
      <c r="E33" s="734">
        <v>291</v>
      </c>
      <c r="F33" s="717">
        <f t="shared" si="1"/>
        <v>3911</v>
      </c>
      <c r="G33" s="734">
        <v>438</v>
      </c>
      <c r="H33" s="717">
        <f t="shared" si="2"/>
        <v>4349</v>
      </c>
      <c r="I33" s="734">
        <v>296</v>
      </c>
      <c r="J33" s="734">
        <v>8036</v>
      </c>
      <c r="K33" s="734">
        <v>826</v>
      </c>
      <c r="L33" s="734">
        <v>306</v>
      </c>
      <c r="M33" s="717">
        <f t="shared" si="3"/>
        <v>1132</v>
      </c>
      <c r="N33" s="717">
        <f t="shared" si="4"/>
        <v>9168</v>
      </c>
      <c r="O33" s="734">
        <v>2129</v>
      </c>
      <c r="P33" s="719">
        <v>25</v>
      </c>
    </row>
    <row r="34" spans="1:16" ht="15" customHeight="1">
      <c r="A34" s="727">
        <v>26</v>
      </c>
      <c r="B34" s="736" t="s">
        <v>275</v>
      </c>
      <c r="C34" s="705" t="s">
        <v>243</v>
      </c>
      <c r="D34" s="734">
        <v>2206</v>
      </c>
      <c r="E34" s="734">
        <v>91</v>
      </c>
      <c r="F34" s="717">
        <f t="shared" si="1"/>
        <v>2297</v>
      </c>
      <c r="G34" s="734">
        <v>204</v>
      </c>
      <c r="H34" s="717">
        <f t="shared" si="2"/>
        <v>2501</v>
      </c>
      <c r="I34" s="734">
        <v>171</v>
      </c>
      <c r="J34" s="734">
        <v>4946</v>
      </c>
      <c r="K34" s="734">
        <v>330</v>
      </c>
      <c r="L34" s="734">
        <v>164</v>
      </c>
      <c r="M34" s="717">
        <f t="shared" si="3"/>
        <v>494</v>
      </c>
      <c r="N34" s="717">
        <f t="shared" si="4"/>
        <v>5440</v>
      </c>
      <c r="O34" s="734">
        <v>1144</v>
      </c>
      <c r="P34" s="719">
        <v>26</v>
      </c>
    </row>
    <row r="35" spans="1:16" ht="15" customHeight="1">
      <c r="A35" s="727">
        <v>27</v>
      </c>
      <c r="B35" s="736" t="s">
        <v>276</v>
      </c>
      <c r="C35" s="705" t="s">
        <v>243</v>
      </c>
      <c r="D35" s="734">
        <v>1108</v>
      </c>
      <c r="E35" s="734">
        <v>64</v>
      </c>
      <c r="F35" s="717">
        <f t="shared" si="1"/>
        <v>1172</v>
      </c>
      <c r="G35" s="734">
        <v>117</v>
      </c>
      <c r="H35" s="717">
        <f t="shared" si="2"/>
        <v>1289</v>
      </c>
      <c r="I35" s="734">
        <v>80</v>
      </c>
      <c r="J35" s="734">
        <v>2594</v>
      </c>
      <c r="K35" s="734">
        <v>204</v>
      </c>
      <c r="L35" s="734">
        <v>62</v>
      </c>
      <c r="M35" s="717">
        <f t="shared" si="3"/>
        <v>266</v>
      </c>
      <c r="N35" s="717">
        <f t="shared" si="4"/>
        <v>2860</v>
      </c>
      <c r="O35" s="734">
        <v>563</v>
      </c>
      <c r="P35" s="719">
        <v>27</v>
      </c>
    </row>
    <row r="36" spans="1:16" ht="15" customHeight="1">
      <c r="A36" s="727">
        <v>28</v>
      </c>
      <c r="B36" s="736" t="s">
        <v>277</v>
      </c>
      <c r="C36" s="705" t="s">
        <v>243</v>
      </c>
      <c r="D36" s="734">
        <v>4210</v>
      </c>
      <c r="E36" s="734">
        <v>137</v>
      </c>
      <c r="F36" s="717">
        <f t="shared" si="1"/>
        <v>4347</v>
      </c>
      <c r="G36" s="734">
        <v>248</v>
      </c>
      <c r="H36" s="717">
        <f t="shared" si="2"/>
        <v>4595</v>
      </c>
      <c r="I36" s="734">
        <v>277</v>
      </c>
      <c r="J36" s="734">
        <v>10065</v>
      </c>
      <c r="K36" s="734">
        <v>434</v>
      </c>
      <c r="L36" s="734">
        <v>200</v>
      </c>
      <c r="M36" s="717">
        <f t="shared" si="3"/>
        <v>634</v>
      </c>
      <c r="N36" s="717">
        <f t="shared" si="4"/>
        <v>10699</v>
      </c>
      <c r="O36" s="734">
        <v>2183</v>
      </c>
      <c r="P36" s="719">
        <v>28</v>
      </c>
    </row>
    <row r="37" spans="1:16" ht="15" customHeight="1">
      <c r="A37" s="727">
        <v>29</v>
      </c>
      <c r="B37" s="736" t="s">
        <v>278</v>
      </c>
      <c r="C37" s="705" t="s">
        <v>243</v>
      </c>
      <c r="D37" s="734">
        <v>2210</v>
      </c>
      <c r="E37" s="734">
        <v>17</v>
      </c>
      <c r="F37" s="717">
        <f t="shared" si="1"/>
        <v>2227</v>
      </c>
      <c r="G37" s="734">
        <v>45</v>
      </c>
      <c r="H37" s="717">
        <f t="shared" si="2"/>
        <v>2272</v>
      </c>
      <c r="I37" s="734">
        <v>131</v>
      </c>
      <c r="J37" s="734">
        <v>5062</v>
      </c>
      <c r="K37" s="734">
        <v>67</v>
      </c>
      <c r="L37" s="734">
        <v>28</v>
      </c>
      <c r="M37" s="717">
        <f t="shared" si="3"/>
        <v>95</v>
      </c>
      <c r="N37" s="717">
        <f t="shared" si="4"/>
        <v>5157</v>
      </c>
      <c r="O37" s="734">
        <v>809</v>
      </c>
      <c r="P37" s="719">
        <v>29</v>
      </c>
    </row>
    <row r="38" spans="1:16" ht="15" customHeight="1">
      <c r="A38" s="727">
        <v>30</v>
      </c>
      <c r="B38" s="736" t="s">
        <v>279</v>
      </c>
      <c r="C38" s="705" t="s">
        <v>243</v>
      </c>
      <c r="D38" s="734">
        <v>3802</v>
      </c>
      <c r="E38" s="734">
        <v>342</v>
      </c>
      <c r="F38" s="717">
        <f t="shared" si="1"/>
        <v>4144</v>
      </c>
      <c r="G38" s="734">
        <v>652</v>
      </c>
      <c r="H38" s="717">
        <f t="shared" si="2"/>
        <v>4796</v>
      </c>
      <c r="I38" s="734">
        <v>352</v>
      </c>
      <c r="J38" s="734">
        <v>8996</v>
      </c>
      <c r="K38" s="734">
        <v>1036</v>
      </c>
      <c r="L38" s="734">
        <v>365</v>
      </c>
      <c r="M38" s="717">
        <f t="shared" si="3"/>
        <v>1401</v>
      </c>
      <c r="N38" s="717">
        <f t="shared" si="4"/>
        <v>10397</v>
      </c>
      <c r="O38" s="734">
        <v>1840</v>
      </c>
      <c r="P38" s="719">
        <v>30</v>
      </c>
    </row>
    <row r="39" spans="1:16" ht="15" customHeight="1">
      <c r="A39" s="727">
        <v>31</v>
      </c>
      <c r="B39" s="736" t="s">
        <v>280</v>
      </c>
      <c r="C39" s="705" t="s">
        <v>243</v>
      </c>
      <c r="D39" s="734">
        <v>1503</v>
      </c>
      <c r="E39" s="734">
        <v>27</v>
      </c>
      <c r="F39" s="717">
        <f t="shared" si="1"/>
        <v>1530</v>
      </c>
      <c r="G39" s="734">
        <v>90</v>
      </c>
      <c r="H39" s="717">
        <f t="shared" si="2"/>
        <v>1620</v>
      </c>
      <c r="I39" s="734">
        <v>64</v>
      </c>
      <c r="J39" s="734">
        <v>3562</v>
      </c>
      <c r="K39" s="734">
        <v>123</v>
      </c>
      <c r="L39" s="734">
        <v>84</v>
      </c>
      <c r="M39" s="717">
        <f t="shared" si="3"/>
        <v>207</v>
      </c>
      <c r="N39" s="717">
        <f t="shared" si="4"/>
        <v>3769</v>
      </c>
      <c r="O39" s="734">
        <v>584</v>
      </c>
      <c r="P39" s="719">
        <v>31</v>
      </c>
    </row>
    <row r="40" spans="1:16" ht="15" customHeight="1">
      <c r="A40" s="727">
        <v>32</v>
      </c>
      <c r="B40" s="736" t="s">
        <v>281</v>
      </c>
      <c r="C40" s="705" t="s">
        <v>243</v>
      </c>
      <c r="D40" s="734">
        <v>1610</v>
      </c>
      <c r="E40" s="734">
        <v>38</v>
      </c>
      <c r="F40" s="717">
        <f t="shared" si="1"/>
        <v>1648</v>
      </c>
      <c r="G40" s="734">
        <v>73</v>
      </c>
      <c r="H40" s="717">
        <f t="shared" si="2"/>
        <v>1721</v>
      </c>
      <c r="I40" s="734">
        <v>112</v>
      </c>
      <c r="J40" s="734">
        <v>3947</v>
      </c>
      <c r="K40" s="734">
        <v>116</v>
      </c>
      <c r="L40" s="734">
        <v>80</v>
      </c>
      <c r="M40" s="717">
        <f t="shared" si="3"/>
        <v>196</v>
      </c>
      <c r="N40" s="717">
        <f t="shared" si="4"/>
        <v>4143</v>
      </c>
      <c r="O40" s="734">
        <v>789</v>
      </c>
      <c r="P40" s="719">
        <v>32</v>
      </c>
    </row>
    <row r="41" spans="1:16" ht="15" customHeight="1">
      <c r="A41" s="727">
        <v>33</v>
      </c>
      <c r="B41" s="736" t="s">
        <v>282</v>
      </c>
      <c r="C41" s="705" t="s">
        <v>243</v>
      </c>
      <c r="D41" s="734">
        <v>578</v>
      </c>
      <c r="E41" s="734">
        <v>33</v>
      </c>
      <c r="F41" s="717">
        <f t="shared" si="1"/>
        <v>611</v>
      </c>
      <c r="G41" s="734">
        <v>72</v>
      </c>
      <c r="H41" s="717">
        <f t="shared" si="2"/>
        <v>683</v>
      </c>
      <c r="I41" s="734">
        <v>24</v>
      </c>
      <c r="J41" s="734">
        <v>1275</v>
      </c>
      <c r="K41" s="734">
        <v>112</v>
      </c>
      <c r="L41" s="734">
        <v>63</v>
      </c>
      <c r="M41" s="717">
        <f t="shared" si="3"/>
        <v>175</v>
      </c>
      <c r="N41" s="717">
        <f t="shared" si="4"/>
        <v>1450</v>
      </c>
      <c r="O41" s="734">
        <v>291</v>
      </c>
      <c r="P41" s="719">
        <v>33</v>
      </c>
    </row>
    <row r="42" spans="1:16" ht="15" customHeight="1">
      <c r="A42" s="727">
        <v>34</v>
      </c>
      <c r="B42" s="736" t="s">
        <v>283</v>
      </c>
      <c r="C42" s="705" t="s">
        <v>243</v>
      </c>
      <c r="D42" s="734">
        <v>675</v>
      </c>
      <c r="E42" s="734">
        <v>17</v>
      </c>
      <c r="F42" s="717">
        <f t="shared" si="1"/>
        <v>692</v>
      </c>
      <c r="G42" s="734">
        <v>40</v>
      </c>
      <c r="H42" s="717">
        <f t="shared" si="2"/>
        <v>732</v>
      </c>
      <c r="I42" s="734">
        <v>24</v>
      </c>
      <c r="J42" s="734">
        <v>1467</v>
      </c>
      <c r="K42" s="734">
        <v>59</v>
      </c>
      <c r="L42" s="734">
        <v>44</v>
      </c>
      <c r="M42" s="717">
        <f t="shared" si="3"/>
        <v>103</v>
      </c>
      <c r="N42" s="717">
        <f t="shared" si="4"/>
        <v>1570</v>
      </c>
      <c r="O42" s="734">
        <v>391</v>
      </c>
      <c r="P42" s="719">
        <v>34</v>
      </c>
    </row>
    <row r="43" spans="1:16" ht="15" customHeight="1">
      <c r="A43" s="727">
        <v>35</v>
      </c>
      <c r="B43" s="736" t="s">
        <v>284</v>
      </c>
      <c r="C43" s="705" t="s">
        <v>243</v>
      </c>
      <c r="D43" s="734">
        <v>2532</v>
      </c>
      <c r="E43" s="734">
        <v>164</v>
      </c>
      <c r="F43" s="717">
        <f t="shared" si="1"/>
        <v>2696</v>
      </c>
      <c r="G43" s="734">
        <v>331</v>
      </c>
      <c r="H43" s="717">
        <f t="shared" si="2"/>
        <v>3027</v>
      </c>
      <c r="I43" s="734">
        <v>143</v>
      </c>
      <c r="J43" s="734">
        <v>6259</v>
      </c>
      <c r="K43" s="734">
        <v>550</v>
      </c>
      <c r="L43" s="734">
        <v>207</v>
      </c>
      <c r="M43" s="717">
        <f t="shared" si="3"/>
        <v>757</v>
      </c>
      <c r="N43" s="717">
        <f t="shared" si="4"/>
        <v>7016</v>
      </c>
      <c r="O43" s="734">
        <v>1689</v>
      </c>
      <c r="P43" s="719">
        <v>35</v>
      </c>
    </row>
    <row r="44" spans="1:16" ht="15" customHeight="1">
      <c r="A44" s="727">
        <v>36</v>
      </c>
      <c r="B44" s="736" t="s">
        <v>285</v>
      </c>
      <c r="C44" s="705" t="s">
        <v>243</v>
      </c>
      <c r="D44" s="734">
        <v>3244</v>
      </c>
      <c r="E44" s="734">
        <v>735</v>
      </c>
      <c r="F44" s="717">
        <f t="shared" si="1"/>
        <v>3979</v>
      </c>
      <c r="G44" s="734">
        <v>432</v>
      </c>
      <c r="H44" s="717">
        <f t="shared" si="2"/>
        <v>4411</v>
      </c>
      <c r="I44" s="734">
        <v>307</v>
      </c>
      <c r="J44" s="734">
        <v>8331</v>
      </c>
      <c r="K44" s="734">
        <v>992</v>
      </c>
      <c r="L44" s="734">
        <v>339</v>
      </c>
      <c r="M44" s="717">
        <f t="shared" si="3"/>
        <v>1331</v>
      </c>
      <c r="N44" s="717">
        <f t="shared" si="4"/>
        <v>9662</v>
      </c>
      <c r="O44" s="734">
        <v>2363</v>
      </c>
      <c r="P44" s="719">
        <v>36</v>
      </c>
    </row>
    <row r="45" spans="1:16" ht="15" customHeight="1">
      <c r="A45" s="727">
        <v>37</v>
      </c>
      <c r="B45" s="736" t="s">
        <v>286</v>
      </c>
      <c r="C45" s="705" t="s">
        <v>243</v>
      </c>
      <c r="D45" s="734">
        <v>1514</v>
      </c>
      <c r="E45" s="734">
        <v>81</v>
      </c>
      <c r="F45" s="717">
        <f t="shared" si="1"/>
        <v>1595</v>
      </c>
      <c r="G45" s="734">
        <v>97</v>
      </c>
      <c r="H45" s="717">
        <f t="shared" si="2"/>
        <v>1692</v>
      </c>
      <c r="I45" s="734">
        <v>114</v>
      </c>
      <c r="J45" s="734">
        <v>3795</v>
      </c>
      <c r="K45" s="734">
        <v>191</v>
      </c>
      <c r="L45" s="734">
        <v>67</v>
      </c>
      <c r="M45" s="717">
        <f t="shared" si="3"/>
        <v>258</v>
      </c>
      <c r="N45" s="717">
        <f t="shared" si="4"/>
        <v>4053</v>
      </c>
      <c r="O45" s="734">
        <v>961</v>
      </c>
      <c r="P45" s="719">
        <v>37</v>
      </c>
    </row>
    <row r="46" spans="1:16" ht="15" customHeight="1">
      <c r="A46" s="727">
        <v>38</v>
      </c>
      <c r="B46" s="736" t="s">
        <v>287</v>
      </c>
      <c r="C46" s="705" t="s">
        <v>243</v>
      </c>
      <c r="D46" s="734">
        <v>4100</v>
      </c>
      <c r="E46" s="734">
        <v>255</v>
      </c>
      <c r="F46" s="717">
        <f t="shared" si="1"/>
        <v>4355</v>
      </c>
      <c r="G46" s="734">
        <v>545</v>
      </c>
      <c r="H46" s="717">
        <f t="shared" si="2"/>
        <v>4900</v>
      </c>
      <c r="I46" s="734">
        <v>316</v>
      </c>
      <c r="J46" s="734">
        <v>9614</v>
      </c>
      <c r="K46" s="734">
        <v>900</v>
      </c>
      <c r="L46" s="734">
        <v>405</v>
      </c>
      <c r="M46" s="717">
        <f t="shared" si="3"/>
        <v>1305</v>
      </c>
      <c r="N46" s="717">
        <f t="shared" si="4"/>
        <v>10919</v>
      </c>
      <c r="O46" s="734">
        <v>2593</v>
      </c>
      <c r="P46" s="719">
        <v>38</v>
      </c>
    </row>
    <row r="47" spans="1:16" ht="15" customHeight="1">
      <c r="A47" s="727">
        <v>39</v>
      </c>
      <c r="B47" s="736" t="s">
        <v>288</v>
      </c>
      <c r="C47" s="705" t="s">
        <v>243</v>
      </c>
      <c r="D47" s="734">
        <v>2305</v>
      </c>
      <c r="E47" s="734">
        <v>222</v>
      </c>
      <c r="F47" s="717">
        <f t="shared" si="1"/>
        <v>2527</v>
      </c>
      <c r="G47" s="734">
        <v>603</v>
      </c>
      <c r="H47" s="717">
        <f t="shared" si="2"/>
        <v>3130</v>
      </c>
      <c r="I47" s="734">
        <v>238</v>
      </c>
      <c r="J47" s="734">
        <v>5587</v>
      </c>
      <c r="K47" s="734">
        <v>666</v>
      </c>
      <c r="L47" s="734">
        <v>287</v>
      </c>
      <c r="M47" s="717">
        <f t="shared" si="3"/>
        <v>953</v>
      </c>
      <c r="N47" s="717">
        <f t="shared" si="4"/>
        <v>6540</v>
      </c>
      <c r="O47" s="734">
        <v>1050</v>
      </c>
      <c r="P47" s="719">
        <v>39</v>
      </c>
    </row>
    <row r="48" spans="1:16" ht="15" customHeight="1" thickBot="1">
      <c r="A48" s="737">
        <v>40</v>
      </c>
      <c r="B48" s="738" t="s">
        <v>289</v>
      </c>
      <c r="C48" s="739" t="s">
        <v>243</v>
      </c>
      <c r="D48" s="740">
        <v>647</v>
      </c>
      <c r="E48" s="740">
        <v>35</v>
      </c>
      <c r="F48" s="741">
        <f t="shared" si="1"/>
        <v>682</v>
      </c>
      <c r="G48" s="740">
        <v>43</v>
      </c>
      <c r="H48" s="741">
        <f t="shared" si="2"/>
        <v>725</v>
      </c>
      <c r="I48" s="740">
        <v>38</v>
      </c>
      <c r="J48" s="740">
        <v>1696</v>
      </c>
      <c r="K48" s="740">
        <v>90</v>
      </c>
      <c r="L48" s="740">
        <v>27</v>
      </c>
      <c r="M48" s="741">
        <f t="shared" si="3"/>
        <v>117</v>
      </c>
      <c r="N48" s="741">
        <f t="shared" si="4"/>
        <v>1813</v>
      </c>
      <c r="O48" s="740">
        <v>488</v>
      </c>
      <c r="P48" s="742">
        <v>40</v>
      </c>
    </row>
    <row r="49" spans="1:16" ht="15" customHeight="1">
      <c r="A49" s="743"/>
      <c r="B49" s="744"/>
      <c r="C49" s="745"/>
      <c r="D49" s="746"/>
      <c r="E49" s="746"/>
      <c r="F49" s="743"/>
      <c r="G49" s="746"/>
      <c r="H49" s="743"/>
      <c r="I49" s="746"/>
      <c r="J49" s="746"/>
      <c r="K49" s="746"/>
      <c r="L49" s="746"/>
      <c r="M49" s="743"/>
      <c r="N49" s="743"/>
      <c r="O49" s="746"/>
      <c r="P49" s="743"/>
    </row>
    <row r="50" spans="1:16" ht="15" customHeight="1">
      <c r="A50" s="735"/>
      <c r="B50" s="747"/>
      <c r="C50" s="748"/>
      <c r="D50" s="733"/>
      <c r="E50" s="733"/>
      <c r="F50" s="735"/>
      <c r="G50" s="733"/>
      <c r="H50" s="735"/>
      <c r="I50" s="733"/>
      <c r="J50" s="733"/>
      <c r="K50" s="733"/>
      <c r="L50" s="733"/>
      <c r="M50" s="735"/>
      <c r="N50" s="735"/>
      <c r="O50" s="733"/>
      <c r="P50" s="735"/>
    </row>
    <row r="51" spans="1:16" ht="15" customHeight="1">
      <c r="A51" s="735"/>
      <c r="B51" s="747"/>
      <c r="C51" s="748"/>
      <c r="D51" s="733"/>
      <c r="E51" s="733"/>
      <c r="F51" s="735"/>
      <c r="G51" s="733"/>
      <c r="H51" s="735"/>
      <c r="I51" s="733"/>
      <c r="J51" s="733"/>
      <c r="K51" s="733"/>
      <c r="L51" s="733"/>
      <c r="M51" s="735"/>
      <c r="N51" s="735"/>
      <c r="O51" s="733"/>
      <c r="P51" s="735"/>
    </row>
    <row r="52" spans="1:16" ht="15" customHeight="1">
      <c r="A52" s="735"/>
      <c r="B52" s="747"/>
      <c r="C52" s="748"/>
      <c r="D52" s="733"/>
      <c r="E52" s="733"/>
      <c r="F52" s="735"/>
      <c r="G52" s="733"/>
      <c r="H52" s="735"/>
      <c r="I52" s="733"/>
      <c r="J52" s="733"/>
      <c r="K52" s="733"/>
      <c r="L52" s="733"/>
      <c r="M52" s="735"/>
      <c r="N52" s="735"/>
      <c r="O52" s="733"/>
      <c r="P52" s="735"/>
    </row>
    <row r="53" spans="1:16" ht="15" customHeight="1">
      <c r="A53" s="735"/>
      <c r="B53" s="747"/>
      <c r="C53" s="748"/>
      <c r="D53" s="733"/>
      <c r="E53" s="733"/>
      <c r="F53" s="735"/>
      <c r="G53" s="733"/>
      <c r="H53" s="735"/>
      <c r="I53" s="733"/>
      <c r="J53" s="733"/>
      <c r="K53" s="733"/>
      <c r="L53" s="733"/>
      <c r="M53" s="735"/>
      <c r="N53" s="735"/>
      <c r="O53" s="733"/>
      <c r="P53" s="735"/>
    </row>
    <row r="54" spans="1:16" ht="15" customHeight="1">
      <c r="A54" s="735"/>
      <c r="B54" s="747"/>
      <c r="C54" s="748"/>
      <c r="D54" s="733"/>
      <c r="E54" s="733"/>
      <c r="F54" s="735"/>
      <c r="G54" s="733"/>
      <c r="H54" s="735"/>
      <c r="I54" s="733"/>
      <c r="J54" s="733"/>
      <c r="K54" s="733"/>
      <c r="L54" s="733"/>
      <c r="M54" s="735"/>
      <c r="N54" s="735"/>
      <c r="O54" s="733"/>
      <c r="P54" s="735"/>
    </row>
    <row r="55" spans="1:16" ht="15" customHeight="1">
      <c r="A55" s="735"/>
      <c r="B55" s="747"/>
      <c r="C55" s="748"/>
      <c r="D55" s="733"/>
      <c r="E55" s="733"/>
      <c r="F55" s="735"/>
      <c r="G55" s="733"/>
      <c r="H55" s="735"/>
      <c r="I55" s="733"/>
      <c r="J55" s="733"/>
      <c r="K55" s="733"/>
      <c r="L55" s="733"/>
      <c r="M55" s="735"/>
      <c r="N55" s="735"/>
      <c r="O55" s="733"/>
      <c r="P55" s="735"/>
    </row>
    <row r="56" spans="1:16" ht="15" customHeight="1">
      <c r="A56" s="735"/>
      <c r="B56" s="747"/>
      <c r="C56" s="748"/>
      <c r="D56" s="733"/>
      <c r="E56" s="733"/>
      <c r="F56" s="735"/>
      <c r="G56" s="733"/>
      <c r="H56" s="735"/>
      <c r="I56" s="733"/>
      <c r="J56" s="733"/>
      <c r="K56" s="733"/>
      <c r="L56" s="733"/>
      <c r="M56" s="735"/>
      <c r="N56" s="735"/>
      <c r="O56" s="733"/>
      <c r="P56" s="735"/>
    </row>
  </sheetData>
  <sheetProtection/>
  <mergeCells count="15">
    <mergeCell ref="D2:I2"/>
    <mergeCell ref="K3:M3"/>
    <mergeCell ref="J2:N2"/>
    <mergeCell ref="M4:M5"/>
    <mergeCell ref="G4:G5"/>
    <mergeCell ref="J4:J5"/>
    <mergeCell ref="K4:K5"/>
    <mergeCell ref="L4:L5"/>
    <mergeCell ref="A7:B7"/>
    <mergeCell ref="A8:B8"/>
    <mergeCell ref="D3:F3"/>
    <mergeCell ref="E4:E5"/>
    <mergeCell ref="F4:F5"/>
    <mergeCell ref="A6:B6"/>
    <mergeCell ref="B5:C5"/>
  </mergeCells>
  <printOptions horizontalCentered="1" verticalCentered="1"/>
  <pageMargins left="0.3937007874015748" right="0.3937007874015748" top="0.3937007874015748" bottom="1.141732283464567" header="0.1968503937007874" footer="1.062992125984252"/>
  <pageSetup horizontalDpi="600" verticalDpi="600" orientation="portrait" paperSize="9" r:id="rId2"/>
  <colBreaks count="1" manualBreakCount="1">
    <brk id="9" max="47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7"/>
  <sheetViews>
    <sheetView showZeros="0" zoomScaleSheetLayoutView="85" workbookViewId="0" topLeftCell="A1">
      <selection activeCell="A1" sqref="A1"/>
    </sheetView>
  </sheetViews>
  <sheetFormatPr defaultColWidth="9.00390625" defaultRowHeight="13.5"/>
  <cols>
    <col min="1" max="1" width="3.375" style="749" customWidth="1"/>
    <col min="2" max="2" width="10.875" style="749" customWidth="1"/>
    <col min="3" max="3" width="4.00390625" style="749" customWidth="1"/>
    <col min="4" max="8" width="12.75390625" style="749" customWidth="1"/>
    <col min="9" max="11" width="14.625" style="749" customWidth="1"/>
    <col min="12" max="12" width="3.375" style="749" customWidth="1"/>
    <col min="13" max="16384" width="11.00390625" style="749" customWidth="1"/>
  </cols>
  <sheetData>
    <row r="1" spans="1:12" ht="11.25">
      <c r="A1" s="749" t="s">
        <v>441</v>
      </c>
      <c r="H1" s="750"/>
      <c r="K1" s="751"/>
      <c r="L1" s="752" t="s">
        <v>664</v>
      </c>
    </row>
    <row r="2" spans="8:11" ht="12" thickBot="1">
      <c r="H2" s="750" t="s">
        <v>438</v>
      </c>
      <c r="K2" s="752" t="s">
        <v>665</v>
      </c>
    </row>
    <row r="3" spans="1:12" s="755" customFormat="1" ht="18" customHeight="1">
      <c r="A3" s="753" t="s">
        <v>130</v>
      </c>
      <c r="B3" s="697"/>
      <c r="C3" s="698" t="s">
        <v>238</v>
      </c>
      <c r="D3" s="1098" t="s">
        <v>642</v>
      </c>
      <c r="E3" s="1098"/>
      <c r="F3" s="1098"/>
      <c r="G3" s="1098"/>
      <c r="H3" s="1098"/>
      <c r="I3" s="1098" t="s">
        <v>666</v>
      </c>
      <c r="J3" s="1098"/>
      <c r="K3" s="1098"/>
      <c r="L3" s="754" t="s">
        <v>130</v>
      </c>
    </row>
    <row r="4" spans="1:12" s="755" customFormat="1" ht="18" customHeight="1">
      <c r="A4" s="756"/>
      <c r="B4" s="702"/>
      <c r="C4" s="703"/>
      <c r="D4" s="1099" t="s">
        <v>667</v>
      </c>
      <c r="E4" s="1100"/>
      <c r="F4" s="1101"/>
      <c r="G4" s="757" t="s">
        <v>442</v>
      </c>
      <c r="H4" s="758"/>
      <c r="I4" s="757" t="s">
        <v>668</v>
      </c>
      <c r="J4" s="757" t="s">
        <v>669</v>
      </c>
      <c r="K4" s="758"/>
      <c r="L4" s="759"/>
    </row>
    <row r="5" spans="1:12" s="755" customFormat="1" ht="18" customHeight="1">
      <c r="A5" s="756"/>
      <c r="B5" s="707"/>
      <c r="C5" s="708" t="s">
        <v>650</v>
      </c>
      <c r="D5" s="1104" t="s">
        <v>443</v>
      </c>
      <c r="E5" s="1104" t="s">
        <v>670</v>
      </c>
      <c r="F5" s="1106" t="s">
        <v>671</v>
      </c>
      <c r="G5" s="760" t="s">
        <v>444</v>
      </c>
      <c r="H5" s="761" t="s">
        <v>71</v>
      </c>
      <c r="I5" s="762" t="s">
        <v>672</v>
      </c>
      <c r="J5" s="762" t="s">
        <v>444</v>
      </c>
      <c r="K5" s="761" t="s">
        <v>71</v>
      </c>
      <c r="L5" s="759"/>
    </row>
    <row r="6" spans="1:12" s="755" customFormat="1" ht="18" customHeight="1">
      <c r="A6" s="763" t="s">
        <v>133</v>
      </c>
      <c r="B6" s="1094" t="s">
        <v>446</v>
      </c>
      <c r="C6" s="1095"/>
      <c r="D6" s="1105"/>
      <c r="E6" s="1105"/>
      <c r="F6" s="1105"/>
      <c r="G6" s="764" t="s">
        <v>447</v>
      </c>
      <c r="H6" s="765"/>
      <c r="I6" s="764" t="s">
        <v>448</v>
      </c>
      <c r="J6" s="764" t="s">
        <v>449</v>
      </c>
      <c r="K6" s="765"/>
      <c r="L6" s="766" t="s">
        <v>133</v>
      </c>
    </row>
    <row r="7" spans="1:12" s="755" customFormat="1" ht="15" customHeight="1">
      <c r="A7" s="1102" t="s">
        <v>673</v>
      </c>
      <c r="B7" s="1103"/>
      <c r="C7" s="758"/>
      <c r="D7" s="767">
        <f>SUM(D8:D9)</f>
        <v>128867</v>
      </c>
      <c r="E7" s="767">
        <f>SUM(E8:E9)</f>
        <v>2297</v>
      </c>
      <c r="F7" s="758">
        <f aca="true" t="shared" si="0" ref="F7:F49">D7+E7</f>
        <v>131164</v>
      </c>
      <c r="G7" s="767">
        <f>SUM(G8:G9)</f>
        <v>19350</v>
      </c>
      <c r="H7" s="758">
        <f aca="true" t="shared" si="1" ref="H7:H49">SUM(F7:G7)</f>
        <v>150514</v>
      </c>
      <c r="I7" s="767">
        <f>SUM(I8:I9)</f>
        <v>176553</v>
      </c>
      <c r="J7" s="767">
        <f>SUM(J8:J9)</f>
        <v>26406</v>
      </c>
      <c r="K7" s="758">
        <f aca="true" t="shared" si="2" ref="K7:K49">I7+J7</f>
        <v>202959</v>
      </c>
      <c r="L7" s="768"/>
    </row>
    <row r="8" spans="1:12" s="755" customFormat="1" ht="15" customHeight="1">
      <c r="A8" s="1107" t="s">
        <v>674</v>
      </c>
      <c r="B8" s="1108"/>
      <c r="C8" s="769"/>
      <c r="D8" s="770">
        <f>SUM(D10:D19)</f>
        <v>90365</v>
      </c>
      <c r="E8" s="770">
        <f>SUM(E10:E19)</f>
        <v>1932</v>
      </c>
      <c r="F8" s="769">
        <f t="shared" si="0"/>
        <v>92297</v>
      </c>
      <c r="G8" s="770">
        <f>SUM(G10:G19)</f>
        <v>15292</v>
      </c>
      <c r="H8" s="769">
        <f t="shared" si="1"/>
        <v>107589</v>
      </c>
      <c r="I8" s="769">
        <f>SUM(I10:I19)</f>
        <v>122459</v>
      </c>
      <c r="J8" s="769">
        <f>SUM(J10:J19)</f>
        <v>20846</v>
      </c>
      <c r="K8" s="769">
        <f t="shared" si="2"/>
        <v>143305</v>
      </c>
      <c r="L8" s="771"/>
    </row>
    <row r="9" spans="1:12" s="755" customFormat="1" ht="15" customHeight="1">
      <c r="A9" s="1109" t="s">
        <v>675</v>
      </c>
      <c r="B9" s="1110"/>
      <c r="C9" s="772"/>
      <c r="D9" s="773">
        <f>SUM(D20:D49)</f>
        <v>38502</v>
      </c>
      <c r="E9" s="773">
        <f>SUM(E20:E49)</f>
        <v>365</v>
      </c>
      <c r="F9" s="772">
        <f t="shared" si="0"/>
        <v>38867</v>
      </c>
      <c r="G9" s="773">
        <f>SUM(G20:G49)</f>
        <v>4058</v>
      </c>
      <c r="H9" s="772">
        <f t="shared" si="1"/>
        <v>42925</v>
      </c>
      <c r="I9" s="772">
        <f>SUM(I20:I49)</f>
        <v>54094</v>
      </c>
      <c r="J9" s="772">
        <f>SUM(J20:J49)</f>
        <v>5560</v>
      </c>
      <c r="K9" s="772">
        <f t="shared" si="2"/>
        <v>59654</v>
      </c>
      <c r="L9" s="774"/>
    </row>
    <row r="10" spans="1:12" ht="13.5" customHeight="1">
      <c r="A10" s="723">
        <v>1</v>
      </c>
      <c r="B10" s="775" t="s">
        <v>250</v>
      </c>
      <c r="C10" s="704" t="s">
        <v>241</v>
      </c>
      <c r="D10" s="726">
        <v>20923</v>
      </c>
      <c r="E10" s="726">
        <v>502</v>
      </c>
      <c r="F10" s="758">
        <f t="shared" si="0"/>
        <v>21425</v>
      </c>
      <c r="G10" s="726">
        <v>4629</v>
      </c>
      <c r="H10" s="758">
        <f t="shared" si="1"/>
        <v>26054</v>
      </c>
      <c r="I10" s="726">
        <v>27099</v>
      </c>
      <c r="J10" s="726">
        <v>6134</v>
      </c>
      <c r="K10" s="758">
        <f t="shared" si="2"/>
        <v>33233</v>
      </c>
      <c r="L10" s="768">
        <v>1</v>
      </c>
    </row>
    <row r="11" spans="1:12" ht="13.5" customHeight="1">
      <c r="A11" s="727">
        <v>2</v>
      </c>
      <c r="B11" s="736" t="s">
        <v>251</v>
      </c>
      <c r="C11" s="705" t="s">
        <v>242</v>
      </c>
      <c r="D11" s="734">
        <v>15656</v>
      </c>
      <c r="E11" s="734">
        <v>249</v>
      </c>
      <c r="F11" s="769">
        <f t="shared" si="0"/>
        <v>15905</v>
      </c>
      <c r="G11" s="734">
        <v>2132</v>
      </c>
      <c r="H11" s="769">
        <f t="shared" si="1"/>
        <v>18037</v>
      </c>
      <c r="I11" s="734">
        <v>22387</v>
      </c>
      <c r="J11" s="734">
        <v>3403</v>
      </c>
      <c r="K11" s="769">
        <f t="shared" si="2"/>
        <v>25790</v>
      </c>
      <c r="L11" s="771">
        <v>2</v>
      </c>
    </row>
    <row r="12" spans="1:12" ht="13.5" customHeight="1">
      <c r="A12" s="727">
        <v>3</v>
      </c>
      <c r="B12" s="736" t="s">
        <v>252</v>
      </c>
      <c r="C12" s="705" t="s">
        <v>241</v>
      </c>
      <c r="D12" s="734">
        <v>18052</v>
      </c>
      <c r="E12" s="734">
        <v>319</v>
      </c>
      <c r="F12" s="769">
        <f t="shared" si="0"/>
        <v>18371</v>
      </c>
      <c r="G12" s="734">
        <v>4446</v>
      </c>
      <c r="H12" s="769">
        <f t="shared" si="1"/>
        <v>22817</v>
      </c>
      <c r="I12" s="734">
        <v>23524</v>
      </c>
      <c r="J12" s="734">
        <v>5976</v>
      </c>
      <c r="K12" s="769">
        <f t="shared" si="2"/>
        <v>29500</v>
      </c>
      <c r="L12" s="771">
        <v>3</v>
      </c>
    </row>
    <row r="13" spans="1:12" ht="13.5" customHeight="1">
      <c r="A13" s="727">
        <v>4</v>
      </c>
      <c r="B13" s="736" t="s">
        <v>253</v>
      </c>
      <c r="C13" s="705" t="s">
        <v>243</v>
      </c>
      <c r="D13" s="734">
        <v>3750</v>
      </c>
      <c r="E13" s="734">
        <v>47</v>
      </c>
      <c r="F13" s="769">
        <f t="shared" si="0"/>
        <v>3797</v>
      </c>
      <c r="G13" s="734">
        <v>482</v>
      </c>
      <c r="H13" s="769">
        <f t="shared" si="1"/>
        <v>4279</v>
      </c>
      <c r="I13" s="734">
        <v>5319</v>
      </c>
      <c r="J13" s="734">
        <v>484</v>
      </c>
      <c r="K13" s="769">
        <f t="shared" si="2"/>
        <v>5803</v>
      </c>
      <c r="L13" s="771">
        <v>4</v>
      </c>
    </row>
    <row r="14" spans="1:12" ht="13.5" customHeight="1">
      <c r="A14" s="727">
        <v>5</v>
      </c>
      <c r="B14" s="736" t="s">
        <v>254</v>
      </c>
      <c r="C14" s="705" t="s">
        <v>243</v>
      </c>
      <c r="D14" s="734">
        <v>7299</v>
      </c>
      <c r="E14" s="734">
        <v>529</v>
      </c>
      <c r="F14" s="769">
        <f t="shared" si="0"/>
        <v>7828</v>
      </c>
      <c r="G14" s="734">
        <v>452</v>
      </c>
      <c r="H14" s="769">
        <f t="shared" si="1"/>
        <v>8280</v>
      </c>
      <c r="I14" s="734">
        <v>10466</v>
      </c>
      <c r="J14" s="734">
        <v>855</v>
      </c>
      <c r="K14" s="769">
        <f t="shared" si="2"/>
        <v>11321</v>
      </c>
      <c r="L14" s="771">
        <v>5</v>
      </c>
    </row>
    <row r="15" spans="1:12" ht="13.5" customHeight="1">
      <c r="A15" s="727">
        <v>6</v>
      </c>
      <c r="B15" s="736" t="s">
        <v>255</v>
      </c>
      <c r="C15" s="705" t="s">
        <v>243</v>
      </c>
      <c r="D15" s="734">
        <v>6252</v>
      </c>
      <c r="E15" s="734">
        <v>96</v>
      </c>
      <c r="F15" s="769">
        <f t="shared" si="0"/>
        <v>6348</v>
      </c>
      <c r="G15" s="734">
        <v>1011</v>
      </c>
      <c r="H15" s="769">
        <f t="shared" si="1"/>
        <v>7359</v>
      </c>
      <c r="I15" s="734">
        <v>8366</v>
      </c>
      <c r="J15" s="734">
        <v>1355</v>
      </c>
      <c r="K15" s="769">
        <f t="shared" si="2"/>
        <v>9721</v>
      </c>
      <c r="L15" s="771">
        <v>6</v>
      </c>
    </row>
    <row r="16" spans="1:12" ht="13.5" customHeight="1">
      <c r="A16" s="727">
        <v>7</v>
      </c>
      <c r="B16" s="736" t="s">
        <v>256</v>
      </c>
      <c r="C16" s="705" t="s">
        <v>243</v>
      </c>
      <c r="D16" s="734">
        <v>3767</v>
      </c>
      <c r="E16" s="734">
        <v>12</v>
      </c>
      <c r="F16" s="769">
        <f t="shared" si="0"/>
        <v>3779</v>
      </c>
      <c r="G16" s="734">
        <v>230</v>
      </c>
      <c r="H16" s="769">
        <f t="shared" si="1"/>
        <v>4009</v>
      </c>
      <c r="I16" s="734">
        <v>4950</v>
      </c>
      <c r="J16" s="734">
        <v>272</v>
      </c>
      <c r="K16" s="769">
        <f t="shared" si="2"/>
        <v>5222</v>
      </c>
      <c r="L16" s="771">
        <v>7</v>
      </c>
    </row>
    <row r="17" spans="1:12" ht="13.5" customHeight="1">
      <c r="A17" s="727">
        <v>8</v>
      </c>
      <c r="B17" s="736" t="s">
        <v>257</v>
      </c>
      <c r="C17" s="705" t="s">
        <v>243</v>
      </c>
      <c r="D17" s="734">
        <v>6144</v>
      </c>
      <c r="E17" s="734">
        <v>67</v>
      </c>
      <c r="F17" s="769">
        <f t="shared" si="0"/>
        <v>6211</v>
      </c>
      <c r="G17" s="734">
        <v>1260</v>
      </c>
      <c r="H17" s="769">
        <f t="shared" si="1"/>
        <v>7471</v>
      </c>
      <c r="I17" s="734">
        <v>8033</v>
      </c>
      <c r="J17" s="734">
        <v>1477</v>
      </c>
      <c r="K17" s="769">
        <f t="shared" si="2"/>
        <v>9510</v>
      </c>
      <c r="L17" s="771">
        <v>8</v>
      </c>
    </row>
    <row r="18" spans="1:12" ht="13.5" customHeight="1">
      <c r="A18" s="727">
        <v>9</v>
      </c>
      <c r="B18" s="736" t="s">
        <v>258</v>
      </c>
      <c r="C18" s="705" t="s">
        <v>663</v>
      </c>
      <c r="D18" s="734">
        <v>5050</v>
      </c>
      <c r="E18" s="734">
        <v>34</v>
      </c>
      <c r="F18" s="769">
        <f t="shared" si="0"/>
        <v>5084</v>
      </c>
      <c r="G18" s="734">
        <v>298</v>
      </c>
      <c r="H18" s="769">
        <f t="shared" si="1"/>
        <v>5382</v>
      </c>
      <c r="I18" s="734">
        <v>7470</v>
      </c>
      <c r="J18" s="734">
        <v>409</v>
      </c>
      <c r="K18" s="769">
        <f t="shared" si="2"/>
        <v>7879</v>
      </c>
      <c r="L18" s="771">
        <v>9</v>
      </c>
    </row>
    <row r="19" spans="1:12" ht="13.5" customHeight="1">
      <c r="A19" s="727">
        <v>10</v>
      </c>
      <c r="B19" s="736" t="s">
        <v>259</v>
      </c>
      <c r="C19" s="705" t="s">
        <v>243</v>
      </c>
      <c r="D19" s="734">
        <v>3472</v>
      </c>
      <c r="E19" s="734">
        <v>77</v>
      </c>
      <c r="F19" s="769">
        <f t="shared" si="0"/>
        <v>3549</v>
      </c>
      <c r="G19" s="734">
        <v>352</v>
      </c>
      <c r="H19" s="769">
        <f t="shared" si="1"/>
        <v>3901</v>
      </c>
      <c r="I19" s="734">
        <v>4845</v>
      </c>
      <c r="J19" s="734">
        <v>481</v>
      </c>
      <c r="K19" s="769">
        <f t="shared" si="2"/>
        <v>5326</v>
      </c>
      <c r="L19" s="771">
        <v>10</v>
      </c>
    </row>
    <row r="20" spans="1:12" ht="13.5" customHeight="1">
      <c r="A20" s="727">
        <v>11</v>
      </c>
      <c r="B20" s="736" t="s">
        <v>260</v>
      </c>
      <c r="C20" s="705" t="s">
        <v>243</v>
      </c>
      <c r="D20" s="734">
        <v>1629</v>
      </c>
      <c r="E20" s="734">
        <v>7</v>
      </c>
      <c r="F20" s="769">
        <f t="shared" si="0"/>
        <v>1636</v>
      </c>
      <c r="G20" s="734">
        <v>137</v>
      </c>
      <c r="H20" s="769">
        <f t="shared" si="1"/>
        <v>1773</v>
      </c>
      <c r="I20" s="734">
        <v>2332</v>
      </c>
      <c r="J20" s="734">
        <v>183</v>
      </c>
      <c r="K20" s="769">
        <f t="shared" si="2"/>
        <v>2515</v>
      </c>
      <c r="L20" s="771">
        <v>11</v>
      </c>
    </row>
    <row r="21" spans="1:12" ht="13.5" customHeight="1">
      <c r="A21" s="727">
        <v>12</v>
      </c>
      <c r="B21" s="736" t="s">
        <v>261</v>
      </c>
      <c r="C21" s="705" t="s">
        <v>243</v>
      </c>
      <c r="D21" s="734">
        <v>264</v>
      </c>
      <c r="E21" s="734">
        <v>5</v>
      </c>
      <c r="F21" s="769">
        <f t="shared" si="0"/>
        <v>269</v>
      </c>
      <c r="G21" s="734">
        <v>11</v>
      </c>
      <c r="H21" s="769">
        <f t="shared" si="1"/>
        <v>280</v>
      </c>
      <c r="I21" s="734">
        <v>557</v>
      </c>
      <c r="J21" s="734">
        <v>45</v>
      </c>
      <c r="K21" s="769">
        <f t="shared" si="2"/>
        <v>602</v>
      </c>
      <c r="L21" s="771">
        <v>12</v>
      </c>
    </row>
    <row r="22" spans="1:12" ht="13.5" customHeight="1">
      <c r="A22" s="727">
        <v>13</v>
      </c>
      <c r="B22" s="736" t="s">
        <v>262</v>
      </c>
      <c r="C22" s="705" t="s">
        <v>243</v>
      </c>
      <c r="D22" s="734">
        <v>314</v>
      </c>
      <c r="E22" s="734">
        <v>3</v>
      </c>
      <c r="F22" s="769">
        <f t="shared" si="0"/>
        <v>317</v>
      </c>
      <c r="G22" s="734">
        <v>54</v>
      </c>
      <c r="H22" s="769">
        <f t="shared" si="1"/>
        <v>371</v>
      </c>
      <c r="I22" s="734">
        <v>437</v>
      </c>
      <c r="J22" s="734">
        <v>73</v>
      </c>
      <c r="K22" s="769">
        <f t="shared" si="2"/>
        <v>510</v>
      </c>
      <c r="L22" s="771">
        <v>13</v>
      </c>
    </row>
    <row r="23" spans="1:12" ht="13.5" customHeight="1">
      <c r="A23" s="727">
        <v>14</v>
      </c>
      <c r="B23" s="736" t="s">
        <v>263</v>
      </c>
      <c r="C23" s="705" t="s">
        <v>243</v>
      </c>
      <c r="D23" s="734">
        <v>874</v>
      </c>
      <c r="E23" s="734">
        <v>5</v>
      </c>
      <c r="F23" s="769">
        <f t="shared" si="0"/>
        <v>879</v>
      </c>
      <c r="G23" s="734">
        <v>124</v>
      </c>
      <c r="H23" s="769">
        <f t="shared" si="1"/>
        <v>1003</v>
      </c>
      <c r="I23" s="734">
        <v>1238</v>
      </c>
      <c r="J23" s="734">
        <v>158</v>
      </c>
      <c r="K23" s="769">
        <f t="shared" si="2"/>
        <v>1396</v>
      </c>
      <c r="L23" s="771">
        <v>14</v>
      </c>
    </row>
    <row r="24" spans="1:12" ht="13.5" customHeight="1">
      <c r="A24" s="727">
        <v>15</v>
      </c>
      <c r="B24" s="736" t="s">
        <v>264</v>
      </c>
      <c r="C24" s="705" t="s">
        <v>243</v>
      </c>
      <c r="D24" s="734">
        <v>1671</v>
      </c>
      <c r="E24" s="734">
        <v>14</v>
      </c>
      <c r="F24" s="769">
        <f t="shared" si="0"/>
        <v>1685</v>
      </c>
      <c r="G24" s="734">
        <v>159</v>
      </c>
      <c r="H24" s="769">
        <f t="shared" si="1"/>
        <v>1844</v>
      </c>
      <c r="I24" s="734">
        <v>2385</v>
      </c>
      <c r="J24" s="734">
        <v>216</v>
      </c>
      <c r="K24" s="769">
        <f t="shared" si="2"/>
        <v>2601</v>
      </c>
      <c r="L24" s="771">
        <v>15</v>
      </c>
    </row>
    <row r="25" spans="1:12" ht="13.5" customHeight="1">
      <c r="A25" s="727">
        <v>16</v>
      </c>
      <c r="B25" s="736" t="s">
        <v>265</v>
      </c>
      <c r="C25" s="705" t="s">
        <v>243</v>
      </c>
      <c r="D25" s="734">
        <v>1302</v>
      </c>
      <c r="E25" s="734">
        <v>10</v>
      </c>
      <c r="F25" s="769">
        <f t="shared" si="0"/>
        <v>1312</v>
      </c>
      <c r="G25" s="734">
        <v>191</v>
      </c>
      <c r="H25" s="769">
        <f t="shared" si="1"/>
        <v>1503</v>
      </c>
      <c r="I25" s="734">
        <v>1881</v>
      </c>
      <c r="J25" s="734">
        <v>262</v>
      </c>
      <c r="K25" s="769">
        <f t="shared" si="2"/>
        <v>2143</v>
      </c>
      <c r="L25" s="771">
        <v>16</v>
      </c>
    </row>
    <row r="26" spans="1:12" ht="13.5" customHeight="1">
      <c r="A26" s="727">
        <v>17</v>
      </c>
      <c r="B26" s="736" t="s">
        <v>266</v>
      </c>
      <c r="C26" s="705" t="s">
        <v>243</v>
      </c>
      <c r="D26" s="734">
        <v>188</v>
      </c>
      <c r="E26" s="734">
        <v>1</v>
      </c>
      <c r="F26" s="769">
        <f t="shared" si="0"/>
        <v>189</v>
      </c>
      <c r="G26" s="734">
        <v>14</v>
      </c>
      <c r="H26" s="769">
        <f t="shared" si="1"/>
        <v>203</v>
      </c>
      <c r="I26" s="734">
        <v>271</v>
      </c>
      <c r="J26" s="734">
        <v>18</v>
      </c>
      <c r="K26" s="769">
        <f t="shared" si="2"/>
        <v>289</v>
      </c>
      <c r="L26" s="771">
        <v>17</v>
      </c>
    </row>
    <row r="27" spans="1:12" ht="13.5" customHeight="1">
      <c r="A27" s="727">
        <v>18</v>
      </c>
      <c r="B27" s="736" t="s">
        <v>267</v>
      </c>
      <c r="C27" s="705" t="s">
        <v>243</v>
      </c>
      <c r="D27" s="734">
        <v>1609</v>
      </c>
      <c r="E27" s="734">
        <v>17</v>
      </c>
      <c r="F27" s="769">
        <f t="shared" si="0"/>
        <v>1626</v>
      </c>
      <c r="G27" s="734">
        <v>161</v>
      </c>
      <c r="H27" s="769">
        <f t="shared" si="1"/>
        <v>1787</v>
      </c>
      <c r="I27" s="734">
        <v>2340</v>
      </c>
      <c r="J27" s="734">
        <v>224</v>
      </c>
      <c r="K27" s="769">
        <f t="shared" si="2"/>
        <v>2564</v>
      </c>
      <c r="L27" s="771">
        <v>18</v>
      </c>
    </row>
    <row r="28" spans="1:12" ht="13.5" customHeight="1">
      <c r="A28" s="727">
        <v>19</v>
      </c>
      <c r="B28" s="736" t="s">
        <v>268</v>
      </c>
      <c r="C28" s="705" t="s">
        <v>243</v>
      </c>
      <c r="D28" s="734">
        <v>1256</v>
      </c>
      <c r="E28" s="734">
        <v>17</v>
      </c>
      <c r="F28" s="769">
        <f t="shared" si="0"/>
        <v>1273</v>
      </c>
      <c r="G28" s="734">
        <v>162</v>
      </c>
      <c r="H28" s="769">
        <f t="shared" si="1"/>
        <v>1435</v>
      </c>
      <c r="I28" s="734">
        <v>1685</v>
      </c>
      <c r="J28" s="734">
        <v>222</v>
      </c>
      <c r="K28" s="769">
        <f t="shared" si="2"/>
        <v>1907</v>
      </c>
      <c r="L28" s="771">
        <v>19</v>
      </c>
    </row>
    <row r="29" spans="1:12" ht="13.5" customHeight="1">
      <c r="A29" s="727">
        <v>20</v>
      </c>
      <c r="B29" s="736" t="s">
        <v>269</v>
      </c>
      <c r="C29" s="705" t="s">
        <v>243</v>
      </c>
      <c r="D29" s="734">
        <v>700</v>
      </c>
      <c r="E29" s="734">
        <v>15</v>
      </c>
      <c r="F29" s="769">
        <f t="shared" si="0"/>
        <v>715</v>
      </c>
      <c r="G29" s="734">
        <v>136</v>
      </c>
      <c r="H29" s="769">
        <f t="shared" si="1"/>
        <v>851</v>
      </c>
      <c r="I29" s="734">
        <v>963</v>
      </c>
      <c r="J29" s="734">
        <v>184</v>
      </c>
      <c r="K29" s="769">
        <f t="shared" si="2"/>
        <v>1147</v>
      </c>
      <c r="L29" s="771">
        <v>20</v>
      </c>
    </row>
    <row r="30" spans="1:12" ht="13.5" customHeight="1">
      <c r="A30" s="727">
        <v>21</v>
      </c>
      <c r="B30" s="736" t="s">
        <v>270</v>
      </c>
      <c r="C30" s="705" t="s">
        <v>243</v>
      </c>
      <c r="D30" s="734">
        <v>2006</v>
      </c>
      <c r="E30" s="734">
        <v>13</v>
      </c>
      <c r="F30" s="769">
        <f t="shared" si="0"/>
        <v>2019</v>
      </c>
      <c r="G30" s="734">
        <v>142</v>
      </c>
      <c r="H30" s="769">
        <f t="shared" si="1"/>
        <v>2161</v>
      </c>
      <c r="I30" s="734">
        <v>2865</v>
      </c>
      <c r="J30" s="734">
        <v>188</v>
      </c>
      <c r="K30" s="769">
        <f t="shared" si="2"/>
        <v>3053</v>
      </c>
      <c r="L30" s="771">
        <v>21</v>
      </c>
    </row>
    <row r="31" spans="1:12" ht="13.5" customHeight="1">
      <c r="A31" s="727">
        <v>22</v>
      </c>
      <c r="B31" s="736" t="s">
        <v>271</v>
      </c>
      <c r="C31" s="705" t="s">
        <v>243</v>
      </c>
      <c r="D31" s="734">
        <v>1926</v>
      </c>
      <c r="E31" s="734">
        <v>17</v>
      </c>
      <c r="F31" s="769">
        <f t="shared" si="0"/>
        <v>1943</v>
      </c>
      <c r="G31" s="734">
        <v>166</v>
      </c>
      <c r="H31" s="769">
        <f t="shared" si="1"/>
        <v>2109</v>
      </c>
      <c r="I31" s="734">
        <v>2774</v>
      </c>
      <c r="J31" s="734">
        <v>230</v>
      </c>
      <c r="K31" s="769">
        <f t="shared" si="2"/>
        <v>3004</v>
      </c>
      <c r="L31" s="771">
        <v>22</v>
      </c>
    </row>
    <row r="32" spans="1:12" ht="13.5" customHeight="1">
      <c r="A32" s="727">
        <v>23</v>
      </c>
      <c r="B32" s="736" t="s">
        <v>272</v>
      </c>
      <c r="C32" s="705" t="s">
        <v>243</v>
      </c>
      <c r="D32" s="734">
        <v>2167</v>
      </c>
      <c r="E32" s="734">
        <v>11</v>
      </c>
      <c r="F32" s="769">
        <f t="shared" si="0"/>
        <v>2178</v>
      </c>
      <c r="G32" s="734">
        <v>136</v>
      </c>
      <c r="H32" s="769">
        <f t="shared" si="1"/>
        <v>2314</v>
      </c>
      <c r="I32" s="734">
        <v>3186</v>
      </c>
      <c r="J32" s="734">
        <v>217</v>
      </c>
      <c r="K32" s="769">
        <f t="shared" si="2"/>
        <v>3403</v>
      </c>
      <c r="L32" s="771">
        <v>23</v>
      </c>
    </row>
    <row r="33" spans="1:12" ht="13.5" customHeight="1">
      <c r="A33" s="727">
        <v>24</v>
      </c>
      <c r="B33" s="736" t="s">
        <v>273</v>
      </c>
      <c r="C33" s="705" t="s">
        <v>243</v>
      </c>
      <c r="D33" s="734">
        <v>1609</v>
      </c>
      <c r="E33" s="734">
        <v>19</v>
      </c>
      <c r="F33" s="769">
        <f t="shared" si="0"/>
        <v>1628</v>
      </c>
      <c r="G33" s="734">
        <v>327</v>
      </c>
      <c r="H33" s="769">
        <f t="shared" si="1"/>
        <v>1955</v>
      </c>
      <c r="I33" s="734">
        <v>2180</v>
      </c>
      <c r="J33" s="734">
        <v>448</v>
      </c>
      <c r="K33" s="769">
        <f t="shared" si="2"/>
        <v>2628</v>
      </c>
      <c r="L33" s="771">
        <v>24</v>
      </c>
    </row>
    <row r="34" spans="1:12" ht="13.5" customHeight="1">
      <c r="A34" s="727">
        <v>25</v>
      </c>
      <c r="B34" s="736" t="s">
        <v>274</v>
      </c>
      <c r="C34" s="705" t="s">
        <v>243</v>
      </c>
      <c r="D34" s="734">
        <v>1982</v>
      </c>
      <c r="E34" s="734">
        <v>41</v>
      </c>
      <c r="F34" s="769">
        <f t="shared" si="0"/>
        <v>2023</v>
      </c>
      <c r="G34" s="734">
        <v>254</v>
      </c>
      <c r="H34" s="769">
        <f t="shared" si="1"/>
        <v>2277</v>
      </c>
      <c r="I34" s="734">
        <v>2759</v>
      </c>
      <c r="J34" s="734">
        <v>361</v>
      </c>
      <c r="K34" s="769">
        <f t="shared" si="2"/>
        <v>3120</v>
      </c>
      <c r="L34" s="771">
        <v>25</v>
      </c>
    </row>
    <row r="35" spans="1:12" ht="13.5" customHeight="1">
      <c r="A35" s="727">
        <v>26</v>
      </c>
      <c r="B35" s="736" t="s">
        <v>275</v>
      </c>
      <c r="C35" s="705" t="s">
        <v>243</v>
      </c>
      <c r="D35" s="734">
        <v>1224</v>
      </c>
      <c r="E35" s="734">
        <v>3</v>
      </c>
      <c r="F35" s="769">
        <f t="shared" si="0"/>
        <v>1227</v>
      </c>
      <c r="G35" s="734">
        <v>90</v>
      </c>
      <c r="H35" s="769">
        <f t="shared" si="1"/>
        <v>1317</v>
      </c>
      <c r="I35" s="734">
        <v>1766</v>
      </c>
      <c r="J35" s="734">
        <v>117</v>
      </c>
      <c r="K35" s="769">
        <f t="shared" si="2"/>
        <v>1883</v>
      </c>
      <c r="L35" s="771">
        <v>26</v>
      </c>
    </row>
    <row r="36" spans="1:12" ht="13.5" customHeight="1">
      <c r="A36" s="727">
        <v>27</v>
      </c>
      <c r="B36" s="736" t="s">
        <v>276</v>
      </c>
      <c r="C36" s="705" t="s">
        <v>243</v>
      </c>
      <c r="D36" s="734">
        <v>700</v>
      </c>
      <c r="E36" s="734">
        <v>9</v>
      </c>
      <c r="F36" s="769">
        <f t="shared" si="0"/>
        <v>709</v>
      </c>
      <c r="G36" s="734">
        <v>72</v>
      </c>
      <c r="H36" s="769">
        <f t="shared" si="1"/>
        <v>781</v>
      </c>
      <c r="I36" s="734">
        <v>840</v>
      </c>
      <c r="J36" s="734">
        <v>78</v>
      </c>
      <c r="K36" s="769">
        <f t="shared" si="2"/>
        <v>918</v>
      </c>
      <c r="L36" s="771">
        <v>27</v>
      </c>
    </row>
    <row r="37" spans="1:12" ht="13.5" customHeight="1">
      <c r="A37" s="727">
        <v>28</v>
      </c>
      <c r="B37" s="736" t="s">
        <v>277</v>
      </c>
      <c r="C37" s="705" t="s">
        <v>243</v>
      </c>
      <c r="D37" s="734">
        <v>2479</v>
      </c>
      <c r="E37" s="734">
        <v>3</v>
      </c>
      <c r="F37" s="769">
        <f t="shared" si="0"/>
        <v>2482</v>
      </c>
      <c r="G37" s="734">
        <v>99</v>
      </c>
      <c r="H37" s="769">
        <f t="shared" si="1"/>
        <v>2581</v>
      </c>
      <c r="I37" s="734">
        <v>3580</v>
      </c>
      <c r="J37" s="734">
        <v>125</v>
      </c>
      <c r="K37" s="769">
        <f t="shared" si="2"/>
        <v>3705</v>
      </c>
      <c r="L37" s="771">
        <v>28</v>
      </c>
    </row>
    <row r="38" spans="1:12" ht="13.5" customHeight="1">
      <c r="A38" s="727">
        <v>29</v>
      </c>
      <c r="B38" s="736" t="s">
        <v>278</v>
      </c>
      <c r="C38" s="705" t="s">
        <v>243</v>
      </c>
      <c r="D38" s="734">
        <v>1340</v>
      </c>
      <c r="E38" s="734">
        <v>0</v>
      </c>
      <c r="F38" s="769">
        <f t="shared" si="0"/>
        <v>1340</v>
      </c>
      <c r="G38" s="734">
        <v>18</v>
      </c>
      <c r="H38" s="769">
        <f t="shared" si="1"/>
        <v>1358</v>
      </c>
      <c r="I38" s="734">
        <v>1848</v>
      </c>
      <c r="J38" s="734">
        <v>22</v>
      </c>
      <c r="K38" s="769">
        <f t="shared" si="2"/>
        <v>1870</v>
      </c>
      <c r="L38" s="771">
        <v>29</v>
      </c>
    </row>
    <row r="39" spans="1:12" ht="13.5" customHeight="1">
      <c r="A39" s="727">
        <v>30</v>
      </c>
      <c r="B39" s="736" t="s">
        <v>279</v>
      </c>
      <c r="C39" s="705" t="s">
        <v>243</v>
      </c>
      <c r="D39" s="734">
        <v>2225</v>
      </c>
      <c r="E39" s="734">
        <v>33</v>
      </c>
      <c r="F39" s="769">
        <f t="shared" si="0"/>
        <v>2258</v>
      </c>
      <c r="G39" s="734">
        <v>340</v>
      </c>
      <c r="H39" s="769">
        <f t="shared" si="1"/>
        <v>2598</v>
      </c>
      <c r="I39" s="734">
        <v>3078</v>
      </c>
      <c r="J39" s="734">
        <v>475</v>
      </c>
      <c r="K39" s="769">
        <f t="shared" si="2"/>
        <v>3553</v>
      </c>
      <c r="L39" s="771">
        <v>30</v>
      </c>
    </row>
    <row r="40" spans="1:12" ht="13.5" customHeight="1">
      <c r="A40" s="727">
        <v>31</v>
      </c>
      <c r="B40" s="736" t="s">
        <v>280</v>
      </c>
      <c r="C40" s="705" t="s">
        <v>243</v>
      </c>
      <c r="D40" s="734">
        <v>877</v>
      </c>
      <c r="E40" s="734">
        <v>0</v>
      </c>
      <c r="F40" s="769">
        <f t="shared" si="0"/>
        <v>877</v>
      </c>
      <c r="G40" s="734">
        <v>47</v>
      </c>
      <c r="H40" s="769">
        <f t="shared" si="1"/>
        <v>924</v>
      </c>
      <c r="I40" s="734">
        <v>1223</v>
      </c>
      <c r="J40" s="734">
        <v>62</v>
      </c>
      <c r="K40" s="769">
        <f t="shared" si="2"/>
        <v>1285</v>
      </c>
      <c r="L40" s="771">
        <v>31</v>
      </c>
    </row>
    <row r="41" spans="1:12" ht="13.5" customHeight="1">
      <c r="A41" s="727">
        <v>32</v>
      </c>
      <c r="B41" s="736" t="s">
        <v>281</v>
      </c>
      <c r="C41" s="705" t="s">
        <v>243</v>
      </c>
      <c r="D41" s="734">
        <v>935</v>
      </c>
      <c r="E41" s="734">
        <v>1</v>
      </c>
      <c r="F41" s="769">
        <f t="shared" si="0"/>
        <v>936</v>
      </c>
      <c r="G41" s="734">
        <v>30</v>
      </c>
      <c r="H41" s="769">
        <f t="shared" si="1"/>
        <v>966</v>
      </c>
      <c r="I41" s="734">
        <v>1281</v>
      </c>
      <c r="J41" s="734">
        <v>43</v>
      </c>
      <c r="K41" s="769">
        <f t="shared" si="2"/>
        <v>1324</v>
      </c>
      <c r="L41" s="771">
        <v>32</v>
      </c>
    </row>
    <row r="42" spans="1:12" ht="13.5" customHeight="1">
      <c r="A42" s="727">
        <v>33</v>
      </c>
      <c r="B42" s="736" t="s">
        <v>282</v>
      </c>
      <c r="C42" s="705" t="s">
        <v>243</v>
      </c>
      <c r="D42" s="734">
        <v>305</v>
      </c>
      <c r="E42" s="734">
        <v>2</v>
      </c>
      <c r="F42" s="769">
        <f t="shared" si="0"/>
        <v>307</v>
      </c>
      <c r="G42" s="734">
        <v>46</v>
      </c>
      <c r="H42" s="769">
        <f t="shared" si="1"/>
        <v>353</v>
      </c>
      <c r="I42" s="734">
        <v>398</v>
      </c>
      <c r="J42" s="734">
        <v>69</v>
      </c>
      <c r="K42" s="769">
        <f t="shared" si="2"/>
        <v>467</v>
      </c>
      <c r="L42" s="771">
        <v>33</v>
      </c>
    </row>
    <row r="43" spans="1:12" ht="13.5" customHeight="1">
      <c r="A43" s="727">
        <v>34</v>
      </c>
      <c r="B43" s="736" t="s">
        <v>283</v>
      </c>
      <c r="C43" s="705" t="s">
        <v>243</v>
      </c>
      <c r="D43" s="734">
        <v>345</v>
      </c>
      <c r="E43" s="734">
        <v>1</v>
      </c>
      <c r="F43" s="769">
        <f t="shared" si="0"/>
        <v>346</v>
      </c>
      <c r="G43" s="734">
        <v>21</v>
      </c>
      <c r="H43" s="769">
        <f t="shared" si="1"/>
        <v>367</v>
      </c>
      <c r="I43" s="734">
        <v>465</v>
      </c>
      <c r="J43" s="734">
        <v>27</v>
      </c>
      <c r="K43" s="769">
        <f t="shared" si="2"/>
        <v>492</v>
      </c>
      <c r="L43" s="771">
        <v>34</v>
      </c>
    </row>
    <row r="44" spans="1:12" ht="13.5" customHeight="1">
      <c r="A44" s="727">
        <v>35</v>
      </c>
      <c r="B44" s="736" t="s">
        <v>284</v>
      </c>
      <c r="C44" s="705" t="s">
        <v>243</v>
      </c>
      <c r="D44" s="734">
        <v>1400</v>
      </c>
      <c r="E44" s="734">
        <v>19</v>
      </c>
      <c r="F44" s="769">
        <f t="shared" si="0"/>
        <v>1419</v>
      </c>
      <c r="G44" s="734">
        <v>167</v>
      </c>
      <c r="H44" s="769">
        <f t="shared" si="1"/>
        <v>1586</v>
      </c>
      <c r="I44" s="734">
        <v>2042</v>
      </c>
      <c r="J44" s="734">
        <v>231</v>
      </c>
      <c r="K44" s="769">
        <f t="shared" si="2"/>
        <v>2273</v>
      </c>
      <c r="L44" s="771">
        <v>35</v>
      </c>
    </row>
    <row r="45" spans="1:12" ht="13.5" customHeight="1">
      <c r="A45" s="727">
        <v>36</v>
      </c>
      <c r="B45" s="736" t="s">
        <v>285</v>
      </c>
      <c r="C45" s="705" t="s">
        <v>243</v>
      </c>
      <c r="D45" s="734">
        <v>1984</v>
      </c>
      <c r="E45" s="734">
        <v>27</v>
      </c>
      <c r="F45" s="769">
        <f t="shared" si="0"/>
        <v>2011</v>
      </c>
      <c r="G45" s="734">
        <v>293</v>
      </c>
      <c r="H45" s="769">
        <f t="shared" si="1"/>
        <v>2304</v>
      </c>
      <c r="I45" s="734">
        <v>2767</v>
      </c>
      <c r="J45" s="734">
        <v>394</v>
      </c>
      <c r="K45" s="769">
        <f t="shared" si="2"/>
        <v>3161</v>
      </c>
      <c r="L45" s="771">
        <v>36</v>
      </c>
    </row>
    <row r="46" spans="1:12" ht="13.5" customHeight="1">
      <c r="A46" s="727">
        <v>37</v>
      </c>
      <c r="B46" s="736" t="s">
        <v>286</v>
      </c>
      <c r="C46" s="705" t="s">
        <v>243</v>
      </c>
      <c r="D46" s="734">
        <v>856</v>
      </c>
      <c r="E46" s="734">
        <v>6</v>
      </c>
      <c r="F46" s="769">
        <f t="shared" si="0"/>
        <v>862</v>
      </c>
      <c r="G46" s="734">
        <v>47</v>
      </c>
      <c r="H46" s="769">
        <f t="shared" si="1"/>
        <v>909</v>
      </c>
      <c r="I46" s="734">
        <v>1206</v>
      </c>
      <c r="J46" s="734">
        <v>59</v>
      </c>
      <c r="K46" s="769">
        <f t="shared" si="2"/>
        <v>1265</v>
      </c>
      <c r="L46" s="771">
        <v>37</v>
      </c>
    </row>
    <row r="47" spans="1:12" ht="13.5" customHeight="1">
      <c r="A47" s="727">
        <v>38</v>
      </c>
      <c r="B47" s="736" t="s">
        <v>287</v>
      </c>
      <c r="C47" s="705" t="s">
        <v>243</v>
      </c>
      <c r="D47" s="734">
        <v>2465</v>
      </c>
      <c r="E47" s="734">
        <v>33</v>
      </c>
      <c r="F47" s="769">
        <f t="shared" si="0"/>
        <v>2498</v>
      </c>
      <c r="G47" s="734">
        <v>376</v>
      </c>
      <c r="H47" s="769">
        <f t="shared" si="1"/>
        <v>2874</v>
      </c>
      <c r="I47" s="734">
        <v>3139</v>
      </c>
      <c r="J47" s="734">
        <v>495</v>
      </c>
      <c r="K47" s="769">
        <f t="shared" si="2"/>
        <v>3634</v>
      </c>
      <c r="L47" s="771">
        <v>38</v>
      </c>
    </row>
    <row r="48" spans="1:12" ht="13.5" customHeight="1">
      <c r="A48" s="727">
        <v>39</v>
      </c>
      <c r="B48" s="736" t="s">
        <v>288</v>
      </c>
      <c r="C48" s="705" t="s">
        <v>243</v>
      </c>
      <c r="D48" s="734">
        <v>1502</v>
      </c>
      <c r="E48" s="734">
        <v>18</v>
      </c>
      <c r="F48" s="769">
        <f t="shared" si="0"/>
        <v>1520</v>
      </c>
      <c r="G48" s="734">
        <v>212</v>
      </c>
      <c r="H48" s="769">
        <f t="shared" si="1"/>
        <v>1732</v>
      </c>
      <c r="I48" s="734">
        <v>2045</v>
      </c>
      <c r="J48" s="734">
        <v>301</v>
      </c>
      <c r="K48" s="769">
        <f t="shared" si="2"/>
        <v>2346</v>
      </c>
      <c r="L48" s="771">
        <v>39</v>
      </c>
    </row>
    <row r="49" spans="1:12" ht="13.5" customHeight="1" thickBot="1">
      <c r="A49" s="737">
        <v>40</v>
      </c>
      <c r="B49" s="738" t="s">
        <v>289</v>
      </c>
      <c r="C49" s="739" t="s">
        <v>243</v>
      </c>
      <c r="D49" s="740">
        <v>368</v>
      </c>
      <c r="E49" s="740">
        <v>15</v>
      </c>
      <c r="F49" s="776">
        <f t="shared" si="0"/>
        <v>383</v>
      </c>
      <c r="G49" s="740">
        <v>26</v>
      </c>
      <c r="H49" s="776">
        <f t="shared" si="1"/>
        <v>409</v>
      </c>
      <c r="I49" s="740">
        <v>563</v>
      </c>
      <c r="J49" s="740">
        <v>33</v>
      </c>
      <c r="K49" s="776">
        <f t="shared" si="2"/>
        <v>596</v>
      </c>
      <c r="L49" s="777">
        <v>40</v>
      </c>
    </row>
    <row r="50" spans="1:12" ht="13.5" customHeight="1">
      <c r="A50" s="743"/>
      <c r="B50" s="744"/>
      <c r="C50" s="745"/>
      <c r="D50" s="746"/>
      <c r="E50" s="746"/>
      <c r="F50" s="778"/>
      <c r="G50" s="746"/>
      <c r="H50" s="778"/>
      <c r="I50" s="746"/>
      <c r="J50" s="746"/>
      <c r="K50" s="778"/>
      <c r="L50" s="778"/>
    </row>
    <row r="51" spans="1:12" ht="13.5" customHeight="1">
      <c r="A51" s="735"/>
      <c r="B51" s="747"/>
      <c r="C51" s="748"/>
      <c r="D51" s="733"/>
      <c r="E51" s="733"/>
      <c r="F51" s="779"/>
      <c r="G51" s="733"/>
      <c r="H51" s="779"/>
      <c r="I51" s="733"/>
      <c r="J51" s="733"/>
      <c r="K51" s="779"/>
      <c r="L51" s="779"/>
    </row>
    <row r="52" spans="1:12" ht="13.5" customHeight="1">
      <c r="A52" s="735"/>
      <c r="B52" s="747"/>
      <c r="C52" s="748"/>
      <c r="D52" s="733"/>
      <c r="E52" s="733"/>
      <c r="F52" s="779"/>
      <c r="G52" s="733"/>
      <c r="H52" s="779"/>
      <c r="I52" s="733"/>
      <c r="J52" s="733"/>
      <c r="K52" s="779"/>
      <c r="L52" s="779"/>
    </row>
    <row r="53" spans="1:12" ht="13.5" customHeight="1">
      <c r="A53" s="735"/>
      <c r="B53" s="747"/>
      <c r="C53" s="748"/>
      <c r="D53" s="733"/>
      <c r="E53" s="733"/>
      <c r="F53" s="779"/>
      <c r="G53" s="733"/>
      <c r="H53" s="779"/>
      <c r="I53" s="733"/>
      <c r="J53" s="733"/>
      <c r="K53" s="779"/>
      <c r="L53" s="779"/>
    </row>
    <row r="54" spans="1:12" ht="13.5" customHeight="1">
      <c r="A54" s="735"/>
      <c r="B54" s="747"/>
      <c r="C54" s="748"/>
      <c r="D54" s="733"/>
      <c r="E54" s="733"/>
      <c r="F54" s="779"/>
      <c r="G54" s="733"/>
      <c r="H54" s="779"/>
      <c r="I54" s="733"/>
      <c r="J54" s="733"/>
      <c r="K54" s="779"/>
      <c r="L54" s="779"/>
    </row>
    <row r="55" spans="1:12" ht="13.5" customHeight="1">
      <c r="A55" s="735"/>
      <c r="B55" s="747"/>
      <c r="C55" s="748"/>
      <c r="D55" s="733"/>
      <c r="E55" s="733"/>
      <c r="F55" s="779"/>
      <c r="G55" s="733"/>
      <c r="H55" s="779"/>
      <c r="I55" s="733"/>
      <c r="J55" s="733"/>
      <c r="K55" s="779"/>
      <c r="L55" s="779"/>
    </row>
    <row r="56" spans="1:12" ht="13.5" customHeight="1">
      <c r="A56" s="735"/>
      <c r="B56" s="747"/>
      <c r="C56" s="748"/>
      <c r="D56" s="733"/>
      <c r="E56" s="733"/>
      <c r="F56" s="779"/>
      <c r="G56" s="733"/>
      <c r="H56" s="779"/>
      <c r="I56" s="733"/>
      <c r="J56" s="733"/>
      <c r="K56" s="779"/>
      <c r="L56" s="779"/>
    </row>
    <row r="57" spans="1:12" ht="13.5" customHeight="1">
      <c r="A57" s="735"/>
      <c r="B57" s="747"/>
      <c r="C57" s="748"/>
      <c r="D57" s="733"/>
      <c r="E57" s="733"/>
      <c r="F57" s="779"/>
      <c r="G57" s="733"/>
      <c r="H57" s="779"/>
      <c r="I57" s="733"/>
      <c r="J57" s="733"/>
      <c r="K57" s="779"/>
      <c r="L57" s="779"/>
    </row>
  </sheetData>
  <sheetProtection/>
  <mergeCells count="10">
    <mergeCell ref="A8:B8"/>
    <mergeCell ref="A9:B9"/>
    <mergeCell ref="D5:D6"/>
    <mergeCell ref="B6:C6"/>
    <mergeCell ref="D3:H3"/>
    <mergeCell ref="I3:K3"/>
    <mergeCell ref="D4:F4"/>
    <mergeCell ref="A7:B7"/>
    <mergeCell ref="E5:E6"/>
    <mergeCell ref="F5:F6"/>
  </mergeCells>
  <printOptions verticalCentered="1"/>
  <pageMargins left="0.7874015748031497" right="0.7874015748031497" top="0.7874015748031497" bottom="1.85" header="0.5118110236220472" footer="1.8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3.375" style="780" customWidth="1"/>
    <col min="2" max="6" width="2.50390625" style="780" customWidth="1"/>
    <col min="7" max="7" width="5.875" style="780" customWidth="1"/>
    <col min="8" max="8" width="9.00390625" style="780" customWidth="1"/>
    <col min="9" max="9" width="5.875" style="780" customWidth="1"/>
    <col min="10" max="10" width="9.00390625" style="780" customWidth="1"/>
    <col min="11" max="13" width="12.125" style="780" customWidth="1"/>
    <col min="14" max="16" width="11.50390625" style="780" customWidth="1"/>
    <col min="17" max="17" width="3.375" style="780" customWidth="1"/>
    <col min="18" max="16384" width="11.00390625" style="780" customWidth="1"/>
  </cols>
  <sheetData>
    <row r="1" spans="1:17" ht="12" thickBot="1">
      <c r="A1" s="780" t="s">
        <v>450</v>
      </c>
      <c r="Q1" s="781" t="s">
        <v>451</v>
      </c>
    </row>
    <row r="2" spans="1:17" ht="14.25" customHeight="1">
      <c r="A2" s="782" t="s">
        <v>130</v>
      </c>
      <c r="B2" s="783"/>
      <c r="C2" s="786"/>
      <c r="D2" s="1116" t="s">
        <v>676</v>
      </c>
      <c r="E2" s="1116"/>
      <c r="F2" s="1117"/>
      <c r="G2" s="1128" t="s">
        <v>677</v>
      </c>
      <c r="H2" s="1128"/>
      <c r="I2" s="1128"/>
      <c r="J2" s="1128"/>
      <c r="K2" s="1128"/>
      <c r="L2" s="1128"/>
      <c r="M2" s="1128"/>
      <c r="N2" s="1128" t="s">
        <v>677</v>
      </c>
      <c r="O2" s="1128"/>
      <c r="P2" s="1128"/>
      <c r="Q2" s="787" t="s">
        <v>130</v>
      </c>
    </row>
    <row r="3" spans="1:17" ht="14.25" customHeight="1">
      <c r="A3" s="788"/>
      <c r="B3" s="789"/>
      <c r="C3" s="790"/>
      <c r="D3" s="791"/>
      <c r="E3" s="791"/>
      <c r="F3" s="792"/>
      <c r="G3" s="1129" t="s">
        <v>678</v>
      </c>
      <c r="H3" s="1129"/>
      <c r="I3" s="1129" t="s">
        <v>679</v>
      </c>
      <c r="J3" s="1129"/>
      <c r="K3" s="1129" t="s">
        <v>244</v>
      </c>
      <c r="L3" s="1130" t="s">
        <v>245</v>
      </c>
      <c r="M3" s="793" t="s">
        <v>680</v>
      </c>
      <c r="N3" s="793" t="s">
        <v>681</v>
      </c>
      <c r="O3" s="793" t="s">
        <v>682</v>
      </c>
      <c r="P3" s="793" t="s">
        <v>445</v>
      </c>
      <c r="Q3" s="794"/>
    </row>
    <row r="4" spans="1:17" ht="14.25" customHeight="1">
      <c r="A4" s="788"/>
      <c r="B4" s="789"/>
      <c r="C4" s="791"/>
      <c r="D4" s="790"/>
      <c r="E4" s="791"/>
      <c r="F4" s="792"/>
      <c r="G4" s="1129"/>
      <c r="H4" s="1129"/>
      <c r="I4" s="1129"/>
      <c r="J4" s="1129"/>
      <c r="K4" s="1129"/>
      <c r="L4" s="1130"/>
      <c r="M4" s="795" t="s">
        <v>683</v>
      </c>
      <c r="N4" s="795" t="s">
        <v>452</v>
      </c>
      <c r="O4" s="795" t="s">
        <v>684</v>
      </c>
      <c r="P4" s="795" t="s">
        <v>453</v>
      </c>
      <c r="Q4" s="794"/>
    </row>
    <row r="5" spans="1:17" ht="14.25" customHeight="1">
      <c r="A5" s="788"/>
      <c r="B5" s="789"/>
      <c r="C5" s="791"/>
      <c r="D5" s="791"/>
      <c r="E5" s="790"/>
      <c r="F5" s="792"/>
      <c r="G5" s="796" t="s">
        <v>246</v>
      </c>
      <c r="H5" s="793" t="s">
        <v>454</v>
      </c>
      <c r="I5" s="796" t="s">
        <v>246</v>
      </c>
      <c r="J5" s="793" t="s">
        <v>454</v>
      </c>
      <c r="K5" s="1129"/>
      <c r="L5" s="1130"/>
      <c r="M5" s="795" t="s">
        <v>685</v>
      </c>
      <c r="N5" s="795" t="s">
        <v>686</v>
      </c>
      <c r="O5" s="795" t="s">
        <v>247</v>
      </c>
      <c r="P5" s="795" t="s">
        <v>455</v>
      </c>
      <c r="Q5" s="794"/>
    </row>
    <row r="6" spans="1:17" ht="14.25" customHeight="1">
      <c r="A6" s="797" t="s">
        <v>133</v>
      </c>
      <c r="B6" s="1118" t="s">
        <v>687</v>
      </c>
      <c r="C6" s="1119"/>
      <c r="D6" s="1119"/>
      <c r="E6" s="1119"/>
      <c r="F6" s="798"/>
      <c r="G6" s="799"/>
      <c r="H6" s="800" t="s">
        <v>688</v>
      </c>
      <c r="I6" s="799"/>
      <c r="J6" s="800" t="s">
        <v>688</v>
      </c>
      <c r="K6" s="1129"/>
      <c r="L6" s="1130"/>
      <c r="M6" s="799"/>
      <c r="N6" s="800" t="s">
        <v>689</v>
      </c>
      <c r="O6" s="801"/>
      <c r="P6" s="801" t="s">
        <v>690</v>
      </c>
      <c r="Q6" s="802" t="s">
        <v>133</v>
      </c>
    </row>
    <row r="7" spans="1:17" ht="13.5" customHeight="1">
      <c r="A7" s="1122" t="s">
        <v>691</v>
      </c>
      <c r="B7" s="1123"/>
      <c r="C7" s="1123"/>
      <c r="D7" s="1123"/>
      <c r="E7" s="1123"/>
      <c r="F7" s="1123"/>
      <c r="G7" s="804"/>
      <c r="H7" s="804"/>
      <c r="I7" s="804"/>
      <c r="J7" s="804"/>
      <c r="K7" s="804"/>
      <c r="L7" s="804"/>
      <c r="M7" s="805"/>
      <c r="N7" s="806">
        <f>SUM(N8:N9)</f>
        <v>46304318</v>
      </c>
      <c r="O7" s="806">
        <f>N7/'24'!H6*1000</f>
        <v>148789.92692942938</v>
      </c>
      <c r="P7" s="806">
        <f>N7/'24'!N6*1000</f>
        <v>74028.16005218259</v>
      </c>
      <c r="Q7" s="807"/>
    </row>
    <row r="8" spans="1:17" ht="13.5" customHeight="1">
      <c r="A8" s="1124" t="s">
        <v>692</v>
      </c>
      <c r="B8" s="1125"/>
      <c r="C8" s="1125"/>
      <c r="D8" s="1125"/>
      <c r="E8" s="1125"/>
      <c r="F8" s="1125"/>
      <c r="G8" s="805"/>
      <c r="H8" s="805"/>
      <c r="I8" s="805"/>
      <c r="J8" s="805"/>
      <c r="K8" s="805"/>
      <c r="L8" s="805"/>
      <c r="M8" s="805"/>
      <c r="N8" s="806">
        <f>SUM(N10:N19)</f>
        <v>33115825</v>
      </c>
      <c r="O8" s="806">
        <f>N8/'24'!H7*1000</f>
        <v>142984.06770147447</v>
      </c>
      <c r="P8" s="806">
        <f>N8/'24'!N7*1000</f>
        <v>73881.4869185171</v>
      </c>
      <c r="Q8" s="809"/>
    </row>
    <row r="9" spans="1:17" ht="13.5" customHeight="1">
      <c r="A9" s="1126" t="s">
        <v>693</v>
      </c>
      <c r="B9" s="1127"/>
      <c r="C9" s="1127"/>
      <c r="D9" s="1127"/>
      <c r="E9" s="1127"/>
      <c r="F9" s="1127"/>
      <c r="G9" s="810"/>
      <c r="H9" s="810"/>
      <c r="I9" s="810"/>
      <c r="J9" s="810"/>
      <c r="K9" s="810"/>
      <c r="L9" s="810"/>
      <c r="M9" s="810"/>
      <c r="N9" s="811">
        <f>SUM(N20:N49)</f>
        <v>13188493</v>
      </c>
      <c r="O9" s="811">
        <f>N9/'24'!H8*1000</f>
        <v>165682.50398864335</v>
      </c>
      <c r="P9" s="811">
        <f>N9/'24'!N8*1000</f>
        <v>74399.03084048357</v>
      </c>
      <c r="Q9" s="812"/>
    </row>
    <row r="10" spans="1:17" s="471" customFormat="1" ht="15" customHeight="1">
      <c r="A10" s="813">
        <v>1</v>
      </c>
      <c r="B10" s="1120" t="s">
        <v>250</v>
      </c>
      <c r="C10" s="1121"/>
      <c r="D10" s="1121"/>
      <c r="E10" s="1121"/>
      <c r="F10" s="1093"/>
      <c r="G10" s="669">
        <v>1</v>
      </c>
      <c r="H10" s="814">
        <v>11.34</v>
      </c>
      <c r="I10" s="669">
        <v>3</v>
      </c>
      <c r="J10" s="814">
        <v>0</v>
      </c>
      <c r="K10" s="667">
        <v>24360</v>
      </c>
      <c r="L10" s="667">
        <v>31500</v>
      </c>
      <c r="M10" s="667">
        <v>560000</v>
      </c>
      <c r="N10" s="667">
        <v>8524285</v>
      </c>
      <c r="O10" s="667">
        <f>N10/'24'!H9*1000</f>
        <v>137006.73438554758</v>
      </c>
      <c r="P10" s="667">
        <f>N10/'24'!N9*1000</f>
        <v>76981.92014882914</v>
      </c>
      <c r="Q10" s="815">
        <v>1</v>
      </c>
    </row>
    <row r="11" spans="1:17" s="471" customFormat="1" ht="15" customHeight="1">
      <c r="A11" s="816">
        <v>2</v>
      </c>
      <c r="B11" s="1111" t="s">
        <v>251</v>
      </c>
      <c r="C11" s="1112"/>
      <c r="D11" s="1112"/>
      <c r="E11" s="1112"/>
      <c r="F11" s="1084"/>
      <c r="G11" s="673">
        <v>1</v>
      </c>
      <c r="H11" s="817">
        <v>11.2</v>
      </c>
      <c r="I11" s="673">
        <v>3</v>
      </c>
      <c r="J11" s="817">
        <v>0</v>
      </c>
      <c r="K11" s="612">
        <v>26880</v>
      </c>
      <c r="L11" s="612">
        <v>25200</v>
      </c>
      <c r="M11" s="612">
        <v>560000</v>
      </c>
      <c r="N11" s="612">
        <v>5646058</v>
      </c>
      <c r="O11" s="612">
        <f>N11/'24'!H10*1000</f>
        <v>139288.46675712347</v>
      </c>
      <c r="P11" s="612">
        <f>N11/'24'!N10*1000</f>
        <v>70376.91022860419</v>
      </c>
      <c r="Q11" s="818">
        <v>2</v>
      </c>
    </row>
    <row r="12" spans="1:17" s="471" customFormat="1" ht="15" customHeight="1">
      <c r="A12" s="816">
        <v>3</v>
      </c>
      <c r="B12" s="1111" t="s">
        <v>252</v>
      </c>
      <c r="C12" s="1112"/>
      <c r="D12" s="1112"/>
      <c r="E12" s="1112"/>
      <c r="F12" s="1084"/>
      <c r="G12" s="673">
        <v>1</v>
      </c>
      <c r="H12" s="817">
        <v>9.7</v>
      </c>
      <c r="I12" s="673">
        <v>3</v>
      </c>
      <c r="J12" s="817">
        <v>0</v>
      </c>
      <c r="K12" s="612">
        <v>28000</v>
      </c>
      <c r="L12" s="612">
        <v>31000</v>
      </c>
      <c r="M12" s="612">
        <v>560000</v>
      </c>
      <c r="N12" s="612">
        <v>7259637</v>
      </c>
      <c r="O12" s="612">
        <f>N12/'24'!H11*1000</f>
        <v>142945.6346237152</v>
      </c>
      <c r="P12" s="612">
        <f>N12/'24'!N11*1000</f>
        <v>77028.59537805319</v>
      </c>
      <c r="Q12" s="818">
        <v>3</v>
      </c>
    </row>
    <row r="13" spans="1:17" s="471" customFormat="1" ht="15" customHeight="1">
      <c r="A13" s="816">
        <v>4</v>
      </c>
      <c r="B13" s="1111" t="s">
        <v>253</v>
      </c>
      <c r="C13" s="1112"/>
      <c r="D13" s="1112"/>
      <c r="E13" s="1112"/>
      <c r="F13" s="1084"/>
      <c r="G13" s="673">
        <v>1</v>
      </c>
      <c r="H13" s="817">
        <v>9</v>
      </c>
      <c r="I13" s="673">
        <v>2</v>
      </c>
      <c r="J13" s="817">
        <v>50</v>
      </c>
      <c r="K13" s="612">
        <v>30000</v>
      </c>
      <c r="L13" s="612">
        <v>37000</v>
      </c>
      <c r="M13" s="612">
        <v>560000</v>
      </c>
      <c r="N13" s="612">
        <v>1349707</v>
      </c>
      <c r="O13" s="612">
        <f>N13/'24'!H12*1000</f>
        <v>170073.96673387097</v>
      </c>
      <c r="P13" s="612">
        <f>N13/'24'!N12*1000</f>
        <v>79699.26188367287</v>
      </c>
      <c r="Q13" s="818">
        <v>4</v>
      </c>
    </row>
    <row r="14" spans="1:17" s="471" customFormat="1" ht="15" customHeight="1">
      <c r="A14" s="816">
        <v>5</v>
      </c>
      <c r="B14" s="1111" t="s">
        <v>254</v>
      </c>
      <c r="C14" s="1112"/>
      <c r="D14" s="1112"/>
      <c r="E14" s="1112"/>
      <c r="F14" s="1084"/>
      <c r="G14" s="673">
        <v>1</v>
      </c>
      <c r="H14" s="817">
        <v>7.55</v>
      </c>
      <c r="I14" s="673">
        <v>2</v>
      </c>
      <c r="J14" s="817">
        <v>33</v>
      </c>
      <c r="K14" s="612">
        <v>23000</v>
      </c>
      <c r="L14" s="612">
        <v>27000</v>
      </c>
      <c r="M14" s="612">
        <v>560000</v>
      </c>
      <c r="N14" s="612">
        <v>2004720</v>
      </c>
      <c r="O14" s="612">
        <f>N14/'24'!H13*1000</f>
        <v>129503.87596899224</v>
      </c>
      <c r="P14" s="612">
        <f>N14/'24'!N13*1000</f>
        <v>61190.40351626885</v>
      </c>
      <c r="Q14" s="818">
        <v>5</v>
      </c>
    </row>
    <row r="15" spans="1:17" s="471" customFormat="1" ht="15" customHeight="1">
      <c r="A15" s="816">
        <v>6</v>
      </c>
      <c r="B15" s="1111" t="s">
        <v>255</v>
      </c>
      <c r="C15" s="1112"/>
      <c r="D15" s="1112"/>
      <c r="E15" s="1112"/>
      <c r="F15" s="1084"/>
      <c r="G15" s="673">
        <v>1</v>
      </c>
      <c r="H15" s="817">
        <v>7.6</v>
      </c>
      <c r="I15" s="673">
        <v>2</v>
      </c>
      <c r="J15" s="817">
        <v>25</v>
      </c>
      <c r="K15" s="612">
        <v>26400</v>
      </c>
      <c r="L15" s="612">
        <v>36000</v>
      </c>
      <c r="M15" s="612">
        <v>560000</v>
      </c>
      <c r="N15" s="612">
        <v>2108588</v>
      </c>
      <c r="O15" s="612">
        <f>N15/'24'!H14*1000</f>
        <v>144910.17799463955</v>
      </c>
      <c r="P15" s="612">
        <f>N15/'24'!N14*1000</f>
        <v>72674.84662576688</v>
      </c>
      <c r="Q15" s="818">
        <v>6</v>
      </c>
    </row>
    <row r="16" spans="1:17" s="471" customFormat="1" ht="15" customHeight="1">
      <c r="A16" s="816">
        <v>7</v>
      </c>
      <c r="B16" s="1111" t="s">
        <v>256</v>
      </c>
      <c r="C16" s="1112"/>
      <c r="D16" s="1112"/>
      <c r="E16" s="1112"/>
      <c r="F16" s="1084"/>
      <c r="G16" s="673">
        <v>1</v>
      </c>
      <c r="H16" s="817">
        <v>9</v>
      </c>
      <c r="I16" s="673">
        <v>2</v>
      </c>
      <c r="J16" s="817">
        <v>35</v>
      </c>
      <c r="K16" s="612">
        <v>27000</v>
      </c>
      <c r="L16" s="612">
        <v>37000</v>
      </c>
      <c r="M16" s="612">
        <v>560000</v>
      </c>
      <c r="N16" s="612">
        <v>1455355</v>
      </c>
      <c r="O16" s="612">
        <f>N16/'24'!H15*1000</f>
        <v>165644.77577964944</v>
      </c>
      <c r="P16" s="612">
        <f>N16/'24'!N15*1000</f>
        <v>85709.95288574795</v>
      </c>
      <c r="Q16" s="818">
        <v>7</v>
      </c>
    </row>
    <row r="17" spans="1:17" s="471" customFormat="1" ht="15" customHeight="1">
      <c r="A17" s="816">
        <v>8</v>
      </c>
      <c r="B17" s="1111" t="s">
        <v>257</v>
      </c>
      <c r="C17" s="1112"/>
      <c r="D17" s="1112"/>
      <c r="E17" s="1112"/>
      <c r="F17" s="1084"/>
      <c r="G17" s="673">
        <v>1</v>
      </c>
      <c r="H17" s="817">
        <v>8.39</v>
      </c>
      <c r="I17" s="673">
        <v>3</v>
      </c>
      <c r="J17" s="817">
        <v>0</v>
      </c>
      <c r="K17" s="612">
        <v>19900</v>
      </c>
      <c r="L17" s="612">
        <v>31600</v>
      </c>
      <c r="M17" s="612">
        <v>560000</v>
      </c>
      <c r="N17" s="612">
        <v>1774103</v>
      </c>
      <c r="O17" s="612">
        <f>N17/'24'!H16*1000</f>
        <v>118273.53333333334</v>
      </c>
      <c r="P17" s="612">
        <f>N17/'24'!N16*1000</f>
        <v>62114.10265387577</v>
      </c>
      <c r="Q17" s="818">
        <v>8</v>
      </c>
    </row>
    <row r="18" spans="1:17" s="471" customFormat="1" ht="15" customHeight="1">
      <c r="A18" s="816">
        <v>9</v>
      </c>
      <c r="B18" s="1111" t="s">
        <v>258</v>
      </c>
      <c r="C18" s="1112"/>
      <c r="D18" s="1112"/>
      <c r="E18" s="1112"/>
      <c r="F18" s="1084"/>
      <c r="G18" s="673">
        <v>1</v>
      </c>
      <c r="H18" s="817">
        <v>9.4</v>
      </c>
      <c r="I18" s="673">
        <v>2</v>
      </c>
      <c r="J18" s="817">
        <v>35</v>
      </c>
      <c r="K18" s="612">
        <v>27000</v>
      </c>
      <c r="L18" s="612">
        <v>30000</v>
      </c>
      <c r="M18" s="612">
        <v>560000</v>
      </c>
      <c r="N18" s="612">
        <v>1906179</v>
      </c>
      <c r="O18" s="612">
        <f>N18/'24'!H17*1000</f>
        <v>204153.2612188069</v>
      </c>
      <c r="P18" s="612">
        <f>N18/'24'!N17*1000</f>
        <v>83268.34702079328</v>
      </c>
      <c r="Q18" s="818">
        <v>9</v>
      </c>
    </row>
    <row r="19" spans="1:17" s="471" customFormat="1" ht="15" customHeight="1">
      <c r="A19" s="816">
        <v>10</v>
      </c>
      <c r="B19" s="1111" t="s">
        <v>259</v>
      </c>
      <c r="C19" s="1112"/>
      <c r="D19" s="1112"/>
      <c r="E19" s="1112"/>
      <c r="F19" s="1084"/>
      <c r="G19" s="673">
        <v>1</v>
      </c>
      <c r="H19" s="817">
        <v>9.7</v>
      </c>
      <c r="I19" s="673">
        <v>2</v>
      </c>
      <c r="J19" s="817">
        <v>25</v>
      </c>
      <c r="K19" s="612">
        <v>24000</v>
      </c>
      <c r="L19" s="612">
        <v>37200</v>
      </c>
      <c r="M19" s="612">
        <v>560000</v>
      </c>
      <c r="N19" s="612">
        <v>1087193</v>
      </c>
      <c r="O19" s="612">
        <f>N19/'24'!H18*1000</f>
        <v>155847.62041284403</v>
      </c>
      <c r="P19" s="612">
        <f>N19/'24'!N18*1000</f>
        <v>68458.72426169636</v>
      </c>
      <c r="Q19" s="818">
        <v>10</v>
      </c>
    </row>
    <row r="20" spans="1:17" s="471" customFormat="1" ht="15" customHeight="1">
      <c r="A20" s="816">
        <v>11</v>
      </c>
      <c r="B20" s="1111" t="s">
        <v>260</v>
      </c>
      <c r="C20" s="1112"/>
      <c r="D20" s="1112"/>
      <c r="E20" s="1112"/>
      <c r="F20" s="1084"/>
      <c r="G20" s="673">
        <v>1</v>
      </c>
      <c r="H20" s="817">
        <v>9.8</v>
      </c>
      <c r="I20" s="673">
        <v>2</v>
      </c>
      <c r="J20" s="817">
        <v>50</v>
      </c>
      <c r="K20" s="612">
        <v>32100</v>
      </c>
      <c r="L20" s="612">
        <v>35700</v>
      </c>
      <c r="M20" s="612">
        <v>560000</v>
      </c>
      <c r="N20" s="612">
        <v>643669</v>
      </c>
      <c r="O20" s="612">
        <f>N20/'24'!H19*1000</f>
        <v>195228.69275098573</v>
      </c>
      <c r="P20" s="612">
        <f>N20/'24'!N19*1000</f>
        <v>87170.77464788733</v>
      </c>
      <c r="Q20" s="818">
        <v>11</v>
      </c>
    </row>
    <row r="21" spans="1:17" s="471" customFormat="1" ht="15" customHeight="1">
      <c r="A21" s="816">
        <v>12</v>
      </c>
      <c r="B21" s="1111" t="s">
        <v>261</v>
      </c>
      <c r="C21" s="1112"/>
      <c r="D21" s="1112"/>
      <c r="E21" s="1112"/>
      <c r="F21" s="1084"/>
      <c r="G21" s="673">
        <v>1</v>
      </c>
      <c r="H21" s="817">
        <v>12</v>
      </c>
      <c r="I21" s="673">
        <v>2</v>
      </c>
      <c r="J21" s="817">
        <v>50</v>
      </c>
      <c r="K21" s="612">
        <v>27600</v>
      </c>
      <c r="L21" s="612">
        <v>33600</v>
      </c>
      <c r="M21" s="612">
        <v>560000</v>
      </c>
      <c r="N21" s="612">
        <v>187975</v>
      </c>
      <c r="O21" s="612">
        <f>N21/'24'!H20*1000</f>
        <v>169959.31283905965</v>
      </c>
      <c r="P21" s="612">
        <f>N21/'24'!N20*1000</f>
        <v>89129.91939307729</v>
      </c>
      <c r="Q21" s="818">
        <v>12</v>
      </c>
    </row>
    <row r="22" spans="1:17" s="471" customFormat="1" ht="15" customHeight="1">
      <c r="A22" s="816">
        <v>13</v>
      </c>
      <c r="B22" s="1111" t="s">
        <v>262</v>
      </c>
      <c r="C22" s="1112"/>
      <c r="D22" s="1112"/>
      <c r="E22" s="1112"/>
      <c r="F22" s="1084"/>
      <c r="G22" s="673">
        <v>1</v>
      </c>
      <c r="H22" s="817">
        <v>10</v>
      </c>
      <c r="I22" s="673">
        <v>2</v>
      </c>
      <c r="J22" s="817">
        <v>25</v>
      </c>
      <c r="K22" s="612">
        <v>30000</v>
      </c>
      <c r="L22" s="612">
        <v>28800</v>
      </c>
      <c r="M22" s="612">
        <v>560000</v>
      </c>
      <c r="N22" s="612">
        <v>151508</v>
      </c>
      <c r="O22" s="612">
        <f>N22/'24'!H21*1000</f>
        <v>208115.38461538462</v>
      </c>
      <c r="P22" s="612">
        <f>N22/'24'!N21*1000</f>
        <v>93465.76187538556</v>
      </c>
      <c r="Q22" s="818">
        <v>13</v>
      </c>
    </row>
    <row r="23" spans="1:17" s="471" customFormat="1" ht="15" customHeight="1">
      <c r="A23" s="816">
        <v>14</v>
      </c>
      <c r="B23" s="1111" t="s">
        <v>263</v>
      </c>
      <c r="C23" s="1112"/>
      <c r="D23" s="1112"/>
      <c r="E23" s="1112"/>
      <c r="F23" s="1084"/>
      <c r="G23" s="673">
        <v>1</v>
      </c>
      <c r="H23" s="817">
        <v>8.74</v>
      </c>
      <c r="I23" s="673">
        <v>2</v>
      </c>
      <c r="J23" s="817">
        <v>35.31</v>
      </c>
      <c r="K23" s="612">
        <v>26192</v>
      </c>
      <c r="L23" s="612">
        <v>30270</v>
      </c>
      <c r="M23" s="612">
        <v>560000</v>
      </c>
      <c r="N23" s="612">
        <v>335399</v>
      </c>
      <c r="O23" s="612">
        <f>N23/'24'!H22*1000</f>
        <v>156509.0993933738</v>
      </c>
      <c r="P23" s="612">
        <f>N23/'24'!N22*1000</f>
        <v>74055.86222124088</v>
      </c>
      <c r="Q23" s="818">
        <v>14</v>
      </c>
    </row>
    <row r="24" spans="1:17" s="471" customFormat="1" ht="15" customHeight="1">
      <c r="A24" s="816">
        <v>15</v>
      </c>
      <c r="B24" s="1111" t="s">
        <v>264</v>
      </c>
      <c r="C24" s="1112"/>
      <c r="D24" s="1112"/>
      <c r="E24" s="1112"/>
      <c r="F24" s="1084"/>
      <c r="G24" s="673">
        <v>1</v>
      </c>
      <c r="H24" s="817">
        <v>8.3</v>
      </c>
      <c r="I24" s="673">
        <v>2</v>
      </c>
      <c r="J24" s="817">
        <v>38.2</v>
      </c>
      <c r="K24" s="612">
        <v>22100</v>
      </c>
      <c r="L24" s="612">
        <v>28300</v>
      </c>
      <c r="M24" s="612">
        <v>560000</v>
      </c>
      <c r="N24" s="612">
        <v>441678</v>
      </c>
      <c r="O24" s="612">
        <f>N24/'24'!H23*1000</f>
        <v>127837.33719247468</v>
      </c>
      <c r="P24" s="612">
        <f>N24/'24'!N23*1000</f>
        <v>56589.10954516336</v>
      </c>
      <c r="Q24" s="818">
        <v>15</v>
      </c>
    </row>
    <row r="25" spans="1:17" s="471" customFormat="1" ht="15" customHeight="1">
      <c r="A25" s="816">
        <v>16</v>
      </c>
      <c r="B25" s="1111" t="s">
        <v>265</v>
      </c>
      <c r="C25" s="1112"/>
      <c r="D25" s="1112"/>
      <c r="E25" s="1112"/>
      <c r="F25" s="1084"/>
      <c r="G25" s="673">
        <v>1</v>
      </c>
      <c r="H25" s="817">
        <v>7.5</v>
      </c>
      <c r="I25" s="673">
        <v>2</v>
      </c>
      <c r="J25" s="817">
        <v>40</v>
      </c>
      <c r="K25" s="612">
        <v>21600</v>
      </c>
      <c r="L25" s="612">
        <v>27600</v>
      </c>
      <c r="M25" s="612">
        <v>560000</v>
      </c>
      <c r="N25" s="612">
        <v>386901</v>
      </c>
      <c r="O25" s="612">
        <f>N25/'24'!H24*1000</f>
        <v>128070.50645481629</v>
      </c>
      <c r="P25" s="612">
        <f>N25/'24'!N24*1000</f>
        <v>57884.64991023339</v>
      </c>
      <c r="Q25" s="818">
        <v>16</v>
      </c>
    </row>
    <row r="26" spans="1:17" s="471" customFormat="1" ht="15" customHeight="1">
      <c r="A26" s="816">
        <v>17</v>
      </c>
      <c r="B26" s="1111" t="s">
        <v>266</v>
      </c>
      <c r="C26" s="1112"/>
      <c r="D26" s="1112"/>
      <c r="E26" s="1112"/>
      <c r="F26" s="1084"/>
      <c r="G26" s="673">
        <v>1</v>
      </c>
      <c r="H26" s="817">
        <v>9.5</v>
      </c>
      <c r="I26" s="673">
        <v>2</v>
      </c>
      <c r="J26" s="817">
        <v>45</v>
      </c>
      <c r="K26" s="612">
        <v>20400</v>
      </c>
      <c r="L26" s="612">
        <v>34800</v>
      </c>
      <c r="M26" s="612">
        <v>560000</v>
      </c>
      <c r="N26" s="612">
        <v>49651</v>
      </c>
      <c r="O26" s="612">
        <f>N26/'24'!H25*1000</f>
        <v>130660.52631578947</v>
      </c>
      <c r="P26" s="612">
        <f>N26/'24'!N25*1000</f>
        <v>56166.28959276018</v>
      </c>
      <c r="Q26" s="818">
        <v>17</v>
      </c>
    </row>
    <row r="27" spans="1:17" s="471" customFormat="1" ht="15" customHeight="1">
      <c r="A27" s="816">
        <v>18</v>
      </c>
      <c r="B27" s="1111" t="s">
        <v>267</v>
      </c>
      <c r="C27" s="1112"/>
      <c r="D27" s="1112"/>
      <c r="E27" s="1112"/>
      <c r="F27" s="1084"/>
      <c r="G27" s="673">
        <v>1</v>
      </c>
      <c r="H27" s="817">
        <v>11</v>
      </c>
      <c r="I27" s="673">
        <v>3</v>
      </c>
      <c r="J27" s="817">
        <v>0</v>
      </c>
      <c r="K27" s="612">
        <v>24600</v>
      </c>
      <c r="L27" s="612">
        <v>30600</v>
      </c>
      <c r="M27" s="612">
        <v>560000</v>
      </c>
      <c r="N27" s="612">
        <v>616816</v>
      </c>
      <c r="O27" s="612">
        <f>N27/'24'!H26*1000</f>
        <v>181523.24896998235</v>
      </c>
      <c r="P27" s="612">
        <f>N27/'24'!N26*1000</f>
        <v>80126.78617822811</v>
      </c>
      <c r="Q27" s="818">
        <v>18</v>
      </c>
    </row>
    <row r="28" spans="1:17" s="471" customFormat="1" ht="15" customHeight="1">
      <c r="A28" s="816">
        <v>19</v>
      </c>
      <c r="B28" s="1111" t="s">
        <v>268</v>
      </c>
      <c r="C28" s="1112"/>
      <c r="D28" s="1112"/>
      <c r="E28" s="1112"/>
      <c r="F28" s="1084"/>
      <c r="G28" s="673">
        <v>1</v>
      </c>
      <c r="H28" s="817">
        <v>8.9</v>
      </c>
      <c r="I28" s="673">
        <v>2</v>
      </c>
      <c r="J28" s="817">
        <v>40</v>
      </c>
      <c r="K28" s="612">
        <v>24900</v>
      </c>
      <c r="L28" s="612">
        <v>34200</v>
      </c>
      <c r="M28" s="612">
        <v>560000</v>
      </c>
      <c r="N28" s="612">
        <v>386749</v>
      </c>
      <c r="O28" s="612">
        <f>N28/'24'!H27*1000</f>
        <v>139268.635217861</v>
      </c>
      <c r="P28" s="612">
        <f>N28/'24'!N27*1000</f>
        <v>66326.35911507459</v>
      </c>
      <c r="Q28" s="818">
        <v>19</v>
      </c>
    </row>
    <row r="29" spans="1:17" s="471" customFormat="1" ht="15" customHeight="1">
      <c r="A29" s="816">
        <v>20</v>
      </c>
      <c r="B29" s="1111" t="s">
        <v>269</v>
      </c>
      <c r="C29" s="1112"/>
      <c r="D29" s="1112"/>
      <c r="E29" s="1112"/>
      <c r="F29" s="1084"/>
      <c r="G29" s="673">
        <v>1</v>
      </c>
      <c r="H29" s="817">
        <v>9.7</v>
      </c>
      <c r="I29" s="673">
        <v>2</v>
      </c>
      <c r="J29" s="817">
        <v>45</v>
      </c>
      <c r="K29" s="612">
        <v>26400</v>
      </c>
      <c r="L29" s="612">
        <v>31200</v>
      </c>
      <c r="M29" s="612">
        <v>560000</v>
      </c>
      <c r="N29" s="612">
        <v>262474</v>
      </c>
      <c r="O29" s="612">
        <f>N29/'24'!H28*1000</f>
        <v>168902.1879021879</v>
      </c>
      <c r="P29" s="612">
        <f>N29/'24'!N28*1000</f>
        <v>74864.23274386766</v>
      </c>
      <c r="Q29" s="818">
        <v>20</v>
      </c>
    </row>
    <row r="30" spans="1:17" s="471" customFormat="1" ht="15" customHeight="1">
      <c r="A30" s="816">
        <v>21</v>
      </c>
      <c r="B30" s="1111" t="s">
        <v>270</v>
      </c>
      <c r="C30" s="1112"/>
      <c r="D30" s="1112"/>
      <c r="E30" s="1112"/>
      <c r="F30" s="1084"/>
      <c r="G30" s="673">
        <v>1</v>
      </c>
      <c r="H30" s="817">
        <v>7.5</v>
      </c>
      <c r="I30" s="673">
        <v>2</v>
      </c>
      <c r="J30" s="817">
        <v>35</v>
      </c>
      <c r="K30" s="612">
        <v>20800</v>
      </c>
      <c r="L30" s="612">
        <v>22800</v>
      </c>
      <c r="M30" s="612">
        <v>560000</v>
      </c>
      <c r="N30" s="612">
        <v>565758</v>
      </c>
      <c r="O30" s="612">
        <f>N30/'24'!H29*1000</f>
        <v>151191.34152859435</v>
      </c>
      <c r="P30" s="612">
        <f>N30/'24'!N29*1000</f>
        <v>63768.93597835888</v>
      </c>
      <c r="Q30" s="818">
        <v>21</v>
      </c>
    </row>
    <row r="31" spans="1:17" s="471" customFormat="1" ht="15" customHeight="1">
      <c r="A31" s="816">
        <v>22</v>
      </c>
      <c r="B31" s="1111" t="s">
        <v>271</v>
      </c>
      <c r="C31" s="1112"/>
      <c r="D31" s="1112"/>
      <c r="E31" s="1112"/>
      <c r="F31" s="1084"/>
      <c r="G31" s="673">
        <v>1</v>
      </c>
      <c r="H31" s="817">
        <v>7.4</v>
      </c>
      <c r="I31" s="673">
        <v>2</v>
      </c>
      <c r="J31" s="817">
        <v>40</v>
      </c>
      <c r="K31" s="612">
        <v>20400</v>
      </c>
      <c r="L31" s="612">
        <v>22800</v>
      </c>
      <c r="M31" s="612">
        <v>560000</v>
      </c>
      <c r="N31" s="612">
        <v>445174</v>
      </c>
      <c r="O31" s="612">
        <f>N31/'24'!H30*1000</f>
        <v>121102.82916213275</v>
      </c>
      <c r="P31" s="612">
        <f>N31/'24'!N30*1000</f>
        <v>50906.11778158948</v>
      </c>
      <c r="Q31" s="818">
        <v>22</v>
      </c>
    </row>
    <row r="32" spans="1:17" s="471" customFormat="1" ht="15" customHeight="1">
      <c r="A32" s="816">
        <v>23</v>
      </c>
      <c r="B32" s="1111" t="s">
        <v>272</v>
      </c>
      <c r="C32" s="1112"/>
      <c r="D32" s="1112"/>
      <c r="E32" s="1112"/>
      <c r="F32" s="1084"/>
      <c r="G32" s="673">
        <v>1</v>
      </c>
      <c r="H32" s="817">
        <v>7.5</v>
      </c>
      <c r="I32" s="673">
        <v>2</v>
      </c>
      <c r="J32" s="817">
        <v>45</v>
      </c>
      <c r="K32" s="612">
        <v>24000</v>
      </c>
      <c r="L32" s="612">
        <v>33600</v>
      </c>
      <c r="M32" s="612">
        <v>560000</v>
      </c>
      <c r="N32" s="612">
        <v>579947</v>
      </c>
      <c r="O32" s="612">
        <f>N32/'24'!H31*1000</f>
        <v>149393.86913961874</v>
      </c>
      <c r="P32" s="612">
        <f>N32/'24'!N31*1000</f>
        <v>62119.430162810626</v>
      </c>
      <c r="Q32" s="818">
        <v>23</v>
      </c>
    </row>
    <row r="33" spans="1:17" s="471" customFormat="1" ht="15" customHeight="1">
      <c r="A33" s="816">
        <v>24</v>
      </c>
      <c r="B33" s="1111" t="s">
        <v>273</v>
      </c>
      <c r="C33" s="1112"/>
      <c r="D33" s="1112"/>
      <c r="E33" s="1112"/>
      <c r="F33" s="1084"/>
      <c r="G33" s="673">
        <v>1</v>
      </c>
      <c r="H33" s="817">
        <v>8.4</v>
      </c>
      <c r="I33" s="673">
        <v>2</v>
      </c>
      <c r="J33" s="817">
        <v>44</v>
      </c>
      <c r="K33" s="612">
        <v>28700</v>
      </c>
      <c r="L33" s="612">
        <v>39900</v>
      </c>
      <c r="M33" s="612">
        <v>560000</v>
      </c>
      <c r="N33" s="612">
        <v>636290</v>
      </c>
      <c r="O33" s="612">
        <f>N33/'24'!H32*1000</f>
        <v>159112.27806951737</v>
      </c>
      <c r="P33" s="612">
        <f>N33/'24'!N32*1000</f>
        <v>83645.32667280136</v>
      </c>
      <c r="Q33" s="818">
        <v>24</v>
      </c>
    </row>
    <row r="34" spans="1:17" s="471" customFormat="1" ht="15" customHeight="1">
      <c r="A34" s="816">
        <v>25</v>
      </c>
      <c r="B34" s="1111" t="s">
        <v>274</v>
      </c>
      <c r="C34" s="1112"/>
      <c r="D34" s="1112"/>
      <c r="E34" s="1112"/>
      <c r="F34" s="1084"/>
      <c r="G34" s="673">
        <v>1</v>
      </c>
      <c r="H34" s="817">
        <v>8</v>
      </c>
      <c r="I34" s="673">
        <v>2</v>
      </c>
      <c r="J34" s="817">
        <v>32</v>
      </c>
      <c r="K34" s="612">
        <v>26000</v>
      </c>
      <c r="L34" s="612">
        <v>33000</v>
      </c>
      <c r="M34" s="612">
        <v>560000</v>
      </c>
      <c r="N34" s="612">
        <v>650303</v>
      </c>
      <c r="O34" s="612">
        <f>N34/'24'!H33*1000</f>
        <v>149529.3170843872</v>
      </c>
      <c r="P34" s="612">
        <f>N34/'24'!N33*1000</f>
        <v>70931.82809773124</v>
      </c>
      <c r="Q34" s="818">
        <v>25</v>
      </c>
    </row>
    <row r="35" spans="1:17" s="471" customFormat="1" ht="15" customHeight="1">
      <c r="A35" s="816">
        <v>26</v>
      </c>
      <c r="B35" s="1111" t="s">
        <v>275</v>
      </c>
      <c r="C35" s="1112"/>
      <c r="D35" s="1112"/>
      <c r="E35" s="1112"/>
      <c r="F35" s="1084"/>
      <c r="G35" s="673">
        <v>1</v>
      </c>
      <c r="H35" s="817">
        <v>6</v>
      </c>
      <c r="I35" s="673">
        <v>2</v>
      </c>
      <c r="J35" s="817">
        <v>42</v>
      </c>
      <c r="K35" s="612">
        <v>27000</v>
      </c>
      <c r="L35" s="612">
        <v>32000</v>
      </c>
      <c r="M35" s="612">
        <v>560000</v>
      </c>
      <c r="N35" s="612">
        <v>383879</v>
      </c>
      <c r="O35" s="612">
        <f>N35/'24'!H34*1000</f>
        <v>153490.2039184326</v>
      </c>
      <c r="P35" s="612">
        <f>N35/'24'!N34*1000</f>
        <v>70565.99264705883</v>
      </c>
      <c r="Q35" s="818">
        <v>26</v>
      </c>
    </row>
    <row r="36" spans="1:17" s="471" customFormat="1" ht="15" customHeight="1">
      <c r="A36" s="816">
        <v>27</v>
      </c>
      <c r="B36" s="1111" t="s">
        <v>276</v>
      </c>
      <c r="C36" s="1112"/>
      <c r="D36" s="1112"/>
      <c r="E36" s="1112"/>
      <c r="F36" s="1084"/>
      <c r="G36" s="673">
        <v>1</v>
      </c>
      <c r="H36" s="817">
        <v>10.5</v>
      </c>
      <c r="I36" s="673">
        <v>2</v>
      </c>
      <c r="J36" s="817">
        <v>40</v>
      </c>
      <c r="K36" s="612">
        <v>33600</v>
      </c>
      <c r="L36" s="612">
        <v>44000</v>
      </c>
      <c r="M36" s="612">
        <v>560000</v>
      </c>
      <c r="N36" s="612">
        <v>352956</v>
      </c>
      <c r="O36" s="612">
        <f>N36/'24'!H35*1000</f>
        <v>273821.56710628397</v>
      </c>
      <c r="P36" s="612">
        <f>N36/'24'!N35*1000</f>
        <v>123411.18881118881</v>
      </c>
      <c r="Q36" s="818">
        <v>27</v>
      </c>
    </row>
    <row r="37" spans="1:17" s="471" customFormat="1" ht="15" customHeight="1">
      <c r="A37" s="816">
        <v>28</v>
      </c>
      <c r="B37" s="1111" t="s">
        <v>277</v>
      </c>
      <c r="C37" s="1112"/>
      <c r="D37" s="1112"/>
      <c r="E37" s="1112"/>
      <c r="F37" s="1084"/>
      <c r="G37" s="673">
        <v>1</v>
      </c>
      <c r="H37" s="817">
        <v>8.4</v>
      </c>
      <c r="I37" s="673">
        <v>2</v>
      </c>
      <c r="J37" s="817">
        <v>55</v>
      </c>
      <c r="K37" s="612">
        <v>33300</v>
      </c>
      <c r="L37" s="612">
        <v>43900</v>
      </c>
      <c r="M37" s="612">
        <v>560000</v>
      </c>
      <c r="N37" s="612">
        <v>1162272</v>
      </c>
      <c r="O37" s="612">
        <f>N37/'24'!H36*1000</f>
        <v>252942.76387377584</v>
      </c>
      <c r="P37" s="612">
        <f>N37/'24'!N36*1000</f>
        <v>108633.70408449387</v>
      </c>
      <c r="Q37" s="818">
        <v>28</v>
      </c>
    </row>
    <row r="38" spans="1:17" s="471" customFormat="1" ht="15" customHeight="1">
      <c r="A38" s="816">
        <v>29</v>
      </c>
      <c r="B38" s="1111" t="s">
        <v>278</v>
      </c>
      <c r="C38" s="1112"/>
      <c r="D38" s="1112"/>
      <c r="E38" s="1112"/>
      <c r="F38" s="1084"/>
      <c r="G38" s="673">
        <v>1</v>
      </c>
      <c r="H38" s="817">
        <v>6.2</v>
      </c>
      <c r="I38" s="673">
        <v>2</v>
      </c>
      <c r="J38" s="817">
        <v>45</v>
      </c>
      <c r="K38" s="612">
        <v>24600</v>
      </c>
      <c r="L38" s="612">
        <v>36600</v>
      </c>
      <c r="M38" s="612">
        <v>560000</v>
      </c>
      <c r="N38" s="612">
        <v>365233</v>
      </c>
      <c r="O38" s="612">
        <f>N38/'24'!H37*1000</f>
        <v>160753.96126760563</v>
      </c>
      <c r="P38" s="612">
        <f>N38/'24'!N37*1000</f>
        <v>70822.7651735505</v>
      </c>
      <c r="Q38" s="818">
        <v>29</v>
      </c>
    </row>
    <row r="39" spans="1:17" s="471" customFormat="1" ht="15" customHeight="1">
      <c r="A39" s="816">
        <v>30</v>
      </c>
      <c r="B39" s="1111" t="s">
        <v>279</v>
      </c>
      <c r="C39" s="1112"/>
      <c r="D39" s="1112"/>
      <c r="E39" s="1112"/>
      <c r="F39" s="1084"/>
      <c r="G39" s="673">
        <v>1</v>
      </c>
      <c r="H39" s="817">
        <v>6</v>
      </c>
      <c r="I39" s="673">
        <v>2</v>
      </c>
      <c r="J39" s="817">
        <v>35</v>
      </c>
      <c r="K39" s="612">
        <v>27000</v>
      </c>
      <c r="L39" s="612">
        <v>32000</v>
      </c>
      <c r="M39" s="612">
        <v>560000</v>
      </c>
      <c r="N39" s="612">
        <v>732643</v>
      </c>
      <c r="O39" s="612">
        <f>N39/'24'!H38*1000</f>
        <v>152761.25938281903</v>
      </c>
      <c r="P39" s="612">
        <f>N39/'24'!N38*1000</f>
        <v>70466.76926036357</v>
      </c>
      <c r="Q39" s="818">
        <v>30</v>
      </c>
    </row>
    <row r="40" spans="1:17" s="471" customFormat="1" ht="15" customHeight="1">
      <c r="A40" s="816">
        <v>31</v>
      </c>
      <c r="B40" s="1111" t="s">
        <v>280</v>
      </c>
      <c r="C40" s="1112"/>
      <c r="D40" s="1112"/>
      <c r="E40" s="1112"/>
      <c r="F40" s="1084"/>
      <c r="G40" s="673">
        <v>1</v>
      </c>
      <c r="H40" s="817">
        <v>10</v>
      </c>
      <c r="I40" s="673">
        <v>2</v>
      </c>
      <c r="J40" s="817">
        <v>40</v>
      </c>
      <c r="K40" s="612">
        <v>30000</v>
      </c>
      <c r="L40" s="612">
        <v>38000</v>
      </c>
      <c r="M40" s="612">
        <v>560000</v>
      </c>
      <c r="N40" s="612">
        <v>289299</v>
      </c>
      <c r="O40" s="612">
        <f>N40/'24'!H39*1000</f>
        <v>178579.62962962964</v>
      </c>
      <c r="P40" s="612">
        <f>N40/'24'!N39*1000</f>
        <v>76757.49535685858</v>
      </c>
      <c r="Q40" s="818">
        <v>31</v>
      </c>
    </row>
    <row r="41" spans="1:17" s="471" customFormat="1" ht="15" customHeight="1">
      <c r="A41" s="816">
        <v>32</v>
      </c>
      <c r="B41" s="1111" t="s">
        <v>281</v>
      </c>
      <c r="C41" s="1112"/>
      <c r="D41" s="1112"/>
      <c r="E41" s="1112"/>
      <c r="F41" s="1084"/>
      <c r="G41" s="673">
        <v>1</v>
      </c>
      <c r="H41" s="817">
        <v>8</v>
      </c>
      <c r="I41" s="673">
        <v>2</v>
      </c>
      <c r="J41" s="817">
        <v>40</v>
      </c>
      <c r="K41" s="612">
        <v>24000</v>
      </c>
      <c r="L41" s="612">
        <v>34000</v>
      </c>
      <c r="M41" s="612">
        <v>560000</v>
      </c>
      <c r="N41" s="612">
        <v>265991</v>
      </c>
      <c r="O41" s="612">
        <f>N41/'24'!H40*1000</f>
        <v>154556.07205113306</v>
      </c>
      <c r="P41" s="612">
        <f>N41/'24'!N40*1000</f>
        <v>64202.51025826696</v>
      </c>
      <c r="Q41" s="818">
        <v>32</v>
      </c>
    </row>
    <row r="42" spans="1:17" s="471" customFormat="1" ht="15" customHeight="1">
      <c r="A42" s="816">
        <v>33</v>
      </c>
      <c r="B42" s="1111" t="s">
        <v>282</v>
      </c>
      <c r="C42" s="1112"/>
      <c r="D42" s="1112"/>
      <c r="E42" s="1112"/>
      <c r="F42" s="1084"/>
      <c r="G42" s="673">
        <v>1</v>
      </c>
      <c r="H42" s="817">
        <v>12</v>
      </c>
      <c r="I42" s="673">
        <v>2</v>
      </c>
      <c r="J42" s="817">
        <v>20</v>
      </c>
      <c r="K42" s="612">
        <v>26400</v>
      </c>
      <c r="L42" s="612">
        <v>39600</v>
      </c>
      <c r="M42" s="612">
        <v>560000</v>
      </c>
      <c r="N42" s="612">
        <v>132760</v>
      </c>
      <c r="O42" s="612">
        <f>N42/'24'!H41*1000</f>
        <v>194377.74524158126</v>
      </c>
      <c r="P42" s="612">
        <f>N42/'24'!N41*1000</f>
        <v>91558.62068965517</v>
      </c>
      <c r="Q42" s="818">
        <v>33</v>
      </c>
    </row>
    <row r="43" spans="1:17" s="471" customFormat="1" ht="15" customHeight="1">
      <c r="A43" s="816">
        <v>34</v>
      </c>
      <c r="B43" s="1111" t="s">
        <v>283</v>
      </c>
      <c r="C43" s="1112"/>
      <c r="D43" s="1112"/>
      <c r="E43" s="1112"/>
      <c r="F43" s="1084"/>
      <c r="G43" s="673">
        <v>1</v>
      </c>
      <c r="H43" s="817">
        <v>11</v>
      </c>
      <c r="I43" s="673">
        <v>2</v>
      </c>
      <c r="J43" s="817">
        <v>20</v>
      </c>
      <c r="K43" s="612">
        <v>22800</v>
      </c>
      <c r="L43" s="612">
        <v>34800</v>
      </c>
      <c r="M43" s="612">
        <v>560000</v>
      </c>
      <c r="N43" s="612">
        <v>101265</v>
      </c>
      <c r="O43" s="612">
        <f>N43/'24'!H42*1000</f>
        <v>138340.16393442624</v>
      </c>
      <c r="P43" s="612">
        <f>N43/'24'!N42*1000</f>
        <v>64500</v>
      </c>
      <c r="Q43" s="818">
        <v>34</v>
      </c>
    </row>
    <row r="44" spans="1:17" s="471" customFormat="1" ht="15" customHeight="1">
      <c r="A44" s="816">
        <v>35</v>
      </c>
      <c r="B44" s="1111" t="s">
        <v>284</v>
      </c>
      <c r="C44" s="1112"/>
      <c r="D44" s="1112"/>
      <c r="E44" s="1112"/>
      <c r="F44" s="1084"/>
      <c r="G44" s="673">
        <v>1</v>
      </c>
      <c r="H44" s="817">
        <v>7.5</v>
      </c>
      <c r="I44" s="673">
        <v>2</v>
      </c>
      <c r="J44" s="817">
        <v>45</v>
      </c>
      <c r="K44" s="612">
        <v>26400</v>
      </c>
      <c r="L44" s="612">
        <v>36000</v>
      </c>
      <c r="M44" s="612">
        <v>560000</v>
      </c>
      <c r="N44" s="612">
        <v>477740</v>
      </c>
      <c r="O44" s="612">
        <f>N44/'24'!H43*1000</f>
        <v>157826.23059134456</v>
      </c>
      <c r="P44" s="612">
        <f>N44/'24'!N43*1000</f>
        <v>68092.93044469783</v>
      </c>
      <c r="Q44" s="818">
        <v>35</v>
      </c>
    </row>
    <row r="45" spans="1:17" s="471" customFormat="1" ht="15" customHeight="1">
      <c r="A45" s="816">
        <v>36</v>
      </c>
      <c r="B45" s="1111" t="s">
        <v>285</v>
      </c>
      <c r="C45" s="1112"/>
      <c r="D45" s="1112"/>
      <c r="E45" s="1112"/>
      <c r="F45" s="1084"/>
      <c r="G45" s="673">
        <v>1</v>
      </c>
      <c r="H45" s="817">
        <v>9</v>
      </c>
      <c r="I45" s="673">
        <v>2</v>
      </c>
      <c r="J45" s="817">
        <v>50</v>
      </c>
      <c r="K45" s="612">
        <v>30000</v>
      </c>
      <c r="L45" s="612">
        <v>38000</v>
      </c>
      <c r="M45" s="612">
        <v>560000</v>
      </c>
      <c r="N45" s="612">
        <v>775111</v>
      </c>
      <c r="O45" s="612">
        <f>N45/'24'!H44*1000</f>
        <v>175722.28519610068</v>
      </c>
      <c r="P45" s="612">
        <f>N45/'24'!N44*1000</f>
        <v>80222.62471537983</v>
      </c>
      <c r="Q45" s="818">
        <v>36</v>
      </c>
    </row>
    <row r="46" spans="1:17" s="471" customFormat="1" ht="15" customHeight="1">
      <c r="A46" s="816">
        <v>37</v>
      </c>
      <c r="B46" s="1111" t="s">
        <v>286</v>
      </c>
      <c r="C46" s="1112"/>
      <c r="D46" s="1112"/>
      <c r="E46" s="1112"/>
      <c r="F46" s="1084"/>
      <c r="G46" s="673">
        <v>1</v>
      </c>
      <c r="H46" s="817">
        <v>9</v>
      </c>
      <c r="I46" s="673">
        <v>2</v>
      </c>
      <c r="J46" s="817">
        <v>23</v>
      </c>
      <c r="K46" s="612">
        <v>26400</v>
      </c>
      <c r="L46" s="612">
        <v>36000</v>
      </c>
      <c r="M46" s="612">
        <v>560000</v>
      </c>
      <c r="N46" s="612">
        <v>285110</v>
      </c>
      <c r="O46" s="612">
        <f>N46/'24'!H45*1000</f>
        <v>168504.7281323877</v>
      </c>
      <c r="P46" s="612">
        <f>N46/'24'!N45*1000</f>
        <v>70345.4231433506</v>
      </c>
      <c r="Q46" s="818">
        <v>37</v>
      </c>
    </row>
    <row r="47" spans="1:17" s="471" customFormat="1" ht="15" customHeight="1">
      <c r="A47" s="816">
        <v>38</v>
      </c>
      <c r="B47" s="1111" t="s">
        <v>287</v>
      </c>
      <c r="C47" s="1112"/>
      <c r="D47" s="1112"/>
      <c r="E47" s="1112"/>
      <c r="F47" s="1084"/>
      <c r="G47" s="673">
        <v>1</v>
      </c>
      <c r="H47" s="817">
        <v>8</v>
      </c>
      <c r="I47" s="673">
        <v>2</v>
      </c>
      <c r="J47" s="817">
        <v>40</v>
      </c>
      <c r="K47" s="612">
        <v>26400</v>
      </c>
      <c r="L47" s="612">
        <v>28200</v>
      </c>
      <c r="M47" s="612">
        <v>560000</v>
      </c>
      <c r="N47" s="612">
        <v>897633</v>
      </c>
      <c r="O47" s="612">
        <f>N47/'24'!H46*1000</f>
        <v>183190.40816326533</v>
      </c>
      <c r="P47" s="612">
        <f>N47/'24'!N46*1000</f>
        <v>82208.35241322465</v>
      </c>
      <c r="Q47" s="818">
        <v>38</v>
      </c>
    </row>
    <row r="48" spans="1:17" s="471" customFormat="1" ht="15" customHeight="1">
      <c r="A48" s="816">
        <v>39</v>
      </c>
      <c r="B48" s="1111" t="s">
        <v>288</v>
      </c>
      <c r="C48" s="1112"/>
      <c r="D48" s="1112"/>
      <c r="E48" s="1112"/>
      <c r="F48" s="1084"/>
      <c r="G48" s="673">
        <v>1</v>
      </c>
      <c r="H48" s="817">
        <v>7.3</v>
      </c>
      <c r="I48" s="673">
        <v>2</v>
      </c>
      <c r="J48" s="817">
        <v>46</v>
      </c>
      <c r="K48" s="612">
        <v>28000</v>
      </c>
      <c r="L48" s="612">
        <v>34000</v>
      </c>
      <c r="M48" s="612">
        <v>560000</v>
      </c>
      <c r="N48" s="612">
        <v>496555</v>
      </c>
      <c r="O48" s="612">
        <f>N48/'24'!H47*1000</f>
        <v>158643.7699680511</v>
      </c>
      <c r="P48" s="612">
        <f>N48/'24'!N47*1000</f>
        <v>75925.84097859327</v>
      </c>
      <c r="Q48" s="818">
        <v>39</v>
      </c>
    </row>
    <row r="49" spans="1:17" s="471" customFormat="1" ht="15" customHeight="1" thickBot="1">
      <c r="A49" s="819">
        <v>40</v>
      </c>
      <c r="B49" s="1113" t="s">
        <v>289</v>
      </c>
      <c r="C49" s="1114"/>
      <c r="D49" s="1114"/>
      <c r="E49" s="1114"/>
      <c r="F49" s="1115"/>
      <c r="G49" s="681">
        <v>1</v>
      </c>
      <c r="H49" s="820">
        <v>10.5</v>
      </c>
      <c r="I49" s="681">
        <v>2</v>
      </c>
      <c r="J49" s="820">
        <v>47</v>
      </c>
      <c r="K49" s="684">
        <v>30000</v>
      </c>
      <c r="L49" s="684">
        <v>33000</v>
      </c>
      <c r="M49" s="684">
        <v>560000</v>
      </c>
      <c r="N49" s="684">
        <v>129754</v>
      </c>
      <c r="O49" s="684">
        <f>N49/'24'!H48*1000</f>
        <v>178971.03448275864</v>
      </c>
      <c r="P49" s="684">
        <f>N49/'24'!N48*1000</f>
        <v>71568.67071152786</v>
      </c>
      <c r="Q49" s="821">
        <v>40</v>
      </c>
    </row>
    <row r="50" ht="10.5" customHeight="1">
      <c r="A50" s="822" t="s">
        <v>694</v>
      </c>
    </row>
    <row r="51" ht="10.5" customHeight="1">
      <c r="A51" s="822" t="s">
        <v>695</v>
      </c>
    </row>
    <row r="52" ht="10.5" customHeight="1">
      <c r="A52" s="780" t="s">
        <v>696</v>
      </c>
    </row>
  </sheetData>
  <sheetProtection/>
  <mergeCells count="51">
    <mergeCell ref="N2:P2"/>
    <mergeCell ref="G2:M2"/>
    <mergeCell ref="G3:H4"/>
    <mergeCell ref="I3:J4"/>
    <mergeCell ref="K3:K6"/>
    <mergeCell ref="L3:L6"/>
    <mergeCell ref="D2:F2"/>
    <mergeCell ref="B6:E6"/>
    <mergeCell ref="B10:F10"/>
    <mergeCell ref="A7:F7"/>
    <mergeCell ref="A8:F8"/>
    <mergeCell ref="A9:F9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7:F47"/>
    <mergeCell ref="B48:F48"/>
    <mergeCell ref="B49:F49"/>
    <mergeCell ref="B43:F43"/>
    <mergeCell ref="B44:F44"/>
    <mergeCell ref="B45:F45"/>
    <mergeCell ref="B46:F46"/>
  </mergeCells>
  <printOptions verticalCentered="1"/>
  <pageMargins left="0.7874015748031497" right="0.7874015748031497" top="0.3937007874015748" bottom="1.31" header="0.1968503937007874" footer="0.1968503937007874"/>
  <pageSetup horizontalDpi="600" verticalDpi="600" orientation="portrait" paperSize="9" r:id="rId1"/>
  <colBreaks count="1" manualBreakCount="1">
    <brk id="1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3.375" style="780" customWidth="1"/>
    <col min="2" max="6" width="2.50390625" style="780" customWidth="1"/>
    <col min="7" max="7" width="5.875" style="780" customWidth="1"/>
    <col min="8" max="8" width="9.625" style="780" customWidth="1"/>
    <col min="9" max="9" width="5.875" style="780" customWidth="1"/>
    <col min="10" max="10" width="9.625" style="780" customWidth="1"/>
    <col min="11" max="12" width="11.50390625" style="780" customWidth="1"/>
    <col min="13" max="13" width="14.50390625" style="780" customWidth="1"/>
    <col min="14" max="16" width="14.625" style="780" customWidth="1"/>
    <col min="17" max="17" width="3.375" style="780" customWidth="1"/>
    <col min="18" max="16384" width="11.00390625" style="780" customWidth="1"/>
  </cols>
  <sheetData>
    <row r="1" spans="1:17" ht="12" thickBot="1">
      <c r="A1" s="780" t="s">
        <v>456</v>
      </c>
      <c r="Q1" s="781" t="s">
        <v>451</v>
      </c>
    </row>
    <row r="2" spans="1:17" ht="14.25" customHeight="1">
      <c r="A2" s="782" t="s">
        <v>130</v>
      </c>
      <c r="B2" s="783"/>
      <c r="C2" s="786"/>
      <c r="D2" s="1116" t="s">
        <v>676</v>
      </c>
      <c r="E2" s="1116"/>
      <c r="F2" s="1117"/>
      <c r="G2" s="1128" t="s">
        <v>677</v>
      </c>
      <c r="H2" s="1128"/>
      <c r="I2" s="1128"/>
      <c r="J2" s="1128"/>
      <c r="K2" s="1128"/>
      <c r="L2" s="1128"/>
      <c r="M2" s="1128"/>
      <c r="N2" s="1128" t="s">
        <v>677</v>
      </c>
      <c r="O2" s="1128"/>
      <c r="P2" s="1128"/>
      <c r="Q2" s="787" t="s">
        <v>130</v>
      </c>
    </row>
    <row r="3" spans="1:17" ht="14.25" customHeight="1">
      <c r="A3" s="788"/>
      <c r="B3" s="789"/>
      <c r="C3" s="790"/>
      <c r="D3" s="791"/>
      <c r="E3" s="791"/>
      <c r="F3" s="792"/>
      <c r="G3" s="1129" t="s">
        <v>678</v>
      </c>
      <c r="H3" s="1129"/>
      <c r="I3" s="1129" t="s">
        <v>679</v>
      </c>
      <c r="J3" s="1129"/>
      <c r="K3" s="1129" t="s">
        <v>244</v>
      </c>
      <c r="L3" s="1130" t="s">
        <v>245</v>
      </c>
      <c r="M3" s="793" t="s">
        <v>680</v>
      </c>
      <c r="N3" s="793" t="s">
        <v>457</v>
      </c>
      <c r="O3" s="823" t="s">
        <v>697</v>
      </c>
      <c r="P3" s="803" t="s">
        <v>698</v>
      </c>
      <c r="Q3" s="794"/>
    </row>
    <row r="4" spans="1:17" ht="14.25" customHeight="1">
      <c r="A4" s="788"/>
      <c r="B4" s="789"/>
      <c r="C4" s="791"/>
      <c r="D4" s="790"/>
      <c r="E4" s="791"/>
      <c r="F4" s="792"/>
      <c r="G4" s="1129"/>
      <c r="H4" s="1129"/>
      <c r="I4" s="1129"/>
      <c r="J4" s="1129"/>
      <c r="K4" s="1129"/>
      <c r="L4" s="1130"/>
      <c r="M4" s="795" t="s">
        <v>699</v>
      </c>
      <c r="N4" s="795" t="s">
        <v>458</v>
      </c>
      <c r="O4" s="824" t="s">
        <v>459</v>
      </c>
      <c r="P4" s="808" t="s">
        <v>460</v>
      </c>
      <c r="Q4" s="794"/>
    </row>
    <row r="5" spans="1:17" ht="14.25" customHeight="1">
      <c r="A5" s="788"/>
      <c r="B5" s="789"/>
      <c r="C5" s="791"/>
      <c r="D5" s="791"/>
      <c r="E5" s="790"/>
      <c r="F5" s="792"/>
      <c r="G5" s="825" t="s">
        <v>246</v>
      </c>
      <c r="H5" s="803" t="s">
        <v>454</v>
      </c>
      <c r="I5" s="825" t="s">
        <v>246</v>
      </c>
      <c r="J5" s="803" t="s">
        <v>454</v>
      </c>
      <c r="K5" s="1129"/>
      <c r="L5" s="1130"/>
      <c r="M5" s="795" t="s">
        <v>685</v>
      </c>
      <c r="N5" s="795" t="s">
        <v>686</v>
      </c>
      <c r="O5" s="826" t="s">
        <v>461</v>
      </c>
      <c r="P5" s="808" t="s">
        <v>461</v>
      </c>
      <c r="Q5" s="794"/>
    </row>
    <row r="6" spans="1:17" ht="14.25" customHeight="1">
      <c r="A6" s="797" t="s">
        <v>133</v>
      </c>
      <c r="B6" s="1118" t="s">
        <v>700</v>
      </c>
      <c r="C6" s="1119"/>
      <c r="D6" s="1119"/>
      <c r="E6" s="1119"/>
      <c r="F6" s="798"/>
      <c r="G6" s="810"/>
      <c r="H6" s="827" t="s">
        <v>701</v>
      </c>
      <c r="I6" s="810"/>
      <c r="J6" s="827" t="s">
        <v>701</v>
      </c>
      <c r="K6" s="1129"/>
      <c r="L6" s="1130"/>
      <c r="M6" s="810"/>
      <c r="N6" s="827" t="s">
        <v>702</v>
      </c>
      <c r="O6" s="826" t="s">
        <v>462</v>
      </c>
      <c r="P6" s="808" t="s">
        <v>462</v>
      </c>
      <c r="Q6" s="828" t="s">
        <v>133</v>
      </c>
    </row>
    <row r="7" spans="1:17" ht="15" customHeight="1">
      <c r="A7" s="1122" t="s">
        <v>703</v>
      </c>
      <c r="B7" s="1123"/>
      <c r="C7" s="1123"/>
      <c r="D7" s="1123"/>
      <c r="E7" s="1123"/>
      <c r="F7" s="1123"/>
      <c r="G7" s="804"/>
      <c r="H7" s="804"/>
      <c r="I7" s="804"/>
      <c r="J7" s="804"/>
      <c r="K7" s="804"/>
      <c r="L7" s="804"/>
      <c r="M7" s="805"/>
      <c r="N7" s="806">
        <f>SUM(N8:N9)</f>
        <v>4343539</v>
      </c>
      <c r="O7" s="829">
        <f>N7/'24（介護）'!H7*1000</f>
        <v>28858.03978367461</v>
      </c>
      <c r="P7" s="829">
        <f>N7/'24（介護）'!K7*1000</f>
        <v>21401.066225198192</v>
      </c>
      <c r="Q7" s="807"/>
    </row>
    <row r="8" spans="1:17" ht="15" customHeight="1">
      <c r="A8" s="1124" t="s">
        <v>704</v>
      </c>
      <c r="B8" s="1125"/>
      <c r="C8" s="1125"/>
      <c r="D8" s="1125"/>
      <c r="E8" s="1125"/>
      <c r="F8" s="1125"/>
      <c r="G8" s="805"/>
      <c r="H8" s="805"/>
      <c r="I8" s="805"/>
      <c r="J8" s="805"/>
      <c r="K8" s="805"/>
      <c r="L8" s="805"/>
      <c r="M8" s="805"/>
      <c r="N8" s="806">
        <f>SUM(N10:N19)</f>
        <v>3046327</v>
      </c>
      <c r="O8" s="806">
        <f>N8/'24（介護）'!H8*1000</f>
        <v>28314.483822695627</v>
      </c>
      <c r="P8" s="806">
        <f>N8/'24（介護）'!K8*1000</f>
        <v>21257.6462789156</v>
      </c>
      <c r="Q8" s="809"/>
    </row>
    <row r="9" spans="1:17" ht="15" customHeight="1">
      <c r="A9" s="1126" t="s">
        <v>705</v>
      </c>
      <c r="B9" s="1127"/>
      <c r="C9" s="1127"/>
      <c r="D9" s="1127"/>
      <c r="E9" s="1127"/>
      <c r="F9" s="1127"/>
      <c r="G9" s="810"/>
      <c r="H9" s="810"/>
      <c r="I9" s="810"/>
      <c r="J9" s="810"/>
      <c r="K9" s="810"/>
      <c r="L9" s="810"/>
      <c r="M9" s="810"/>
      <c r="N9" s="811">
        <f>SUM(N20:N49)</f>
        <v>1297212</v>
      </c>
      <c r="O9" s="811">
        <f>N9/'24（介護）'!H9*1000</f>
        <v>30220.4309842749</v>
      </c>
      <c r="P9" s="811">
        <f>N9/'24（介護）'!K9*1000</f>
        <v>21745.59962450129</v>
      </c>
      <c r="Q9" s="812"/>
    </row>
    <row r="10" spans="1:17" s="471" customFormat="1" ht="15" customHeight="1">
      <c r="A10" s="813">
        <v>1</v>
      </c>
      <c r="B10" s="1132" t="s">
        <v>250</v>
      </c>
      <c r="C10" s="1132"/>
      <c r="D10" s="1132"/>
      <c r="E10" s="1132"/>
      <c r="F10" s="1132"/>
      <c r="G10" s="669">
        <v>1</v>
      </c>
      <c r="H10" s="814">
        <v>2.45</v>
      </c>
      <c r="I10" s="669">
        <v>3</v>
      </c>
      <c r="J10" s="814">
        <v>0</v>
      </c>
      <c r="K10" s="667">
        <v>11640</v>
      </c>
      <c r="L10" s="667">
        <v>0</v>
      </c>
      <c r="M10" s="667">
        <v>90000</v>
      </c>
      <c r="N10" s="667">
        <v>663618</v>
      </c>
      <c r="O10" s="667">
        <f>N10/'24（介護）'!H10*1000</f>
        <v>25470.868196821986</v>
      </c>
      <c r="P10" s="667">
        <f>N10/'24（介護）'!K10*1000</f>
        <v>19968.64562332621</v>
      </c>
      <c r="Q10" s="815">
        <v>1</v>
      </c>
    </row>
    <row r="11" spans="1:17" s="471" customFormat="1" ht="15" customHeight="1">
      <c r="A11" s="816">
        <v>2</v>
      </c>
      <c r="B11" s="1131" t="s">
        <v>251</v>
      </c>
      <c r="C11" s="1131"/>
      <c r="D11" s="1131"/>
      <c r="E11" s="1131"/>
      <c r="F11" s="1131"/>
      <c r="G11" s="673">
        <v>1</v>
      </c>
      <c r="H11" s="817">
        <v>3</v>
      </c>
      <c r="I11" s="673">
        <v>3</v>
      </c>
      <c r="J11" s="817">
        <v>0</v>
      </c>
      <c r="K11" s="612">
        <v>9600</v>
      </c>
      <c r="L11" s="612">
        <v>5640</v>
      </c>
      <c r="M11" s="612">
        <v>90000</v>
      </c>
      <c r="N11" s="612">
        <v>619095</v>
      </c>
      <c r="O11" s="612">
        <f>N11/'24（介護）'!H11*1000</f>
        <v>34323.61257415313</v>
      </c>
      <c r="P11" s="612">
        <f>N11/'24（介護）'!K11*1000</f>
        <v>24005.234587049243</v>
      </c>
      <c r="Q11" s="818">
        <v>2</v>
      </c>
    </row>
    <row r="12" spans="1:17" s="471" customFormat="1" ht="15" customHeight="1">
      <c r="A12" s="816">
        <v>3</v>
      </c>
      <c r="B12" s="1131" t="s">
        <v>252</v>
      </c>
      <c r="C12" s="1131"/>
      <c r="D12" s="1131"/>
      <c r="E12" s="1131"/>
      <c r="F12" s="1131"/>
      <c r="G12" s="673">
        <v>1</v>
      </c>
      <c r="H12" s="817">
        <v>2.1</v>
      </c>
      <c r="I12" s="673">
        <v>3</v>
      </c>
      <c r="J12" s="817">
        <v>0</v>
      </c>
      <c r="K12" s="612">
        <v>8000</v>
      </c>
      <c r="L12" s="612">
        <v>9000</v>
      </c>
      <c r="M12" s="612">
        <v>90000</v>
      </c>
      <c r="N12" s="612">
        <v>712296</v>
      </c>
      <c r="O12" s="612">
        <f>N12/'24（介護）'!H12*1000</f>
        <v>31217.776219485473</v>
      </c>
      <c r="P12" s="612">
        <f>N12/'24（介護）'!K12*1000</f>
        <v>24145.627118644068</v>
      </c>
      <c r="Q12" s="818">
        <v>3</v>
      </c>
    </row>
    <row r="13" spans="1:17" s="471" customFormat="1" ht="15" customHeight="1">
      <c r="A13" s="816">
        <v>4</v>
      </c>
      <c r="B13" s="1131" t="s">
        <v>253</v>
      </c>
      <c r="C13" s="1131"/>
      <c r="D13" s="1131"/>
      <c r="E13" s="1131"/>
      <c r="F13" s="1131"/>
      <c r="G13" s="673">
        <v>1</v>
      </c>
      <c r="H13" s="817">
        <v>0.85</v>
      </c>
      <c r="I13" s="673">
        <v>2</v>
      </c>
      <c r="J13" s="817">
        <v>6.1</v>
      </c>
      <c r="K13" s="612">
        <v>5600</v>
      </c>
      <c r="L13" s="612">
        <v>3400</v>
      </c>
      <c r="M13" s="612">
        <v>90000</v>
      </c>
      <c r="N13" s="612">
        <v>78314</v>
      </c>
      <c r="O13" s="612">
        <f>N13/'24（介護）'!H13*1000</f>
        <v>18301.93970553868</v>
      </c>
      <c r="P13" s="612">
        <f>N13/'24（介護）'!K13*1000</f>
        <v>13495.433396519042</v>
      </c>
      <c r="Q13" s="818">
        <v>4</v>
      </c>
    </row>
    <row r="14" spans="1:17" s="471" customFormat="1" ht="15" customHeight="1">
      <c r="A14" s="816">
        <v>5</v>
      </c>
      <c r="B14" s="1131" t="s">
        <v>254</v>
      </c>
      <c r="C14" s="1131"/>
      <c r="D14" s="1131"/>
      <c r="E14" s="1131"/>
      <c r="F14" s="1131"/>
      <c r="G14" s="673">
        <v>1</v>
      </c>
      <c r="H14" s="817">
        <v>1.95</v>
      </c>
      <c r="I14" s="673">
        <v>2</v>
      </c>
      <c r="J14" s="817">
        <v>10.2</v>
      </c>
      <c r="K14" s="612">
        <v>9700</v>
      </c>
      <c r="L14" s="612">
        <v>5800</v>
      </c>
      <c r="M14" s="612">
        <v>90000</v>
      </c>
      <c r="N14" s="612">
        <v>270090</v>
      </c>
      <c r="O14" s="612">
        <f>N14/'24（介護）'!H14*1000</f>
        <v>32619.565217391304</v>
      </c>
      <c r="P14" s="612">
        <f>N14/'24（介護）'!K14*1000</f>
        <v>23857.43308894974</v>
      </c>
      <c r="Q14" s="818">
        <v>5</v>
      </c>
    </row>
    <row r="15" spans="1:17" s="471" customFormat="1" ht="15" customHeight="1">
      <c r="A15" s="816">
        <v>6</v>
      </c>
      <c r="B15" s="1131" t="s">
        <v>255</v>
      </c>
      <c r="C15" s="1131"/>
      <c r="D15" s="1131"/>
      <c r="E15" s="1131"/>
      <c r="F15" s="1131"/>
      <c r="G15" s="673">
        <v>1</v>
      </c>
      <c r="H15" s="817">
        <v>0.9</v>
      </c>
      <c r="I15" s="673">
        <v>2</v>
      </c>
      <c r="J15" s="817">
        <v>3</v>
      </c>
      <c r="K15" s="612">
        <v>4200</v>
      </c>
      <c r="L15" s="612">
        <v>5600</v>
      </c>
      <c r="M15" s="612">
        <v>90000</v>
      </c>
      <c r="N15" s="612">
        <v>135018</v>
      </c>
      <c r="O15" s="612">
        <f>N15/'24（介護）'!H15*1000</f>
        <v>18347.3298002446</v>
      </c>
      <c r="P15" s="612">
        <f>N15/'24（介護）'!K15*1000</f>
        <v>13889.311799197614</v>
      </c>
      <c r="Q15" s="818">
        <v>6</v>
      </c>
    </row>
    <row r="16" spans="1:17" s="471" customFormat="1" ht="15" customHeight="1">
      <c r="A16" s="816">
        <v>7</v>
      </c>
      <c r="B16" s="1131" t="s">
        <v>256</v>
      </c>
      <c r="C16" s="1131"/>
      <c r="D16" s="1131"/>
      <c r="E16" s="1131"/>
      <c r="F16" s="1131"/>
      <c r="G16" s="673">
        <v>1</v>
      </c>
      <c r="H16" s="817">
        <v>0.8</v>
      </c>
      <c r="I16" s="673">
        <v>2</v>
      </c>
      <c r="J16" s="817">
        <v>5</v>
      </c>
      <c r="K16" s="612">
        <v>6000</v>
      </c>
      <c r="L16" s="612">
        <v>2000</v>
      </c>
      <c r="M16" s="612">
        <v>90000</v>
      </c>
      <c r="N16" s="612">
        <v>74801</v>
      </c>
      <c r="O16" s="612">
        <f>N16/'24（介護）'!H16*1000</f>
        <v>18658.268894986282</v>
      </c>
      <c r="P16" s="612">
        <f>N16/'24（介護）'!K16*1000</f>
        <v>14324.20528533129</v>
      </c>
      <c r="Q16" s="818">
        <v>7</v>
      </c>
    </row>
    <row r="17" spans="1:17" s="471" customFormat="1" ht="15" customHeight="1">
      <c r="A17" s="816">
        <v>8</v>
      </c>
      <c r="B17" s="1131" t="s">
        <v>257</v>
      </c>
      <c r="C17" s="1131"/>
      <c r="D17" s="1131"/>
      <c r="E17" s="1131"/>
      <c r="F17" s="1131"/>
      <c r="G17" s="673">
        <v>1</v>
      </c>
      <c r="H17" s="817">
        <v>1.25</v>
      </c>
      <c r="I17" s="673">
        <v>3</v>
      </c>
      <c r="J17" s="817">
        <v>0</v>
      </c>
      <c r="K17" s="612">
        <v>8500</v>
      </c>
      <c r="L17" s="612">
        <v>0</v>
      </c>
      <c r="M17" s="612">
        <v>90000</v>
      </c>
      <c r="N17" s="612">
        <v>137363</v>
      </c>
      <c r="O17" s="612">
        <f>N17/'24（介護）'!H17*1000</f>
        <v>18386.159817962787</v>
      </c>
      <c r="P17" s="612">
        <f>N17/'24（介護）'!K17*1000</f>
        <v>14444.058885383807</v>
      </c>
      <c r="Q17" s="818">
        <v>8</v>
      </c>
    </row>
    <row r="18" spans="1:17" s="471" customFormat="1" ht="15" customHeight="1">
      <c r="A18" s="816">
        <v>9</v>
      </c>
      <c r="B18" s="1131" t="s">
        <v>258</v>
      </c>
      <c r="C18" s="1131"/>
      <c r="D18" s="1131"/>
      <c r="E18" s="1131"/>
      <c r="F18" s="1131"/>
      <c r="G18" s="673">
        <v>1</v>
      </c>
      <c r="H18" s="817">
        <v>2</v>
      </c>
      <c r="I18" s="673">
        <v>2</v>
      </c>
      <c r="J18" s="817">
        <v>4</v>
      </c>
      <c r="K18" s="612">
        <v>8000</v>
      </c>
      <c r="L18" s="612">
        <v>6000</v>
      </c>
      <c r="M18" s="612">
        <v>90000</v>
      </c>
      <c r="N18" s="612">
        <v>212136</v>
      </c>
      <c r="O18" s="612">
        <f>N18/'24（介護）'!H18*1000</f>
        <v>39415.83054626532</v>
      </c>
      <c r="P18" s="612">
        <f>N18/'24（介護）'!K18*1000</f>
        <v>26924.22896306638</v>
      </c>
      <c r="Q18" s="818">
        <v>9</v>
      </c>
    </row>
    <row r="19" spans="1:17" s="471" customFormat="1" ht="15" customHeight="1">
      <c r="A19" s="816">
        <v>10</v>
      </c>
      <c r="B19" s="1131" t="s">
        <v>259</v>
      </c>
      <c r="C19" s="1131"/>
      <c r="D19" s="1131"/>
      <c r="E19" s="1131"/>
      <c r="F19" s="1131"/>
      <c r="G19" s="673">
        <v>1</v>
      </c>
      <c r="H19" s="817">
        <v>2.6</v>
      </c>
      <c r="I19" s="673">
        <v>2</v>
      </c>
      <c r="J19" s="817">
        <v>5.7</v>
      </c>
      <c r="K19" s="612">
        <v>9000</v>
      </c>
      <c r="L19" s="612">
        <v>8400</v>
      </c>
      <c r="M19" s="612">
        <v>90000</v>
      </c>
      <c r="N19" s="612">
        <v>143596</v>
      </c>
      <c r="O19" s="612">
        <f>N19/'24（介護）'!H19*1000</f>
        <v>36810.04870546014</v>
      </c>
      <c r="P19" s="612">
        <f>N19/'24（介護）'!K19*1000</f>
        <v>26961.32181749906</v>
      </c>
      <c r="Q19" s="818">
        <v>10</v>
      </c>
    </row>
    <row r="20" spans="1:17" s="471" customFormat="1" ht="15" customHeight="1">
      <c r="A20" s="816">
        <v>11</v>
      </c>
      <c r="B20" s="1131" t="s">
        <v>260</v>
      </c>
      <c r="C20" s="1131"/>
      <c r="D20" s="1131"/>
      <c r="E20" s="1131"/>
      <c r="F20" s="1131"/>
      <c r="G20" s="673">
        <v>1</v>
      </c>
      <c r="H20" s="817">
        <v>1.6</v>
      </c>
      <c r="I20" s="673">
        <v>2</v>
      </c>
      <c r="J20" s="817">
        <v>10</v>
      </c>
      <c r="K20" s="612">
        <v>8100</v>
      </c>
      <c r="L20" s="612">
        <v>5600</v>
      </c>
      <c r="M20" s="612">
        <v>90000</v>
      </c>
      <c r="N20" s="612">
        <v>56839</v>
      </c>
      <c r="O20" s="612">
        <f>N20/'24（介護）'!H20*1000</f>
        <v>32058.09362662155</v>
      </c>
      <c r="P20" s="612">
        <f>N20/'24（介護）'!K20*1000</f>
        <v>22600</v>
      </c>
      <c r="Q20" s="818">
        <v>11</v>
      </c>
    </row>
    <row r="21" spans="1:17" s="471" customFormat="1" ht="15" customHeight="1">
      <c r="A21" s="816">
        <v>12</v>
      </c>
      <c r="B21" s="1131" t="s">
        <v>261</v>
      </c>
      <c r="C21" s="1131"/>
      <c r="D21" s="1131"/>
      <c r="E21" s="1131"/>
      <c r="F21" s="1131"/>
      <c r="G21" s="673">
        <v>1</v>
      </c>
      <c r="H21" s="817">
        <v>1</v>
      </c>
      <c r="I21" s="673">
        <v>2</v>
      </c>
      <c r="J21" s="817">
        <v>10</v>
      </c>
      <c r="K21" s="612">
        <v>6700</v>
      </c>
      <c r="L21" s="612">
        <v>10000</v>
      </c>
      <c r="M21" s="612">
        <v>90000</v>
      </c>
      <c r="N21" s="612">
        <v>14277</v>
      </c>
      <c r="O21" s="612">
        <f>N21/'24（介護）'!H21*1000</f>
        <v>50989.28571428572</v>
      </c>
      <c r="P21" s="612">
        <f>N21/'24（介護）'!K21*1000</f>
        <v>23715.94684385382</v>
      </c>
      <c r="Q21" s="818">
        <v>12</v>
      </c>
    </row>
    <row r="22" spans="1:17" s="471" customFormat="1" ht="15" customHeight="1">
      <c r="A22" s="816">
        <v>13</v>
      </c>
      <c r="B22" s="1131" t="s">
        <v>262</v>
      </c>
      <c r="C22" s="1131"/>
      <c r="D22" s="1131"/>
      <c r="E22" s="1131"/>
      <c r="F22" s="1131"/>
      <c r="G22" s="673">
        <v>1</v>
      </c>
      <c r="H22" s="817">
        <v>2</v>
      </c>
      <c r="I22" s="673">
        <v>2</v>
      </c>
      <c r="J22" s="817">
        <v>10</v>
      </c>
      <c r="K22" s="612">
        <v>9000</v>
      </c>
      <c r="L22" s="612">
        <v>6000</v>
      </c>
      <c r="M22" s="612">
        <v>90000</v>
      </c>
      <c r="N22" s="612">
        <v>16048</v>
      </c>
      <c r="O22" s="612">
        <f>N22/'24（介護）'!H22*1000</f>
        <v>43256.06469002696</v>
      </c>
      <c r="P22" s="612">
        <f>N22/'24（介護）'!K22*1000</f>
        <v>31466.666666666664</v>
      </c>
      <c r="Q22" s="818">
        <v>13</v>
      </c>
    </row>
    <row r="23" spans="1:17" s="471" customFormat="1" ht="15" customHeight="1">
      <c r="A23" s="816">
        <v>14</v>
      </c>
      <c r="B23" s="1131" t="s">
        <v>263</v>
      </c>
      <c r="C23" s="1131"/>
      <c r="D23" s="1131"/>
      <c r="E23" s="1131"/>
      <c r="F23" s="1131"/>
      <c r="G23" s="673">
        <v>1</v>
      </c>
      <c r="H23" s="817">
        <v>1.8</v>
      </c>
      <c r="I23" s="673">
        <v>2</v>
      </c>
      <c r="J23" s="817">
        <v>10</v>
      </c>
      <c r="K23" s="612">
        <v>9600</v>
      </c>
      <c r="L23" s="612">
        <v>6600</v>
      </c>
      <c r="M23" s="612">
        <v>90000</v>
      </c>
      <c r="N23" s="612">
        <v>54774</v>
      </c>
      <c r="O23" s="612">
        <f>N23/'24（介護）'!H23*1000</f>
        <v>54610.16949152543</v>
      </c>
      <c r="P23" s="612">
        <f>N23/'24（介護）'!K23*1000</f>
        <v>39236.38968481375</v>
      </c>
      <c r="Q23" s="818">
        <v>14</v>
      </c>
    </row>
    <row r="24" spans="1:17" s="471" customFormat="1" ht="15" customHeight="1">
      <c r="A24" s="816">
        <v>15</v>
      </c>
      <c r="B24" s="1131" t="s">
        <v>264</v>
      </c>
      <c r="C24" s="1131"/>
      <c r="D24" s="1131"/>
      <c r="E24" s="1131"/>
      <c r="F24" s="1131"/>
      <c r="G24" s="673">
        <v>1</v>
      </c>
      <c r="H24" s="817">
        <v>1.8</v>
      </c>
      <c r="I24" s="673">
        <v>2</v>
      </c>
      <c r="J24" s="817">
        <v>11.3</v>
      </c>
      <c r="K24" s="612">
        <v>8000</v>
      </c>
      <c r="L24" s="612">
        <v>6200</v>
      </c>
      <c r="M24" s="612">
        <v>90000</v>
      </c>
      <c r="N24" s="612">
        <v>54975</v>
      </c>
      <c r="O24" s="612">
        <f>N24/'24（介護）'!H24*1000</f>
        <v>29812.90672451193</v>
      </c>
      <c r="P24" s="612">
        <f>N24/'24（介護）'!K24*1000</f>
        <v>21136.101499423297</v>
      </c>
      <c r="Q24" s="818">
        <v>15</v>
      </c>
    </row>
    <row r="25" spans="1:17" s="471" customFormat="1" ht="15" customHeight="1">
      <c r="A25" s="816">
        <v>16</v>
      </c>
      <c r="B25" s="1131" t="s">
        <v>265</v>
      </c>
      <c r="C25" s="1131"/>
      <c r="D25" s="1131"/>
      <c r="E25" s="1131"/>
      <c r="F25" s="1131"/>
      <c r="G25" s="673">
        <v>1</v>
      </c>
      <c r="H25" s="817">
        <v>1.2</v>
      </c>
      <c r="I25" s="673">
        <v>2</v>
      </c>
      <c r="J25" s="817">
        <v>6</v>
      </c>
      <c r="K25" s="612">
        <v>7200</v>
      </c>
      <c r="L25" s="612">
        <v>3600</v>
      </c>
      <c r="M25" s="612">
        <v>90000</v>
      </c>
      <c r="N25" s="612">
        <v>37580</v>
      </c>
      <c r="O25" s="612">
        <f>N25/'24（介護）'!H25*1000</f>
        <v>25003.326679973386</v>
      </c>
      <c r="P25" s="612">
        <f>N25/'24（介護）'!K25*1000</f>
        <v>17536.164255716285</v>
      </c>
      <c r="Q25" s="818">
        <v>16</v>
      </c>
    </row>
    <row r="26" spans="1:17" s="471" customFormat="1" ht="15" customHeight="1">
      <c r="A26" s="816">
        <v>17</v>
      </c>
      <c r="B26" s="1131" t="s">
        <v>266</v>
      </c>
      <c r="C26" s="1131"/>
      <c r="D26" s="1131"/>
      <c r="E26" s="1131"/>
      <c r="F26" s="1131"/>
      <c r="G26" s="673">
        <v>1</v>
      </c>
      <c r="H26" s="817">
        <v>0.8</v>
      </c>
      <c r="I26" s="673">
        <v>2</v>
      </c>
      <c r="J26" s="817">
        <v>15</v>
      </c>
      <c r="K26" s="612">
        <v>6000</v>
      </c>
      <c r="L26" s="612">
        <v>3600</v>
      </c>
      <c r="M26" s="612">
        <v>90000</v>
      </c>
      <c r="N26" s="612">
        <v>3493</v>
      </c>
      <c r="O26" s="612">
        <f>N26/'24（介護）'!H26*1000</f>
        <v>17206.896551724138</v>
      </c>
      <c r="P26" s="612">
        <f>N26/'24（介護）'!K26*1000</f>
        <v>12086.505190311418</v>
      </c>
      <c r="Q26" s="818">
        <v>17</v>
      </c>
    </row>
    <row r="27" spans="1:17" s="471" customFormat="1" ht="15" customHeight="1">
      <c r="A27" s="816">
        <v>18</v>
      </c>
      <c r="B27" s="1131" t="s">
        <v>267</v>
      </c>
      <c r="C27" s="1131"/>
      <c r="D27" s="1131"/>
      <c r="E27" s="1131"/>
      <c r="F27" s="1131"/>
      <c r="G27" s="673">
        <v>1</v>
      </c>
      <c r="H27" s="817">
        <v>1.6</v>
      </c>
      <c r="I27" s="673">
        <v>3</v>
      </c>
      <c r="J27" s="817">
        <v>0</v>
      </c>
      <c r="K27" s="612">
        <v>6000</v>
      </c>
      <c r="L27" s="612">
        <v>3600</v>
      </c>
      <c r="M27" s="612">
        <v>90000</v>
      </c>
      <c r="N27" s="612">
        <v>50653</v>
      </c>
      <c r="O27" s="612">
        <f>N27/'24（介護）'!H27*1000</f>
        <v>28345.271404588697</v>
      </c>
      <c r="P27" s="612">
        <f>N27/'24（介護）'!K27*1000</f>
        <v>19755.460218408734</v>
      </c>
      <c r="Q27" s="818">
        <v>18</v>
      </c>
    </row>
    <row r="28" spans="1:17" s="471" customFormat="1" ht="15" customHeight="1">
      <c r="A28" s="816">
        <v>19</v>
      </c>
      <c r="B28" s="1131" t="s">
        <v>268</v>
      </c>
      <c r="C28" s="1131"/>
      <c r="D28" s="1131"/>
      <c r="E28" s="1131"/>
      <c r="F28" s="1131"/>
      <c r="G28" s="673">
        <v>1</v>
      </c>
      <c r="H28" s="817">
        <v>1.2</v>
      </c>
      <c r="I28" s="673">
        <v>2</v>
      </c>
      <c r="J28" s="817">
        <v>5</v>
      </c>
      <c r="K28" s="612">
        <v>5600</v>
      </c>
      <c r="L28" s="612">
        <v>4200</v>
      </c>
      <c r="M28" s="612">
        <v>90000</v>
      </c>
      <c r="N28" s="612">
        <v>27783</v>
      </c>
      <c r="O28" s="612">
        <f>N28/'24（介護）'!H28*1000</f>
        <v>19360.975609756097</v>
      </c>
      <c r="P28" s="612">
        <f>N28/'24（介護）'!K28*1000</f>
        <v>14568.956476140535</v>
      </c>
      <c r="Q28" s="818">
        <v>19</v>
      </c>
    </row>
    <row r="29" spans="1:17" s="471" customFormat="1" ht="15" customHeight="1">
      <c r="A29" s="816">
        <v>20</v>
      </c>
      <c r="B29" s="1131" t="s">
        <v>269</v>
      </c>
      <c r="C29" s="1131"/>
      <c r="D29" s="1131"/>
      <c r="E29" s="1131"/>
      <c r="F29" s="1131"/>
      <c r="G29" s="673">
        <v>1</v>
      </c>
      <c r="H29" s="817">
        <v>1.6</v>
      </c>
      <c r="I29" s="673">
        <v>2</v>
      </c>
      <c r="J29" s="817">
        <v>9</v>
      </c>
      <c r="K29" s="612">
        <v>8400</v>
      </c>
      <c r="L29" s="612">
        <v>5400</v>
      </c>
      <c r="M29" s="612">
        <v>90000</v>
      </c>
      <c r="N29" s="612">
        <v>24953</v>
      </c>
      <c r="O29" s="612">
        <f>N29/'24（介護）'!H29*1000</f>
        <v>29321.974148061105</v>
      </c>
      <c r="P29" s="612">
        <f>N29/'24（介護）'!K29*1000</f>
        <v>21755.013077593725</v>
      </c>
      <c r="Q29" s="818">
        <v>20</v>
      </c>
    </row>
    <row r="30" spans="1:17" s="471" customFormat="1" ht="15" customHeight="1">
      <c r="A30" s="816">
        <v>21</v>
      </c>
      <c r="B30" s="1131" t="s">
        <v>270</v>
      </c>
      <c r="C30" s="1131"/>
      <c r="D30" s="1131"/>
      <c r="E30" s="1131"/>
      <c r="F30" s="1131"/>
      <c r="G30" s="673">
        <v>1</v>
      </c>
      <c r="H30" s="817">
        <v>2.4</v>
      </c>
      <c r="I30" s="673">
        <v>2</v>
      </c>
      <c r="J30" s="817">
        <v>15.7</v>
      </c>
      <c r="K30" s="612">
        <v>11600</v>
      </c>
      <c r="L30" s="612">
        <v>7100</v>
      </c>
      <c r="M30" s="612">
        <v>90000</v>
      </c>
      <c r="N30" s="612">
        <v>98781</v>
      </c>
      <c r="O30" s="612">
        <f>N30/'24（介護）'!H30*1000</f>
        <v>45710.78204534938</v>
      </c>
      <c r="P30" s="612">
        <f>N30/'24（介護）'!K30*1000</f>
        <v>32355.38814281035</v>
      </c>
      <c r="Q30" s="818">
        <v>21</v>
      </c>
    </row>
    <row r="31" spans="1:17" s="471" customFormat="1" ht="15" customHeight="1">
      <c r="A31" s="816">
        <v>22</v>
      </c>
      <c r="B31" s="1131" t="s">
        <v>271</v>
      </c>
      <c r="C31" s="1131"/>
      <c r="D31" s="1131"/>
      <c r="E31" s="1131"/>
      <c r="F31" s="1131"/>
      <c r="G31" s="673">
        <v>1</v>
      </c>
      <c r="H31" s="817">
        <v>1.6</v>
      </c>
      <c r="I31" s="673">
        <v>2</v>
      </c>
      <c r="J31" s="817">
        <v>15</v>
      </c>
      <c r="K31" s="612">
        <v>7200</v>
      </c>
      <c r="L31" s="612">
        <v>6000</v>
      </c>
      <c r="M31" s="612">
        <v>90000</v>
      </c>
      <c r="N31" s="612">
        <v>59731</v>
      </c>
      <c r="O31" s="612">
        <f>N31/'24（介護）'!H31*1000</f>
        <v>28321.95353247985</v>
      </c>
      <c r="P31" s="612">
        <f>N31/'24（介護）'!K31*1000</f>
        <v>19883.82157123835</v>
      </c>
      <c r="Q31" s="818">
        <v>22</v>
      </c>
    </row>
    <row r="32" spans="1:17" s="471" customFormat="1" ht="15" customHeight="1">
      <c r="A32" s="816">
        <v>23</v>
      </c>
      <c r="B32" s="1131" t="s">
        <v>272</v>
      </c>
      <c r="C32" s="1131"/>
      <c r="D32" s="1131"/>
      <c r="E32" s="1131"/>
      <c r="F32" s="1131"/>
      <c r="G32" s="673">
        <v>1</v>
      </c>
      <c r="H32" s="817">
        <v>1.6</v>
      </c>
      <c r="I32" s="673">
        <v>2</v>
      </c>
      <c r="J32" s="817">
        <v>7.2</v>
      </c>
      <c r="K32" s="612">
        <v>10800</v>
      </c>
      <c r="L32" s="612">
        <v>7200</v>
      </c>
      <c r="M32" s="612">
        <v>90000</v>
      </c>
      <c r="N32" s="612">
        <v>81580</v>
      </c>
      <c r="O32" s="612">
        <f>N32/'24（介護）'!H32*1000</f>
        <v>35254.969749351774</v>
      </c>
      <c r="P32" s="612">
        <f>N32/'24（介護）'!K32*1000</f>
        <v>23972.965030855128</v>
      </c>
      <c r="Q32" s="818">
        <v>23</v>
      </c>
    </row>
    <row r="33" spans="1:17" s="471" customFormat="1" ht="15" customHeight="1">
      <c r="A33" s="816">
        <v>24</v>
      </c>
      <c r="B33" s="1131" t="s">
        <v>273</v>
      </c>
      <c r="C33" s="1131"/>
      <c r="D33" s="1131"/>
      <c r="E33" s="1131"/>
      <c r="F33" s="1131"/>
      <c r="G33" s="673">
        <v>1</v>
      </c>
      <c r="H33" s="817">
        <v>0.6</v>
      </c>
      <c r="I33" s="673">
        <v>2</v>
      </c>
      <c r="J33" s="817">
        <v>5</v>
      </c>
      <c r="K33" s="612">
        <v>6300</v>
      </c>
      <c r="L33" s="612">
        <v>2800</v>
      </c>
      <c r="M33" s="612">
        <v>90000</v>
      </c>
      <c r="N33" s="612">
        <v>32221</v>
      </c>
      <c r="O33" s="612">
        <f>N33/'24（介護）'!H33*1000</f>
        <v>16481.329923273657</v>
      </c>
      <c r="P33" s="612">
        <f>N33/'24（介護）'!K33*1000</f>
        <v>12260.654490106544</v>
      </c>
      <c r="Q33" s="818">
        <v>24</v>
      </c>
    </row>
    <row r="34" spans="1:17" s="471" customFormat="1" ht="15" customHeight="1">
      <c r="A34" s="816">
        <v>25</v>
      </c>
      <c r="B34" s="1131" t="s">
        <v>274</v>
      </c>
      <c r="C34" s="1131"/>
      <c r="D34" s="1131"/>
      <c r="E34" s="1131"/>
      <c r="F34" s="1131"/>
      <c r="G34" s="673">
        <v>1</v>
      </c>
      <c r="H34" s="817">
        <v>1.75</v>
      </c>
      <c r="I34" s="673">
        <v>2</v>
      </c>
      <c r="J34" s="817">
        <v>8</v>
      </c>
      <c r="K34" s="612">
        <v>9000</v>
      </c>
      <c r="L34" s="612">
        <v>7000</v>
      </c>
      <c r="M34" s="612">
        <v>90000</v>
      </c>
      <c r="N34" s="612">
        <v>76756</v>
      </c>
      <c r="O34" s="612">
        <f>N34/'24（介護）'!H34*1000</f>
        <v>33709.2665788318</v>
      </c>
      <c r="P34" s="612">
        <f>N34/'24（介護）'!K34*1000</f>
        <v>24601.28205128205</v>
      </c>
      <c r="Q34" s="818">
        <v>25</v>
      </c>
    </row>
    <row r="35" spans="1:17" s="471" customFormat="1" ht="15" customHeight="1">
      <c r="A35" s="816">
        <v>26</v>
      </c>
      <c r="B35" s="1131" t="s">
        <v>275</v>
      </c>
      <c r="C35" s="1131"/>
      <c r="D35" s="1131"/>
      <c r="E35" s="1131"/>
      <c r="F35" s="1131"/>
      <c r="G35" s="673">
        <v>1</v>
      </c>
      <c r="H35" s="817">
        <v>1</v>
      </c>
      <c r="I35" s="673">
        <v>2</v>
      </c>
      <c r="J35" s="817">
        <v>3</v>
      </c>
      <c r="K35" s="612">
        <v>7000</v>
      </c>
      <c r="L35" s="612">
        <v>5000</v>
      </c>
      <c r="M35" s="612">
        <v>90000</v>
      </c>
      <c r="N35" s="612">
        <v>33215</v>
      </c>
      <c r="O35" s="612">
        <f>N35/'24（介護）'!H35*1000</f>
        <v>25220.197418375094</v>
      </c>
      <c r="P35" s="612">
        <f>N35/'24（介護）'!K35*1000</f>
        <v>17639.405204460967</v>
      </c>
      <c r="Q35" s="818">
        <v>26</v>
      </c>
    </row>
    <row r="36" spans="1:17" s="471" customFormat="1" ht="15" customHeight="1">
      <c r="A36" s="816">
        <v>27</v>
      </c>
      <c r="B36" s="1131" t="s">
        <v>276</v>
      </c>
      <c r="C36" s="1131"/>
      <c r="D36" s="1131"/>
      <c r="E36" s="1131"/>
      <c r="F36" s="1131"/>
      <c r="G36" s="673">
        <v>1</v>
      </c>
      <c r="H36" s="817">
        <v>1.56</v>
      </c>
      <c r="I36" s="673">
        <v>2</v>
      </c>
      <c r="J36" s="817">
        <v>5.5</v>
      </c>
      <c r="K36" s="612">
        <v>8100</v>
      </c>
      <c r="L36" s="612">
        <v>5000</v>
      </c>
      <c r="M36" s="612">
        <v>90000</v>
      </c>
      <c r="N36" s="612">
        <v>27226</v>
      </c>
      <c r="O36" s="612">
        <f>N36/'24（介護）'!H36*1000</f>
        <v>34860.43533930858</v>
      </c>
      <c r="P36" s="612">
        <f>N36/'24（介護）'!K36*1000</f>
        <v>29657.952069716775</v>
      </c>
      <c r="Q36" s="818">
        <v>27</v>
      </c>
    </row>
    <row r="37" spans="1:17" s="471" customFormat="1" ht="15" customHeight="1">
      <c r="A37" s="816">
        <v>28</v>
      </c>
      <c r="B37" s="1131" t="s">
        <v>277</v>
      </c>
      <c r="C37" s="1131"/>
      <c r="D37" s="1131"/>
      <c r="E37" s="1131"/>
      <c r="F37" s="1131"/>
      <c r="G37" s="673">
        <v>1</v>
      </c>
      <c r="H37" s="817">
        <v>1</v>
      </c>
      <c r="I37" s="673">
        <v>2</v>
      </c>
      <c r="J37" s="817">
        <v>8.5</v>
      </c>
      <c r="K37" s="612">
        <v>9000</v>
      </c>
      <c r="L37" s="612">
        <v>6000</v>
      </c>
      <c r="M37" s="612">
        <v>90000</v>
      </c>
      <c r="N37" s="612">
        <v>95444</v>
      </c>
      <c r="O37" s="612">
        <f>N37/'24（介護）'!H37*1000</f>
        <v>36979.465323518016</v>
      </c>
      <c r="P37" s="612">
        <f>N37/'24（介護）'!K37*1000</f>
        <v>25760.8636977058</v>
      </c>
      <c r="Q37" s="818">
        <v>28</v>
      </c>
    </row>
    <row r="38" spans="1:17" s="471" customFormat="1" ht="15" customHeight="1">
      <c r="A38" s="816">
        <v>29</v>
      </c>
      <c r="B38" s="1131" t="s">
        <v>278</v>
      </c>
      <c r="C38" s="1131"/>
      <c r="D38" s="1131"/>
      <c r="E38" s="1131"/>
      <c r="F38" s="1131"/>
      <c r="G38" s="673">
        <v>1</v>
      </c>
      <c r="H38" s="817">
        <v>0.5</v>
      </c>
      <c r="I38" s="673">
        <v>2</v>
      </c>
      <c r="J38" s="817">
        <v>7.5</v>
      </c>
      <c r="K38" s="612">
        <v>5700</v>
      </c>
      <c r="L38" s="612">
        <v>3600</v>
      </c>
      <c r="M38" s="612">
        <v>90000</v>
      </c>
      <c r="N38" s="612">
        <v>25796</v>
      </c>
      <c r="O38" s="612">
        <f>N38/'24（介護）'!H38*1000</f>
        <v>18995.581737849778</v>
      </c>
      <c r="P38" s="612">
        <f>N38/'24（介護）'!K38*1000</f>
        <v>13794.652406417112</v>
      </c>
      <c r="Q38" s="818">
        <v>29</v>
      </c>
    </row>
    <row r="39" spans="1:17" s="471" customFormat="1" ht="15" customHeight="1">
      <c r="A39" s="816">
        <v>30</v>
      </c>
      <c r="B39" s="1131" t="s">
        <v>279</v>
      </c>
      <c r="C39" s="1131"/>
      <c r="D39" s="1131"/>
      <c r="E39" s="1131"/>
      <c r="F39" s="1131"/>
      <c r="G39" s="673">
        <v>1</v>
      </c>
      <c r="H39" s="817">
        <v>0.7</v>
      </c>
      <c r="I39" s="673">
        <v>2</v>
      </c>
      <c r="J39" s="817">
        <v>6.5</v>
      </c>
      <c r="K39" s="612">
        <v>7500</v>
      </c>
      <c r="L39" s="612">
        <v>5000</v>
      </c>
      <c r="M39" s="612">
        <v>90000</v>
      </c>
      <c r="N39" s="612">
        <v>61212</v>
      </c>
      <c r="O39" s="612">
        <f>N39/'24（介護）'!H39*1000</f>
        <v>23561.200923787528</v>
      </c>
      <c r="P39" s="612">
        <f>N39/'24（介護）'!K39*1000</f>
        <v>17228.257810301155</v>
      </c>
      <c r="Q39" s="818">
        <v>30</v>
      </c>
    </row>
    <row r="40" spans="1:17" s="471" customFormat="1" ht="15" customHeight="1">
      <c r="A40" s="816">
        <v>31</v>
      </c>
      <c r="B40" s="1131" t="s">
        <v>280</v>
      </c>
      <c r="C40" s="1131"/>
      <c r="D40" s="1131"/>
      <c r="E40" s="1131"/>
      <c r="F40" s="1131"/>
      <c r="G40" s="673">
        <v>1</v>
      </c>
      <c r="H40" s="817">
        <v>1.44</v>
      </c>
      <c r="I40" s="673">
        <v>3</v>
      </c>
      <c r="J40" s="817">
        <v>0</v>
      </c>
      <c r="K40" s="612">
        <v>13500</v>
      </c>
      <c r="L40" s="612">
        <v>0</v>
      </c>
      <c r="M40" s="612">
        <v>90000</v>
      </c>
      <c r="N40" s="612">
        <v>26378</v>
      </c>
      <c r="O40" s="612">
        <f>N40/'24（介護）'!H40*1000</f>
        <v>28547.619047619046</v>
      </c>
      <c r="P40" s="612">
        <f>N40/'24（介護）'!K40*1000</f>
        <v>20527.626459143972</v>
      </c>
      <c r="Q40" s="818">
        <v>31</v>
      </c>
    </row>
    <row r="41" spans="1:17" s="471" customFormat="1" ht="15" customHeight="1">
      <c r="A41" s="816">
        <v>32</v>
      </c>
      <c r="B41" s="1131" t="s">
        <v>281</v>
      </c>
      <c r="C41" s="1131"/>
      <c r="D41" s="1131"/>
      <c r="E41" s="1131"/>
      <c r="F41" s="1131"/>
      <c r="G41" s="673">
        <v>1</v>
      </c>
      <c r="H41" s="817">
        <v>1.1</v>
      </c>
      <c r="I41" s="673">
        <v>3</v>
      </c>
      <c r="J41" s="817">
        <v>0</v>
      </c>
      <c r="K41" s="612">
        <v>8800</v>
      </c>
      <c r="L41" s="612">
        <v>0</v>
      </c>
      <c r="M41" s="612">
        <v>90000</v>
      </c>
      <c r="N41" s="612">
        <v>19394</v>
      </c>
      <c r="O41" s="612">
        <f>N41/'24（介護）'!H41*1000</f>
        <v>20076.604554865426</v>
      </c>
      <c r="P41" s="612">
        <f>N41/'24（介護）'!K41*1000</f>
        <v>14648.036253776436</v>
      </c>
      <c r="Q41" s="818">
        <v>32</v>
      </c>
    </row>
    <row r="42" spans="1:17" s="471" customFormat="1" ht="15" customHeight="1">
      <c r="A42" s="816">
        <v>33</v>
      </c>
      <c r="B42" s="1131" t="s">
        <v>282</v>
      </c>
      <c r="C42" s="1131"/>
      <c r="D42" s="1131"/>
      <c r="E42" s="1131"/>
      <c r="F42" s="1131"/>
      <c r="G42" s="673">
        <v>1</v>
      </c>
      <c r="H42" s="817">
        <v>2</v>
      </c>
      <c r="I42" s="673">
        <v>3</v>
      </c>
      <c r="J42" s="817">
        <v>0</v>
      </c>
      <c r="K42" s="612">
        <v>13200</v>
      </c>
      <c r="L42" s="612">
        <v>0</v>
      </c>
      <c r="M42" s="612">
        <v>90000</v>
      </c>
      <c r="N42" s="612">
        <v>10955</v>
      </c>
      <c r="O42" s="612">
        <f>N42/'24（介護）'!H42*1000</f>
        <v>31033.99433427762</v>
      </c>
      <c r="P42" s="612">
        <f>N42/'24（介護）'!K42*1000</f>
        <v>23458.244111349035</v>
      </c>
      <c r="Q42" s="818">
        <v>33</v>
      </c>
    </row>
    <row r="43" spans="1:17" s="471" customFormat="1" ht="15" customHeight="1">
      <c r="A43" s="816">
        <v>34</v>
      </c>
      <c r="B43" s="1131" t="s">
        <v>283</v>
      </c>
      <c r="C43" s="1131"/>
      <c r="D43" s="1131"/>
      <c r="E43" s="1131"/>
      <c r="F43" s="1131"/>
      <c r="G43" s="673">
        <v>1</v>
      </c>
      <c r="H43" s="817">
        <v>3</v>
      </c>
      <c r="I43" s="673">
        <v>3</v>
      </c>
      <c r="J43" s="817">
        <v>0</v>
      </c>
      <c r="K43" s="612">
        <v>13200</v>
      </c>
      <c r="L43" s="612">
        <v>0</v>
      </c>
      <c r="M43" s="612">
        <v>90000</v>
      </c>
      <c r="N43" s="612">
        <v>12956</v>
      </c>
      <c r="O43" s="612">
        <f>N43/'24（介護）'!H43*1000</f>
        <v>35302.45231607629</v>
      </c>
      <c r="P43" s="612">
        <f>N43/'24（介護）'!K43*1000</f>
        <v>26333.333333333332</v>
      </c>
      <c r="Q43" s="818">
        <v>34</v>
      </c>
    </row>
    <row r="44" spans="1:17" s="471" customFormat="1" ht="15" customHeight="1">
      <c r="A44" s="816">
        <v>35</v>
      </c>
      <c r="B44" s="1131" t="s">
        <v>284</v>
      </c>
      <c r="C44" s="1131"/>
      <c r="D44" s="1131"/>
      <c r="E44" s="1131"/>
      <c r="F44" s="1131"/>
      <c r="G44" s="673">
        <v>1</v>
      </c>
      <c r="H44" s="817">
        <v>0.7</v>
      </c>
      <c r="I44" s="673">
        <v>2</v>
      </c>
      <c r="J44" s="817">
        <v>6</v>
      </c>
      <c r="K44" s="612">
        <v>5000</v>
      </c>
      <c r="L44" s="612">
        <v>4200</v>
      </c>
      <c r="M44" s="612">
        <v>90000</v>
      </c>
      <c r="N44" s="612">
        <v>28296</v>
      </c>
      <c r="O44" s="612">
        <f>N44/'24（介護）'!H44*1000</f>
        <v>17841.10970996217</v>
      </c>
      <c r="P44" s="612">
        <f>N44/'24（介護）'!K44*1000</f>
        <v>12448.746150461944</v>
      </c>
      <c r="Q44" s="818">
        <v>35</v>
      </c>
    </row>
    <row r="45" spans="1:17" s="471" customFormat="1" ht="15" customHeight="1">
      <c r="A45" s="816">
        <v>36</v>
      </c>
      <c r="B45" s="1131" t="s">
        <v>285</v>
      </c>
      <c r="C45" s="1131"/>
      <c r="D45" s="1131"/>
      <c r="E45" s="1131"/>
      <c r="F45" s="1131"/>
      <c r="G45" s="673">
        <v>1</v>
      </c>
      <c r="H45" s="817">
        <v>0.9</v>
      </c>
      <c r="I45" s="673">
        <v>2</v>
      </c>
      <c r="J45" s="817">
        <v>9</v>
      </c>
      <c r="K45" s="612">
        <v>6600</v>
      </c>
      <c r="L45" s="612">
        <v>5800</v>
      </c>
      <c r="M45" s="612">
        <v>90000</v>
      </c>
      <c r="N45" s="612">
        <v>54273</v>
      </c>
      <c r="O45" s="612">
        <f>N45/'24（介護）'!H45*1000</f>
        <v>23555.989583333332</v>
      </c>
      <c r="P45" s="612">
        <f>N45/'24（介護）'!K45*1000</f>
        <v>17169.566592850362</v>
      </c>
      <c r="Q45" s="818">
        <v>36</v>
      </c>
    </row>
    <row r="46" spans="1:17" s="471" customFormat="1" ht="15" customHeight="1">
      <c r="A46" s="816">
        <v>37</v>
      </c>
      <c r="B46" s="1131" t="s">
        <v>286</v>
      </c>
      <c r="C46" s="1131"/>
      <c r="D46" s="1131"/>
      <c r="E46" s="1131"/>
      <c r="F46" s="1131"/>
      <c r="G46" s="673">
        <v>1</v>
      </c>
      <c r="H46" s="817">
        <v>1.4</v>
      </c>
      <c r="I46" s="673">
        <v>2</v>
      </c>
      <c r="J46" s="817">
        <v>8</v>
      </c>
      <c r="K46" s="612">
        <v>7200</v>
      </c>
      <c r="L46" s="612">
        <v>6600</v>
      </c>
      <c r="M46" s="612">
        <v>90000</v>
      </c>
      <c r="N46" s="612">
        <v>28279</v>
      </c>
      <c r="O46" s="612">
        <f>N46/'24（介護）'!H46*1000</f>
        <v>31110.01100110011</v>
      </c>
      <c r="P46" s="612">
        <f>N46/'24（介護）'!K46*1000</f>
        <v>22354.940711462452</v>
      </c>
      <c r="Q46" s="818">
        <v>37</v>
      </c>
    </row>
    <row r="47" spans="1:17" s="471" customFormat="1" ht="15" customHeight="1">
      <c r="A47" s="816">
        <v>38</v>
      </c>
      <c r="B47" s="1131" t="s">
        <v>287</v>
      </c>
      <c r="C47" s="1131"/>
      <c r="D47" s="1131"/>
      <c r="E47" s="1131"/>
      <c r="F47" s="1131"/>
      <c r="G47" s="673">
        <v>1</v>
      </c>
      <c r="H47" s="817">
        <v>1.5</v>
      </c>
      <c r="I47" s="673">
        <v>2</v>
      </c>
      <c r="J47" s="817">
        <v>10</v>
      </c>
      <c r="K47" s="612">
        <v>12000</v>
      </c>
      <c r="L47" s="612">
        <v>7200</v>
      </c>
      <c r="M47" s="612">
        <v>90000</v>
      </c>
      <c r="N47" s="612">
        <v>114301</v>
      </c>
      <c r="O47" s="612">
        <f>N47/'24（介護）'!H47*1000</f>
        <v>39770.702853166316</v>
      </c>
      <c r="P47" s="612">
        <f>N47/'24（介護）'!K47*1000</f>
        <v>31453.219592735277</v>
      </c>
      <c r="Q47" s="818">
        <v>38</v>
      </c>
    </row>
    <row r="48" spans="1:17" s="471" customFormat="1" ht="15" customHeight="1">
      <c r="A48" s="816">
        <v>39</v>
      </c>
      <c r="B48" s="1131" t="s">
        <v>288</v>
      </c>
      <c r="C48" s="1131"/>
      <c r="D48" s="1131"/>
      <c r="E48" s="1131"/>
      <c r="F48" s="1131"/>
      <c r="G48" s="673">
        <v>1</v>
      </c>
      <c r="H48" s="817">
        <v>1.3</v>
      </c>
      <c r="I48" s="673">
        <v>2</v>
      </c>
      <c r="J48" s="817">
        <v>12</v>
      </c>
      <c r="K48" s="612">
        <v>9700</v>
      </c>
      <c r="L48" s="612">
        <v>5800</v>
      </c>
      <c r="M48" s="612">
        <v>90000</v>
      </c>
      <c r="N48" s="612">
        <v>57440</v>
      </c>
      <c r="O48" s="612">
        <f>N48/'24（介護）'!H48*1000</f>
        <v>33163.97228637413</v>
      </c>
      <c r="P48" s="612">
        <f>N48/'24（介護）'!K48*1000</f>
        <v>24484.228473998297</v>
      </c>
      <c r="Q48" s="818">
        <v>39</v>
      </c>
    </row>
    <row r="49" spans="1:17" s="471" customFormat="1" ht="15" customHeight="1" thickBot="1">
      <c r="A49" s="819">
        <v>40</v>
      </c>
      <c r="B49" s="1133" t="s">
        <v>289</v>
      </c>
      <c r="C49" s="1133"/>
      <c r="D49" s="1133"/>
      <c r="E49" s="1133"/>
      <c r="F49" s="1133"/>
      <c r="G49" s="681">
        <v>1</v>
      </c>
      <c r="H49" s="820">
        <v>1.5</v>
      </c>
      <c r="I49" s="681">
        <v>2</v>
      </c>
      <c r="J49" s="820">
        <v>10</v>
      </c>
      <c r="K49" s="684">
        <v>7000</v>
      </c>
      <c r="L49" s="684">
        <v>7500</v>
      </c>
      <c r="M49" s="684">
        <v>90000</v>
      </c>
      <c r="N49" s="684">
        <v>11603</v>
      </c>
      <c r="O49" s="684">
        <f>N49/'24（介護）'!H49*1000</f>
        <v>28369.193154034227</v>
      </c>
      <c r="P49" s="684">
        <f>N49/'24（介護）'!K49*1000</f>
        <v>19468.12080536913</v>
      </c>
      <c r="Q49" s="821">
        <v>40</v>
      </c>
    </row>
    <row r="50" ht="10.5" customHeight="1">
      <c r="A50" s="822" t="s">
        <v>694</v>
      </c>
    </row>
    <row r="51" ht="10.5" customHeight="1">
      <c r="A51" s="822" t="s">
        <v>695</v>
      </c>
    </row>
    <row r="52" ht="11.25">
      <c r="A52" s="780" t="s">
        <v>696</v>
      </c>
    </row>
  </sheetData>
  <sheetProtection/>
  <mergeCells count="51">
    <mergeCell ref="B10:F10"/>
    <mergeCell ref="B47:F47"/>
    <mergeCell ref="B48:F48"/>
    <mergeCell ref="B49:F49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A7:F7"/>
    <mergeCell ref="A8:F8"/>
    <mergeCell ref="A9:F9"/>
    <mergeCell ref="D2:F2"/>
    <mergeCell ref="B6:E6"/>
    <mergeCell ref="G2:M2"/>
    <mergeCell ref="N2:P2"/>
    <mergeCell ref="G3:H4"/>
    <mergeCell ref="I3:J4"/>
    <mergeCell ref="K3:K6"/>
    <mergeCell ref="L3:L6"/>
  </mergeCells>
  <printOptions verticalCentered="1"/>
  <pageMargins left="0.7874015748031497" right="0.5905511811023623" top="0.3937007874015748" bottom="1.21" header="0.1968503937007874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Zeros="0" view="pageBreakPreview" zoomScale="80" zoomScaleNormal="70" zoomScaleSheetLayoutView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" sqref="N6"/>
    </sheetView>
  </sheetViews>
  <sheetFormatPr defaultColWidth="13.25390625" defaultRowHeight="13.5"/>
  <cols>
    <col min="1" max="1" width="25.875" style="4" customWidth="1"/>
    <col min="2" max="5" width="14.875" style="4" customWidth="1"/>
    <col min="6" max="7" width="15.00390625" style="4" customWidth="1"/>
    <col min="8" max="8" width="12.625" style="4" bestFit="1" customWidth="1"/>
    <col min="9" max="10" width="12.375" style="4" customWidth="1"/>
    <col min="11" max="11" width="12.375" style="23" customWidth="1"/>
    <col min="12" max="16384" width="13.875" style="4" customWidth="1"/>
  </cols>
  <sheetData>
    <row r="1" spans="1:11" ht="21.75" customHeight="1" thickBo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3" t="s">
        <v>17</v>
      </c>
    </row>
    <row r="2" spans="1:11" ht="19.5" customHeight="1">
      <c r="A2" s="5" t="s">
        <v>69</v>
      </c>
      <c r="B2" s="6"/>
      <c r="C2" s="7" t="s">
        <v>26</v>
      </c>
      <c r="D2" s="8"/>
      <c r="E2" s="6"/>
      <c r="F2" s="7" t="s">
        <v>27</v>
      </c>
      <c r="G2" s="8"/>
      <c r="H2" s="835" t="s">
        <v>28</v>
      </c>
      <c r="I2" s="836"/>
      <c r="J2" s="836"/>
      <c r="K2" s="837"/>
    </row>
    <row r="3" spans="1:11" ht="19.5" customHeight="1">
      <c r="A3" s="9"/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1"/>
      <c r="I3" s="11"/>
      <c r="J3" s="11"/>
      <c r="K3" s="12"/>
    </row>
    <row r="4" spans="1:11" ht="19.5" customHeight="1">
      <c r="A4" s="9"/>
      <c r="B4" s="13"/>
      <c r="C4" s="13"/>
      <c r="D4" s="13"/>
      <c r="E4" s="13"/>
      <c r="F4" s="13"/>
      <c r="G4" s="13"/>
      <c r="H4" s="13" t="s">
        <v>32</v>
      </c>
      <c r="I4" s="13" t="s">
        <v>33</v>
      </c>
      <c r="J4" s="13" t="s">
        <v>33</v>
      </c>
      <c r="K4" s="14" t="s">
        <v>34</v>
      </c>
    </row>
    <row r="5" spans="1:11" ht="19.5" customHeight="1">
      <c r="A5" s="15" t="s">
        <v>35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7"/>
      <c r="I5" s="17"/>
      <c r="J5" s="17"/>
      <c r="K5" s="18"/>
    </row>
    <row r="6" spans="1:11" s="23" customFormat="1" ht="22.5" customHeight="1">
      <c r="A6" s="19" t="s">
        <v>36</v>
      </c>
      <c r="B6" s="20">
        <v>35501618</v>
      </c>
      <c r="C6" s="20">
        <v>3281256</v>
      </c>
      <c r="D6" s="20">
        <v>38782874</v>
      </c>
      <c r="E6" s="20">
        <v>34693034</v>
      </c>
      <c r="F6" s="20">
        <v>320548</v>
      </c>
      <c r="G6" s="20">
        <v>35013582</v>
      </c>
      <c r="H6" s="21">
        <f aca="true" t="shared" si="0" ref="H6:H17">ROUND(E6/B6*100,1)</f>
        <v>97.7</v>
      </c>
      <c r="I6" s="21">
        <f aca="true" t="shared" si="1" ref="I6:I17">ROUND(F6/C6*100,1)</f>
        <v>9.8</v>
      </c>
      <c r="J6" s="21">
        <f aca="true" t="shared" si="2" ref="J6:J17">ROUND(G6/D6*100,1)</f>
        <v>90.3</v>
      </c>
      <c r="K6" s="22">
        <v>90.2</v>
      </c>
    </row>
    <row r="7" spans="1:11" s="23" customFormat="1" ht="22.5" customHeight="1">
      <c r="A7" s="19" t="s">
        <v>37</v>
      </c>
      <c r="B7" s="20">
        <v>35501618</v>
      </c>
      <c r="C7" s="20">
        <v>3281256</v>
      </c>
      <c r="D7" s="20">
        <v>38782874</v>
      </c>
      <c r="E7" s="20">
        <v>34693034</v>
      </c>
      <c r="F7" s="20">
        <v>320548</v>
      </c>
      <c r="G7" s="20">
        <v>35013582</v>
      </c>
      <c r="H7" s="21">
        <f t="shared" si="0"/>
        <v>97.7</v>
      </c>
      <c r="I7" s="21">
        <f t="shared" si="1"/>
        <v>9.8</v>
      </c>
      <c r="J7" s="21">
        <f t="shared" si="2"/>
        <v>90.3</v>
      </c>
      <c r="K7" s="22">
        <v>90.2</v>
      </c>
    </row>
    <row r="8" spans="1:11" s="23" customFormat="1" ht="22.5" customHeight="1">
      <c r="A8" s="19" t="s">
        <v>38</v>
      </c>
      <c r="B8" s="20">
        <v>10853201</v>
      </c>
      <c r="C8" s="20">
        <v>665126</v>
      </c>
      <c r="D8" s="20">
        <v>11518327</v>
      </c>
      <c r="E8" s="20">
        <v>10537969</v>
      </c>
      <c r="F8" s="20">
        <v>127734</v>
      </c>
      <c r="G8" s="20">
        <v>10665703</v>
      </c>
      <c r="H8" s="21">
        <f t="shared" si="0"/>
        <v>97.1</v>
      </c>
      <c r="I8" s="21">
        <f t="shared" si="1"/>
        <v>19.2</v>
      </c>
      <c r="J8" s="21">
        <f t="shared" si="2"/>
        <v>92.6</v>
      </c>
      <c r="K8" s="22">
        <v>91.8</v>
      </c>
    </row>
    <row r="9" spans="1:11" s="23" customFormat="1" ht="22.5" customHeight="1">
      <c r="A9" s="24" t="s">
        <v>39</v>
      </c>
      <c r="B9" s="25">
        <v>406265</v>
      </c>
      <c r="C9" s="25">
        <v>28866</v>
      </c>
      <c r="D9" s="25">
        <v>435131</v>
      </c>
      <c r="E9" s="25">
        <v>392302</v>
      </c>
      <c r="F9" s="25">
        <v>5553</v>
      </c>
      <c r="G9" s="25">
        <v>397855</v>
      </c>
      <c r="H9" s="26">
        <f t="shared" si="0"/>
        <v>96.6</v>
      </c>
      <c r="I9" s="26">
        <f t="shared" si="1"/>
        <v>19.2</v>
      </c>
      <c r="J9" s="26">
        <f t="shared" si="2"/>
        <v>91.4</v>
      </c>
      <c r="K9" s="27">
        <v>91.1</v>
      </c>
    </row>
    <row r="10" spans="1:11" s="23" customFormat="1" ht="22.5" customHeight="1">
      <c r="A10" s="28" t="s">
        <v>40</v>
      </c>
      <c r="B10" s="29">
        <v>8457502</v>
      </c>
      <c r="C10" s="29">
        <v>590507</v>
      </c>
      <c r="D10" s="29">
        <v>9048009</v>
      </c>
      <c r="E10" s="29">
        <v>8171032</v>
      </c>
      <c r="F10" s="29">
        <v>115079</v>
      </c>
      <c r="G10" s="29">
        <v>8286111</v>
      </c>
      <c r="H10" s="30">
        <f t="shared" si="0"/>
        <v>96.6</v>
      </c>
      <c r="I10" s="30">
        <f t="shared" si="1"/>
        <v>19.5</v>
      </c>
      <c r="J10" s="30">
        <f t="shared" si="2"/>
        <v>91.6</v>
      </c>
      <c r="K10" s="31">
        <v>90.6</v>
      </c>
    </row>
    <row r="11" spans="1:11" s="23" customFormat="1" ht="22.5" customHeight="1">
      <c r="A11" s="28" t="s">
        <v>41</v>
      </c>
      <c r="B11" s="29">
        <v>578382</v>
      </c>
      <c r="C11" s="29">
        <v>22868</v>
      </c>
      <c r="D11" s="29">
        <v>601250</v>
      </c>
      <c r="E11" s="29">
        <v>568466</v>
      </c>
      <c r="F11" s="29">
        <v>4122</v>
      </c>
      <c r="G11" s="29">
        <v>572588</v>
      </c>
      <c r="H11" s="30">
        <f t="shared" si="0"/>
        <v>98.3</v>
      </c>
      <c r="I11" s="30">
        <f t="shared" si="1"/>
        <v>18</v>
      </c>
      <c r="J11" s="30">
        <f t="shared" si="2"/>
        <v>95.2</v>
      </c>
      <c r="K11" s="31">
        <v>95.1</v>
      </c>
    </row>
    <row r="12" spans="1:11" s="23" customFormat="1" ht="22.5" customHeight="1">
      <c r="A12" s="32" t="s">
        <v>42</v>
      </c>
      <c r="B12" s="29">
        <v>1411052</v>
      </c>
      <c r="C12" s="29">
        <v>22885</v>
      </c>
      <c r="D12" s="29">
        <v>1433937</v>
      </c>
      <c r="E12" s="29">
        <v>1406169</v>
      </c>
      <c r="F12" s="29">
        <v>2980</v>
      </c>
      <c r="G12" s="29">
        <v>1409149</v>
      </c>
      <c r="H12" s="33">
        <f t="shared" si="0"/>
        <v>99.7</v>
      </c>
      <c r="I12" s="33">
        <f t="shared" si="1"/>
        <v>13</v>
      </c>
      <c r="J12" s="33">
        <f t="shared" si="2"/>
        <v>98.3</v>
      </c>
      <c r="K12" s="34">
        <v>97.8</v>
      </c>
    </row>
    <row r="13" spans="1:11" s="23" customFormat="1" ht="22.5" customHeight="1">
      <c r="A13" s="35" t="s">
        <v>43</v>
      </c>
      <c r="B13" s="36">
        <v>21792748</v>
      </c>
      <c r="C13" s="36">
        <v>2541593</v>
      </c>
      <c r="D13" s="36">
        <v>24334341</v>
      </c>
      <c r="E13" s="36">
        <v>21318451</v>
      </c>
      <c r="F13" s="36">
        <v>183065</v>
      </c>
      <c r="G13" s="36">
        <v>21501516</v>
      </c>
      <c r="H13" s="21">
        <f t="shared" si="0"/>
        <v>97.8</v>
      </c>
      <c r="I13" s="21">
        <f t="shared" si="1"/>
        <v>7.2</v>
      </c>
      <c r="J13" s="21">
        <f t="shared" si="2"/>
        <v>88.4</v>
      </c>
      <c r="K13" s="22">
        <v>88.8</v>
      </c>
    </row>
    <row r="14" spans="1:11" s="23" customFormat="1" ht="22.5" customHeight="1">
      <c r="A14" s="19" t="s">
        <v>44</v>
      </c>
      <c r="B14" s="36">
        <v>21273482</v>
      </c>
      <c r="C14" s="36">
        <v>2541593</v>
      </c>
      <c r="D14" s="36">
        <v>23815075</v>
      </c>
      <c r="E14" s="36">
        <v>20799185</v>
      </c>
      <c r="F14" s="36">
        <v>183065</v>
      </c>
      <c r="G14" s="36">
        <v>20982250</v>
      </c>
      <c r="H14" s="21">
        <f t="shared" si="0"/>
        <v>97.8</v>
      </c>
      <c r="I14" s="21">
        <f t="shared" si="1"/>
        <v>7.2</v>
      </c>
      <c r="J14" s="21">
        <f t="shared" si="2"/>
        <v>88.1</v>
      </c>
      <c r="K14" s="22">
        <v>88.6</v>
      </c>
    </row>
    <row r="15" spans="1:11" s="23" customFormat="1" ht="22.5" customHeight="1">
      <c r="A15" s="24" t="s">
        <v>45</v>
      </c>
      <c r="B15" s="37">
        <v>3630208</v>
      </c>
      <c r="C15" s="37">
        <v>776803</v>
      </c>
      <c r="D15" s="37">
        <v>4407011</v>
      </c>
      <c r="E15" s="37">
        <v>3482209</v>
      </c>
      <c r="F15" s="37">
        <v>56261</v>
      </c>
      <c r="G15" s="37">
        <v>3538470</v>
      </c>
      <c r="H15" s="26">
        <f t="shared" si="0"/>
        <v>95.9</v>
      </c>
      <c r="I15" s="26">
        <f t="shared" si="1"/>
        <v>7.2</v>
      </c>
      <c r="J15" s="26">
        <f t="shared" si="2"/>
        <v>80.3</v>
      </c>
      <c r="K15" s="27">
        <v>80.9</v>
      </c>
    </row>
    <row r="16" spans="1:11" s="23" customFormat="1" ht="22.5" customHeight="1">
      <c r="A16" s="28" t="s">
        <v>46</v>
      </c>
      <c r="B16" s="29">
        <v>10152577</v>
      </c>
      <c r="C16" s="29">
        <v>1356003</v>
      </c>
      <c r="D16" s="29">
        <v>11508580</v>
      </c>
      <c r="E16" s="29">
        <v>9909678</v>
      </c>
      <c r="F16" s="29">
        <v>97636</v>
      </c>
      <c r="G16" s="29">
        <v>10007314</v>
      </c>
      <c r="H16" s="30">
        <f t="shared" si="0"/>
        <v>97.6</v>
      </c>
      <c r="I16" s="30">
        <f t="shared" si="1"/>
        <v>7.2</v>
      </c>
      <c r="J16" s="30">
        <f t="shared" si="2"/>
        <v>87</v>
      </c>
      <c r="K16" s="31">
        <v>87</v>
      </c>
    </row>
    <row r="17" spans="1:11" s="23" customFormat="1" ht="22.5" customHeight="1">
      <c r="A17" s="38" t="s">
        <v>47</v>
      </c>
      <c r="B17" s="29">
        <v>7490697</v>
      </c>
      <c r="C17" s="29">
        <v>408787</v>
      </c>
      <c r="D17" s="29">
        <v>7899484</v>
      </c>
      <c r="E17" s="29">
        <v>7407298</v>
      </c>
      <c r="F17" s="29">
        <v>29168</v>
      </c>
      <c r="G17" s="29">
        <v>7436466</v>
      </c>
      <c r="H17" s="33">
        <f t="shared" si="0"/>
        <v>98.9</v>
      </c>
      <c r="I17" s="33">
        <f t="shared" si="1"/>
        <v>7.1</v>
      </c>
      <c r="J17" s="33">
        <f t="shared" si="2"/>
        <v>94.1</v>
      </c>
      <c r="K17" s="34">
        <v>95</v>
      </c>
    </row>
    <row r="18" spans="1:11" s="23" customFormat="1" ht="22.5" customHeight="1">
      <c r="A18" s="35" t="s">
        <v>48</v>
      </c>
      <c r="B18" s="36">
        <v>519266</v>
      </c>
      <c r="C18" s="36">
        <v>0</v>
      </c>
      <c r="D18" s="36">
        <v>519266</v>
      </c>
      <c r="E18" s="36">
        <v>519266</v>
      </c>
      <c r="F18" s="36">
        <v>0</v>
      </c>
      <c r="G18" s="36">
        <v>519266</v>
      </c>
      <c r="H18" s="21">
        <f aca="true" t="shared" si="3" ref="H18:H23">ROUND(E18/B18*100,1)</f>
        <v>100</v>
      </c>
      <c r="I18" s="21"/>
      <c r="J18" s="21">
        <f aca="true" t="shared" si="4" ref="J18:J24">ROUND(G18/D18*100,1)</f>
        <v>100</v>
      </c>
      <c r="K18" s="22">
        <v>100</v>
      </c>
    </row>
    <row r="19" spans="1:11" s="23" customFormat="1" ht="22.5" customHeight="1">
      <c r="A19" s="24" t="s">
        <v>49</v>
      </c>
      <c r="B19" s="39">
        <v>507382</v>
      </c>
      <c r="C19" s="39">
        <v>0</v>
      </c>
      <c r="D19" s="39">
        <v>507382</v>
      </c>
      <c r="E19" s="39">
        <v>507382</v>
      </c>
      <c r="F19" s="39">
        <v>0</v>
      </c>
      <c r="G19" s="39">
        <v>507382</v>
      </c>
      <c r="H19" s="26">
        <f t="shared" si="3"/>
        <v>100</v>
      </c>
      <c r="I19" s="26"/>
      <c r="J19" s="26">
        <f t="shared" si="4"/>
        <v>100</v>
      </c>
      <c r="K19" s="27">
        <v>100</v>
      </c>
    </row>
    <row r="20" spans="1:11" s="23" customFormat="1" ht="22.5" customHeight="1">
      <c r="A20" s="28" t="s">
        <v>50</v>
      </c>
      <c r="B20" s="29">
        <v>11884</v>
      </c>
      <c r="C20" s="29">
        <v>0</v>
      </c>
      <c r="D20" s="29">
        <v>11884</v>
      </c>
      <c r="E20" s="29">
        <v>11884</v>
      </c>
      <c r="F20" s="29">
        <v>0</v>
      </c>
      <c r="G20" s="29">
        <v>11884</v>
      </c>
      <c r="H20" s="30">
        <f t="shared" si="3"/>
        <v>100</v>
      </c>
      <c r="I20" s="30"/>
      <c r="J20" s="30">
        <f t="shared" si="4"/>
        <v>100</v>
      </c>
      <c r="K20" s="31">
        <v>100</v>
      </c>
    </row>
    <row r="21" spans="1:11" s="23" customFormat="1" ht="22.5" customHeight="1">
      <c r="A21" s="24" t="s">
        <v>51</v>
      </c>
      <c r="B21" s="37">
        <v>679387</v>
      </c>
      <c r="C21" s="37">
        <v>55977</v>
      </c>
      <c r="D21" s="37">
        <v>735364</v>
      </c>
      <c r="E21" s="37">
        <v>660332</v>
      </c>
      <c r="F21" s="37">
        <v>9749</v>
      </c>
      <c r="G21" s="37">
        <v>670081</v>
      </c>
      <c r="H21" s="40">
        <f t="shared" si="3"/>
        <v>97.2</v>
      </c>
      <c r="I21" s="40">
        <f>ROUND(F21/C21*100,1)</f>
        <v>17.4</v>
      </c>
      <c r="J21" s="40">
        <f t="shared" si="4"/>
        <v>91.1</v>
      </c>
      <c r="K21" s="41">
        <v>91.6</v>
      </c>
    </row>
    <row r="22" spans="1:11" s="23" customFormat="1" ht="22.5" customHeight="1">
      <c r="A22" s="28" t="s">
        <v>52</v>
      </c>
      <c r="B22" s="29">
        <v>2162226</v>
      </c>
      <c r="C22" s="29">
        <v>0</v>
      </c>
      <c r="D22" s="29">
        <v>2162226</v>
      </c>
      <c r="E22" s="29">
        <v>2162226</v>
      </c>
      <c r="F22" s="29">
        <v>0</v>
      </c>
      <c r="G22" s="29">
        <v>2162226</v>
      </c>
      <c r="H22" s="30">
        <f t="shared" si="3"/>
        <v>100</v>
      </c>
      <c r="I22" s="30"/>
      <c r="J22" s="30">
        <f t="shared" si="4"/>
        <v>100</v>
      </c>
      <c r="K22" s="31">
        <v>100</v>
      </c>
    </row>
    <row r="23" spans="1:11" s="23" customFormat="1" ht="22.5" customHeight="1">
      <c r="A23" s="28" t="s">
        <v>53</v>
      </c>
      <c r="B23" s="29">
        <v>14056</v>
      </c>
      <c r="C23" s="29">
        <v>0</v>
      </c>
      <c r="D23" s="29">
        <v>14056</v>
      </c>
      <c r="E23" s="29">
        <v>14056</v>
      </c>
      <c r="F23" s="29">
        <v>0</v>
      </c>
      <c r="G23" s="29">
        <v>14056</v>
      </c>
      <c r="H23" s="30">
        <f t="shared" si="3"/>
        <v>100</v>
      </c>
      <c r="I23" s="30"/>
      <c r="J23" s="30">
        <f t="shared" si="4"/>
        <v>100</v>
      </c>
      <c r="K23" s="31">
        <v>100</v>
      </c>
    </row>
    <row r="24" spans="1:11" s="23" customFormat="1" ht="22.5" customHeight="1">
      <c r="A24" s="32" t="s">
        <v>54</v>
      </c>
      <c r="B24" s="29">
        <v>0</v>
      </c>
      <c r="C24" s="29">
        <v>18560</v>
      </c>
      <c r="D24" s="29">
        <v>18560</v>
      </c>
      <c r="E24" s="29">
        <v>0</v>
      </c>
      <c r="F24" s="29">
        <v>0</v>
      </c>
      <c r="G24" s="29">
        <v>0</v>
      </c>
      <c r="H24" s="33"/>
      <c r="I24" s="33">
        <f>ROUND(F24/C24*100,1)</f>
        <v>0</v>
      </c>
      <c r="J24" s="33">
        <f t="shared" si="4"/>
        <v>0</v>
      </c>
      <c r="K24" s="34">
        <v>0.1</v>
      </c>
    </row>
    <row r="25" spans="1:11" s="23" customFormat="1" ht="22.5" customHeight="1">
      <c r="A25" s="35" t="s">
        <v>55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21"/>
      <c r="I25" s="21"/>
      <c r="J25" s="21"/>
      <c r="K25" s="22"/>
    </row>
    <row r="26" spans="1:11" s="23" customFormat="1" ht="22.5" customHeight="1">
      <c r="A26" s="19" t="s">
        <v>56</v>
      </c>
      <c r="B26" s="36">
        <v>102338</v>
      </c>
      <c r="C26" s="36">
        <v>58032</v>
      </c>
      <c r="D26" s="36">
        <v>160370</v>
      </c>
      <c r="E26" s="36">
        <v>101495</v>
      </c>
      <c r="F26" s="36">
        <v>1215</v>
      </c>
      <c r="G26" s="36">
        <v>102710</v>
      </c>
      <c r="H26" s="42">
        <f aca="true" t="shared" si="5" ref="H26:J28">ROUND(E26/B26*100,1)</f>
        <v>99.2</v>
      </c>
      <c r="I26" s="42">
        <f t="shared" si="5"/>
        <v>2.1</v>
      </c>
      <c r="J26" s="42">
        <f t="shared" si="5"/>
        <v>64</v>
      </c>
      <c r="K26" s="43">
        <v>60.8</v>
      </c>
    </row>
    <row r="27" spans="1:11" s="23" customFormat="1" ht="22.5" customHeight="1">
      <c r="A27" s="24" t="s">
        <v>57</v>
      </c>
      <c r="B27" s="29">
        <v>81789</v>
      </c>
      <c r="C27" s="29">
        <v>22836</v>
      </c>
      <c r="D27" s="29">
        <v>104625</v>
      </c>
      <c r="E27" s="29">
        <v>81635</v>
      </c>
      <c r="F27" s="29">
        <v>390</v>
      </c>
      <c r="G27" s="29">
        <v>82025</v>
      </c>
      <c r="H27" s="30">
        <f t="shared" si="5"/>
        <v>99.8</v>
      </c>
      <c r="I27" s="30">
        <f t="shared" si="5"/>
        <v>1.7</v>
      </c>
      <c r="J27" s="30">
        <f t="shared" si="5"/>
        <v>78.4</v>
      </c>
      <c r="K27" s="31">
        <v>76.7</v>
      </c>
    </row>
    <row r="28" spans="1:11" s="23" customFormat="1" ht="22.5" customHeight="1">
      <c r="A28" s="28" t="s">
        <v>58</v>
      </c>
      <c r="B28" s="29">
        <v>20549</v>
      </c>
      <c r="C28" s="29">
        <v>35196</v>
      </c>
      <c r="D28" s="29">
        <v>55745</v>
      </c>
      <c r="E28" s="29">
        <v>19860</v>
      </c>
      <c r="F28" s="29">
        <v>825</v>
      </c>
      <c r="G28" s="29">
        <v>20685</v>
      </c>
      <c r="H28" s="30">
        <f t="shared" si="5"/>
        <v>96.6</v>
      </c>
      <c r="I28" s="30">
        <f t="shared" si="5"/>
        <v>2.3</v>
      </c>
      <c r="J28" s="30">
        <f t="shared" si="5"/>
        <v>37.1</v>
      </c>
      <c r="K28" s="31">
        <v>33.4</v>
      </c>
    </row>
    <row r="29" spans="1:11" s="23" customFormat="1" ht="22.5" customHeight="1">
      <c r="A29" s="28" t="s">
        <v>59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/>
      <c r="I29" s="30"/>
      <c r="J29" s="30"/>
      <c r="K29" s="31"/>
    </row>
    <row r="30" spans="1:11" s="23" customFormat="1" ht="22.5" customHeight="1">
      <c r="A30" s="28" t="s">
        <v>60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0"/>
      <c r="I30" s="30"/>
      <c r="J30" s="30"/>
      <c r="K30" s="31"/>
    </row>
    <row r="31" spans="1:11" s="23" customFormat="1" ht="22.5" customHeight="1">
      <c r="A31" s="32" t="s">
        <v>61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33"/>
      <c r="I31" s="33"/>
      <c r="J31" s="33"/>
      <c r="K31" s="34"/>
    </row>
    <row r="32" spans="1:11" s="23" customFormat="1" ht="22.5" customHeight="1">
      <c r="A32" s="35" t="s">
        <v>62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21"/>
      <c r="I32" s="21"/>
      <c r="J32" s="21"/>
      <c r="K32" s="22"/>
    </row>
    <row r="33" spans="1:11" s="23" customFormat="1" ht="22.5" customHeight="1">
      <c r="A33" s="44" t="s">
        <v>63</v>
      </c>
      <c r="B33" s="39">
        <v>35603956</v>
      </c>
      <c r="C33" s="39">
        <v>3339288</v>
      </c>
      <c r="D33" s="39">
        <v>38943244</v>
      </c>
      <c r="E33" s="39">
        <v>34794529</v>
      </c>
      <c r="F33" s="39">
        <v>321763</v>
      </c>
      <c r="G33" s="39">
        <v>35116292</v>
      </c>
      <c r="H33" s="26">
        <f aca="true" t="shared" si="6" ref="H33:J34">ROUND(E33/B33*100,1)</f>
        <v>97.7</v>
      </c>
      <c r="I33" s="26">
        <f t="shared" si="6"/>
        <v>9.6</v>
      </c>
      <c r="J33" s="26">
        <f t="shared" si="6"/>
        <v>90.2</v>
      </c>
      <c r="K33" s="27">
        <v>90.1</v>
      </c>
    </row>
    <row r="34" spans="1:11" s="23" customFormat="1" ht="22.5" customHeight="1">
      <c r="A34" s="44" t="s">
        <v>64</v>
      </c>
      <c r="B34" s="45">
        <v>13520116</v>
      </c>
      <c r="C34" s="46">
        <v>4615173</v>
      </c>
      <c r="D34" s="46">
        <v>18135289</v>
      </c>
      <c r="E34" s="46">
        <v>12375645</v>
      </c>
      <c r="F34" s="46">
        <v>624614</v>
      </c>
      <c r="G34" s="46">
        <v>13000259</v>
      </c>
      <c r="H34" s="21">
        <f t="shared" si="6"/>
        <v>91.5</v>
      </c>
      <c r="I34" s="21">
        <f t="shared" si="6"/>
        <v>13.5</v>
      </c>
      <c r="J34" s="21">
        <f t="shared" si="6"/>
        <v>71.7</v>
      </c>
      <c r="K34" s="22">
        <v>72.1</v>
      </c>
    </row>
    <row r="35" spans="1:11" s="23" customFormat="1" ht="22.5" customHeight="1" thickBot="1">
      <c r="A35" s="47" t="s">
        <v>65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9"/>
      <c r="I35" s="49"/>
      <c r="J35" s="49"/>
      <c r="K35" s="50"/>
    </row>
    <row r="36" spans="1:11" ht="11.25">
      <c r="A36" s="2"/>
      <c r="B36" s="2"/>
      <c r="C36" s="2"/>
      <c r="D36" s="2"/>
      <c r="E36" s="2"/>
      <c r="F36" s="2"/>
      <c r="G36" s="2"/>
      <c r="H36" s="51"/>
      <c r="I36" s="2"/>
      <c r="J36" s="2"/>
      <c r="K36" s="52"/>
    </row>
  </sheetData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showZeros="0" view="pageBreakPreview" zoomScaleNormal="70" zoomScaleSheetLayoutView="10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56" sqref="G56"/>
    </sheetView>
  </sheetViews>
  <sheetFormatPr defaultColWidth="13.25390625" defaultRowHeight="18" customHeight="1"/>
  <cols>
    <col min="1" max="5" width="3.375" style="23" customWidth="1"/>
    <col min="6" max="14" width="13.375" style="23" customWidth="1"/>
    <col min="15" max="18" width="7.75390625" style="23" customWidth="1"/>
    <col min="19" max="19" width="5.875" style="23" customWidth="1"/>
    <col min="20" max="20" width="9.00390625" style="23" bestFit="1" customWidth="1"/>
    <col min="21" max="21" width="13.875" style="23" customWidth="1"/>
    <col min="22" max="22" width="9.00390625" style="23" bestFit="1" customWidth="1"/>
    <col min="23" max="16384" width="13.875" style="23" customWidth="1"/>
  </cols>
  <sheetData>
    <row r="1" spans="1:18" ht="21.75" customHeight="1" thickBot="1">
      <c r="A1" s="23" t="s">
        <v>111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 t="s">
        <v>112</v>
      </c>
    </row>
    <row r="2" spans="1:18" ht="18" customHeight="1">
      <c r="A2" s="849" t="s">
        <v>113</v>
      </c>
      <c r="B2" s="55"/>
      <c r="C2" s="852" t="s">
        <v>114</v>
      </c>
      <c r="D2" s="852"/>
      <c r="E2" s="853"/>
      <c r="F2" s="56"/>
      <c r="G2" s="854" t="s">
        <v>115</v>
      </c>
      <c r="H2" s="854"/>
      <c r="I2" s="854"/>
      <c r="J2" s="854"/>
      <c r="K2" s="854"/>
      <c r="L2" s="854"/>
      <c r="M2" s="854"/>
      <c r="N2" s="854"/>
      <c r="O2" s="854" t="s">
        <v>70</v>
      </c>
      <c r="P2" s="854"/>
      <c r="Q2" s="854"/>
      <c r="R2" s="57"/>
    </row>
    <row r="3" spans="1:18" ht="18" customHeight="1">
      <c r="A3" s="850"/>
      <c r="B3" s="58"/>
      <c r="C3" s="59"/>
      <c r="D3" s="60"/>
      <c r="E3" s="61"/>
      <c r="F3" s="62"/>
      <c r="G3" s="62" t="s">
        <v>26</v>
      </c>
      <c r="H3" s="63"/>
      <c r="I3" s="64"/>
      <c r="J3" s="62" t="s">
        <v>27</v>
      </c>
      <c r="K3" s="63"/>
      <c r="L3" s="64"/>
      <c r="M3" s="62" t="s">
        <v>116</v>
      </c>
      <c r="N3" s="63"/>
      <c r="O3" s="859" t="s">
        <v>117</v>
      </c>
      <c r="P3" s="860"/>
      <c r="Q3" s="860"/>
      <c r="R3" s="861"/>
    </row>
    <row r="4" spans="1:18" ht="18" customHeight="1">
      <c r="A4" s="850"/>
      <c r="B4" s="58"/>
      <c r="C4" s="60"/>
      <c r="D4" s="59"/>
      <c r="E4" s="61"/>
      <c r="F4" s="855" t="s">
        <v>29</v>
      </c>
      <c r="G4" s="838" t="s">
        <v>30</v>
      </c>
      <c r="H4" s="838" t="s">
        <v>71</v>
      </c>
      <c r="I4" s="838" t="s">
        <v>29</v>
      </c>
      <c r="J4" s="838" t="s">
        <v>30</v>
      </c>
      <c r="K4" s="838" t="s">
        <v>71</v>
      </c>
      <c r="L4" s="838" t="s">
        <v>118</v>
      </c>
      <c r="M4" s="838" t="s">
        <v>119</v>
      </c>
      <c r="N4" s="838" t="s">
        <v>71</v>
      </c>
      <c r="O4" s="842" t="s">
        <v>120</v>
      </c>
      <c r="P4" s="843"/>
      <c r="Q4" s="844"/>
      <c r="R4" s="840" t="s">
        <v>121</v>
      </c>
    </row>
    <row r="5" spans="1:18" ht="18" customHeight="1">
      <c r="A5" s="851"/>
      <c r="B5" s="857" t="s">
        <v>72</v>
      </c>
      <c r="C5" s="858"/>
      <c r="D5" s="858"/>
      <c r="E5" s="65"/>
      <c r="F5" s="856"/>
      <c r="G5" s="839"/>
      <c r="H5" s="839"/>
      <c r="I5" s="839"/>
      <c r="J5" s="839"/>
      <c r="K5" s="839"/>
      <c r="L5" s="839"/>
      <c r="M5" s="839"/>
      <c r="N5" s="839"/>
      <c r="O5" s="66" t="s">
        <v>122</v>
      </c>
      <c r="P5" s="67" t="s">
        <v>123</v>
      </c>
      <c r="Q5" s="67" t="s">
        <v>73</v>
      </c>
      <c r="R5" s="841"/>
    </row>
    <row r="6" spans="1:18" ht="15" customHeight="1">
      <c r="A6" s="845" t="s">
        <v>74</v>
      </c>
      <c r="B6" s="846"/>
      <c r="C6" s="846"/>
      <c r="D6" s="846"/>
      <c r="E6" s="847"/>
      <c r="F6" s="25">
        <f aca="true" t="shared" si="0" ref="F6:N6">SUM(F7:F8)</f>
        <v>157839685</v>
      </c>
      <c r="G6" s="25">
        <f t="shared" si="0"/>
        <v>13436802</v>
      </c>
      <c r="H6" s="25">
        <f t="shared" si="0"/>
        <v>171276487</v>
      </c>
      <c r="I6" s="25">
        <f t="shared" si="0"/>
        <v>154061287</v>
      </c>
      <c r="J6" s="25">
        <f t="shared" si="0"/>
        <v>1787530</v>
      </c>
      <c r="K6" s="25">
        <f t="shared" si="0"/>
        <v>155848817</v>
      </c>
      <c r="L6" s="25">
        <f t="shared" si="0"/>
        <v>3778398</v>
      </c>
      <c r="M6" s="25">
        <f t="shared" si="0"/>
        <v>11649272</v>
      </c>
      <c r="N6" s="68">
        <f t="shared" si="0"/>
        <v>15427670</v>
      </c>
      <c r="O6" s="69">
        <f aca="true" t="shared" si="1" ref="O6:O48">ROUND(I6/F6*100,1)</f>
        <v>97.6</v>
      </c>
      <c r="P6" s="69">
        <f aca="true" t="shared" si="2" ref="P6:P48">ROUND(J6/G6*100,1)</f>
        <v>13.3</v>
      </c>
      <c r="Q6" s="69">
        <f aca="true" t="shared" si="3" ref="Q6:Q48">ROUND(K6/H6*100,1)</f>
        <v>91</v>
      </c>
      <c r="R6" s="70">
        <v>90.6</v>
      </c>
    </row>
    <row r="7" spans="1:18" ht="15" customHeight="1">
      <c r="A7" s="848" t="s">
        <v>75</v>
      </c>
      <c r="B7" s="846"/>
      <c r="C7" s="846"/>
      <c r="D7" s="846"/>
      <c r="E7" s="847"/>
      <c r="F7" s="29">
        <f aca="true" t="shared" si="4" ref="F7:N7">SUM(F9:F18)</f>
        <v>122235729</v>
      </c>
      <c r="G7" s="29">
        <f t="shared" si="4"/>
        <v>10097514</v>
      </c>
      <c r="H7" s="29">
        <f t="shared" si="4"/>
        <v>132333243</v>
      </c>
      <c r="I7" s="29">
        <f t="shared" si="4"/>
        <v>119266758</v>
      </c>
      <c r="J7" s="29">
        <f t="shared" si="4"/>
        <v>1465767</v>
      </c>
      <c r="K7" s="29">
        <f t="shared" si="4"/>
        <v>120732525</v>
      </c>
      <c r="L7" s="29">
        <f t="shared" si="4"/>
        <v>2968971</v>
      </c>
      <c r="M7" s="29">
        <f t="shared" si="4"/>
        <v>8631747</v>
      </c>
      <c r="N7" s="29">
        <f t="shared" si="4"/>
        <v>11600718</v>
      </c>
      <c r="O7" s="69">
        <f t="shared" si="1"/>
        <v>97.6</v>
      </c>
      <c r="P7" s="69">
        <f t="shared" si="2"/>
        <v>14.5</v>
      </c>
      <c r="Q7" s="69">
        <f t="shared" si="3"/>
        <v>91.2</v>
      </c>
      <c r="R7" s="70">
        <v>90.8</v>
      </c>
    </row>
    <row r="8" spans="1:18" ht="15" customHeight="1">
      <c r="A8" s="848" t="s">
        <v>76</v>
      </c>
      <c r="B8" s="846"/>
      <c r="C8" s="846"/>
      <c r="D8" s="846"/>
      <c r="E8" s="847"/>
      <c r="F8" s="29">
        <f aca="true" t="shared" si="5" ref="F8:N8">SUM(F19:F48)</f>
        <v>35603956</v>
      </c>
      <c r="G8" s="29">
        <f t="shared" si="5"/>
        <v>3339288</v>
      </c>
      <c r="H8" s="29">
        <f t="shared" si="5"/>
        <v>38943244</v>
      </c>
      <c r="I8" s="29">
        <f t="shared" si="5"/>
        <v>34794529</v>
      </c>
      <c r="J8" s="29">
        <f t="shared" si="5"/>
        <v>321763</v>
      </c>
      <c r="K8" s="29">
        <f t="shared" si="5"/>
        <v>35116292</v>
      </c>
      <c r="L8" s="29">
        <f t="shared" si="5"/>
        <v>809427</v>
      </c>
      <c r="M8" s="29">
        <f t="shared" si="5"/>
        <v>3017525</v>
      </c>
      <c r="N8" s="29">
        <f t="shared" si="5"/>
        <v>3826952</v>
      </c>
      <c r="O8" s="71">
        <f t="shared" si="1"/>
        <v>97.7</v>
      </c>
      <c r="P8" s="72">
        <f t="shared" si="2"/>
        <v>9.6</v>
      </c>
      <c r="Q8" s="69">
        <f t="shared" si="3"/>
        <v>90.2</v>
      </c>
      <c r="R8" s="70">
        <v>90.1</v>
      </c>
    </row>
    <row r="9" spans="1:18" ht="14.25" customHeight="1">
      <c r="A9" s="73">
        <v>1</v>
      </c>
      <c r="B9" s="862" t="s">
        <v>77</v>
      </c>
      <c r="C9" s="863"/>
      <c r="D9" s="863"/>
      <c r="E9" s="864"/>
      <c r="F9" s="25">
        <v>36834592</v>
      </c>
      <c r="G9" s="25">
        <v>2333617</v>
      </c>
      <c r="H9" s="25">
        <v>39168209</v>
      </c>
      <c r="I9" s="25">
        <v>36078734</v>
      </c>
      <c r="J9" s="25">
        <v>437303</v>
      </c>
      <c r="K9" s="25">
        <v>36516037</v>
      </c>
      <c r="L9" s="25">
        <f aca="true" t="shared" si="6" ref="L9:L48">F9-I9</f>
        <v>755858</v>
      </c>
      <c r="M9" s="25">
        <f aca="true" t="shared" si="7" ref="M9:M48">G9-J9</f>
        <v>1896314</v>
      </c>
      <c r="N9" s="25">
        <f aca="true" t="shared" si="8" ref="N9:N48">H9-K9</f>
        <v>2652172</v>
      </c>
      <c r="O9" s="74">
        <f t="shared" si="1"/>
        <v>97.9</v>
      </c>
      <c r="P9" s="74">
        <f t="shared" si="2"/>
        <v>18.7</v>
      </c>
      <c r="Q9" s="74">
        <f t="shared" si="3"/>
        <v>93.2</v>
      </c>
      <c r="R9" s="75">
        <v>92.9</v>
      </c>
    </row>
    <row r="10" spans="1:18" ht="14.25" customHeight="1">
      <c r="A10" s="76">
        <v>2</v>
      </c>
      <c r="B10" s="865" t="s">
        <v>78</v>
      </c>
      <c r="C10" s="846"/>
      <c r="D10" s="846"/>
      <c r="E10" s="830"/>
      <c r="F10" s="29">
        <v>20570924</v>
      </c>
      <c r="G10" s="29">
        <v>2431847</v>
      </c>
      <c r="H10" s="29">
        <v>23002771</v>
      </c>
      <c r="I10" s="29">
        <v>19950040</v>
      </c>
      <c r="J10" s="29">
        <v>282035</v>
      </c>
      <c r="K10" s="29">
        <v>20232075</v>
      </c>
      <c r="L10" s="29">
        <f t="shared" si="6"/>
        <v>620884</v>
      </c>
      <c r="M10" s="29">
        <f t="shared" si="7"/>
        <v>2149812</v>
      </c>
      <c r="N10" s="29">
        <f t="shared" si="8"/>
        <v>2770696</v>
      </c>
      <c r="O10" s="69">
        <f t="shared" si="1"/>
        <v>97</v>
      </c>
      <c r="P10" s="69">
        <f t="shared" si="2"/>
        <v>11.6</v>
      </c>
      <c r="Q10" s="69">
        <f t="shared" si="3"/>
        <v>88</v>
      </c>
      <c r="R10" s="70">
        <v>87.7</v>
      </c>
    </row>
    <row r="11" spans="1:18" ht="14.25" customHeight="1">
      <c r="A11" s="76">
        <v>3</v>
      </c>
      <c r="B11" s="865" t="s">
        <v>79</v>
      </c>
      <c r="C11" s="846"/>
      <c r="D11" s="846"/>
      <c r="E11" s="830"/>
      <c r="F11" s="29">
        <v>33312384</v>
      </c>
      <c r="G11" s="29">
        <v>2141826</v>
      </c>
      <c r="H11" s="29">
        <v>35454210</v>
      </c>
      <c r="I11" s="29">
        <v>32632088</v>
      </c>
      <c r="J11" s="29">
        <v>327502</v>
      </c>
      <c r="K11" s="29">
        <v>32959590</v>
      </c>
      <c r="L11" s="29">
        <f t="shared" si="6"/>
        <v>680296</v>
      </c>
      <c r="M11" s="29">
        <f t="shared" si="7"/>
        <v>1814324</v>
      </c>
      <c r="N11" s="29">
        <f t="shared" si="8"/>
        <v>2494620</v>
      </c>
      <c r="O11" s="69">
        <f t="shared" si="1"/>
        <v>98</v>
      </c>
      <c r="P11" s="69">
        <f t="shared" si="2"/>
        <v>15.3</v>
      </c>
      <c r="Q11" s="69">
        <f t="shared" si="3"/>
        <v>93</v>
      </c>
      <c r="R11" s="70">
        <v>92.7</v>
      </c>
    </row>
    <row r="12" spans="1:18" ht="14.25" customHeight="1">
      <c r="A12" s="76">
        <v>4</v>
      </c>
      <c r="B12" s="865" t="s">
        <v>80</v>
      </c>
      <c r="C12" s="846"/>
      <c r="D12" s="846"/>
      <c r="E12" s="830"/>
      <c r="F12" s="29">
        <v>3244574</v>
      </c>
      <c r="G12" s="29">
        <v>328011</v>
      </c>
      <c r="H12" s="29">
        <v>3572585</v>
      </c>
      <c r="I12" s="29">
        <v>3139092</v>
      </c>
      <c r="J12" s="29">
        <v>26305</v>
      </c>
      <c r="K12" s="29">
        <v>3165397</v>
      </c>
      <c r="L12" s="29">
        <f t="shared" si="6"/>
        <v>105482</v>
      </c>
      <c r="M12" s="29">
        <f t="shared" si="7"/>
        <v>301706</v>
      </c>
      <c r="N12" s="29">
        <f t="shared" si="8"/>
        <v>407188</v>
      </c>
      <c r="O12" s="69">
        <f t="shared" si="1"/>
        <v>96.7</v>
      </c>
      <c r="P12" s="69">
        <f t="shared" si="2"/>
        <v>8</v>
      </c>
      <c r="Q12" s="69">
        <f t="shared" si="3"/>
        <v>88.6</v>
      </c>
      <c r="R12" s="70">
        <v>88.6</v>
      </c>
    </row>
    <row r="13" spans="1:18" ht="14.25" customHeight="1">
      <c r="A13" s="76">
        <v>5</v>
      </c>
      <c r="B13" s="865" t="s">
        <v>81</v>
      </c>
      <c r="C13" s="846"/>
      <c r="D13" s="846"/>
      <c r="E13" s="830"/>
      <c r="F13" s="29">
        <v>5498972</v>
      </c>
      <c r="G13" s="29">
        <v>603832</v>
      </c>
      <c r="H13" s="29">
        <v>6102804</v>
      </c>
      <c r="I13" s="29">
        <v>5295110</v>
      </c>
      <c r="J13" s="29">
        <v>60835</v>
      </c>
      <c r="K13" s="29">
        <v>5355945</v>
      </c>
      <c r="L13" s="29">
        <f t="shared" si="6"/>
        <v>203862</v>
      </c>
      <c r="M13" s="29">
        <f t="shared" si="7"/>
        <v>542997</v>
      </c>
      <c r="N13" s="29">
        <f t="shared" si="8"/>
        <v>746859</v>
      </c>
      <c r="O13" s="69">
        <f t="shared" si="1"/>
        <v>96.3</v>
      </c>
      <c r="P13" s="69">
        <f t="shared" si="2"/>
        <v>10.1</v>
      </c>
      <c r="Q13" s="69">
        <f t="shared" si="3"/>
        <v>87.8</v>
      </c>
      <c r="R13" s="70">
        <v>88.3</v>
      </c>
    </row>
    <row r="14" spans="1:18" ht="14.25" customHeight="1">
      <c r="A14" s="76">
        <v>6</v>
      </c>
      <c r="B14" s="865" t="s">
        <v>82</v>
      </c>
      <c r="C14" s="846"/>
      <c r="D14" s="846"/>
      <c r="E14" s="830"/>
      <c r="F14" s="29">
        <v>7065272</v>
      </c>
      <c r="G14" s="29">
        <v>900352</v>
      </c>
      <c r="H14" s="29">
        <v>7965624</v>
      </c>
      <c r="I14" s="29">
        <v>6890805</v>
      </c>
      <c r="J14" s="29">
        <v>124400</v>
      </c>
      <c r="K14" s="29">
        <v>7015205</v>
      </c>
      <c r="L14" s="29">
        <f t="shared" si="6"/>
        <v>174467</v>
      </c>
      <c r="M14" s="29">
        <f t="shared" si="7"/>
        <v>775952</v>
      </c>
      <c r="N14" s="29">
        <f t="shared" si="8"/>
        <v>950419</v>
      </c>
      <c r="O14" s="69">
        <f t="shared" si="1"/>
        <v>97.5</v>
      </c>
      <c r="P14" s="69">
        <f t="shared" si="2"/>
        <v>13.8</v>
      </c>
      <c r="Q14" s="69">
        <f t="shared" si="3"/>
        <v>88.1</v>
      </c>
      <c r="R14" s="70">
        <v>86.9</v>
      </c>
    </row>
    <row r="15" spans="1:18" ht="14.25" customHeight="1">
      <c r="A15" s="76">
        <v>7</v>
      </c>
      <c r="B15" s="865" t="s">
        <v>83</v>
      </c>
      <c r="C15" s="846"/>
      <c r="D15" s="846"/>
      <c r="E15" s="830"/>
      <c r="F15" s="29">
        <v>4571399</v>
      </c>
      <c r="G15" s="29">
        <v>307886</v>
      </c>
      <c r="H15" s="29">
        <v>4879285</v>
      </c>
      <c r="I15" s="29">
        <v>4471676</v>
      </c>
      <c r="J15" s="29">
        <v>40248</v>
      </c>
      <c r="K15" s="29">
        <v>4511924</v>
      </c>
      <c r="L15" s="29">
        <f t="shared" si="6"/>
        <v>99723</v>
      </c>
      <c r="M15" s="29">
        <f t="shared" si="7"/>
        <v>267638</v>
      </c>
      <c r="N15" s="29">
        <f t="shared" si="8"/>
        <v>367361</v>
      </c>
      <c r="O15" s="69">
        <f t="shared" si="1"/>
        <v>97.8</v>
      </c>
      <c r="P15" s="69">
        <f t="shared" si="2"/>
        <v>13.1</v>
      </c>
      <c r="Q15" s="69">
        <f t="shared" si="3"/>
        <v>92.5</v>
      </c>
      <c r="R15" s="70">
        <v>92.6</v>
      </c>
    </row>
    <row r="16" spans="1:18" ht="14.25" customHeight="1">
      <c r="A16" s="76">
        <v>8</v>
      </c>
      <c r="B16" s="865" t="s">
        <v>84</v>
      </c>
      <c r="C16" s="846"/>
      <c r="D16" s="846"/>
      <c r="E16" s="830"/>
      <c r="F16" s="29">
        <v>6149310</v>
      </c>
      <c r="G16" s="29">
        <v>631324</v>
      </c>
      <c r="H16" s="29">
        <v>6780634</v>
      </c>
      <c r="I16" s="29">
        <v>5974201</v>
      </c>
      <c r="J16" s="29">
        <v>98240</v>
      </c>
      <c r="K16" s="29">
        <v>6072441</v>
      </c>
      <c r="L16" s="29">
        <f t="shared" si="6"/>
        <v>175109</v>
      </c>
      <c r="M16" s="29">
        <f t="shared" si="7"/>
        <v>533084</v>
      </c>
      <c r="N16" s="29">
        <f t="shared" si="8"/>
        <v>708193</v>
      </c>
      <c r="O16" s="71">
        <f t="shared" si="1"/>
        <v>97.2</v>
      </c>
      <c r="P16" s="72">
        <f t="shared" si="2"/>
        <v>15.6</v>
      </c>
      <c r="Q16" s="69">
        <f t="shared" si="3"/>
        <v>89.6</v>
      </c>
      <c r="R16" s="70">
        <v>87.8</v>
      </c>
    </row>
    <row r="17" spans="1:18" ht="14.25" customHeight="1">
      <c r="A17" s="76">
        <v>9</v>
      </c>
      <c r="B17" s="865" t="s">
        <v>85</v>
      </c>
      <c r="C17" s="846"/>
      <c r="D17" s="846"/>
      <c r="E17" s="830"/>
      <c r="F17" s="29">
        <v>2525974</v>
      </c>
      <c r="G17" s="29">
        <v>276104</v>
      </c>
      <c r="H17" s="29">
        <v>2802078</v>
      </c>
      <c r="I17" s="29">
        <v>2432863</v>
      </c>
      <c r="J17" s="29">
        <v>40172</v>
      </c>
      <c r="K17" s="29">
        <v>2473035</v>
      </c>
      <c r="L17" s="29">
        <f t="shared" si="6"/>
        <v>93111</v>
      </c>
      <c r="M17" s="29">
        <f t="shared" si="7"/>
        <v>235932</v>
      </c>
      <c r="N17" s="29">
        <f t="shared" si="8"/>
        <v>329043</v>
      </c>
      <c r="O17" s="69">
        <f t="shared" si="1"/>
        <v>96.3</v>
      </c>
      <c r="P17" s="69">
        <f t="shared" si="2"/>
        <v>14.5</v>
      </c>
      <c r="Q17" s="69">
        <f t="shared" si="3"/>
        <v>88.3</v>
      </c>
      <c r="R17" s="70">
        <v>85.5</v>
      </c>
    </row>
    <row r="18" spans="1:18" ht="14.25" customHeight="1">
      <c r="A18" s="77">
        <v>10</v>
      </c>
      <c r="B18" s="831" t="s">
        <v>124</v>
      </c>
      <c r="C18" s="832"/>
      <c r="D18" s="832"/>
      <c r="E18" s="833"/>
      <c r="F18" s="78">
        <v>2462328</v>
      </c>
      <c r="G18" s="78">
        <v>142715</v>
      </c>
      <c r="H18" s="78">
        <v>2605043</v>
      </c>
      <c r="I18" s="78">
        <v>2402149</v>
      </c>
      <c r="J18" s="78">
        <v>28727</v>
      </c>
      <c r="K18" s="78">
        <v>2430876</v>
      </c>
      <c r="L18" s="78">
        <f t="shared" si="6"/>
        <v>60179</v>
      </c>
      <c r="M18" s="78">
        <f t="shared" si="7"/>
        <v>113988</v>
      </c>
      <c r="N18" s="78">
        <f t="shared" si="8"/>
        <v>174167</v>
      </c>
      <c r="O18" s="79">
        <f t="shared" si="1"/>
        <v>97.6</v>
      </c>
      <c r="P18" s="79">
        <f t="shared" si="2"/>
        <v>20.1</v>
      </c>
      <c r="Q18" s="79">
        <f t="shared" si="3"/>
        <v>93.3</v>
      </c>
      <c r="R18" s="80">
        <v>92.7</v>
      </c>
    </row>
    <row r="19" spans="1:18" ht="14.25" customHeight="1">
      <c r="A19" s="73">
        <v>11</v>
      </c>
      <c r="B19" s="862" t="s">
        <v>86</v>
      </c>
      <c r="C19" s="863"/>
      <c r="D19" s="863"/>
      <c r="E19" s="864"/>
      <c r="F19" s="25">
        <v>975898</v>
      </c>
      <c r="G19" s="25">
        <v>91263</v>
      </c>
      <c r="H19" s="25">
        <v>1067161</v>
      </c>
      <c r="I19" s="25">
        <v>954772</v>
      </c>
      <c r="J19" s="25">
        <v>4786</v>
      </c>
      <c r="K19" s="25">
        <v>959558</v>
      </c>
      <c r="L19" s="25">
        <f t="shared" si="6"/>
        <v>21126</v>
      </c>
      <c r="M19" s="25">
        <f t="shared" si="7"/>
        <v>86477</v>
      </c>
      <c r="N19" s="25">
        <f t="shared" si="8"/>
        <v>107603</v>
      </c>
      <c r="O19" s="74">
        <f t="shared" si="1"/>
        <v>97.8</v>
      </c>
      <c r="P19" s="74">
        <f t="shared" si="2"/>
        <v>5.2</v>
      </c>
      <c r="Q19" s="74">
        <f t="shared" si="3"/>
        <v>89.9</v>
      </c>
      <c r="R19" s="75">
        <v>90.4</v>
      </c>
    </row>
    <row r="20" spans="1:18" ht="14.25" customHeight="1">
      <c r="A20" s="76">
        <v>12</v>
      </c>
      <c r="B20" s="865" t="s">
        <v>87</v>
      </c>
      <c r="C20" s="846"/>
      <c r="D20" s="846"/>
      <c r="E20" s="847"/>
      <c r="F20" s="29">
        <v>253305</v>
      </c>
      <c r="G20" s="29">
        <v>36091</v>
      </c>
      <c r="H20" s="29">
        <v>289396</v>
      </c>
      <c r="I20" s="29">
        <v>244170</v>
      </c>
      <c r="J20" s="29">
        <v>3137</v>
      </c>
      <c r="K20" s="29">
        <v>247307</v>
      </c>
      <c r="L20" s="29">
        <f t="shared" si="6"/>
        <v>9135</v>
      </c>
      <c r="M20" s="29">
        <f t="shared" si="7"/>
        <v>32954</v>
      </c>
      <c r="N20" s="29">
        <f t="shared" si="8"/>
        <v>42089</v>
      </c>
      <c r="O20" s="69">
        <f t="shared" si="1"/>
        <v>96.4</v>
      </c>
      <c r="P20" s="69">
        <f t="shared" si="2"/>
        <v>8.7</v>
      </c>
      <c r="Q20" s="69">
        <f t="shared" si="3"/>
        <v>85.5</v>
      </c>
      <c r="R20" s="70">
        <v>85.2</v>
      </c>
    </row>
    <row r="21" spans="1:18" ht="14.25" customHeight="1">
      <c r="A21" s="76">
        <v>13</v>
      </c>
      <c r="B21" s="730" t="s">
        <v>125</v>
      </c>
      <c r="C21" s="731"/>
      <c r="D21" s="731"/>
      <c r="E21" s="732"/>
      <c r="F21" s="29">
        <v>223673</v>
      </c>
      <c r="G21" s="29">
        <v>9964</v>
      </c>
      <c r="H21" s="29">
        <v>233637</v>
      </c>
      <c r="I21" s="29">
        <v>219675</v>
      </c>
      <c r="J21" s="29">
        <v>1161</v>
      </c>
      <c r="K21" s="29">
        <v>220836</v>
      </c>
      <c r="L21" s="29">
        <f t="shared" si="6"/>
        <v>3998</v>
      </c>
      <c r="M21" s="29">
        <f t="shared" si="7"/>
        <v>8803</v>
      </c>
      <c r="N21" s="29">
        <f t="shared" si="8"/>
        <v>12801</v>
      </c>
      <c r="O21" s="69">
        <f t="shared" si="1"/>
        <v>98.2</v>
      </c>
      <c r="P21" s="69">
        <f t="shared" si="2"/>
        <v>11.7</v>
      </c>
      <c r="Q21" s="69">
        <f t="shared" si="3"/>
        <v>94.5</v>
      </c>
      <c r="R21" s="70">
        <v>90.5</v>
      </c>
    </row>
    <row r="22" spans="1:18" ht="14.25" customHeight="1">
      <c r="A22" s="77">
        <v>14</v>
      </c>
      <c r="B22" s="831" t="s">
        <v>88</v>
      </c>
      <c r="C22" s="832"/>
      <c r="D22" s="832"/>
      <c r="E22" s="678"/>
      <c r="F22" s="78">
        <v>592297</v>
      </c>
      <c r="G22" s="78">
        <v>28708</v>
      </c>
      <c r="H22" s="78">
        <v>621005</v>
      </c>
      <c r="I22" s="78">
        <v>582985</v>
      </c>
      <c r="J22" s="78">
        <v>4121</v>
      </c>
      <c r="K22" s="78">
        <v>587106</v>
      </c>
      <c r="L22" s="78">
        <f t="shared" si="6"/>
        <v>9312</v>
      </c>
      <c r="M22" s="78">
        <f t="shared" si="7"/>
        <v>24587</v>
      </c>
      <c r="N22" s="78">
        <f t="shared" si="8"/>
        <v>33899</v>
      </c>
      <c r="O22" s="81">
        <f t="shared" si="1"/>
        <v>98.4</v>
      </c>
      <c r="P22" s="82">
        <f t="shared" si="2"/>
        <v>14.4</v>
      </c>
      <c r="Q22" s="79">
        <f t="shared" si="3"/>
        <v>94.5</v>
      </c>
      <c r="R22" s="80">
        <v>93.7</v>
      </c>
    </row>
    <row r="23" spans="1:18" ht="14.25" customHeight="1">
      <c r="A23" s="76">
        <v>15</v>
      </c>
      <c r="B23" s="865" t="s">
        <v>126</v>
      </c>
      <c r="C23" s="846"/>
      <c r="D23" s="846"/>
      <c r="E23" s="847"/>
      <c r="F23" s="29">
        <v>873968</v>
      </c>
      <c r="G23" s="29">
        <v>90935</v>
      </c>
      <c r="H23" s="29">
        <v>964903</v>
      </c>
      <c r="I23" s="29">
        <v>848708</v>
      </c>
      <c r="J23" s="29">
        <v>13333</v>
      </c>
      <c r="K23" s="29">
        <v>862041</v>
      </c>
      <c r="L23" s="29">
        <f t="shared" si="6"/>
        <v>25260</v>
      </c>
      <c r="M23" s="29">
        <f t="shared" si="7"/>
        <v>77602</v>
      </c>
      <c r="N23" s="29">
        <f t="shared" si="8"/>
        <v>102862</v>
      </c>
      <c r="O23" s="69">
        <f t="shared" si="1"/>
        <v>97.1</v>
      </c>
      <c r="P23" s="69">
        <f t="shared" si="2"/>
        <v>14.7</v>
      </c>
      <c r="Q23" s="69">
        <f t="shared" si="3"/>
        <v>89.3</v>
      </c>
      <c r="R23" s="70">
        <v>89.5</v>
      </c>
    </row>
    <row r="24" spans="1:18" ht="14.25" customHeight="1">
      <c r="A24" s="77">
        <v>16</v>
      </c>
      <c r="B24" s="831" t="s">
        <v>89</v>
      </c>
      <c r="C24" s="832"/>
      <c r="D24" s="832"/>
      <c r="E24" s="678"/>
      <c r="F24" s="78">
        <v>680312</v>
      </c>
      <c r="G24" s="78">
        <v>30284</v>
      </c>
      <c r="H24" s="78">
        <v>710596</v>
      </c>
      <c r="I24" s="78">
        <v>669039</v>
      </c>
      <c r="J24" s="78">
        <v>4990</v>
      </c>
      <c r="K24" s="78">
        <v>674029</v>
      </c>
      <c r="L24" s="78">
        <f t="shared" si="6"/>
        <v>11273</v>
      </c>
      <c r="M24" s="78">
        <f t="shared" si="7"/>
        <v>25294</v>
      </c>
      <c r="N24" s="78">
        <f t="shared" si="8"/>
        <v>36567</v>
      </c>
      <c r="O24" s="79">
        <f t="shared" si="1"/>
        <v>98.3</v>
      </c>
      <c r="P24" s="79">
        <f t="shared" si="2"/>
        <v>16.5</v>
      </c>
      <c r="Q24" s="79">
        <f t="shared" si="3"/>
        <v>94.9</v>
      </c>
      <c r="R24" s="80">
        <v>95.2</v>
      </c>
    </row>
    <row r="25" spans="1:18" ht="14.25" customHeight="1">
      <c r="A25" s="83">
        <v>17</v>
      </c>
      <c r="B25" s="834" t="s">
        <v>127</v>
      </c>
      <c r="C25" s="784"/>
      <c r="D25" s="784"/>
      <c r="E25" s="785"/>
      <c r="F25" s="20">
        <v>98662</v>
      </c>
      <c r="G25" s="20">
        <v>3124</v>
      </c>
      <c r="H25" s="20">
        <v>101786</v>
      </c>
      <c r="I25" s="20">
        <v>97979</v>
      </c>
      <c r="J25" s="20">
        <v>190</v>
      </c>
      <c r="K25" s="20">
        <v>98169</v>
      </c>
      <c r="L25" s="20">
        <f t="shared" si="6"/>
        <v>683</v>
      </c>
      <c r="M25" s="20">
        <f t="shared" si="7"/>
        <v>2934</v>
      </c>
      <c r="N25" s="20">
        <f t="shared" si="8"/>
        <v>3617</v>
      </c>
      <c r="O25" s="84">
        <f t="shared" si="1"/>
        <v>99.3</v>
      </c>
      <c r="P25" s="84">
        <f t="shared" si="2"/>
        <v>6.1</v>
      </c>
      <c r="Q25" s="84">
        <f t="shared" si="3"/>
        <v>96.4</v>
      </c>
      <c r="R25" s="85">
        <v>95.6</v>
      </c>
    </row>
    <row r="26" spans="1:18" ht="14.25" customHeight="1">
      <c r="A26" s="73">
        <v>18</v>
      </c>
      <c r="B26" s="862" t="s">
        <v>90</v>
      </c>
      <c r="C26" s="863"/>
      <c r="D26" s="863"/>
      <c r="E26" s="729"/>
      <c r="F26" s="25">
        <v>1144762</v>
      </c>
      <c r="G26" s="25">
        <v>95051</v>
      </c>
      <c r="H26" s="25">
        <v>1239813</v>
      </c>
      <c r="I26" s="25">
        <v>1114754</v>
      </c>
      <c r="J26" s="25">
        <v>13429</v>
      </c>
      <c r="K26" s="25">
        <v>1128183</v>
      </c>
      <c r="L26" s="25">
        <f t="shared" si="6"/>
        <v>30008</v>
      </c>
      <c r="M26" s="25">
        <f t="shared" si="7"/>
        <v>81622</v>
      </c>
      <c r="N26" s="25">
        <f t="shared" si="8"/>
        <v>111630</v>
      </c>
      <c r="O26" s="74">
        <f t="shared" si="1"/>
        <v>97.4</v>
      </c>
      <c r="P26" s="74">
        <f t="shared" si="2"/>
        <v>14.1</v>
      </c>
      <c r="Q26" s="74">
        <f t="shared" si="3"/>
        <v>91</v>
      </c>
      <c r="R26" s="75">
        <v>90</v>
      </c>
    </row>
    <row r="27" spans="1:18" ht="14.25" customHeight="1">
      <c r="A27" s="76">
        <v>19</v>
      </c>
      <c r="B27" s="865" t="s">
        <v>91</v>
      </c>
      <c r="C27" s="846"/>
      <c r="D27" s="846"/>
      <c r="E27" s="830"/>
      <c r="F27" s="29">
        <v>837183</v>
      </c>
      <c r="G27" s="29">
        <v>661526</v>
      </c>
      <c r="H27" s="29">
        <v>1498709</v>
      </c>
      <c r="I27" s="29">
        <v>784088</v>
      </c>
      <c r="J27" s="29">
        <v>7880</v>
      </c>
      <c r="K27" s="29">
        <v>791968</v>
      </c>
      <c r="L27" s="29">
        <f t="shared" si="6"/>
        <v>53095</v>
      </c>
      <c r="M27" s="29">
        <f t="shared" si="7"/>
        <v>653646</v>
      </c>
      <c r="N27" s="29">
        <f t="shared" si="8"/>
        <v>706741</v>
      </c>
      <c r="O27" s="69">
        <f t="shared" si="1"/>
        <v>93.7</v>
      </c>
      <c r="P27" s="69">
        <f t="shared" si="2"/>
        <v>1.2</v>
      </c>
      <c r="Q27" s="69">
        <f t="shared" si="3"/>
        <v>52.8</v>
      </c>
      <c r="R27" s="70">
        <v>51.7</v>
      </c>
    </row>
    <row r="28" spans="1:18" ht="14.25" customHeight="1">
      <c r="A28" s="77">
        <v>20</v>
      </c>
      <c r="B28" s="831" t="s">
        <v>92</v>
      </c>
      <c r="C28" s="832"/>
      <c r="D28" s="832"/>
      <c r="E28" s="833"/>
      <c r="F28" s="78">
        <v>620525</v>
      </c>
      <c r="G28" s="78">
        <v>31921</v>
      </c>
      <c r="H28" s="78">
        <v>652446</v>
      </c>
      <c r="I28" s="78">
        <v>609964</v>
      </c>
      <c r="J28" s="78">
        <v>3772</v>
      </c>
      <c r="K28" s="78">
        <v>613736</v>
      </c>
      <c r="L28" s="78">
        <f t="shared" si="6"/>
        <v>10561</v>
      </c>
      <c r="M28" s="78">
        <f t="shared" si="7"/>
        <v>28149</v>
      </c>
      <c r="N28" s="78">
        <f t="shared" si="8"/>
        <v>38710</v>
      </c>
      <c r="O28" s="79">
        <f t="shared" si="1"/>
        <v>98.3</v>
      </c>
      <c r="P28" s="79">
        <f t="shared" si="2"/>
        <v>11.8</v>
      </c>
      <c r="Q28" s="79">
        <f t="shared" si="3"/>
        <v>94.1</v>
      </c>
      <c r="R28" s="80">
        <v>94.1</v>
      </c>
    </row>
    <row r="29" spans="1:18" ht="14.25" customHeight="1">
      <c r="A29" s="76">
        <v>21</v>
      </c>
      <c r="B29" s="865" t="s">
        <v>93</v>
      </c>
      <c r="C29" s="846"/>
      <c r="D29" s="846"/>
      <c r="E29" s="830"/>
      <c r="F29" s="29">
        <v>946931</v>
      </c>
      <c r="G29" s="29">
        <v>167996</v>
      </c>
      <c r="H29" s="29">
        <v>1114927</v>
      </c>
      <c r="I29" s="29">
        <v>913857</v>
      </c>
      <c r="J29" s="29">
        <v>19339</v>
      </c>
      <c r="K29" s="29">
        <v>933196</v>
      </c>
      <c r="L29" s="29">
        <f t="shared" si="6"/>
        <v>33074</v>
      </c>
      <c r="M29" s="29">
        <f t="shared" si="7"/>
        <v>148657</v>
      </c>
      <c r="N29" s="29">
        <f t="shared" si="8"/>
        <v>181731</v>
      </c>
      <c r="O29" s="69">
        <f t="shared" si="1"/>
        <v>96.5</v>
      </c>
      <c r="P29" s="69">
        <f t="shared" si="2"/>
        <v>11.5</v>
      </c>
      <c r="Q29" s="69">
        <f t="shared" si="3"/>
        <v>83.7</v>
      </c>
      <c r="R29" s="70">
        <v>82.7</v>
      </c>
    </row>
    <row r="30" spans="1:18" ht="14.25" customHeight="1">
      <c r="A30" s="76">
        <v>22</v>
      </c>
      <c r="B30" s="865" t="s">
        <v>94</v>
      </c>
      <c r="C30" s="846"/>
      <c r="D30" s="846"/>
      <c r="E30" s="830"/>
      <c r="F30" s="29">
        <v>832854</v>
      </c>
      <c r="G30" s="29">
        <v>99162</v>
      </c>
      <c r="H30" s="29">
        <v>932016</v>
      </c>
      <c r="I30" s="29">
        <v>817327</v>
      </c>
      <c r="J30" s="29">
        <v>11615</v>
      </c>
      <c r="K30" s="29">
        <v>828942</v>
      </c>
      <c r="L30" s="29">
        <f t="shared" si="6"/>
        <v>15527</v>
      </c>
      <c r="M30" s="29">
        <f t="shared" si="7"/>
        <v>87547</v>
      </c>
      <c r="N30" s="29">
        <f t="shared" si="8"/>
        <v>103074</v>
      </c>
      <c r="O30" s="71">
        <f t="shared" si="1"/>
        <v>98.1</v>
      </c>
      <c r="P30" s="72">
        <f t="shared" si="2"/>
        <v>11.7</v>
      </c>
      <c r="Q30" s="69">
        <f t="shared" si="3"/>
        <v>88.9</v>
      </c>
      <c r="R30" s="70">
        <v>87.8</v>
      </c>
    </row>
    <row r="31" spans="1:18" ht="14.25" customHeight="1">
      <c r="A31" s="76">
        <v>23</v>
      </c>
      <c r="B31" s="865" t="s">
        <v>95</v>
      </c>
      <c r="C31" s="846"/>
      <c r="D31" s="846"/>
      <c r="E31" s="830"/>
      <c r="F31" s="29">
        <v>796254</v>
      </c>
      <c r="G31" s="29">
        <v>119494</v>
      </c>
      <c r="H31" s="29">
        <v>915748</v>
      </c>
      <c r="I31" s="29">
        <v>757984</v>
      </c>
      <c r="J31" s="29">
        <v>16385</v>
      </c>
      <c r="K31" s="29">
        <v>774369</v>
      </c>
      <c r="L31" s="29">
        <f t="shared" si="6"/>
        <v>38270</v>
      </c>
      <c r="M31" s="29">
        <f t="shared" si="7"/>
        <v>103109</v>
      </c>
      <c r="N31" s="29">
        <f t="shared" si="8"/>
        <v>141379</v>
      </c>
      <c r="O31" s="69">
        <f t="shared" si="1"/>
        <v>95.2</v>
      </c>
      <c r="P31" s="69">
        <f t="shared" si="2"/>
        <v>13.7</v>
      </c>
      <c r="Q31" s="69">
        <f t="shared" si="3"/>
        <v>84.6</v>
      </c>
      <c r="R31" s="70">
        <v>84.6</v>
      </c>
    </row>
    <row r="32" spans="1:18" ht="14.25" customHeight="1">
      <c r="A32" s="73">
        <v>24</v>
      </c>
      <c r="B32" s="862" t="s">
        <v>96</v>
      </c>
      <c r="C32" s="863"/>
      <c r="D32" s="863"/>
      <c r="E32" s="864"/>
      <c r="F32" s="25">
        <v>1299725</v>
      </c>
      <c r="G32" s="25">
        <v>130116</v>
      </c>
      <c r="H32" s="25">
        <v>1429841</v>
      </c>
      <c r="I32" s="25">
        <v>1237674</v>
      </c>
      <c r="J32" s="25">
        <v>11487</v>
      </c>
      <c r="K32" s="25">
        <v>1249161</v>
      </c>
      <c r="L32" s="25">
        <f t="shared" si="6"/>
        <v>62051</v>
      </c>
      <c r="M32" s="25">
        <f t="shared" si="7"/>
        <v>118629</v>
      </c>
      <c r="N32" s="25">
        <f t="shared" si="8"/>
        <v>180680</v>
      </c>
      <c r="O32" s="74">
        <f t="shared" si="1"/>
        <v>95.2</v>
      </c>
      <c r="P32" s="74">
        <f t="shared" si="2"/>
        <v>8.8</v>
      </c>
      <c r="Q32" s="74">
        <f t="shared" si="3"/>
        <v>87.4</v>
      </c>
      <c r="R32" s="75">
        <v>89.1</v>
      </c>
    </row>
    <row r="33" spans="1:18" ht="14.25" customHeight="1">
      <c r="A33" s="76">
        <v>25</v>
      </c>
      <c r="B33" s="865" t="s">
        <v>97</v>
      </c>
      <c r="C33" s="846"/>
      <c r="D33" s="846"/>
      <c r="E33" s="830"/>
      <c r="F33" s="29">
        <v>1345047</v>
      </c>
      <c r="G33" s="29">
        <v>127924</v>
      </c>
      <c r="H33" s="29">
        <v>1472971</v>
      </c>
      <c r="I33" s="29">
        <v>1313597</v>
      </c>
      <c r="J33" s="29">
        <v>10838</v>
      </c>
      <c r="K33" s="29">
        <v>1324435</v>
      </c>
      <c r="L33" s="29">
        <f t="shared" si="6"/>
        <v>31450</v>
      </c>
      <c r="M33" s="29">
        <f t="shared" si="7"/>
        <v>117086</v>
      </c>
      <c r="N33" s="29">
        <f t="shared" si="8"/>
        <v>148536</v>
      </c>
      <c r="O33" s="71">
        <f t="shared" si="1"/>
        <v>97.7</v>
      </c>
      <c r="P33" s="72">
        <f t="shared" si="2"/>
        <v>8.5</v>
      </c>
      <c r="Q33" s="69">
        <f t="shared" si="3"/>
        <v>89.9</v>
      </c>
      <c r="R33" s="70">
        <v>89.4</v>
      </c>
    </row>
    <row r="34" spans="1:18" ht="14.25" customHeight="1">
      <c r="A34" s="76">
        <v>26</v>
      </c>
      <c r="B34" s="865" t="s">
        <v>98</v>
      </c>
      <c r="C34" s="846"/>
      <c r="D34" s="846"/>
      <c r="E34" s="830"/>
      <c r="F34" s="29">
        <v>1023508</v>
      </c>
      <c r="G34" s="29">
        <v>128573</v>
      </c>
      <c r="H34" s="29">
        <v>1152081</v>
      </c>
      <c r="I34" s="29">
        <v>986935</v>
      </c>
      <c r="J34" s="29">
        <v>18255</v>
      </c>
      <c r="K34" s="29">
        <v>1005190</v>
      </c>
      <c r="L34" s="29">
        <f t="shared" si="6"/>
        <v>36573</v>
      </c>
      <c r="M34" s="29">
        <f t="shared" si="7"/>
        <v>110318</v>
      </c>
      <c r="N34" s="29">
        <f t="shared" si="8"/>
        <v>146891</v>
      </c>
      <c r="O34" s="69">
        <f t="shared" si="1"/>
        <v>96.4</v>
      </c>
      <c r="P34" s="69">
        <f t="shared" si="2"/>
        <v>14.2</v>
      </c>
      <c r="Q34" s="69">
        <f t="shared" si="3"/>
        <v>87.2</v>
      </c>
      <c r="R34" s="70">
        <v>85.5</v>
      </c>
    </row>
    <row r="35" spans="1:18" ht="14.25" customHeight="1">
      <c r="A35" s="76">
        <v>27</v>
      </c>
      <c r="B35" s="865" t="s">
        <v>99</v>
      </c>
      <c r="C35" s="846"/>
      <c r="D35" s="846"/>
      <c r="E35" s="830"/>
      <c r="F35" s="29">
        <v>446826</v>
      </c>
      <c r="G35" s="29">
        <v>56122</v>
      </c>
      <c r="H35" s="29">
        <v>502948</v>
      </c>
      <c r="I35" s="29">
        <v>428608</v>
      </c>
      <c r="J35" s="29">
        <v>5349</v>
      </c>
      <c r="K35" s="29">
        <v>433957</v>
      </c>
      <c r="L35" s="29">
        <f t="shared" si="6"/>
        <v>18218</v>
      </c>
      <c r="M35" s="29">
        <f t="shared" si="7"/>
        <v>50773</v>
      </c>
      <c r="N35" s="29">
        <f t="shared" si="8"/>
        <v>68991</v>
      </c>
      <c r="O35" s="69">
        <f t="shared" si="1"/>
        <v>95.9</v>
      </c>
      <c r="P35" s="69">
        <f t="shared" si="2"/>
        <v>9.5</v>
      </c>
      <c r="Q35" s="69">
        <f t="shared" si="3"/>
        <v>86.3</v>
      </c>
      <c r="R35" s="70">
        <v>86.8</v>
      </c>
    </row>
    <row r="36" spans="1:18" ht="14.25" customHeight="1">
      <c r="A36" s="76">
        <v>28</v>
      </c>
      <c r="B36" s="865" t="s">
        <v>100</v>
      </c>
      <c r="C36" s="846"/>
      <c r="D36" s="846"/>
      <c r="E36" s="830"/>
      <c r="F36" s="29">
        <v>1564751</v>
      </c>
      <c r="G36" s="29">
        <v>157513</v>
      </c>
      <c r="H36" s="29">
        <v>1722264</v>
      </c>
      <c r="I36" s="29">
        <v>1512594</v>
      </c>
      <c r="J36" s="29">
        <v>20831</v>
      </c>
      <c r="K36" s="29">
        <v>1533425</v>
      </c>
      <c r="L36" s="29">
        <f t="shared" si="6"/>
        <v>52157</v>
      </c>
      <c r="M36" s="29">
        <f t="shared" si="7"/>
        <v>136682</v>
      </c>
      <c r="N36" s="29">
        <f t="shared" si="8"/>
        <v>188839</v>
      </c>
      <c r="O36" s="69">
        <f t="shared" si="1"/>
        <v>96.7</v>
      </c>
      <c r="P36" s="69">
        <f t="shared" si="2"/>
        <v>13.2</v>
      </c>
      <c r="Q36" s="69">
        <f t="shared" si="3"/>
        <v>89</v>
      </c>
      <c r="R36" s="70">
        <v>89.6</v>
      </c>
    </row>
    <row r="37" spans="1:18" ht="14.25" customHeight="1">
      <c r="A37" s="76">
        <v>29</v>
      </c>
      <c r="B37" s="865" t="s">
        <v>128</v>
      </c>
      <c r="C37" s="846"/>
      <c r="D37" s="846"/>
      <c r="E37" s="830"/>
      <c r="F37" s="29">
        <v>7150599</v>
      </c>
      <c r="G37" s="29">
        <v>114504</v>
      </c>
      <c r="H37" s="29">
        <v>7265103</v>
      </c>
      <c r="I37" s="29">
        <v>7113318</v>
      </c>
      <c r="J37" s="29">
        <v>31588</v>
      </c>
      <c r="K37" s="29">
        <v>7144906</v>
      </c>
      <c r="L37" s="29">
        <f t="shared" si="6"/>
        <v>37281</v>
      </c>
      <c r="M37" s="29">
        <f t="shared" si="7"/>
        <v>82916</v>
      </c>
      <c r="N37" s="29">
        <f t="shared" si="8"/>
        <v>120197</v>
      </c>
      <c r="O37" s="69">
        <f t="shared" si="1"/>
        <v>99.5</v>
      </c>
      <c r="P37" s="69">
        <f t="shared" si="2"/>
        <v>27.6</v>
      </c>
      <c r="Q37" s="69">
        <f t="shared" si="3"/>
        <v>98.3</v>
      </c>
      <c r="R37" s="70">
        <v>98</v>
      </c>
    </row>
    <row r="38" spans="1:18" ht="14.25" customHeight="1">
      <c r="A38" s="77">
        <v>30</v>
      </c>
      <c r="B38" s="831" t="s">
        <v>129</v>
      </c>
      <c r="C38" s="832"/>
      <c r="D38" s="832"/>
      <c r="E38" s="833"/>
      <c r="F38" s="78">
        <v>2340638</v>
      </c>
      <c r="G38" s="78">
        <v>212652</v>
      </c>
      <c r="H38" s="78">
        <v>2553290</v>
      </c>
      <c r="I38" s="78">
        <v>2268268</v>
      </c>
      <c r="J38" s="78">
        <v>30327</v>
      </c>
      <c r="K38" s="78">
        <v>2298595</v>
      </c>
      <c r="L38" s="78">
        <f t="shared" si="6"/>
        <v>72370</v>
      </c>
      <c r="M38" s="78">
        <f t="shared" si="7"/>
        <v>182325</v>
      </c>
      <c r="N38" s="78">
        <f t="shared" si="8"/>
        <v>254695</v>
      </c>
      <c r="O38" s="79">
        <f t="shared" si="1"/>
        <v>96.9</v>
      </c>
      <c r="P38" s="79">
        <f t="shared" si="2"/>
        <v>14.3</v>
      </c>
      <c r="Q38" s="79">
        <f t="shared" si="3"/>
        <v>90</v>
      </c>
      <c r="R38" s="80">
        <v>89.6</v>
      </c>
    </row>
    <row r="39" spans="1:18" ht="14.25" customHeight="1">
      <c r="A39" s="76">
        <v>31</v>
      </c>
      <c r="B39" s="865" t="s">
        <v>101</v>
      </c>
      <c r="C39" s="846"/>
      <c r="D39" s="846"/>
      <c r="E39" s="847"/>
      <c r="F39" s="29">
        <v>468962</v>
      </c>
      <c r="G39" s="29">
        <v>110000</v>
      </c>
      <c r="H39" s="29">
        <v>578962</v>
      </c>
      <c r="I39" s="29">
        <v>439771</v>
      </c>
      <c r="J39" s="29">
        <v>18148</v>
      </c>
      <c r="K39" s="29">
        <v>457919</v>
      </c>
      <c r="L39" s="29">
        <f t="shared" si="6"/>
        <v>29191</v>
      </c>
      <c r="M39" s="29">
        <f t="shared" si="7"/>
        <v>91852</v>
      </c>
      <c r="N39" s="29">
        <f t="shared" si="8"/>
        <v>121043</v>
      </c>
      <c r="O39" s="69">
        <f t="shared" si="1"/>
        <v>93.8</v>
      </c>
      <c r="P39" s="69">
        <f t="shared" si="2"/>
        <v>16.5</v>
      </c>
      <c r="Q39" s="69">
        <f t="shared" si="3"/>
        <v>79.1</v>
      </c>
      <c r="R39" s="70">
        <v>79.2</v>
      </c>
    </row>
    <row r="40" spans="1:18" ht="14.25" customHeight="1">
      <c r="A40" s="76">
        <v>32</v>
      </c>
      <c r="B40" s="865" t="s">
        <v>102</v>
      </c>
      <c r="C40" s="846"/>
      <c r="D40" s="846"/>
      <c r="E40" s="830"/>
      <c r="F40" s="29">
        <v>5135188</v>
      </c>
      <c r="G40" s="29">
        <v>206327</v>
      </c>
      <c r="H40" s="29">
        <v>5341515</v>
      </c>
      <c r="I40" s="29">
        <v>5104107</v>
      </c>
      <c r="J40" s="29">
        <v>8361</v>
      </c>
      <c r="K40" s="29">
        <v>5112468</v>
      </c>
      <c r="L40" s="29">
        <f t="shared" si="6"/>
        <v>31081</v>
      </c>
      <c r="M40" s="29">
        <f t="shared" si="7"/>
        <v>197966</v>
      </c>
      <c r="N40" s="29">
        <f t="shared" si="8"/>
        <v>229047</v>
      </c>
      <c r="O40" s="69">
        <f t="shared" si="1"/>
        <v>99.4</v>
      </c>
      <c r="P40" s="69">
        <f t="shared" si="2"/>
        <v>4.1</v>
      </c>
      <c r="Q40" s="69">
        <f t="shared" si="3"/>
        <v>95.7</v>
      </c>
      <c r="R40" s="70">
        <v>96.4</v>
      </c>
    </row>
    <row r="41" spans="1:18" ht="14.25" customHeight="1">
      <c r="A41" s="76">
        <v>33</v>
      </c>
      <c r="B41" s="865" t="s">
        <v>103</v>
      </c>
      <c r="C41" s="846"/>
      <c r="D41" s="846"/>
      <c r="E41" s="830"/>
      <c r="F41" s="29">
        <v>137889</v>
      </c>
      <c r="G41" s="29">
        <v>46799</v>
      </c>
      <c r="H41" s="29">
        <v>184688</v>
      </c>
      <c r="I41" s="29">
        <v>130659</v>
      </c>
      <c r="J41" s="29">
        <v>1960</v>
      </c>
      <c r="K41" s="29">
        <v>132619</v>
      </c>
      <c r="L41" s="29">
        <f t="shared" si="6"/>
        <v>7230</v>
      </c>
      <c r="M41" s="29">
        <f t="shared" si="7"/>
        <v>44839</v>
      </c>
      <c r="N41" s="29">
        <f t="shared" si="8"/>
        <v>52069</v>
      </c>
      <c r="O41" s="71">
        <f t="shared" si="1"/>
        <v>94.8</v>
      </c>
      <c r="P41" s="72">
        <f t="shared" si="2"/>
        <v>4.2</v>
      </c>
      <c r="Q41" s="69">
        <f t="shared" si="3"/>
        <v>71.8</v>
      </c>
      <c r="R41" s="70">
        <v>72.2</v>
      </c>
    </row>
    <row r="42" spans="1:18" ht="14.25" customHeight="1">
      <c r="A42" s="76">
        <v>34</v>
      </c>
      <c r="B42" s="865" t="s">
        <v>104</v>
      </c>
      <c r="C42" s="846"/>
      <c r="D42" s="846"/>
      <c r="E42" s="830"/>
      <c r="F42" s="29">
        <v>147714</v>
      </c>
      <c r="G42" s="29">
        <v>19571</v>
      </c>
      <c r="H42" s="29">
        <v>167285</v>
      </c>
      <c r="I42" s="29">
        <v>142880</v>
      </c>
      <c r="J42" s="29">
        <v>2198</v>
      </c>
      <c r="K42" s="29">
        <v>145078</v>
      </c>
      <c r="L42" s="29">
        <f t="shared" si="6"/>
        <v>4834</v>
      </c>
      <c r="M42" s="29">
        <f t="shared" si="7"/>
        <v>17373</v>
      </c>
      <c r="N42" s="29">
        <f t="shared" si="8"/>
        <v>22207</v>
      </c>
      <c r="O42" s="69">
        <f t="shared" si="1"/>
        <v>96.7</v>
      </c>
      <c r="P42" s="69">
        <f t="shared" si="2"/>
        <v>11.2</v>
      </c>
      <c r="Q42" s="69">
        <f t="shared" si="3"/>
        <v>86.7</v>
      </c>
      <c r="R42" s="70">
        <v>86.2</v>
      </c>
    </row>
    <row r="43" spans="1:18" ht="14.25" customHeight="1">
      <c r="A43" s="73">
        <v>35</v>
      </c>
      <c r="B43" s="862" t="s">
        <v>105</v>
      </c>
      <c r="C43" s="863"/>
      <c r="D43" s="863"/>
      <c r="E43" s="864"/>
      <c r="F43" s="25">
        <v>897039</v>
      </c>
      <c r="G43" s="25">
        <v>139101</v>
      </c>
      <c r="H43" s="25">
        <v>1036140</v>
      </c>
      <c r="I43" s="25">
        <v>862737</v>
      </c>
      <c r="J43" s="25">
        <v>15225</v>
      </c>
      <c r="K43" s="25">
        <v>877962</v>
      </c>
      <c r="L43" s="25">
        <f t="shared" si="6"/>
        <v>34302</v>
      </c>
      <c r="M43" s="25">
        <f t="shared" si="7"/>
        <v>123876</v>
      </c>
      <c r="N43" s="25">
        <f t="shared" si="8"/>
        <v>158178</v>
      </c>
      <c r="O43" s="74">
        <f t="shared" si="1"/>
        <v>96.2</v>
      </c>
      <c r="P43" s="74">
        <f t="shared" si="2"/>
        <v>10.9</v>
      </c>
      <c r="Q43" s="74">
        <f t="shared" si="3"/>
        <v>84.7</v>
      </c>
      <c r="R43" s="75">
        <v>84.7</v>
      </c>
    </row>
    <row r="44" spans="1:18" ht="14.25" customHeight="1">
      <c r="A44" s="76">
        <v>36</v>
      </c>
      <c r="B44" s="865" t="s">
        <v>106</v>
      </c>
      <c r="C44" s="846"/>
      <c r="D44" s="846"/>
      <c r="E44" s="830"/>
      <c r="F44" s="29">
        <v>1492132</v>
      </c>
      <c r="G44" s="29">
        <v>127914</v>
      </c>
      <c r="H44" s="29">
        <v>1620046</v>
      </c>
      <c r="I44" s="29">
        <v>1454477</v>
      </c>
      <c r="J44" s="29">
        <v>11634</v>
      </c>
      <c r="K44" s="29">
        <v>1466111</v>
      </c>
      <c r="L44" s="29">
        <f t="shared" si="6"/>
        <v>37655</v>
      </c>
      <c r="M44" s="29">
        <f t="shared" si="7"/>
        <v>116280</v>
      </c>
      <c r="N44" s="29">
        <f t="shared" si="8"/>
        <v>153935</v>
      </c>
      <c r="O44" s="69">
        <f t="shared" si="1"/>
        <v>97.5</v>
      </c>
      <c r="P44" s="69">
        <f t="shared" si="2"/>
        <v>9.1</v>
      </c>
      <c r="Q44" s="69">
        <f t="shared" si="3"/>
        <v>90.5</v>
      </c>
      <c r="R44" s="70">
        <v>90.4</v>
      </c>
    </row>
    <row r="45" spans="1:18" ht="14.25" customHeight="1">
      <c r="A45" s="76">
        <v>37</v>
      </c>
      <c r="B45" s="865" t="s">
        <v>107</v>
      </c>
      <c r="C45" s="846"/>
      <c r="D45" s="846"/>
      <c r="E45" s="830"/>
      <c r="F45" s="29">
        <v>468605</v>
      </c>
      <c r="G45" s="29">
        <v>32980</v>
      </c>
      <c r="H45" s="29">
        <v>501585</v>
      </c>
      <c r="I45" s="29">
        <v>454014</v>
      </c>
      <c r="J45" s="29">
        <v>6637</v>
      </c>
      <c r="K45" s="29">
        <v>460651</v>
      </c>
      <c r="L45" s="29">
        <f t="shared" si="6"/>
        <v>14591</v>
      </c>
      <c r="M45" s="29">
        <f t="shared" si="7"/>
        <v>26343</v>
      </c>
      <c r="N45" s="29">
        <f t="shared" si="8"/>
        <v>40934</v>
      </c>
      <c r="O45" s="69">
        <f t="shared" si="1"/>
        <v>96.9</v>
      </c>
      <c r="P45" s="69">
        <f t="shared" si="2"/>
        <v>20.1</v>
      </c>
      <c r="Q45" s="69">
        <f t="shared" si="3"/>
        <v>91.8</v>
      </c>
      <c r="R45" s="70">
        <v>92</v>
      </c>
    </row>
    <row r="46" spans="1:18" ht="14.25" customHeight="1">
      <c r="A46" s="76">
        <v>38</v>
      </c>
      <c r="B46" s="865" t="s">
        <v>108</v>
      </c>
      <c r="C46" s="846"/>
      <c r="D46" s="846"/>
      <c r="E46" s="830"/>
      <c r="F46" s="29">
        <v>1536398</v>
      </c>
      <c r="G46" s="29">
        <v>151355</v>
      </c>
      <c r="H46" s="29">
        <v>1687753</v>
      </c>
      <c r="I46" s="29">
        <v>1488180</v>
      </c>
      <c r="J46" s="29">
        <v>7716</v>
      </c>
      <c r="K46" s="29">
        <v>1495896</v>
      </c>
      <c r="L46" s="29">
        <f t="shared" si="6"/>
        <v>48218</v>
      </c>
      <c r="M46" s="29">
        <f t="shared" si="7"/>
        <v>143639</v>
      </c>
      <c r="N46" s="29">
        <f t="shared" si="8"/>
        <v>191857</v>
      </c>
      <c r="O46" s="69">
        <f t="shared" si="1"/>
        <v>96.9</v>
      </c>
      <c r="P46" s="69">
        <f t="shared" si="2"/>
        <v>5.1</v>
      </c>
      <c r="Q46" s="69">
        <f t="shared" si="3"/>
        <v>88.6</v>
      </c>
      <c r="R46" s="70">
        <v>89.7</v>
      </c>
    </row>
    <row r="47" spans="1:18" ht="14.25" customHeight="1">
      <c r="A47" s="76">
        <v>39</v>
      </c>
      <c r="B47" s="865" t="s">
        <v>109</v>
      </c>
      <c r="C47" s="846"/>
      <c r="D47" s="846"/>
      <c r="E47" s="830"/>
      <c r="F47" s="29">
        <v>1088212</v>
      </c>
      <c r="G47" s="29">
        <v>101733</v>
      </c>
      <c r="H47" s="29">
        <v>1189945</v>
      </c>
      <c r="I47" s="29">
        <v>1060295</v>
      </c>
      <c r="J47" s="29">
        <v>15365</v>
      </c>
      <c r="K47" s="29">
        <v>1075660</v>
      </c>
      <c r="L47" s="29">
        <f t="shared" si="6"/>
        <v>27917</v>
      </c>
      <c r="M47" s="29">
        <f t="shared" si="7"/>
        <v>86368</v>
      </c>
      <c r="N47" s="29">
        <f t="shared" si="8"/>
        <v>114285</v>
      </c>
      <c r="O47" s="71">
        <f t="shared" si="1"/>
        <v>97.4</v>
      </c>
      <c r="P47" s="72">
        <f t="shared" si="2"/>
        <v>15.1</v>
      </c>
      <c r="Q47" s="69">
        <f t="shared" si="3"/>
        <v>90.4</v>
      </c>
      <c r="R47" s="70">
        <v>89.2</v>
      </c>
    </row>
    <row r="48" spans="1:18" ht="14.25" customHeight="1" thickBot="1">
      <c r="A48" s="86">
        <v>40</v>
      </c>
      <c r="B48" s="679" t="s">
        <v>110</v>
      </c>
      <c r="C48" s="577"/>
      <c r="D48" s="577"/>
      <c r="E48" s="553"/>
      <c r="F48" s="87">
        <v>184099</v>
      </c>
      <c r="G48" s="87">
        <v>10585</v>
      </c>
      <c r="H48" s="87">
        <v>194684</v>
      </c>
      <c r="I48" s="87">
        <v>181113</v>
      </c>
      <c r="J48" s="87">
        <v>1706</v>
      </c>
      <c r="K48" s="87">
        <v>182819</v>
      </c>
      <c r="L48" s="87">
        <f t="shared" si="6"/>
        <v>2986</v>
      </c>
      <c r="M48" s="87">
        <f t="shared" si="7"/>
        <v>8879</v>
      </c>
      <c r="N48" s="87">
        <f t="shared" si="8"/>
        <v>11865</v>
      </c>
      <c r="O48" s="88">
        <f t="shared" si="1"/>
        <v>98.4</v>
      </c>
      <c r="P48" s="88">
        <f t="shared" si="2"/>
        <v>16.1</v>
      </c>
      <c r="Q48" s="88">
        <f t="shared" si="3"/>
        <v>93.9</v>
      </c>
      <c r="R48" s="89">
        <v>93.9</v>
      </c>
    </row>
    <row r="49" spans="1:18" ht="18" customHeight="1">
      <c r="A49" s="90"/>
      <c r="B49" s="53"/>
      <c r="C49" s="53"/>
      <c r="D49" s="53"/>
      <c r="E49" s="53"/>
      <c r="F49" s="53"/>
      <c r="G49" s="53"/>
      <c r="H49" s="53"/>
      <c r="I49" s="53"/>
      <c r="J49" s="91"/>
      <c r="K49" s="53"/>
      <c r="L49" s="53"/>
      <c r="M49" s="53"/>
      <c r="N49" s="53"/>
      <c r="O49" s="53"/>
      <c r="P49" s="92"/>
      <c r="Q49" s="93"/>
      <c r="R49" s="93"/>
    </row>
    <row r="50" spans="1:18" ht="18" customHeight="1">
      <c r="A50" s="94"/>
      <c r="G50" s="91"/>
      <c r="H50" s="91"/>
      <c r="I50" s="95"/>
      <c r="J50" s="91"/>
      <c r="K50" s="91"/>
      <c r="L50" s="95"/>
      <c r="M50" s="96"/>
      <c r="N50" s="96"/>
      <c r="O50" s="96"/>
      <c r="P50" s="95"/>
      <c r="Q50" s="96"/>
      <c r="R50" s="96"/>
    </row>
  </sheetData>
  <sheetProtection/>
  <mergeCells count="60">
    <mergeCell ref="B20:E20"/>
    <mergeCell ref="B39:E39"/>
    <mergeCell ref="B48:E48"/>
    <mergeCell ref="B46:E46"/>
    <mergeCell ref="B47:E47"/>
    <mergeCell ref="B43:E43"/>
    <mergeCell ref="B44:E44"/>
    <mergeCell ref="B45:E45"/>
    <mergeCell ref="B40:E40"/>
    <mergeCell ref="B41:E41"/>
    <mergeCell ref="B42:E42"/>
    <mergeCell ref="B35:E35"/>
    <mergeCell ref="B36:E36"/>
    <mergeCell ref="B37:E37"/>
    <mergeCell ref="B32:E32"/>
    <mergeCell ref="B33:E33"/>
    <mergeCell ref="B38:E38"/>
    <mergeCell ref="B34:E34"/>
    <mergeCell ref="B29:E29"/>
    <mergeCell ref="B30:E30"/>
    <mergeCell ref="B31:E31"/>
    <mergeCell ref="B28:E28"/>
    <mergeCell ref="B25:E25"/>
    <mergeCell ref="B26:E26"/>
    <mergeCell ref="B27:E27"/>
    <mergeCell ref="B21:E21"/>
    <mergeCell ref="B22:E22"/>
    <mergeCell ref="B23:E23"/>
    <mergeCell ref="B24:E24"/>
    <mergeCell ref="B17:E17"/>
    <mergeCell ref="B18:E18"/>
    <mergeCell ref="B19:E19"/>
    <mergeCell ref="B13:E13"/>
    <mergeCell ref="B14:E14"/>
    <mergeCell ref="B15:E15"/>
    <mergeCell ref="B16:E16"/>
    <mergeCell ref="B9:E9"/>
    <mergeCell ref="B10:E10"/>
    <mergeCell ref="B11:E11"/>
    <mergeCell ref="B12:E12"/>
    <mergeCell ref="G2:N2"/>
    <mergeCell ref="O2:Q2"/>
    <mergeCell ref="F4:F5"/>
    <mergeCell ref="B5:D5"/>
    <mergeCell ref="O3:R3"/>
    <mergeCell ref="G4:G5"/>
    <mergeCell ref="H4:H5"/>
    <mergeCell ref="I4:I5"/>
    <mergeCell ref="J4:J5"/>
    <mergeCell ref="K4:K5"/>
    <mergeCell ref="A6:E6"/>
    <mergeCell ref="A7:E7"/>
    <mergeCell ref="A8:E8"/>
    <mergeCell ref="A2:A5"/>
    <mergeCell ref="C2:E2"/>
    <mergeCell ref="L4:L5"/>
    <mergeCell ref="M4:M5"/>
    <mergeCell ref="R4:R5"/>
    <mergeCell ref="O4:Q4"/>
    <mergeCell ref="N4:N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showZeros="0" view="pageBreakPreview" zoomScaleNormal="75" zoomScaleSheetLayoutView="100" workbookViewId="0" topLeftCell="A1">
      <selection activeCell="O52" sqref="O52"/>
    </sheetView>
  </sheetViews>
  <sheetFormatPr defaultColWidth="13.25390625" defaultRowHeight="18" customHeight="1"/>
  <cols>
    <col min="1" max="5" width="3.375" style="97" customWidth="1"/>
    <col min="6" max="10" width="17.125" style="97" customWidth="1"/>
    <col min="11" max="11" width="7.625" style="97" customWidth="1"/>
    <col min="12" max="12" width="17.125" style="97" customWidth="1"/>
    <col min="13" max="13" width="7.625" style="97" customWidth="1"/>
    <col min="14" max="14" width="17.125" style="97" customWidth="1"/>
    <col min="15" max="16" width="7.625" style="97" customWidth="1"/>
    <col min="17" max="17" width="3.375" style="97" customWidth="1"/>
    <col min="18" max="18" width="13.875" style="101" customWidth="1"/>
    <col min="19" max="16384" width="13.875" style="97" customWidth="1"/>
  </cols>
  <sheetData>
    <row r="1" spans="1:17" ht="21.75" customHeight="1" thickBo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18" t="s">
        <v>470</v>
      </c>
    </row>
    <row r="2" spans="1:17" ht="19.5" customHeight="1">
      <c r="A2" s="867" t="s">
        <v>113</v>
      </c>
      <c r="B2" s="319"/>
      <c r="C2" s="320"/>
      <c r="D2" s="464" t="s">
        <v>471</v>
      </c>
      <c r="E2" s="465"/>
      <c r="F2" s="321"/>
      <c r="G2" s="469" t="s">
        <v>472</v>
      </c>
      <c r="H2" s="469"/>
      <c r="I2" s="469"/>
      <c r="J2" s="469"/>
      <c r="K2" s="469"/>
      <c r="L2" s="469"/>
      <c r="M2" s="469"/>
      <c r="N2" s="469"/>
      <c r="O2" s="323"/>
      <c r="P2" s="324"/>
      <c r="Q2" s="874" t="s">
        <v>473</v>
      </c>
    </row>
    <row r="3" spans="1:17" ht="19.5" customHeight="1">
      <c r="A3" s="868"/>
      <c r="B3" s="325"/>
      <c r="C3" s="326"/>
      <c r="D3" s="327"/>
      <c r="E3" s="111"/>
      <c r="F3" s="881" t="s">
        <v>474</v>
      </c>
      <c r="G3" s="882"/>
      <c r="H3" s="882"/>
      <c r="I3" s="883"/>
      <c r="J3" s="115"/>
      <c r="K3" s="328"/>
      <c r="L3" s="328" t="s">
        <v>475</v>
      </c>
      <c r="M3" s="328"/>
      <c r="N3" s="329"/>
      <c r="O3" s="870" t="s">
        <v>476</v>
      </c>
      <c r="P3" s="871"/>
      <c r="Q3" s="875"/>
    </row>
    <row r="4" spans="1:17" ht="19.5" customHeight="1">
      <c r="A4" s="868"/>
      <c r="B4" s="325"/>
      <c r="C4" s="327"/>
      <c r="D4" s="326"/>
      <c r="E4" s="111"/>
      <c r="F4" s="877" t="s">
        <v>477</v>
      </c>
      <c r="G4" s="470" t="s">
        <v>478</v>
      </c>
      <c r="H4" s="470" t="s">
        <v>71</v>
      </c>
      <c r="I4" s="470" t="s">
        <v>479</v>
      </c>
      <c r="J4" s="470" t="s">
        <v>480</v>
      </c>
      <c r="K4" s="467" t="s">
        <v>481</v>
      </c>
      <c r="L4" s="470" t="s">
        <v>482</v>
      </c>
      <c r="M4" s="467" t="s">
        <v>481</v>
      </c>
      <c r="N4" s="879" t="s">
        <v>71</v>
      </c>
      <c r="O4" s="872" t="s">
        <v>483</v>
      </c>
      <c r="P4" s="872" t="s">
        <v>484</v>
      </c>
      <c r="Q4" s="875"/>
    </row>
    <row r="5" spans="1:17" ht="19.5" customHeight="1">
      <c r="A5" s="869"/>
      <c r="B5" s="459" t="s">
        <v>485</v>
      </c>
      <c r="C5" s="460"/>
      <c r="D5" s="460"/>
      <c r="E5" s="126"/>
      <c r="F5" s="878"/>
      <c r="G5" s="466"/>
      <c r="H5" s="466"/>
      <c r="I5" s="466"/>
      <c r="J5" s="466"/>
      <c r="K5" s="468"/>
      <c r="L5" s="466"/>
      <c r="M5" s="468"/>
      <c r="N5" s="880"/>
      <c r="O5" s="873"/>
      <c r="P5" s="873"/>
      <c r="Q5" s="876"/>
    </row>
    <row r="6" spans="1:17" ht="15" customHeight="1">
      <c r="A6" s="461" t="s">
        <v>74</v>
      </c>
      <c r="B6" s="462"/>
      <c r="C6" s="462"/>
      <c r="D6" s="462"/>
      <c r="E6" s="463"/>
      <c r="F6" s="331">
        <v>65375709</v>
      </c>
      <c r="G6" s="331">
        <v>3356724</v>
      </c>
      <c r="H6" s="331">
        <v>68732433</v>
      </c>
      <c r="I6" s="332">
        <v>122.1</v>
      </c>
      <c r="J6" s="331">
        <v>63852182</v>
      </c>
      <c r="K6" s="332">
        <v>97.7</v>
      </c>
      <c r="L6" s="331">
        <v>633356</v>
      </c>
      <c r="M6" s="332">
        <v>18.9</v>
      </c>
      <c r="N6" s="333">
        <v>64485538</v>
      </c>
      <c r="O6" s="332">
        <v>93.8</v>
      </c>
      <c r="P6" s="334">
        <v>93.4</v>
      </c>
      <c r="Q6" s="335"/>
    </row>
    <row r="7" spans="1:17" ht="15" customHeight="1">
      <c r="A7" s="461" t="s">
        <v>75</v>
      </c>
      <c r="B7" s="462"/>
      <c r="C7" s="462"/>
      <c r="D7" s="462"/>
      <c r="E7" s="463"/>
      <c r="F7" s="333">
        <v>54522508</v>
      </c>
      <c r="G7" s="333">
        <v>2691598</v>
      </c>
      <c r="H7" s="333">
        <v>57214106</v>
      </c>
      <c r="I7" s="337">
        <v>120.1</v>
      </c>
      <c r="J7" s="333">
        <v>53314213</v>
      </c>
      <c r="K7" s="337">
        <v>97.8</v>
      </c>
      <c r="L7" s="333">
        <v>505622</v>
      </c>
      <c r="M7" s="337">
        <v>18.8</v>
      </c>
      <c r="N7" s="333">
        <v>53819835</v>
      </c>
      <c r="O7" s="337">
        <v>94.1</v>
      </c>
      <c r="P7" s="338">
        <v>93.7</v>
      </c>
      <c r="Q7" s="339"/>
    </row>
    <row r="8" spans="1:17" ht="15" customHeight="1">
      <c r="A8" s="866" t="s">
        <v>76</v>
      </c>
      <c r="B8" s="462"/>
      <c r="C8" s="462"/>
      <c r="D8" s="462"/>
      <c r="E8" s="463"/>
      <c r="F8" s="333">
        <v>10853201</v>
      </c>
      <c r="G8" s="333">
        <v>665126</v>
      </c>
      <c r="H8" s="333">
        <v>11518327</v>
      </c>
      <c r="I8" s="337">
        <v>132.7</v>
      </c>
      <c r="J8" s="333">
        <v>10537969</v>
      </c>
      <c r="K8" s="337">
        <v>97.1</v>
      </c>
      <c r="L8" s="333">
        <v>127734</v>
      </c>
      <c r="M8" s="337">
        <v>19.2</v>
      </c>
      <c r="N8" s="333">
        <v>10665703</v>
      </c>
      <c r="O8" s="340">
        <v>92.6</v>
      </c>
      <c r="P8" s="341">
        <v>91.8</v>
      </c>
      <c r="Q8" s="342"/>
    </row>
    <row r="9" spans="1:17" ht="14.25" customHeight="1">
      <c r="A9" s="73">
        <v>1</v>
      </c>
      <c r="B9" s="862" t="s">
        <v>77</v>
      </c>
      <c r="C9" s="863"/>
      <c r="D9" s="863"/>
      <c r="E9" s="864"/>
      <c r="F9" s="25">
        <v>17234019</v>
      </c>
      <c r="G9" s="25">
        <v>776634</v>
      </c>
      <c r="H9" s="25">
        <v>18010653</v>
      </c>
      <c r="I9" s="26">
        <v>113.9</v>
      </c>
      <c r="J9" s="25">
        <v>16887507</v>
      </c>
      <c r="K9" s="26">
        <v>98</v>
      </c>
      <c r="L9" s="25">
        <v>146791</v>
      </c>
      <c r="M9" s="26">
        <v>18.9</v>
      </c>
      <c r="N9" s="25">
        <v>17034298</v>
      </c>
      <c r="O9" s="26">
        <v>94.6</v>
      </c>
      <c r="P9" s="26">
        <v>94.4</v>
      </c>
      <c r="Q9" s="343">
        <v>1</v>
      </c>
    </row>
    <row r="10" spans="1:17" ht="14.25" customHeight="1">
      <c r="A10" s="76">
        <v>2</v>
      </c>
      <c r="B10" s="865" t="s">
        <v>78</v>
      </c>
      <c r="C10" s="846"/>
      <c r="D10" s="846"/>
      <c r="E10" s="830"/>
      <c r="F10" s="29">
        <v>8457447</v>
      </c>
      <c r="G10" s="29">
        <v>573024</v>
      </c>
      <c r="H10" s="29">
        <v>9030471</v>
      </c>
      <c r="I10" s="30">
        <v>114.5</v>
      </c>
      <c r="J10" s="29">
        <v>8227303</v>
      </c>
      <c r="K10" s="30">
        <v>97.3</v>
      </c>
      <c r="L10" s="29">
        <v>100446</v>
      </c>
      <c r="M10" s="30">
        <v>17.5</v>
      </c>
      <c r="N10" s="29">
        <v>8327749</v>
      </c>
      <c r="O10" s="30">
        <v>92.2</v>
      </c>
      <c r="P10" s="30">
        <v>92</v>
      </c>
      <c r="Q10" s="344">
        <v>2</v>
      </c>
    </row>
    <row r="11" spans="1:17" ht="14.25" customHeight="1">
      <c r="A11" s="76">
        <v>3</v>
      </c>
      <c r="B11" s="865" t="s">
        <v>79</v>
      </c>
      <c r="C11" s="846"/>
      <c r="D11" s="846"/>
      <c r="E11" s="830"/>
      <c r="F11" s="29">
        <v>15315855</v>
      </c>
      <c r="G11" s="29">
        <v>513987</v>
      </c>
      <c r="H11" s="29">
        <v>15829842</v>
      </c>
      <c r="I11" s="30">
        <v>130</v>
      </c>
      <c r="J11" s="29">
        <v>15057168</v>
      </c>
      <c r="K11" s="30">
        <v>98.3</v>
      </c>
      <c r="L11" s="29">
        <v>119260</v>
      </c>
      <c r="M11" s="30">
        <v>23.2</v>
      </c>
      <c r="N11" s="29">
        <v>15176428</v>
      </c>
      <c r="O11" s="30">
        <v>95.9</v>
      </c>
      <c r="P11" s="30">
        <v>95.4</v>
      </c>
      <c r="Q11" s="344">
        <v>3</v>
      </c>
    </row>
    <row r="12" spans="1:17" ht="14.25" customHeight="1">
      <c r="A12" s="76">
        <v>4</v>
      </c>
      <c r="B12" s="865" t="s">
        <v>80</v>
      </c>
      <c r="C12" s="846"/>
      <c r="D12" s="846"/>
      <c r="E12" s="830"/>
      <c r="F12" s="29">
        <v>1242847</v>
      </c>
      <c r="G12" s="29">
        <v>75586</v>
      </c>
      <c r="H12" s="29">
        <v>1318433</v>
      </c>
      <c r="I12" s="30">
        <v>129.9</v>
      </c>
      <c r="J12" s="29">
        <v>1207287</v>
      </c>
      <c r="K12" s="30">
        <v>97.1</v>
      </c>
      <c r="L12" s="29">
        <v>6913</v>
      </c>
      <c r="M12" s="30">
        <v>9.1</v>
      </c>
      <c r="N12" s="29">
        <v>1214200</v>
      </c>
      <c r="O12" s="30">
        <v>92.1</v>
      </c>
      <c r="P12" s="30">
        <v>91.7</v>
      </c>
      <c r="Q12" s="344">
        <v>4</v>
      </c>
    </row>
    <row r="13" spans="1:17" ht="14.25" customHeight="1">
      <c r="A13" s="76">
        <v>5</v>
      </c>
      <c r="B13" s="865" t="s">
        <v>81</v>
      </c>
      <c r="C13" s="846"/>
      <c r="D13" s="846"/>
      <c r="E13" s="830"/>
      <c r="F13" s="29">
        <v>2232203</v>
      </c>
      <c r="G13" s="29">
        <v>151999</v>
      </c>
      <c r="H13" s="29">
        <v>2384202</v>
      </c>
      <c r="I13" s="30">
        <v>120.7</v>
      </c>
      <c r="J13" s="29">
        <v>2143603</v>
      </c>
      <c r="K13" s="30">
        <v>96</v>
      </c>
      <c r="L13" s="29">
        <v>21300</v>
      </c>
      <c r="M13" s="30">
        <v>14</v>
      </c>
      <c r="N13" s="29">
        <v>2164903</v>
      </c>
      <c r="O13" s="30">
        <v>90.8</v>
      </c>
      <c r="P13" s="30">
        <v>91.5</v>
      </c>
      <c r="Q13" s="344">
        <v>5</v>
      </c>
    </row>
    <row r="14" spans="1:17" ht="14.25" customHeight="1">
      <c r="A14" s="76">
        <v>6</v>
      </c>
      <c r="B14" s="865" t="s">
        <v>82</v>
      </c>
      <c r="C14" s="846"/>
      <c r="D14" s="846"/>
      <c r="E14" s="830"/>
      <c r="F14" s="29">
        <v>2921756</v>
      </c>
      <c r="G14" s="29">
        <v>214565</v>
      </c>
      <c r="H14" s="29">
        <v>3136321</v>
      </c>
      <c r="I14" s="30">
        <v>118.2</v>
      </c>
      <c r="J14" s="29">
        <v>2848634</v>
      </c>
      <c r="K14" s="30">
        <v>97.5</v>
      </c>
      <c r="L14" s="29">
        <v>36871</v>
      </c>
      <c r="M14" s="30">
        <v>17.2</v>
      </c>
      <c r="N14" s="29">
        <v>2885505</v>
      </c>
      <c r="O14" s="30">
        <v>92</v>
      </c>
      <c r="P14" s="30">
        <v>91.1</v>
      </c>
      <c r="Q14" s="344">
        <v>6</v>
      </c>
    </row>
    <row r="15" spans="1:17" ht="14.25" customHeight="1">
      <c r="A15" s="76">
        <v>7</v>
      </c>
      <c r="B15" s="865" t="s">
        <v>83</v>
      </c>
      <c r="C15" s="846"/>
      <c r="D15" s="846"/>
      <c r="E15" s="830"/>
      <c r="F15" s="29">
        <v>2278551</v>
      </c>
      <c r="G15" s="29">
        <v>123934</v>
      </c>
      <c r="H15" s="29">
        <v>2402485</v>
      </c>
      <c r="I15" s="30">
        <v>118.7</v>
      </c>
      <c r="J15" s="29">
        <v>2227697</v>
      </c>
      <c r="K15" s="30">
        <v>97.8</v>
      </c>
      <c r="L15" s="29">
        <v>16361</v>
      </c>
      <c r="M15" s="30">
        <v>13.2</v>
      </c>
      <c r="N15" s="29">
        <v>2244058</v>
      </c>
      <c r="O15" s="30">
        <v>93.4</v>
      </c>
      <c r="P15" s="30">
        <v>93.3</v>
      </c>
      <c r="Q15" s="344">
        <v>7</v>
      </c>
    </row>
    <row r="16" spans="1:17" ht="14.25" customHeight="1">
      <c r="A16" s="76">
        <v>8</v>
      </c>
      <c r="B16" s="865" t="s">
        <v>84</v>
      </c>
      <c r="C16" s="846"/>
      <c r="D16" s="846"/>
      <c r="E16" s="830"/>
      <c r="F16" s="29">
        <v>2892513</v>
      </c>
      <c r="G16" s="29">
        <v>156120</v>
      </c>
      <c r="H16" s="29">
        <v>3048633</v>
      </c>
      <c r="I16" s="30">
        <v>121.7</v>
      </c>
      <c r="J16" s="29">
        <v>2827185</v>
      </c>
      <c r="K16" s="30">
        <v>97.7</v>
      </c>
      <c r="L16" s="29">
        <v>32685</v>
      </c>
      <c r="M16" s="30">
        <v>20.9</v>
      </c>
      <c r="N16" s="29">
        <v>2859870</v>
      </c>
      <c r="O16" s="30">
        <v>93.8</v>
      </c>
      <c r="P16" s="30">
        <v>92.1</v>
      </c>
      <c r="Q16" s="344">
        <v>8</v>
      </c>
    </row>
    <row r="17" spans="1:17" ht="14.25" customHeight="1">
      <c r="A17" s="76">
        <v>9</v>
      </c>
      <c r="B17" s="865" t="s">
        <v>85</v>
      </c>
      <c r="C17" s="846"/>
      <c r="D17" s="846"/>
      <c r="E17" s="830"/>
      <c r="F17" s="29">
        <v>954844</v>
      </c>
      <c r="G17" s="29">
        <v>67431</v>
      </c>
      <c r="H17" s="29">
        <v>1022275</v>
      </c>
      <c r="I17" s="30">
        <v>133.1</v>
      </c>
      <c r="J17" s="29">
        <v>918442</v>
      </c>
      <c r="K17" s="30">
        <v>96.2</v>
      </c>
      <c r="L17" s="29">
        <v>14353</v>
      </c>
      <c r="M17" s="30">
        <v>21.3</v>
      </c>
      <c r="N17" s="29">
        <v>932795</v>
      </c>
      <c r="O17" s="30">
        <v>91.2</v>
      </c>
      <c r="P17" s="30">
        <v>89.1</v>
      </c>
      <c r="Q17" s="344">
        <v>9</v>
      </c>
    </row>
    <row r="18" spans="1:17" ht="14.25" customHeight="1">
      <c r="A18" s="77">
        <v>10</v>
      </c>
      <c r="B18" s="831" t="s">
        <v>124</v>
      </c>
      <c r="C18" s="832"/>
      <c r="D18" s="832"/>
      <c r="E18" s="833"/>
      <c r="F18" s="78">
        <v>992473</v>
      </c>
      <c r="G18" s="78">
        <v>38318</v>
      </c>
      <c r="H18" s="78">
        <v>1030791</v>
      </c>
      <c r="I18" s="33">
        <v>126.2</v>
      </c>
      <c r="J18" s="78">
        <v>969387</v>
      </c>
      <c r="K18" s="33">
        <v>97.7</v>
      </c>
      <c r="L18" s="78">
        <v>10642</v>
      </c>
      <c r="M18" s="33">
        <v>27.8</v>
      </c>
      <c r="N18" s="78">
        <v>980029</v>
      </c>
      <c r="O18" s="33">
        <v>95.1</v>
      </c>
      <c r="P18" s="33">
        <v>94.6</v>
      </c>
      <c r="Q18" s="345">
        <v>10</v>
      </c>
    </row>
    <row r="19" spans="1:17" ht="14.25" customHeight="1">
      <c r="A19" s="73">
        <v>11</v>
      </c>
      <c r="B19" s="862" t="s">
        <v>86</v>
      </c>
      <c r="C19" s="863"/>
      <c r="D19" s="863"/>
      <c r="E19" s="864"/>
      <c r="F19" s="25">
        <v>433167</v>
      </c>
      <c r="G19" s="25">
        <v>13836</v>
      </c>
      <c r="H19" s="25">
        <v>447003</v>
      </c>
      <c r="I19" s="26">
        <v>108.5</v>
      </c>
      <c r="J19" s="25">
        <v>423183</v>
      </c>
      <c r="K19" s="26">
        <v>97.7</v>
      </c>
      <c r="L19" s="25">
        <v>1808</v>
      </c>
      <c r="M19" s="26">
        <v>13.1</v>
      </c>
      <c r="N19" s="25">
        <v>424991</v>
      </c>
      <c r="O19" s="26">
        <v>95.1</v>
      </c>
      <c r="P19" s="26">
        <v>96.1</v>
      </c>
      <c r="Q19" s="343">
        <v>11</v>
      </c>
    </row>
    <row r="20" spans="1:17" ht="14.25" customHeight="1">
      <c r="A20" s="76">
        <v>12</v>
      </c>
      <c r="B20" s="865" t="s">
        <v>87</v>
      </c>
      <c r="C20" s="846"/>
      <c r="D20" s="846"/>
      <c r="E20" s="847"/>
      <c r="F20" s="29">
        <v>82515</v>
      </c>
      <c r="G20" s="29">
        <v>18109</v>
      </c>
      <c r="H20" s="29">
        <v>100624</v>
      </c>
      <c r="I20" s="30">
        <v>124.6</v>
      </c>
      <c r="J20" s="29">
        <v>77902</v>
      </c>
      <c r="K20" s="30">
        <v>94.4</v>
      </c>
      <c r="L20" s="29">
        <v>1428</v>
      </c>
      <c r="M20" s="30">
        <v>7.9</v>
      </c>
      <c r="N20" s="29">
        <v>79330</v>
      </c>
      <c r="O20" s="30">
        <v>78.8</v>
      </c>
      <c r="P20" s="30">
        <v>74.4</v>
      </c>
      <c r="Q20" s="344">
        <v>12</v>
      </c>
    </row>
    <row r="21" spans="1:17" ht="14.25" customHeight="1">
      <c r="A21" s="76">
        <v>13</v>
      </c>
      <c r="B21" s="730" t="s">
        <v>125</v>
      </c>
      <c r="C21" s="731"/>
      <c r="D21" s="731"/>
      <c r="E21" s="732"/>
      <c r="F21" s="29">
        <v>83830</v>
      </c>
      <c r="G21" s="29">
        <v>3577</v>
      </c>
      <c r="H21" s="29">
        <v>87407</v>
      </c>
      <c r="I21" s="30">
        <v>129</v>
      </c>
      <c r="J21" s="29">
        <v>81896</v>
      </c>
      <c r="K21" s="30">
        <v>97.7</v>
      </c>
      <c r="L21" s="29">
        <v>706</v>
      </c>
      <c r="M21" s="30">
        <v>19.7</v>
      </c>
      <c r="N21" s="29">
        <v>82602</v>
      </c>
      <c r="O21" s="30">
        <v>94.5</v>
      </c>
      <c r="P21" s="30">
        <v>91.9</v>
      </c>
      <c r="Q21" s="344">
        <v>13</v>
      </c>
    </row>
    <row r="22" spans="1:17" ht="14.25" customHeight="1">
      <c r="A22" s="77">
        <v>14</v>
      </c>
      <c r="B22" s="831" t="s">
        <v>88</v>
      </c>
      <c r="C22" s="832"/>
      <c r="D22" s="832"/>
      <c r="E22" s="678"/>
      <c r="F22" s="78">
        <v>230597</v>
      </c>
      <c r="G22" s="78">
        <v>5497</v>
      </c>
      <c r="H22" s="78">
        <v>236094</v>
      </c>
      <c r="I22" s="33">
        <v>121.8</v>
      </c>
      <c r="J22" s="78">
        <v>226253</v>
      </c>
      <c r="K22" s="33">
        <v>98.1</v>
      </c>
      <c r="L22" s="78">
        <v>583</v>
      </c>
      <c r="M22" s="33">
        <v>10.6</v>
      </c>
      <c r="N22" s="78">
        <v>226836</v>
      </c>
      <c r="O22" s="33">
        <v>96.1</v>
      </c>
      <c r="P22" s="33">
        <v>96.2</v>
      </c>
      <c r="Q22" s="345">
        <v>14</v>
      </c>
    </row>
    <row r="23" spans="1:17" ht="14.25" customHeight="1">
      <c r="A23" s="76">
        <v>15</v>
      </c>
      <c r="B23" s="865" t="s">
        <v>126</v>
      </c>
      <c r="C23" s="846"/>
      <c r="D23" s="846"/>
      <c r="E23" s="847"/>
      <c r="F23" s="29">
        <v>316796</v>
      </c>
      <c r="G23" s="29">
        <v>27551</v>
      </c>
      <c r="H23" s="29">
        <v>344347</v>
      </c>
      <c r="I23" s="30">
        <v>125.4</v>
      </c>
      <c r="J23" s="29">
        <v>306066</v>
      </c>
      <c r="K23" s="30">
        <v>96.6</v>
      </c>
      <c r="L23" s="29">
        <v>4568</v>
      </c>
      <c r="M23" s="30">
        <v>16.6</v>
      </c>
      <c r="N23" s="29">
        <v>310634</v>
      </c>
      <c r="O23" s="30">
        <v>90.2</v>
      </c>
      <c r="P23" s="30">
        <v>89.5</v>
      </c>
      <c r="Q23" s="344">
        <v>15</v>
      </c>
    </row>
    <row r="24" spans="1:17" ht="14.25" customHeight="1">
      <c r="A24" s="77">
        <v>16</v>
      </c>
      <c r="B24" s="831" t="s">
        <v>89</v>
      </c>
      <c r="C24" s="832"/>
      <c r="D24" s="832"/>
      <c r="E24" s="678"/>
      <c r="F24" s="78">
        <v>233974</v>
      </c>
      <c r="G24" s="78">
        <v>3724</v>
      </c>
      <c r="H24" s="78">
        <v>237698</v>
      </c>
      <c r="I24" s="33">
        <v>120.5</v>
      </c>
      <c r="J24" s="78">
        <v>230657</v>
      </c>
      <c r="K24" s="33">
        <v>98.6</v>
      </c>
      <c r="L24" s="78">
        <v>1963</v>
      </c>
      <c r="M24" s="33">
        <v>52.7</v>
      </c>
      <c r="N24" s="78">
        <v>232620</v>
      </c>
      <c r="O24" s="33">
        <v>97.9</v>
      </c>
      <c r="P24" s="33">
        <v>98.1</v>
      </c>
      <c r="Q24" s="345">
        <v>16</v>
      </c>
    </row>
    <row r="25" spans="1:17" ht="14.25" customHeight="1">
      <c r="A25" s="83">
        <v>17</v>
      </c>
      <c r="B25" s="834" t="s">
        <v>127</v>
      </c>
      <c r="C25" s="784"/>
      <c r="D25" s="784"/>
      <c r="E25" s="785"/>
      <c r="F25" s="20">
        <v>26782</v>
      </c>
      <c r="G25" s="20">
        <v>340</v>
      </c>
      <c r="H25" s="20">
        <v>27122</v>
      </c>
      <c r="I25" s="21">
        <v>112.8</v>
      </c>
      <c r="J25" s="20">
        <v>26659</v>
      </c>
      <c r="K25" s="21">
        <v>99.5</v>
      </c>
      <c r="L25" s="20">
        <v>51</v>
      </c>
      <c r="M25" s="21">
        <v>15</v>
      </c>
      <c r="N25" s="20">
        <v>26710</v>
      </c>
      <c r="O25" s="21">
        <v>98.5</v>
      </c>
      <c r="P25" s="21">
        <v>98.4</v>
      </c>
      <c r="Q25" s="346">
        <v>17</v>
      </c>
    </row>
    <row r="26" spans="1:17" ht="14.25" customHeight="1">
      <c r="A26" s="73">
        <v>18</v>
      </c>
      <c r="B26" s="862" t="s">
        <v>90</v>
      </c>
      <c r="C26" s="863"/>
      <c r="D26" s="863"/>
      <c r="E26" s="729"/>
      <c r="F26" s="25">
        <v>464711</v>
      </c>
      <c r="G26" s="25">
        <v>31903</v>
      </c>
      <c r="H26" s="25">
        <v>496614</v>
      </c>
      <c r="I26" s="26">
        <v>136.4</v>
      </c>
      <c r="J26" s="25">
        <v>453520</v>
      </c>
      <c r="K26" s="26">
        <v>97.6</v>
      </c>
      <c r="L26" s="25">
        <v>4601</v>
      </c>
      <c r="M26" s="26">
        <v>14.4</v>
      </c>
      <c r="N26" s="25">
        <v>458121</v>
      </c>
      <c r="O26" s="26">
        <v>92.2</v>
      </c>
      <c r="P26" s="26">
        <v>90.2</v>
      </c>
      <c r="Q26" s="343">
        <v>18</v>
      </c>
    </row>
    <row r="27" spans="1:17" ht="14.25" customHeight="1">
      <c r="A27" s="76">
        <v>19</v>
      </c>
      <c r="B27" s="865" t="s">
        <v>91</v>
      </c>
      <c r="C27" s="846"/>
      <c r="D27" s="846"/>
      <c r="E27" s="830"/>
      <c r="F27" s="29">
        <v>300181</v>
      </c>
      <c r="G27" s="29">
        <v>16884</v>
      </c>
      <c r="H27" s="29">
        <v>317065</v>
      </c>
      <c r="I27" s="30">
        <v>133.1</v>
      </c>
      <c r="J27" s="29">
        <v>291870</v>
      </c>
      <c r="K27" s="30">
        <v>97.2</v>
      </c>
      <c r="L27" s="29">
        <v>3273</v>
      </c>
      <c r="M27" s="30">
        <v>19.4</v>
      </c>
      <c r="N27" s="29">
        <v>295143</v>
      </c>
      <c r="O27" s="30">
        <v>93.1</v>
      </c>
      <c r="P27" s="30">
        <v>92.2</v>
      </c>
      <c r="Q27" s="344">
        <v>19</v>
      </c>
    </row>
    <row r="28" spans="1:17" ht="14.25" customHeight="1">
      <c r="A28" s="77">
        <v>20</v>
      </c>
      <c r="B28" s="831" t="s">
        <v>92</v>
      </c>
      <c r="C28" s="832"/>
      <c r="D28" s="832"/>
      <c r="E28" s="833"/>
      <c r="F28" s="78">
        <v>245294</v>
      </c>
      <c r="G28" s="78">
        <v>3315</v>
      </c>
      <c r="H28" s="78">
        <v>248609</v>
      </c>
      <c r="I28" s="33">
        <v>132.9</v>
      </c>
      <c r="J28" s="78">
        <v>241786</v>
      </c>
      <c r="K28" s="33">
        <v>98.6</v>
      </c>
      <c r="L28" s="78">
        <v>978</v>
      </c>
      <c r="M28" s="33">
        <v>29.5</v>
      </c>
      <c r="N28" s="78">
        <v>242764</v>
      </c>
      <c r="O28" s="33">
        <v>97.6</v>
      </c>
      <c r="P28" s="33">
        <v>98.1</v>
      </c>
      <c r="Q28" s="345">
        <v>20</v>
      </c>
    </row>
    <row r="29" spans="1:17" ht="14.25" customHeight="1">
      <c r="A29" s="76">
        <v>21</v>
      </c>
      <c r="B29" s="865" t="s">
        <v>93</v>
      </c>
      <c r="C29" s="846"/>
      <c r="D29" s="846"/>
      <c r="E29" s="830"/>
      <c r="F29" s="29">
        <v>396193</v>
      </c>
      <c r="G29" s="29">
        <v>30161</v>
      </c>
      <c r="H29" s="29">
        <v>426354</v>
      </c>
      <c r="I29" s="30">
        <v>133.4</v>
      </c>
      <c r="J29" s="29">
        <v>383419</v>
      </c>
      <c r="K29" s="30">
        <v>96.8</v>
      </c>
      <c r="L29" s="29">
        <v>7203</v>
      </c>
      <c r="M29" s="30">
        <v>23.9</v>
      </c>
      <c r="N29" s="29">
        <v>390622</v>
      </c>
      <c r="O29" s="30">
        <v>91.6</v>
      </c>
      <c r="P29" s="30">
        <v>90</v>
      </c>
      <c r="Q29" s="344">
        <v>21</v>
      </c>
    </row>
    <row r="30" spans="1:17" ht="14.25" customHeight="1">
      <c r="A30" s="76">
        <v>22</v>
      </c>
      <c r="B30" s="865" t="s">
        <v>94</v>
      </c>
      <c r="C30" s="846"/>
      <c r="D30" s="846"/>
      <c r="E30" s="830"/>
      <c r="F30" s="29">
        <v>327963</v>
      </c>
      <c r="G30" s="29">
        <v>16451</v>
      </c>
      <c r="H30" s="29">
        <v>344414</v>
      </c>
      <c r="I30" s="30">
        <v>129.7</v>
      </c>
      <c r="J30" s="29">
        <v>322106</v>
      </c>
      <c r="K30" s="30">
        <v>98.2</v>
      </c>
      <c r="L30" s="29">
        <v>3224</v>
      </c>
      <c r="M30" s="30">
        <v>19.6</v>
      </c>
      <c r="N30" s="29">
        <v>325330</v>
      </c>
      <c r="O30" s="30">
        <v>94.5</v>
      </c>
      <c r="P30" s="30">
        <v>93.5</v>
      </c>
      <c r="Q30" s="344">
        <v>22</v>
      </c>
    </row>
    <row r="31" spans="1:17" ht="14.25" customHeight="1">
      <c r="A31" s="76">
        <v>23</v>
      </c>
      <c r="B31" s="865" t="s">
        <v>95</v>
      </c>
      <c r="C31" s="846"/>
      <c r="D31" s="846"/>
      <c r="E31" s="830"/>
      <c r="F31" s="29">
        <v>309838</v>
      </c>
      <c r="G31" s="29">
        <v>35511</v>
      </c>
      <c r="H31" s="29">
        <v>345349</v>
      </c>
      <c r="I31" s="30">
        <v>124.8</v>
      </c>
      <c r="J31" s="29">
        <v>293238</v>
      </c>
      <c r="K31" s="30">
        <v>94.6</v>
      </c>
      <c r="L31" s="29">
        <v>9095</v>
      </c>
      <c r="M31" s="30">
        <v>25.6</v>
      </c>
      <c r="N31" s="29">
        <v>302333</v>
      </c>
      <c r="O31" s="30">
        <v>87.5</v>
      </c>
      <c r="P31" s="30">
        <v>86.8</v>
      </c>
      <c r="Q31" s="344">
        <v>23</v>
      </c>
    </row>
    <row r="32" spans="1:17" ht="14.25" customHeight="1">
      <c r="A32" s="73">
        <v>24</v>
      </c>
      <c r="B32" s="862" t="s">
        <v>96</v>
      </c>
      <c r="C32" s="863"/>
      <c r="D32" s="863"/>
      <c r="E32" s="864"/>
      <c r="F32" s="25">
        <v>562367</v>
      </c>
      <c r="G32" s="25">
        <v>35827</v>
      </c>
      <c r="H32" s="25">
        <v>598194</v>
      </c>
      <c r="I32" s="26">
        <v>129.3</v>
      </c>
      <c r="J32" s="25">
        <v>539955</v>
      </c>
      <c r="K32" s="26">
        <v>96</v>
      </c>
      <c r="L32" s="25">
        <v>4206</v>
      </c>
      <c r="M32" s="26">
        <v>11.7</v>
      </c>
      <c r="N32" s="25">
        <v>544161</v>
      </c>
      <c r="O32" s="26">
        <v>91</v>
      </c>
      <c r="P32" s="26">
        <v>91.8</v>
      </c>
      <c r="Q32" s="343">
        <v>24</v>
      </c>
    </row>
    <row r="33" spans="1:17" ht="14.25" customHeight="1">
      <c r="A33" s="76">
        <v>25</v>
      </c>
      <c r="B33" s="865" t="s">
        <v>97</v>
      </c>
      <c r="C33" s="846"/>
      <c r="D33" s="846"/>
      <c r="E33" s="830"/>
      <c r="F33" s="29">
        <v>538795</v>
      </c>
      <c r="G33" s="29">
        <v>19381</v>
      </c>
      <c r="H33" s="29">
        <v>558176</v>
      </c>
      <c r="I33" s="30">
        <v>133.1</v>
      </c>
      <c r="J33" s="29">
        <v>529765</v>
      </c>
      <c r="K33" s="30">
        <v>98.3</v>
      </c>
      <c r="L33" s="29">
        <v>2837</v>
      </c>
      <c r="M33" s="30">
        <v>14.6</v>
      </c>
      <c r="N33" s="29">
        <v>532602</v>
      </c>
      <c r="O33" s="30">
        <v>95.4</v>
      </c>
      <c r="P33" s="30">
        <v>95.2</v>
      </c>
      <c r="Q33" s="344">
        <v>25</v>
      </c>
    </row>
    <row r="34" spans="1:17" ht="14.25" customHeight="1">
      <c r="A34" s="76">
        <v>26</v>
      </c>
      <c r="B34" s="865" t="s">
        <v>98</v>
      </c>
      <c r="C34" s="846"/>
      <c r="D34" s="846"/>
      <c r="E34" s="830"/>
      <c r="F34" s="29">
        <v>346284</v>
      </c>
      <c r="G34" s="29">
        <v>14520</v>
      </c>
      <c r="H34" s="29">
        <v>360804</v>
      </c>
      <c r="I34" s="30">
        <v>125.4</v>
      </c>
      <c r="J34" s="29">
        <v>339928</v>
      </c>
      <c r="K34" s="30">
        <v>98.2</v>
      </c>
      <c r="L34" s="29">
        <v>4889</v>
      </c>
      <c r="M34" s="30">
        <v>33.7</v>
      </c>
      <c r="N34" s="29">
        <v>344817</v>
      </c>
      <c r="O34" s="30">
        <v>95.6</v>
      </c>
      <c r="P34" s="30">
        <v>94.5</v>
      </c>
      <c r="Q34" s="344">
        <v>26</v>
      </c>
    </row>
    <row r="35" spans="1:17" ht="14.25" customHeight="1">
      <c r="A35" s="76">
        <v>27</v>
      </c>
      <c r="B35" s="865" t="s">
        <v>99</v>
      </c>
      <c r="C35" s="846"/>
      <c r="D35" s="846"/>
      <c r="E35" s="830"/>
      <c r="F35" s="29">
        <v>150932</v>
      </c>
      <c r="G35" s="29">
        <v>14761</v>
      </c>
      <c r="H35" s="29">
        <v>165693</v>
      </c>
      <c r="I35" s="30">
        <v>135.4</v>
      </c>
      <c r="J35" s="29">
        <v>141425</v>
      </c>
      <c r="K35" s="30">
        <v>93.7</v>
      </c>
      <c r="L35" s="29">
        <v>2822</v>
      </c>
      <c r="M35" s="30">
        <v>19.1</v>
      </c>
      <c r="N35" s="29">
        <v>144247</v>
      </c>
      <c r="O35" s="30">
        <v>87.1</v>
      </c>
      <c r="P35" s="30">
        <v>87.5</v>
      </c>
      <c r="Q35" s="344">
        <v>27</v>
      </c>
    </row>
    <row r="36" spans="1:17" ht="14.25" customHeight="1">
      <c r="A36" s="76">
        <v>28</v>
      </c>
      <c r="B36" s="865" t="s">
        <v>100</v>
      </c>
      <c r="C36" s="846"/>
      <c r="D36" s="846"/>
      <c r="E36" s="830"/>
      <c r="F36" s="29">
        <v>569328</v>
      </c>
      <c r="G36" s="29">
        <v>46950</v>
      </c>
      <c r="H36" s="29">
        <v>616278</v>
      </c>
      <c r="I36" s="30">
        <v>135.9</v>
      </c>
      <c r="J36" s="29">
        <v>549263</v>
      </c>
      <c r="K36" s="30">
        <v>96.5</v>
      </c>
      <c r="L36" s="29">
        <v>9398</v>
      </c>
      <c r="M36" s="30">
        <v>20</v>
      </c>
      <c r="N36" s="29">
        <v>558661</v>
      </c>
      <c r="O36" s="30">
        <v>90.7</v>
      </c>
      <c r="P36" s="30">
        <v>89.7</v>
      </c>
      <c r="Q36" s="344">
        <v>28</v>
      </c>
    </row>
    <row r="37" spans="1:17" ht="14.25" customHeight="1">
      <c r="A37" s="76">
        <v>29</v>
      </c>
      <c r="B37" s="865" t="s">
        <v>128</v>
      </c>
      <c r="C37" s="846"/>
      <c r="D37" s="846"/>
      <c r="E37" s="830"/>
      <c r="F37" s="29">
        <v>1187701</v>
      </c>
      <c r="G37" s="29">
        <v>42464</v>
      </c>
      <c r="H37" s="29">
        <v>1230165</v>
      </c>
      <c r="I37" s="30">
        <v>167.2</v>
      </c>
      <c r="J37" s="29">
        <v>1167581</v>
      </c>
      <c r="K37" s="30">
        <v>98.3</v>
      </c>
      <c r="L37" s="29">
        <v>14646</v>
      </c>
      <c r="M37" s="30">
        <v>34.5</v>
      </c>
      <c r="N37" s="29">
        <v>1182227</v>
      </c>
      <c r="O37" s="30">
        <v>96.1</v>
      </c>
      <c r="P37" s="30">
        <v>93.8</v>
      </c>
      <c r="Q37" s="344">
        <v>29</v>
      </c>
    </row>
    <row r="38" spans="1:17" ht="14.25" customHeight="1">
      <c r="A38" s="77">
        <v>30</v>
      </c>
      <c r="B38" s="831" t="s">
        <v>129</v>
      </c>
      <c r="C38" s="832"/>
      <c r="D38" s="832"/>
      <c r="E38" s="833"/>
      <c r="F38" s="78">
        <v>993557</v>
      </c>
      <c r="G38" s="78">
        <v>65597</v>
      </c>
      <c r="H38" s="78">
        <v>1059154</v>
      </c>
      <c r="I38" s="33">
        <v>133.7</v>
      </c>
      <c r="J38" s="78">
        <v>961829</v>
      </c>
      <c r="K38" s="33">
        <v>96.8</v>
      </c>
      <c r="L38" s="78">
        <v>10702</v>
      </c>
      <c r="M38" s="33">
        <v>16.3</v>
      </c>
      <c r="N38" s="78">
        <v>972531</v>
      </c>
      <c r="O38" s="33">
        <v>91.8</v>
      </c>
      <c r="P38" s="33">
        <v>91</v>
      </c>
      <c r="Q38" s="345">
        <v>30</v>
      </c>
    </row>
    <row r="39" spans="1:17" ht="14.25" customHeight="1">
      <c r="A39" s="76">
        <v>31</v>
      </c>
      <c r="B39" s="865" t="s">
        <v>101</v>
      </c>
      <c r="C39" s="846"/>
      <c r="D39" s="846"/>
      <c r="E39" s="847"/>
      <c r="F39" s="29">
        <v>264566</v>
      </c>
      <c r="G39" s="29">
        <v>37196</v>
      </c>
      <c r="H39" s="29">
        <v>301762</v>
      </c>
      <c r="I39" s="30">
        <v>107.7</v>
      </c>
      <c r="J39" s="29">
        <v>247798</v>
      </c>
      <c r="K39" s="30">
        <v>93.7</v>
      </c>
      <c r="L39" s="29">
        <v>12064</v>
      </c>
      <c r="M39" s="30">
        <v>32.4</v>
      </c>
      <c r="N39" s="29">
        <v>259862</v>
      </c>
      <c r="O39" s="30">
        <v>86.1</v>
      </c>
      <c r="P39" s="30">
        <v>86.5</v>
      </c>
      <c r="Q39" s="344">
        <v>31</v>
      </c>
    </row>
    <row r="40" spans="1:17" ht="14.25" customHeight="1">
      <c r="A40" s="76">
        <v>32</v>
      </c>
      <c r="B40" s="865" t="s">
        <v>102</v>
      </c>
      <c r="C40" s="846"/>
      <c r="D40" s="846"/>
      <c r="E40" s="830"/>
      <c r="F40" s="29">
        <v>382517</v>
      </c>
      <c r="G40" s="29">
        <v>31155</v>
      </c>
      <c r="H40" s="29">
        <v>413672</v>
      </c>
      <c r="I40" s="30">
        <v>144.9</v>
      </c>
      <c r="J40" s="29">
        <v>369930</v>
      </c>
      <c r="K40" s="30">
        <v>96.7</v>
      </c>
      <c r="L40" s="29">
        <v>4453</v>
      </c>
      <c r="M40" s="30">
        <v>14.3</v>
      </c>
      <c r="N40" s="29">
        <v>374383</v>
      </c>
      <c r="O40" s="30">
        <v>90.5</v>
      </c>
      <c r="P40" s="30">
        <v>89.3</v>
      </c>
      <c r="Q40" s="344">
        <v>32</v>
      </c>
    </row>
    <row r="41" spans="1:17" ht="14.25" customHeight="1">
      <c r="A41" s="76">
        <v>33</v>
      </c>
      <c r="B41" s="865" t="s">
        <v>103</v>
      </c>
      <c r="C41" s="846"/>
      <c r="D41" s="846"/>
      <c r="E41" s="830"/>
      <c r="F41" s="29">
        <v>58718</v>
      </c>
      <c r="G41" s="347">
        <v>1363</v>
      </c>
      <c r="H41" s="29">
        <v>60081</v>
      </c>
      <c r="I41" s="30">
        <v>134.8</v>
      </c>
      <c r="J41" s="29">
        <v>55409</v>
      </c>
      <c r="K41" s="30">
        <v>94.4</v>
      </c>
      <c r="L41" s="29">
        <v>866</v>
      </c>
      <c r="M41" s="30">
        <v>63.5</v>
      </c>
      <c r="N41" s="29">
        <v>56275</v>
      </c>
      <c r="O41" s="30">
        <v>93.7</v>
      </c>
      <c r="P41" s="30">
        <v>96.9</v>
      </c>
      <c r="Q41" s="344">
        <v>33</v>
      </c>
    </row>
    <row r="42" spans="1:17" ht="14.25" customHeight="1">
      <c r="A42" s="76">
        <v>34</v>
      </c>
      <c r="B42" s="865" t="s">
        <v>104</v>
      </c>
      <c r="C42" s="846"/>
      <c r="D42" s="846"/>
      <c r="E42" s="830"/>
      <c r="F42" s="29">
        <v>58774</v>
      </c>
      <c r="G42" s="29">
        <v>7363</v>
      </c>
      <c r="H42" s="29">
        <v>66137</v>
      </c>
      <c r="I42" s="30">
        <v>128.7</v>
      </c>
      <c r="J42" s="29">
        <v>55853</v>
      </c>
      <c r="K42" s="30">
        <v>95</v>
      </c>
      <c r="L42" s="29">
        <v>1486</v>
      </c>
      <c r="M42" s="30">
        <v>20.2</v>
      </c>
      <c r="N42" s="29">
        <v>57339</v>
      </c>
      <c r="O42" s="30">
        <v>86.7</v>
      </c>
      <c r="P42" s="30">
        <v>83.7</v>
      </c>
      <c r="Q42" s="344">
        <v>34</v>
      </c>
    </row>
    <row r="43" spans="1:17" ht="14.25" customHeight="1">
      <c r="A43" s="73">
        <v>35</v>
      </c>
      <c r="B43" s="862" t="s">
        <v>105</v>
      </c>
      <c r="C43" s="863"/>
      <c r="D43" s="863"/>
      <c r="E43" s="864"/>
      <c r="F43" s="25">
        <v>358762</v>
      </c>
      <c r="G43" s="25">
        <v>32104</v>
      </c>
      <c r="H43" s="25">
        <v>390866</v>
      </c>
      <c r="I43" s="26">
        <v>127</v>
      </c>
      <c r="J43" s="25">
        <v>348060</v>
      </c>
      <c r="K43" s="26">
        <v>97</v>
      </c>
      <c r="L43" s="25">
        <v>4419</v>
      </c>
      <c r="M43" s="26">
        <v>13.8</v>
      </c>
      <c r="N43" s="25">
        <v>352479</v>
      </c>
      <c r="O43" s="26">
        <v>90.2</v>
      </c>
      <c r="P43" s="26">
        <v>88.8</v>
      </c>
      <c r="Q43" s="343">
        <v>35</v>
      </c>
    </row>
    <row r="44" spans="1:17" ht="14.25" customHeight="1">
      <c r="A44" s="76">
        <v>36</v>
      </c>
      <c r="B44" s="865" t="s">
        <v>106</v>
      </c>
      <c r="C44" s="846"/>
      <c r="D44" s="846"/>
      <c r="E44" s="830"/>
      <c r="F44" s="29">
        <v>621872</v>
      </c>
      <c r="G44" s="29">
        <v>34476</v>
      </c>
      <c r="H44" s="29">
        <v>656348</v>
      </c>
      <c r="I44" s="30">
        <v>126.8</v>
      </c>
      <c r="J44" s="29">
        <v>605951</v>
      </c>
      <c r="K44" s="30">
        <v>97.4</v>
      </c>
      <c r="L44" s="29">
        <v>3846</v>
      </c>
      <c r="M44" s="30">
        <v>11.2</v>
      </c>
      <c r="N44" s="29">
        <v>609797</v>
      </c>
      <c r="O44" s="30">
        <v>92.9</v>
      </c>
      <c r="P44" s="30">
        <v>92.5</v>
      </c>
      <c r="Q44" s="344">
        <v>36</v>
      </c>
    </row>
    <row r="45" spans="1:17" ht="14.25" customHeight="1">
      <c r="A45" s="76">
        <v>37</v>
      </c>
      <c r="B45" s="865" t="s">
        <v>107</v>
      </c>
      <c r="C45" s="846"/>
      <c r="D45" s="846"/>
      <c r="E45" s="830"/>
      <c r="F45" s="29">
        <v>193818</v>
      </c>
      <c r="G45" s="29">
        <v>8723</v>
      </c>
      <c r="H45" s="29">
        <v>202541</v>
      </c>
      <c r="I45" s="30">
        <v>122.9</v>
      </c>
      <c r="J45" s="29">
        <v>187219</v>
      </c>
      <c r="K45" s="30">
        <v>96.6</v>
      </c>
      <c r="L45" s="29">
        <v>2578</v>
      </c>
      <c r="M45" s="30">
        <v>29.6</v>
      </c>
      <c r="N45" s="29">
        <v>189797</v>
      </c>
      <c r="O45" s="30">
        <v>93.7</v>
      </c>
      <c r="P45" s="30">
        <v>93.7</v>
      </c>
      <c r="Q45" s="344">
        <v>37</v>
      </c>
    </row>
    <row r="46" spans="1:17" ht="14.25" customHeight="1">
      <c r="A46" s="76">
        <v>38</v>
      </c>
      <c r="B46" s="865" t="s">
        <v>108</v>
      </c>
      <c r="C46" s="846"/>
      <c r="D46" s="846"/>
      <c r="E46" s="830"/>
      <c r="F46" s="29">
        <v>583129</v>
      </c>
      <c r="G46" s="29">
        <v>38120</v>
      </c>
      <c r="H46" s="29">
        <v>621249</v>
      </c>
      <c r="I46" s="30">
        <v>135.3</v>
      </c>
      <c r="J46" s="29">
        <v>564758</v>
      </c>
      <c r="K46" s="30">
        <v>96.8</v>
      </c>
      <c r="L46" s="29">
        <v>1960</v>
      </c>
      <c r="M46" s="30">
        <v>5.1</v>
      </c>
      <c r="N46" s="29">
        <v>566718</v>
      </c>
      <c r="O46" s="30">
        <v>91.2</v>
      </c>
      <c r="P46" s="30">
        <v>90.4</v>
      </c>
      <c r="Q46" s="344">
        <v>38</v>
      </c>
    </row>
    <row r="47" spans="1:17" ht="14.25" customHeight="1">
      <c r="A47" s="76">
        <v>39</v>
      </c>
      <c r="B47" s="865" t="s">
        <v>109</v>
      </c>
      <c r="C47" s="846"/>
      <c r="D47" s="846"/>
      <c r="E47" s="830"/>
      <c r="F47" s="29">
        <v>468943</v>
      </c>
      <c r="G47" s="29">
        <v>25437</v>
      </c>
      <c r="H47" s="29">
        <v>494380</v>
      </c>
      <c r="I47" s="30">
        <v>141.2</v>
      </c>
      <c r="J47" s="29">
        <v>454699</v>
      </c>
      <c r="K47" s="30">
        <v>97</v>
      </c>
      <c r="L47" s="29">
        <v>5976</v>
      </c>
      <c r="M47" s="30">
        <v>23.5</v>
      </c>
      <c r="N47" s="29">
        <v>460675</v>
      </c>
      <c r="O47" s="30">
        <v>93.2</v>
      </c>
      <c r="P47" s="30">
        <v>92</v>
      </c>
      <c r="Q47" s="344">
        <v>39</v>
      </c>
    </row>
    <row r="48" spans="1:17" ht="14.25" customHeight="1" thickBot="1">
      <c r="A48" s="86">
        <v>40</v>
      </c>
      <c r="B48" s="679" t="s">
        <v>110</v>
      </c>
      <c r="C48" s="577"/>
      <c r="D48" s="577"/>
      <c r="E48" s="553"/>
      <c r="F48" s="87">
        <v>61297</v>
      </c>
      <c r="G48" s="87">
        <v>2830</v>
      </c>
      <c r="H48" s="87">
        <v>64127</v>
      </c>
      <c r="I48" s="348">
        <v>123.3</v>
      </c>
      <c r="J48" s="87">
        <v>59991</v>
      </c>
      <c r="K48" s="348">
        <v>97.9</v>
      </c>
      <c r="L48" s="87">
        <v>1105</v>
      </c>
      <c r="M48" s="348">
        <v>39</v>
      </c>
      <c r="N48" s="87">
        <v>61096</v>
      </c>
      <c r="O48" s="348">
        <v>95.3</v>
      </c>
      <c r="P48" s="348">
        <v>94.5</v>
      </c>
      <c r="Q48" s="349">
        <v>40</v>
      </c>
    </row>
  </sheetData>
  <sheetProtection/>
  <mergeCells count="61">
    <mergeCell ref="O4:O5"/>
    <mergeCell ref="B18:E18"/>
    <mergeCell ref="Q2:Q5"/>
    <mergeCell ref="F4:F5"/>
    <mergeCell ref="G4:G5"/>
    <mergeCell ref="H4:H5"/>
    <mergeCell ref="J4:J5"/>
    <mergeCell ref="L4:L5"/>
    <mergeCell ref="N4:N5"/>
    <mergeCell ref="F3:I3"/>
    <mergeCell ref="O3:P3"/>
    <mergeCell ref="B32:E32"/>
    <mergeCell ref="P4:P5"/>
    <mergeCell ref="B21:E21"/>
    <mergeCell ref="B17:E17"/>
    <mergeCell ref="B13:E13"/>
    <mergeCell ref="B9:E9"/>
    <mergeCell ref="B12:E12"/>
    <mergeCell ref="B14:E14"/>
    <mergeCell ref="B15:E15"/>
    <mergeCell ref="B16:E16"/>
    <mergeCell ref="B48:E48"/>
    <mergeCell ref="B37:E37"/>
    <mergeCell ref="B45:E45"/>
    <mergeCell ref="B19:E19"/>
    <mergeCell ref="B20:E20"/>
    <mergeCell ref="B22:E22"/>
    <mergeCell ref="B23:E23"/>
    <mergeCell ref="B24:E24"/>
    <mergeCell ref="B34:E34"/>
    <mergeCell ref="D2:E2"/>
    <mergeCell ref="B5:D5"/>
    <mergeCell ref="B10:E10"/>
    <mergeCell ref="B11:E11"/>
    <mergeCell ref="A6:E6"/>
    <mergeCell ref="A7:E7"/>
    <mergeCell ref="A8:E8"/>
    <mergeCell ref="A2:A5"/>
    <mergeCell ref="B25:E25"/>
    <mergeCell ref="B26:E26"/>
    <mergeCell ref="B27:E27"/>
    <mergeCell ref="B28:E28"/>
    <mergeCell ref="B33:E33"/>
    <mergeCell ref="B29:E29"/>
    <mergeCell ref="B30:E30"/>
    <mergeCell ref="B31:E31"/>
    <mergeCell ref="B43:E43"/>
    <mergeCell ref="B35:E35"/>
    <mergeCell ref="B36:E36"/>
    <mergeCell ref="B38:E38"/>
    <mergeCell ref="B39:E39"/>
    <mergeCell ref="B44:E44"/>
    <mergeCell ref="B46:E46"/>
    <mergeCell ref="B47:E47"/>
    <mergeCell ref="G2:N2"/>
    <mergeCell ref="I4:I5"/>
    <mergeCell ref="K4:K5"/>
    <mergeCell ref="M4:M5"/>
    <mergeCell ref="B40:E40"/>
    <mergeCell ref="B42:E42"/>
    <mergeCell ref="B41:E41"/>
  </mergeCells>
  <printOptions horizontalCentered="1"/>
  <pageMargins left="0.7874015748031497" right="0.7874015748031497" top="0.7874015748031497" bottom="0.3937007874015748" header="0.5118110236220472" footer="0.35433070866141736"/>
  <pageSetup horizontalDpi="600" verticalDpi="600" orientation="portrait" paperSize="9" r:id="rId1"/>
  <colBreaks count="1" manualBreakCount="1">
    <brk id="9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showZeros="0" view="pageBreakPreview" zoomScaleNormal="75" zoomScaleSheetLayoutView="100" workbookViewId="0" topLeftCell="A1">
      <selection activeCell="T5" sqref="T5"/>
    </sheetView>
  </sheetViews>
  <sheetFormatPr defaultColWidth="13.25390625" defaultRowHeight="18" customHeight="1"/>
  <cols>
    <col min="1" max="5" width="3.375" style="1" customWidth="1"/>
    <col min="6" max="10" width="17.125" style="1" customWidth="1"/>
    <col min="11" max="11" width="7.625" style="1" customWidth="1"/>
    <col min="12" max="12" width="17.125" style="1" customWidth="1"/>
    <col min="13" max="13" width="7.625" style="1" customWidth="1"/>
    <col min="14" max="14" width="17.125" style="1" customWidth="1"/>
    <col min="15" max="15" width="7.625" style="1" customWidth="1"/>
    <col min="16" max="16" width="7.625" style="97" customWidth="1"/>
    <col min="17" max="17" width="3.375" style="1" customWidth="1"/>
    <col min="18" max="18" width="5.25390625" style="1" bestFit="1" customWidth="1"/>
    <col min="19" max="19" width="9.00390625" style="1" bestFit="1" customWidth="1"/>
    <col min="20" max="20" width="10.50390625" style="1" bestFit="1" customWidth="1"/>
    <col min="21" max="21" width="5.25390625" style="1" bestFit="1" customWidth="1"/>
    <col min="22" max="22" width="9.00390625" style="1" bestFit="1" customWidth="1"/>
    <col min="23" max="16384" width="13.875" style="1" customWidth="1"/>
  </cols>
  <sheetData>
    <row r="1" spans="1:17" ht="21.75" customHeight="1" thickBo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18" t="s">
        <v>486</v>
      </c>
    </row>
    <row r="2" spans="1:17" ht="19.5" customHeight="1">
      <c r="A2" s="893" t="s">
        <v>113</v>
      </c>
      <c r="B2" s="350"/>
      <c r="C2" s="320"/>
      <c r="D2" s="886" t="s">
        <v>487</v>
      </c>
      <c r="E2" s="887"/>
      <c r="F2" s="351"/>
      <c r="G2" s="469" t="s">
        <v>488</v>
      </c>
      <c r="H2" s="469"/>
      <c r="I2" s="469"/>
      <c r="J2" s="469"/>
      <c r="K2" s="469"/>
      <c r="L2" s="469"/>
      <c r="M2" s="469"/>
      <c r="N2" s="888" t="s">
        <v>489</v>
      </c>
      <c r="O2" s="888"/>
      <c r="P2" s="323"/>
      <c r="Q2" s="896" t="s">
        <v>113</v>
      </c>
    </row>
    <row r="3" spans="1:17" ht="19.5" customHeight="1">
      <c r="A3" s="894"/>
      <c r="B3" s="353"/>
      <c r="C3" s="326"/>
      <c r="D3" s="327"/>
      <c r="E3" s="135"/>
      <c r="F3" s="354"/>
      <c r="G3" s="889" t="s">
        <v>490</v>
      </c>
      <c r="H3" s="889"/>
      <c r="I3" s="355"/>
      <c r="J3" s="356"/>
      <c r="K3" s="889" t="s">
        <v>491</v>
      </c>
      <c r="L3" s="889"/>
      <c r="M3" s="889"/>
      <c r="N3" s="357"/>
      <c r="O3" s="870" t="s">
        <v>476</v>
      </c>
      <c r="P3" s="901"/>
      <c r="Q3" s="897"/>
    </row>
    <row r="4" spans="1:17" ht="19.5" customHeight="1">
      <c r="A4" s="894"/>
      <c r="B4" s="353"/>
      <c r="C4" s="327"/>
      <c r="D4" s="326"/>
      <c r="E4" s="135"/>
      <c r="F4" s="470" t="s">
        <v>492</v>
      </c>
      <c r="G4" s="470" t="s">
        <v>493</v>
      </c>
      <c r="H4" s="470" t="s">
        <v>71</v>
      </c>
      <c r="I4" s="470" t="s">
        <v>479</v>
      </c>
      <c r="J4" s="470" t="s">
        <v>480</v>
      </c>
      <c r="K4" s="467" t="s">
        <v>481</v>
      </c>
      <c r="L4" s="470" t="s">
        <v>482</v>
      </c>
      <c r="M4" s="467" t="s">
        <v>481</v>
      </c>
      <c r="N4" s="879" t="s">
        <v>71</v>
      </c>
      <c r="O4" s="872" t="s">
        <v>494</v>
      </c>
      <c r="P4" s="899" t="s">
        <v>495</v>
      </c>
      <c r="Q4" s="897"/>
    </row>
    <row r="5" spans="1:17" ht="19.5" customHeight="1">
      <c r="A5" s="895"/>
      <c r="B5" s="884" t="s">
        <v>485</v>
      </c>
      <c r="C5" s="885"/>
      <c r="D5" s="885"/>
      <c r="E5" s="358"/>
      <c r="F5" s="466"/>
      <c r="G5" s="466"/>
      <c r="H5" s="466"/>
      <c r="I5" s="466"/>
      <c r="J5" s="466"/>
      <c r="K5" s="468"/>
      <c r="L5" s="466"/>
      <c r="M5" s="468"/>
      <c r="N5" s="880"/>
      <c r="O5" s="902"/>
      <c r="P5" s="900"/>
      <c r="Q5" s="898"/>
    </row>
    <row r="6" spans="1:18" ht="15" customHeight="1">
      <c r="A6" s="890" t="s">
        <v>74</v>
      </c>
      <c r="B6" s="891"/>
      <c r="C6" s="891"/>
      <c r="D6" s="891"/>
      <c r="E6" s="892"/>
      <c r="F6" s="331">
        <v>76978183</v>
      </c>
      <c r="G6" s="331">
        <v>9464196</v>
      </c>
      <c r="H6" s="331">
        <v>86442379</v>
      </c>
      <c r="I6" s="332">
        <v>100.9</v>
      </c>
      <c r="J6" s="331">
        <v>74861960</v>
      </c>
      <c r="K6" s="332">
        <v>97.3</v>
      </c>
      <c r="L6" s="331">
        <v>1072009</v>
      </c>
      <c r="M6" s="332">
        <v>11.3</v>
      </c>
      <c r="N6" s="333">
        <v>75933969</v>
      </c>
      <c r="O6" s="337">
        <v>87.8</v>
      </c>
      <c r="P6" s="334">
        <v>87.9</v>
      </c>
      <c r="Q6" s="335"/>
      <c r="R6" s="360"/>
    </row>
    <row r="7" spans="1:18" ht="15" customHeight="1">
      <c r="A7" s="461" t="s">
        <v>75</v>
      </c>
      <c r="B7" s="462"/>
      <c r="C7" s="462"/>
      <c r="D7" s="462"/>
      <c r="E7" s="463"/>
      <c r="F7" s="333">
        <v>55704701</v>
      </c>
      <c r="G7" s="333">
        <v>6922603</v>
      </c>
      <c r="H7" s="333">
        <v>62627304</v>
      </c>
      <c r="I7" s="337">
        <v>101.4</v>
      </c>
      <c r="J7" s="333">
        <v>54062775</v>
      </c>
      <c r="K7" s="337">
        <v>97.1</v>
      </c>
      <c r="L7" s="333">
        <v>888944</v>
      </c>
      <c r="M7" s="337">
        <v>12.8</v>
      </c>
      <c r="N7" s="333">
        <v>54951719</v>
      </c>
      <c r="O7" s="337">
        <v>87.7</v>
      </c>
      <c r="P7" s="338">
        <v>87.6</v>
      </c>
      <c r="Q7" s="339"/>
      <c r="R7" s="360"/>
    </row>
    <row r="8" spans="1:18" ht="15" customHeight="1">
      <c r="A8" s="866" t="s">
        <v>76</v>
      </c>
      <c r="B8" s="462"/>
      <c r="C8" s="462"/>
      <c r="D8" s="462"/>
      <c r="E8" s="463"/>
      <c r="F8" s="333">
        <v>21273482</v>
      </c>
      <c r="G8" s="333">
        <v>2541593</v>
      </c>
      <c r="H8" s="333">
        <v>23815075</v>
      </c>
      <c r="I8" s="337">
        <v>99.7</v>
      </c>
      <c r="J8" s="333">
        <v>20799185</v>
      </c>
      <c r="K8" s="337">
        <v>97.8</v>
      </c>
      <c r="L8" s="333">
        <v>183065</v>
      </c>
      <c r="M8" s="337">
        <v>7.2</v>
      </c>
      <c r="N8" s="333">
        <v>20982250</v>
      </c>
      <c r="O8" s="340">
        <v>88.1</v>
      </c>
      <c r="P8" s="341">
        <v>88.6</v>
      </c>
      <c r="Q8" s="342"/>
      <c r="R8" s="360"/>
    </row>
    <row r="9" spans="1:18" s="97" customFormat="1" ht="14.25" customHeight="1">
      <c r="A9" s="73">
        <v>1</v>
      </c>
      <c r="B9" s="862" t="s">
        <v>77</v>
      </c>
      <c r="C9" s="863"/>
      <c r="D9" s="863"/>
      <c r="E9" s="864"/>
      <c r="F9" s="25">
        <v>16651648</v>
      </c>
      <c r="G9" s="25">
        <v>1490565</v>
      </c>
      <c r="H9" s="25">
        <v>18142213</v>
      </c>
      <c r="I9" s="26">
        <v>101.6</v>
      </c>
      <c r="J9" s="25">
        <v>16257501</v>
      </c>
      <c r="K9" s="26">
        <v>97.6</v>
      </c>
      <c r="L9" s="25">
        <v>276404</v>
      </c>
      <c r="M9" s="26">
        <v>18.5</v>
      </c>
      <c r="N9" s="25">
        <v>16533905</v>
      </c>
      <c r="O9" s="26">
        <v>91.1</v>
      </c>
      <c r="P9" s="26">
        <v>90.8</v>
      </c>
      <c r="Q9" s="343">
        <v>1</v>
      </c>
      <c r="R9" s="336"/>
    </row>
    <row r="10" spans="1:18" s="97" customFormat="1" ht="14.25" customHeight="1">
      <c r="A10" s="76">
        <v>2</v>
      </c>
      <c r="B10" s="865" t="s">
        <v>78</v>
      </c>
      <c r="C10" s="846"/>
      <c r="D10" s="846"/>
      <c r="E10" s="830"/>
      <c r="F10" s="29">
        <v>9485654</v>
      </c>
      <c r="G10" s="29">
        <v>1659330</v>
      </c>
      <c r="H10" s="29">
        <v>11144984</v>
      </c>
      <c r="I10" s="30">
        <v>101.7</v>
      </c>
      <c r="J10" s="29">
        <v>9138265</v>
      </c>
      <c r="K10" s="30">
        <v>96.3</v>
      </c>
      <c r="L10" s="29">
        <v>160457</v>
      </c>
      <c r="M10" s="30">
        <v>9.7</v>
      </c>
      <c r="N10" s="29">
        <v>9298722</v>
      </c>
      <c r="O10" s="30">
        <v>83.4</v>
      </c>
      <c r="P10" s="30">
        <v>83.4</v>
      </c>
      <c r="Q10" s="344">
        <v>2</v>
      </c>
      <c r="R10" s="336"/>
    </row>
    <row r="11" spans="1:18" s="97" customFormat="1" ht="14.25" customHeight="1">
      <c r="A11" s="76">
        <v>3</v>
      </c>
      <c r="B11" s="865" t="s">
        <v>79</v>
      </c>
      <c r="C11" s="846"/>
      <c r="D11" s="846"/>
      <c r="E11" s="830"/>
      <c r="F11" s="29">
        <v>15803005</v>
      </c>
      <c r="G11" s="29">
        <v>1597449</v>
      </c>
      <c r="H11" s="29">
        <v>17400454</v>
      </c>
      <c r="I11" s="30">
        <v>101.4</v>
      </c>
      <c r="J11" s="29">
        <v>15392179</v>
      </c>
      <c r="K11" s="30">
        <v>97.4</v>
      </c>
      <c r="L11" s="29">
        <v>201854</v>
      </c>
      <c r="M11" s="30">
        <v>12.6</v>
      </c>
      <c r="N11" s="29">
        <v>15594033</v>
      </c>
      <c r="O11" s="30">
        <v>89.6</v>
      </c>
      <c r="P11" s="30">
        <v>89.9</v>
      </c>
      <c r="Q11" s="344">
        <v>3</v>
      </c>
      <c r="R11" s="336"/>
    </row>
    <row r="12" spans="1:18" s="97" customFormat="1" ht="14.25" customHeight="1">
      <c r="A12" s="76">
        <v>4</v>
      </c>
      <c r="B12" s="865" t="s">
        <v>80</v>
      </c>
      <c r="C12" s="846"/>
      <c r="D12" s="846"/>
      <c r="E12" s="830"/>
      <c r="F12" s="29">
        <v>1569554</v>
      </c>
      <c r="G12" s="29">
        <v>244118</v>
      </c>
      <c r="H12" s="29">
        <v>1813672</v>
      </c>
      <c r="I12" s="30">
        <v>101</v>
      </c>
      <c r="J12" s="29">
        <v>1503707</v>
      </c>
      <c r="K12" s="30">
        <v>95.8</v>
      </c>
      <c r="L12" s="29">
        <v>17992</v>
      </c>
      <c r="M12" s="30">
        <v>7.4</v>
      </c>
      <c r="N12" s="29">
        <v>1521699</v>
      </c>
      <c r="O12" s="30">
        <v>83.9</v>
      </c>
      <c r="P12" s="30">
        <v>84.5</v>
      </c>
      <c r="Q12" s="344">
        <v>4</v>
      </c>
      <c r="R12" s="336"/>
    </row>
    <row r="13" spans="1:18" s="97" customFormat="1" ht="14.25" customHeight="1">
      <c r="A13" s="76">
        <v>5</v>
      </c>
      <c r="B13" s="865" t="s">
        <v>81</v>
      </c>
      <c r="C13" s="846"/>
      <c r="D13" s="846"/>
      <c r="E13" s="830"/>
      <c r="F13" s="29">
        <v>2463058</v>
      </c>
      <c r="G13" s="29">
        <v>416463</v>
      </c>
      <c r="H13" s="29">
        <v>2879521</v>
      </c>
      <c r="I13" s="30">
        <v>102.1</v>
      </c>
      <c r="J13" s="29">
        <v>2357666</v>
      </c>
      <c r="K13" s="30">
        <v>95.7</v>
      </c>
      <c r="L13" s="29">
        <v>35377</v>
      </c>
      <c r="M13" s="30">
        <v>8.5</v>
      </c>
      <c r="N13" s="29">
        <v>2393043</v>
      </c>
      <c r="O13" s="30">
        <v>83.1</v>
      </c>
      <c r="P13" s="30">
        <v>83.9</v>
      </c>
      <c r="Q13" s="344">
        <v>5</v>
      </c>
      <c r="R13" s="336"/>
    </row>
    <row r="14" spans="1:18" s="97" customFormat="1" ht="14.25" customHeight="1">
      <c r="A14" s="76">
        <v>6</v>
      </c>
      <c r="B14" s="865" t="s">
        <v>82</v>
      </c>
      <c r="C14" s="846"/>
      <c r="D14" s="846"/>
      <c r="E14" s="830"/>
      <c r="F14" s="29">
        <v>3144299</v>
      </c>
      <c r="G14" s="29">
        <v>618635</v>
      </c>
      <c r="H14" s="29">
        <v>3762934</v>
      </c>
      <c r="I14" s="30">
        <v>100.7</v>
      </c>
      <c r="J14" s="29">
        <v>3056262</v>
      </c>
      <c r="K14" s="30">
        <v>97.2</v>
      </c>
      <c r="L14" s="29">
        <v>76252</v>
      </c>
      <c r="M14" s="30">
        <v>12.3</v>
      </c>
      <c r="N14" s="29">
        <v>3132514</v>
      </c>
      <c r="O14" s="30">
        <v>83.2</v>
      </c>
      <c r="P14" s="30">
        <v>82.2</v>
      </c>
      <c r="Q14" s="344">
        <v>6</v>
      </c>
      <c r="R14" s="336"/>
    </row>
    <row r="15" spans="1:18" s="97" customFormat="1" ht="14.25" customHeight="1">
      <c r="A15" s="76">
        <v>7</v>
      </c>
      <c r="B15" s="865" t="s">
        <v>83</v>
      </c>
      <c r="C15" s="846"/>
      <c r="D15" s="846"/>
      <c r="E15" s="830"/>
      <c r="F15" s="29">
        <v>1881283</v>
      </c>
      <c r="G15" s="29">
        <v>176355</v>
      </c>
      <c r="H15" s="29">
        <v>2057638</v>
      </c>
      <c r="I15" s="30">
        <v>102.3</v>
      </c>
      <c r="J15" s="29">
        <v>1835475</v>
      </c>
      <c r="K15" s="30">
        <v>97.6</v>
      </c>
      <c r="L15" s="29">
        <v>22869</v>
      </c>
      <c r="M15" s="30">
        <v>13</v>
      </c>
      <c r="N15" s="29">
        <v>1858344</v>
      </c>
      <c r="O15" s="30">
        <v>90.3</v>
      </c>
      <c r="P15" s="30">
        <v>90.7</v>
      </c>
      <c r="Q15" s="344">
        <v>7</v>
      </c>
      <c r="R15" s="336"/>
    </row>
    <row r="16" spans="1:18" s="97" customFormat="1" ht="14.25" customHeight="1">
      <c r="A16" s="76">
        <v>8</v>
      </c>
      <c r="B16" s="865" t="s">
        <v>84</v>
      </c>
      <c r="C16" s="846"/>
      <c r="D16" s="846"/>
      <c r="E16" s="830"/>
      <c r="F16" s="29">
        <v>2324951</v>
      </c>
      <c r="G16" s="29">
        <v>421989</v>
      </c>
      <c r="H16" s="29">
        <v>2746940</v>
      </c>
      <c r="I16" s="30">
        <v>98.8</v>
      </c>
      <c r="J16" s="29">
        <v>2228517</v>
      </c>
      <c r="K16" s="30">
        <v>95.9</v>
      </c>
      <c r="L16" s="29">
        <v>57822</v>
      </c>
      <c r="M16" s="30">
        <v>13.7</v>
      </c>
      <c r="N16" s="29">
        <v>2286339</v>
      </c>
      <c r="O16" s="30">
        <v>83.2</v>
      </c>
      <c r="P16" s="30">
        <v>81.5</v>
      </c>
      <c r="Q16" s="344">
        <v>8</v>
      </c>
      <c r="R16" s="336"/>
    </row>
    <row r="17" spans="1:18" s="97" customFormat="1" ht="14.25" customHeight="1">
      <c r="A17" s="76">
        <v>9</v>
      </c>
      <c r="B17" s="865" t="s">
        <v>85</v>
      </c>
      <c r="C17" s="846"/>
      <c r="D17" s="846"/>
      <c r="E17" s="830"/>
      <c r="F17" s="29">
        <v>1207482</v>
      </c>
      <c r="G17" s="29">
        <v>198775</v>
      </c>
      <c r="H17" s="29">
        <v>1406257</v>
      </c>
      <c r="I17" s="30">
        <v>100.7</v>
      </c>
      <c r="J17" s="29">
        <v>1154441</v>
      </c>
      <c r="K17" s="30">
        <v>95.6</v>
      </c>
      <c r="L17" s="29">
        <v>23820</v>
      </c>
      <c r="M17" s="30">
        <v>12</v>
      </c>
      <c r="N17" s="29">
        <v>1178261</v>
      </c>
      <c r="O17" s="30">
        <v>83.8</v>
      </c>
      <c r="P17" s="30">
        <v>80.6</v>
      </c>
      <c r="Q17" s="344">
        <v>9</v>
      </c>
      <c r="R17" s="336"/>
    </row>
    <row r="18" spans="1:18" s="97" customFormat="1" ht="14.25" customHeight="1">
      <c r="A18" s="77">
        <v>10</v>
      </c>
      <c r="B18" s="831" t="s">
        <v>124</v>
      </c>
      <c r="C18" s="832"/>
      <c r="D18" s="832"/>
      <c r="E18" s="833"/>
      <c r="F18" s="78">
        <v>1173767</v>
      </c>
      <c r="G18" s="78">
        <v>98924</v>
      </c>
      <c r="H18" s="78">
        <v>1272691</v>
      </c>
      <c r="I18" s="33">
        <v>101.9</v>
      </c>
      <c r="J18" s="78">
        <v>1138762</v>
      </c>
      <c r="K18" s="33">
        <v>97</v>
      </c>
      <c r="L18" s="78">
        <v>16097</v>
      </c>
      <c r="M18" s="33">
        <v>16.3</v>
      </c>
      <c r="N18" s="78">
        <v>1154859</v>
      </c>
      <c r="O18" s="33">
        <v>90.7</v>
      </c>
      <c r="P18" s="33">
        <v>90.1</v>
      </c>
      <c r="Q18" s="345">
        <v>10</v>
      </c>
      <c r="R18" s="336"/>
    </row>
    <row r="19" spans="1:18" s="97" customFormat="1" ht="14.25" customHeight="1">
      <c r="A19" s="73">
        <v>11</v>
      </c>
      <c r="B19" s="862" t="s">
        <v>86</v>
      </c>
      <c r="C19" s="863"/>
      <c r="D19" s="863"/>
      <c r="E19" s="864"/>
      <c r="F19" s="25">
        <v>426888</v>
      </c>
      <c r="G19" s="25">
        <v>60477</v>
      </c>
      <c r="H19" s="25">
        <v>487365</v>
      </c>
      <c r="I19" s="26">
        <v>100.5</v>
      </c>
      <c r="J19" s="25">
        <v>416157</v>
      </c>
      <c r="K19" s="26">
        <v>97.5</v>
      </c>
      <c r="L19" s="25">
        <v>2865</v>
      </c>
      <c r="M19" s="26">
        <v>4.7</v>
      </c>
      <c r="N19" s="25">
        <v>419022</v>
      </c>
      <c r="O19" s="26">
        <v>86</v>
      </c>
      <c r="P19" s="26">
        <v>86.6</v>
      </c>
      <c r="Q19" s="343">
        <v>11</v>
      </c>
      <c r="R19" s="336"/>
    </row>
    <row r="20" spans="1:18" s="97" customFormat="1" ht="14.25" customHeight="1">
      <c r="A20" s="76">
        <v>12</v>
      </c>
      <c r="B20" s="865" t="s">
        <v>87</v>
      </c>
      <c r="C20" s="846"/>
      <c r="D20" s="846"/>
      <c r="E20" s="847"/>
      <c r="F20" s="29">
        <v>136948</v>
      </c>
      <c r="G20" s="29">
        <v>17458</v>
      </c>
      <c r="H20" s="29">
        <v>154406</v>
      </c>
      <c r="I20" s="30">
        <v>98.1</v>
      </c>
      <c r="J20" s="29">
        <v>132539</v>
      </c>
      <c r="K20" s="30">
        <v>96.8</v>
      </c>
      <c r="L20" s="29">
        <v>1669</v>
      </c>
      <c r="M20" s="30">
        <v>9.6</v>
      </c>
      <c r="N20" s="29">
        <v>134208</v>
      </c>
      <c r="O20" s="30">
        <v>86.9</v>
      </c>
      <c r="P20" s="30">
        <v>87.4</v>
      </c>
      <c r="Q20" s="344">
        <v>12</v>
      </c>
      <c r="R20" s="336"/>
    </row>
    <row r="21" spans="1:18" s="97" customFormat="1" ht="14.25" customHeight="1">
      <c r="A21" s="76">
        <v>13</v>
      </c>
      <c r="B21" s="730" t="s">
        <v>125</v>
      </c>
      <c r="C21" s="731"/>
      <c r="D21" s="731"/>
      <c r="E21" s="732"/>
      <c r="F21" s="29">
        <v>104433</v>
      </c>
      <c r="G21" s="29">
        <v>6210</v>
      </c>
      <c r="H21" s="29">
        <v>110643</v>
      </c>
      <c r="I21" s="30">
        <v>104.3</v>
      </c>
      <c r="J21" s="29">
        <v>102535</v>
      </c>
      <c r="K21" s="30">
        <v>98.2</v>
      </c>
      <c r="L21" s="29">
        <v>448</v>
      </c>
      <c r="M21" s="30">
        <v>7.2</v>
      </c>
      <c r="N21" s="29">
        <v>102983</v>
      </c>
      <c r="O21" s="30">
        <v>93.1</v>
      </c>
      <c r="P21" s="30">
        <v>86.9</v>
      </c>
      <c r="Q21" s="344">
        <v>13</v>
      </c>
      <c r="R21" s="336"/>
    </row>
    <row r="22" spans="1:18" s="97" customFormat="1" ht="14.25" customHeight="1">
      <c r="A22" s="77">
        <v>14</v>
      </c>
      <c r="B22" s="831" t="s">
        <v>88</v>
      </c>
      <c r="C22" s="832"/>
      <c r="D22" s="832"/>
      <c r="E22" s="678"/>
      <c r="F22" s="78">
        <v>286939</v>
      </c>
      <c r="G22" s="78">
        <v>22672</v>
      </c>
      <c r="H22" s="78">
        <v>309611</v>
      </c>
      <c r="I22" s="33">
        <v>97.7</v>
      </c>
      <c r="J22" s="78">
        <v>282100</v>
      </c>
      <c r="K22" s="33">
        <v>98.3</v>
      </c>
      <c r="L22" s="78">
        <v>3409</v>
      </c>
      <c r="M22" s="33">
        <v>15</v>
      </c>
      <c r="N22" s="78">
        <v>285509</v>
      </c>
      <c r="O22" s="33">
        <v>92.2</v>
      </c>
      <c r="P22" s="33">
        <v>90.9</v>
      </c>
      <c r="Q22" s="345">
        <v>14</v>
      </c>
      <c r="R22" s="336"/>
    </row>
    <row r="23" spans="1:18" s="97" customFormat="1" ht="14.25" customHeight="1">
      <c r="A23" s="76">
        <v>15</v>
      </c>
      <c r="B23" s="865" t="s">
        <v>126</v>
      </c>
      <c r="C23" s="846"/>
      <c r="D23" s="846"/>
      <c r="E23" s="847"/>
      <c r="F23" s="29">
        <v>417083</v>
      </c>
      <c r="G23" s="29">
        <v>61425</v>
      </c>
      <c r="H23" s="29">
        <v>478508</v>
      </c>
      <c r="I23" s="30">
        <v>99.4</v>
      </c>
      <c r="J23" s="29">
        <v>403264</v>
      </c>
      <c r="K23" s="30">
        <v>96.7</v>
      </c>
      <c r="L23" s="29">
        <v>8519</v>
      </c>
      <c r="M23" s="30">
        <v>13.9</v>
      </c>
      <c r="N23" s="29">
        <v>411783</v>
      </c>
      <c r="O23" s="30">
        <v>86.1</v>
      </c>
      <c r="P23" s="30">
        <v>86.7</v>
      </c>
      <c r="Q23" s="344">
        <v>15</v>
      </c>
      <c r="R23" s="336"/>
    </row>
    <row r="24" spans="1:18" s="97" customFormat="1" ht="14.25" customHeight="1">
      <c r="A24" s="77">
        <v>16</v>
      </c>
      <c r="B24" s="831" t="s">
        <v>89</v>
      </c>
      <c r="C24" s="832"/>
      <c r="D24" s="832"/>
      <c r="E24" s="678"/>
      <c r="F24" s="78">
        <v>321117</v>
      </c>
      <c r="G24" s="78">
        <v>26117</v>
      </c>
      <c r="H24" s="78">
        <v>347234</v>
      </c>
      <c r="I24" s="33">
        <v>101.6</v>
      </c>
      <c r="J24" s="78">
        <v>313363</v>
      </c>
      <c r="K24" s="33">
        <v>97.6</v>
      </c>
      <c r="L24" s="78">
        <v>2807</v>
      </c>
      <c r="M24" s="33">
        <v>10.7</v>
      </c>
      <c r="N24" s="78">
        <v>316170</v>
      </c>
      <c r="O24" s="33">
        <v>91.1</v>
      </c>
      <c r="P24" s="33">
        <v>91.9</v>
      </c>
      <c r="Q24" s="345">
        <v>16</v>
      </c>
      <c r="R24" s="336"/>
    </row>
    <row r="25" spans="1:18" s="97" customFormat="1" ht="14.25" customHeight="1">
      <c r="A25" s="83">
        <v>17</v>
      </c>
      <c r="B25" s="834" t="s">
        <v>127</v>
      </c>
      <c r="C25" s="784"/>
      <c r="D25" s="784"/>
      <c r="E25" s="785"/>
      <c r="F25" s="20">
        <v>40071</v>
      </c>
      <c r="G25" s="20">
        <v>2784</v>
      </c>
      <c r="H25" s="20">
        <v>42855</v>
      </c>
      <c r="I25" s="21">
        <v>101.6</v>
      </c>
      <c r="J25" s="20">
        <v>39522</v>
      </c>
      <c r="K25" s="21">
        <v>98.6</v>
      </c>
      <c r="L25" s="20">
        <v>139</v>
      </c>
      <c r="M25" s="21">
        <v>5</v>
      </c>
      <c r="N25" s="20">
        <v>39661</v>
      </c>
      <c r="O25" s="21">
        <v>92.5</v>
      </c>
      <c r="P25" s="21">
        <v>90.8</v>
      </c>
      <c r="Q25" s="346">
        <v>17</v>
      </c>
      <c r="R25" s="336"/>
    </row>
    <row r="26" spans="1:18" s="97" customFormat="1" ht="14.25" customHeight="1">
      <c r="A26" s="73">
        <v>18</v>
      </c>
      <c r="B26" s="862" t="s">
        <v>90</v>
      </c>
      <c r="C26" s="863"/>
      <c r="D26" s="863"/>
      <c r="E26" s="729"/>
      <c r="F26" s="25">
        <v>529333</v>
      </c>
      <c r="G26" s="25">
        <v>59935</v>
      </c>
      <c r="H26" s="25">
        <v>589268</v>
      </c>
      <c r="I26" s="26">
        <v>101.9</v>
      </c>
      <c r="J26" s="25">
        <v>511532</v>
      </c>
      <c r="K26" s="26">
        <v>96.6</v>
      </c>
      <c r="L26" s="25">
        <v>8305</v>
      </c>
      <c r="M26" s="26">
        <v>13.9</v>
      </c>
      <c r="N26" s="25">
        <v>519837</v>
      </c>
      <c r="O26" s="26">
        <v>88.2</v>
      </c>
      <c r="P26" s="26">
        <v>87.8</v>
      </c>
      <c r="Q26" s="343">
        <v>18</v>
      </c>
      <c r="R26" s="336"/>
    </row>
    <row r="27" spans="1:18" s="97" customFormat="1" ht="14.25" customHeight="1">
      <c r="A27" s="76">
        <v>19</v>
      </c>
      <c r="B27" s="865" t="s">
        <v>91</v>
      </c>
      <c r="C27" s="846"/>
      <c r="D27" s="846"/>
      <c r="E27" s="830"/>
      <c r="F27" s="29">
        <v>406675</v>
      </c>
      <c r="G27" s="29">
        <v>592420</v>
      </c>
      <c r="H27" s="29">
        <v>999095</v>
      </c>
      <c r="I27" s="30">
        <v>98.7</v>
      </c>
      <c r="J27" s="29">
        <v>362943</v>
      </c>
      <c r="K27" s="30">
        <v>89.2</v>
      </c>
      <c r="L27" s="29">
        <v>4118</v>
      </c>
      <c r="M27" s="30">
        <v>0.7</v>
      </c>
      <c r="N27" s="29">
        <v>367061</v>
      </c>
      <c r="O27" s="30">
        <v>36.7</v>
      </c>
      <c r="P27" s="30">
        <v>38.2</v>
      </c>
      <c r="Q27" s="344">
        <v>19</v>
      </c>
      <c r="R27" s="336"/>
    </row>
    <row r="28" spans="1:18" s="97" customFormat="1" ht="14.25" customHeight="1">
      <c r="A28" s="77">
        <v>20</v>
      </c>
      <c r="B28" s="831" t="s">
        <v>92</v>
      </c>
      <c r="C28" s="832"/>
      <c r="D28" s="832"/>
      <c r="E28" s="833"/>
      <c r="F28" s="78">
        <v>307491</v>
      </c>
      <c r="G28" s="78">
        <v>28264</v>
      </c>
      <c r="H28" s="78">
        <v>335755</v>
      </c>
      <c r="I28" s="33">
        <v>100.5</v>
      </c>
      <c r="J28" s="78">
        <v>300686</v>
      </c>
      <c r="K28" s="33">
        <v>97.8</v>
      </c>
      <c r="L28" s="78">
        <v>2711</v>
      </c>
      <c r="M28" s="33">
        <v>9.6</v>
      </c>
      <c r="N28" s="78">
        <v>303397</v>
      </c>
      <c r="O28" s="33">
        <v>90.4</v>
      </c>
      <c r="P28" s="33">
        <v>90.7</v>
      </c>
      <c r="Q28" s="345">
        <v>20</v>
      </c>
      <c r="R28" s="336"/>
    </row>
    <row r="29" spans="1:18" s="97" customFormat="1" ht="14.25" customHeight="1">
      <c r="A29" s="76">
        <v>21</v>
      </c>
      <c r="B29" s="865" t="s">
        <v>93</v>
      </c>
      <c r="C29" s="846"/>
      <c r="D29" s="846"/>
      <c r="E29" s="830"/>
      <c r="F29" s="29">
        <v>415048</v>
      </c>
      <c r="G29" s="29">
        <v>133757</v>
      </c>
      <c r="H29" s="29">
        <v>548805</v>
      </c>
      <c r="I29" s="30">
        <v>99.6</v>
      </c>
      <c r="J29" s="29">
        <v>395533</v>
      </c>
      <c r="K29" s="30">
        <v>95.3</v>
      </c>
      <c r="L29" s="29">
        <v>11142</v>
      </c>
      <c r="M29" s="30">
        <v>8.3</v>
      </c>
      <c r="N29" s="29">
        <v>406675</v>
      </c>
      <c r="O29" s="30">
        <v>74.1</v>
      </c>
      <c r="P29" s="30">
        <v>74.6</v>
      </c>
      <c r="Q29" s="344">
        <v>21</v>
      </c>
      <c r="R29" s="336"/>
    </row>
    <row r="30" spans="1:18" s="97" customFormat="1" ht="14.25" customHeight="1">
      <c r="A30" s="76">
        <v>22</v>
      </c>
      <c r="B30" s="865" t="s">
        <v>94</v>
      </c>
      <c r="C30" s="846"/>
      <c r="D30" s="846"/>
      <c r="E30" s="830"/>
      <c r="F30" s="29">
        <v>357428</v>
      </c>
      <c r="G30" s="29">
        <v>78224</v>
      </c>
      <c r="H30" s="29">
        <v>435652</v>
      </c>
      <c r="I30" s="30">
        <v>99.5</v>
      </c>
      <c r="J30" s="29">
        <v>348298</v>
      </c>
      <c r="K30" s="30">
        <v>97.4</v>
      </c>
      <c r="L30" s="29">
        <v>7666</v>
      </c>
      <c r="M30" s="30">
        <v>9.8</v>
      </c>
      <c r="N30" s="29">
        <v>355964</v>
      </c>
      <c r="O30" s="30">
        <v>81.7</v>
      </c>
      <c r="P30" s="30">
        <v>81.3</v>
      </c>
      <c r="Q30" s="344">
        <v>22</v>
      </c>
      <c r="R30" s="336"/>
    </row>
    <row r="31" spans="1:18" s="97" customFormat="1" ht="14.25" customHeight="1">
      <c r="A31" s="76">
        <v>23</v>
      </c>
      <c r="B31" s="865" t="s">
        <v>95</v>
      </c>
      <c r="C31" s="846"/>
      <c r="D31" s="846"/>
      <c r="E31" s="830"/>
      <c r="F31" s="29">
        <v>340279</v>
      </c>
      <c r="G31" s="29">
        <v>80329</v>
      </c>
      <c r="H31" s="29">
        <v>420608</v>
      </c>
      <c r="I31" s="30">
        <v>100.8</v>
      </c>
      <c r="J31" s="29">
        <v>319668</v>
      </c>
      <c r="K31" s="30">
        <v>93.9</v>
      </c>
      <c r="L31" s="29">
        <v>6950</v>
      </c>
      <c r="M31" s="30">
        <v>8.7</v>
      </c>
      <c r="N31" s="29">
        <v>326618</v>
      </c>
      <c r="O31" s="30">
        <v>77.7</v>
      </c>
      <c r="P31" s="30">
        <v>79.4</v>
      </c>
      <c r="Q31" s="344">
        <v>23</v>
      </c>
      <c r="R31" s="336"/>
    </row>
    <row r="32" spans="1:18" s="97" customFormat="1" ht="14.25" customHeight="1">
      <c r="A32" s="73">
        <v>24</v>
      </c>
      <c r="B32" s="862" t="s">
        <v>96</v>
      </c>
      <c r="C32" s="863"/>
      <c r="D32" s="863"/>
      <c r="E32" s="864"/>
      <c r="F32" s="25">
        <v>579987</v>
      </c>
      <c r="G32" s="25">
        <v>92527</v>
      </c>
      <c r="H32" s="25">
        <v>672514</v>
      </c>
      <c r="I32" s="26">
        <v>101</v>
      </c>
      <c r="J32" s="25">
        <v>541134</v>
      </c>
      <c r="K32" s="26">
        <v>93.3</v>
      </c>
      <c r="L32" s="25">
        <v>6910</v>
      </c>
      <c r="M32" s="26">
        <v>7.5</v>
      </c>
      <c r="N32" s="25">
        <v>548044</v>
      </c>
      <c r="O32" s="26">
        <v>81.5</v>
      </c>
      <c r="P32" s="26">
        <v>84.9</v>
      </c>
      <c r="Q32" s="343">
        <v>24</v>
      </c>
      <c r="R32" s="336"/>
    </row>
    <row r="33" spans="1:18" s="97" customFormat="1" ht="14.25" customHeight="1">
      <c r="A33" s="76">
        <v>25</v>
      </c>
      <c r="B33" s="865" t="s">
        <v>97</v>
      </c>
      <c r="C33" s="846"/>
      <c r="D33" s="846"/>
      <c r="E33" s="830"/>
      <c r="F33" s="29">
        <v>638832</v>
      </c>
      <c r="G33" s="29">
        <v>103203</v>
      </c>
      <c r="H33" s="29">
        <v>742035</v>
      </c>
      <c r="I33" s="30">
        <v>101.7</v>
      </c>
      <c r="J33" s="29">
        <v>617381</v>
      </c>
      <c r="K33" s="30">
        <v>96.6</v>
      </c>
      <c r="L33" s="29">
        <v>7462</v>
      </c>
      <c r="M33" s="30">
        <v>7.2</v>
      </c>
      <c r="N33" s="29">
        <v>624843</v>
      </c>
      <c r="O33" s="30">
        <v>84.2</v>
      </c>
      <c r="P33" s="30">
        <v>84.4</v>
      </c>
      <c r="Q33" s="344">
        <v>25</v>
      </c>
      <c r="R33" s="336"/>
    </row>
    <row r="34" spans="1:18" s="97" customFormat="1" ht="14.25" customHeight="1">
      <c r="A34" s="76">
        <v>26</v>
      </c>
      <c r="B34" s="865" t="s">
        <v>98</v>
      </c>
      <c r="C34" s="846"/>
      <c r="D34" s="846"/>
      <c r="E34" s="830"/>
      <c r="F34" s="29">
        <v>555035</v>
      </c>
      <c r="G34" s="29">
        <v>113485</v>
      </c>
      <c r="H34" s="29">
        <v>668520</v>
      </c>
      <c r="I34" s="30">
        <v>101.9</v>
      </c>
      <c r="J34" s="29">
        <v>525006</v>
      </c>
      <c r="K34" s="30">
        <v>94.6</v>
      </c>
      <c r="L34" s="29">
        <v>13107</v>
      </c>
      <c r="M34" s="30">
        <v>11.5</v>
      </c>
      <c r="N34" s="29">
        <v>538113</v>
      </c>
      <c r="O34" s="30">
        <v>80.5</v>
      </c>
      <c r="P34" s="30">
        <v>79</v>
      </c>
      <c r="Q34" s="344">
        <v>26</v>
      </c>
      <c r="R34" s="336"/>
    </row>
    <row r="35" spans="1:18" s="97" customFormat="1" ht="14.25" customHeight="1">
      <c r="A35" s="76">
        <v>27</v>
      </c>
      <c r="B35" s="865" t="s">
        <v>99</v>
      </c>
      <c r="C35" s="846"/>
      <c r="D35" s="846"/>
      <c r="E35" s="830"/>
      <c r="F35" s="29">
        <v>241851</v>
      </c>
      <c r="G35" s="29">
        <v>40008</v>
      </c>
      <c r="H35" s="29">
        <v>281859</v>
      </c>
      <c r="I35" s="30">
        <v>100.3</v>
      </c>
      <c r="J35" s="29">
        <v>233586</v>
      </c>
      <c r="K35" s="30">
        <v>96.6</v>
      </c>
      <c r="L35" s="29">
        <v>2387</v>
      </c>
      <c r="M35" s="30">
        <v>6</v>
      </c>
      <c r="N35" s="29">
        <v>235973</v>
      </c>
      <c r="O35" s="30">
        <v>83.7</v>
      </c>
      <c r="P35" s="30">
        <v>84.5</v>
      </c>
      <c r="Q35" s="344">
        <v>27</v>
      </c>
      <c r="R35" s="336"/>
    </row>
    <row r="36" spans="1:18" s="97" customFormat="1" ht="14.25" customHeight="1">
      <c r="A36" s="76">
        <v>28</v>
      </c>
      <c r="B36" s="865" t="s">
        <v>100</v>
      </c>
      <c r="C36" s="846"/>
      <c r="D36" s="846"/>
      <c r="E36" s="830"/>
      <c r="F36" s="29">
        <v>812438</v>
      </c>
      <c r="G36" s="29">
        <v>104818</v>
      </c>
      <c r="H36" s="29">
        <v>917256</v>
      </c>
      <c r="I36" s="30">
        <v>101.2</v>
      </c>
      <c r="J36" s="29">
        <v>781943</v>
      </c>
      <c r="K36" s="30">
        <v>96.2</v>
      </c>
      <c r="L36" s="29">
        <v>10590</v>
      </c>
      <c r="M36" s="30">
        <v>10.1</v>
      </c>
      <c r="N36" s="29">
        <v>792533</v>
      </c>
      <c r="O36" s="30">
        <v>86.4</v>
      </c>
      <c r="P36" s="30">
        <v>88.1</v>
      </c>
      <c r="Q36" s="344">
        <v>28</v>
      </c>
      <c r="R36" s="336"/>
    </row>
    <row r="37" spans="1:18" s="97" customFormat="1" ht="14.25" customHeight="1">
      <c r="A37" s="76">
        <v>29</v>
      </c>
      <c r="B37" s="865" t="s">
        <v>128</v>
      </c>
      <c r="C37" s="846"/>
      <c r="D37" s="846"/>
      <c r="E37" s="830"/>
      <c r="F37" s="29">
        <v>5563774</v>
      </c>
      <c r="G37" s="29">
        <v>69799</v>
      </c>
      <c r="H37" s="29">
        <v>5633573</v>
      </c>
      <c r="I37" s="30">
        <v>109</v>
      </c>
      <c r="J37" s="29">
        <v>5547406</v>
      </c>
      <c r="K37" s="30">
        <v>99.7</v>
      </c>
      <c r="L37" s="29">
        <v>16315</v>
      </c>
      <c r="M37" s="30">
        <v>23.4</v>
      </c>
      <c r="N37" s="29">
        <v>5563721</v>
      </c>
      <c r="O37" s="30">
        <v>98.8</v>
      </c>
      <c r="P37" s="30">
        <v>98.6</v>
      </c>
      <c r="Q37" s="344">
        <v>29</v>
      </c>
      <c r="R37" s="336"/>
    </row>
    <row r="38" spans="1:18" s="97" customFormat="1" ht="14.25" customHeight="1">
      <c r="A38" s="77">
        <v>30</v>
      </c>
      <c r="B38" s="831" t="s">
        <v>129</v>
      </c>
      <c r="C38" s="832"/>
      <c r="D38" s="832"/>
      <c r="E38" s="833"/>
      <c r="F38" s="78">
        <v>1128400</v>
      </c>
      <c r="G38" s="78">
        <v>142516</v>
      </c>
      <c r="H38" s="78">
        <v>1270916</v>
      </c>
      <c r="I38" s="33">
        <v>101.7</v>
      </c>
      <c r="J38" s="78">
        <v>1089349</v>
      </c>
      <c r="K38" s="33">
        <v>96.5</v>
      </c>
      <c r="L38" s="78">
        <v>18933</v>
      </c>
      <c r="M38" s="33">
        <v>13.3</v>
      </c>
      <c r="N38" s="78">
        <v>1108282</v>
      </c>
      <c r="O38" s="33">
        <v>87.2</v>
      </c>
      <c r="P38" s="33">
        <v>87.3</v>
      </c>
      <c r="Q38" s="345">
        <v>30</v>
      </c>
      <c r="R38" s="336"/>
    </row>
    <row r="39" spans="1:18" s="97" customFormat="1" ht="14.25" customHeight="1">
      <c r="A39" s="76">
        <v>31</v>
      </c>
      <c r="B39" s="865" t="s">
        <v>101</v>
      </c>
      <c r="C39" s="846"/>
      <c r="D39" s="846"/>
      <c r="E39" s="847"/>
      <c r="F39" s="29">
        <v>132367</v>
      </c>
      <c r="G39" s="29">
        <v>68928</v>
      </c>
      <c r="H39" s="29">
        <v>201295</v>
      </c>
      <c r="I39" s="30">
        <v>106.1</v>
      </c>
      <c r="J39" s="29">
        <v>120632</v>
      </c>
      <c r="K39" s="30">
        <v>91.1</v>
      </c>
      <c r="L39" s="29">
        <v>5501</v>
      </c>
      <c r="M39" s="30">
        <v>8</v>
      </c>
      <c r="N39" s="29">
        <v>126133</v>
      </c>
      <c r="O39" s="30">
        <v>62.7</v>
      </c>
      <c r="P39" s="30">
        <v>62.2</v>
      </c>
      <c r="Q39" s="344">
        <v>31</v>
      </c>
      <c r="R39" s="336"/>
    </row>
    <row r="40" spans="1:18" s="97" customFormat="1" ht="14.25" customHeight="1">
      <c r="A40" s="76">
        <v>32</v>
      </c>
      <c r="B40" s="865" t="s">
        <v>102</v>
      </c>
      <c r="C40" s="846"/>
      <c r="D40" s="846"/>
      <c r="E40" s="830"/>
      <c r="F40" s="29">
        <v>4679479</v>
      </c>
      <c r="G40" s="29">
        <v>172170</v>
      </c>
      <c r="H40" s="29">
        <v>4851649</v>
      </c>
      <c r="I40" s="30">
        <v>89.8</v>
      </c>
      <c r="J40" s="29">
        <v>4661521</v>
      </c>
      <c r="K40" s="30">
        <v>99.6</v>
      </c>
      <c r="L40" s="29">
        <v>3580</v>
      </c>
      <c r="M40" s="30">
        <v>2.1</v>
      </c>
      <c r="N40" s="29">
        <v>4665101</v>
      </c>
      <c r="O40" s="30">
        <v>96.2</v>
      </c>
      <c r="P40" s="30">
        <v>96.8</v>
      </c>
      <c r="Q40" s="344">
        <v>32</v>
      </c>
      <c r="R40" s="336"/>
    </row>
    <row r="41" spans="1:18" s="97" customFormat="1" ht="14.25" customHeight="1">
      <c r="A41" s="76">
        <v>33</v>
      </c>
      <c r="B41" s="865" t="s">
        <v>103</v>
      </c>
      <c r="C41" s="846"/>
      <c r="D41" s="846"/>
      <c r="E41" s="830"/>
      <c r="F41" s="29">
        <v>49065</v>
      </c>
      <c r="G41" s="29">
        <v>44673</v>
      </c>
      <c r="H41" s="29">
        <v>93738</v>
      </c>
      <c r="I41" s="30">
        <v>98.8</v>
      </c>
      <c r="J41" s="29">
        <v>45406</v>
      </c>
      <c r="K41" s="30">
        <v>92.5</v>
      </c>
      <c r="L41" s="29">
        <v>745</v>
      </c>
      <c r="M41" s="30">
        <v>1.7</v>
      </c>
      <c r="N41" s="29">
        <v>46151</v>
      </c>
      <c r="O41" s="30">
        <v>49.2</v>
      </c>
      <c r="P41" s="30">
        <v>51.1</v>
      </c>
      <c r="Q41" s="344">
        <v>33</v>
      </c>
      <c r="R41" s="336"/>
    </row>
    <row r="42" spans="1:18" s="97" customFormat="1" ht="14.25" customHeight="1">
      <c r="A42" s="76">
        <v>34</v>
      </c>
      <c r="B42" s="865" t="s">
        <v>104</v>
      </c>
      <c r="C42" s="846"/>
      <c r="D42" s="846"/>
      <c r="E42" s="830"/>
      <c r="F42" s="29">
        <v>61763</v>
      </c>
      <c r="G42" s="29">
        <v>12145</v>
      </c>
      <c r="H42" s="29">
        <v>73908</v>
      </c>
      <c r="I42" s="30">
        <v>99.4</v>
      </c>
      <c r="J42" s="29">
        <v>59888</v>
      </c>
      <c r="K42" s="30">
        <v>97</v>
      </c>
      <c r="L42" s="29">
        <v>694</v>
      </c>
      <c r="M42" s="30">
        <v>5.7</v>
      </c>
      <c r="N42" s="29">
        <v>60582</v>
      </c>
      <c r="O42" s="30">
        <v>82</v>
      </c>
      <c r="P42" s="30">
        <v>83.2</v>
      </c>
      <c r="Q42" s="344">
        <v>34</v>
      </c>
      <c r="R42" s="336"/>
    </row>
    <row r="43" spans="1:18" s="97" customFormat="1" ht="14.25" customHeight="1">
      <c r="A43" s="73">
        <v>35</v>
      </c>
      <c r="B43" s="862" t="s">
        <v>105</v>
      </c>
      <c r="C43" s="863"/>
      <c r="D43" s="863"/>
      <c r="E43" s="864"/>
      <c r="F43" s="25">
        <v>428506</v>
      </c>
      <c r="G43" s="25">
        <v>103695</v>
      </c>
      <c r="H43" s="25">
        <v>532201</v>
      </c>
      <c r="I43" s="26">
        <v>98</v>
      </c>
      <c r="J43" s="25">
        <v>405969</v>
      </c>
      <c r="K43" s="26">
        <v>94.7</v>
      </c>
      <c r="L43" s="25">
        <v>10168</v>
      </c>
      <c r="M43" s="26">
        <v>9.8</v>
      </c>
      <c r="N43" s="25">
        <v>416137</v>
      </c>
      <c r="O43" s="26">
        <v>78.2</v>
      </c>
      <c r="P43" s="26">
        <v>79.6</v>
      </c>
      <c r="Q43" s="343">
        <v>35</v>
      </c>
      <c r="R43" s="336"/>
    </row>
    <row r="44" spans="1:18" s="97" customFormat="1" ht="14.25" customHeight="1">
      <c r="A44" s="76">
        <v>36</v>
      </c>
      <c r="B44" s="865" t="s">
        <v>106</v>
      </c>
      <c r="C44" s="846"/>
      <c r="D44" s="846"/>
      <c r="E44" s="830"/>
      <c r="F44" s="29">
        <v>713229</v>
      </c>
      <c r="G44" s="29">
        <v>89460</v>
      </c>
      <c r="H44" s="29">
        <v>802689</v>
      </c>
      <c r="I44" s="30">
        <v>100.1</v>
      </c>
      <c r="J44" s="29">
        <v>693086</v>
      </c>
      <c r="K44" s="30">
        <v>97.2</v>
      </c>
      <c r="L44" s="29">
        <v>7162</v>
      </c>
      <c r="M44" s="30">
        <v>8</v>
      </c>
      <c r="N44" s="29">
        <v>700248</v>
      </c>
      <c r="O44" s="30">
        <v>87.2</v>
      </c>
      <c r="P44" s="30">
        <v>87.8</v>
      </c>
      <c r="Q44" s="344">
        <v>36</v>
      </c>
      <c r="R44" s="336"/>
    </row>
    <row r="45" spans="1:18" s="97" customFormat="1" ht="14.25" customHeight="1">
      <c r="A45" s="76">
        <v>37</v>
      </c>
      <c r="B45" s="865" t="s">
        <v>107</v>
      </c>
      <c r="C45" s="846"/>
      <c r="D45" s="846"/>
      <c r="E45" s="830"/>
      <c r="F45" s="29">
        <v>217084</v>
      </c>
      <c r="G45" s="29">
        <v>23329</v>
      </c>
      <c r="H45" s="29">
        <v>240413</v>
      </c>
      <c r="I45" s="30">
        <v>102.6</v>
      </c>
      <c r="J45" s="29">
        <v>209637</v>
      </c>
      <c r="K45" s="30">
        <v>96.6</v>
      </c>
      <c r="L45" s="29">
        <v>3837</v>
      </c>
      <c r="M45" s="30">
        <v>16.4</v>
      </c>
      <c r="N45" s="29">
        <v>213474</v>
      </c>
      <c r="O45" s="30">
        <v>88.8</v>
      </c>
      <c r="P45" s="30">
        <v>89.1</v>
      </c>
      <c r="Q45" s="344">
        <v>37</v>
      </c>
      <c r="R45" s="336"/>
    </row>
    <row r="46" spans="1:18" s="97" customFormat="1" ht="14.25" customHeight="1">
      <c r="A46" s="76">
        <v>38</v>
      </c>
      <c r="B46" s="865" t="s">
        <v>108</v>
      </c>
      <c r="C46" s="846"/>
      <c r="D46" s="846"/>
      <c r="E46" s="830"/>
      <c r="F46" s="29">
        <v>777487</v>
      </c>
      <c r="G46" s="29">
        <v>109120</v>
      </c>
      <c r="H46" s="29">
        <v>886607</v>
      </c>
      <c r="I46" s="30">
        <v>90.6</v>
      </c>
      <c r="J46" s="29">
        <v>749210</v>
      </c>
      <c r="K46" s="30">
        <v>96.4</v>
      </c>
      <c r="L46" s="29">
        <v>5446</v>
      </c>
      <c r="M46" s="30">
        <v>5</v>
      </c>
      <c r="N46" s="29">
        <v>754656</v>
      </c>
      <c r="O46" s="30">
        <v>85.1</v>
      </c>
      <c r="P46" s="30">
        <v>87.9</v>
      </c>
      <c r="Q46" s="344">
        <v>38</v>
      </c>
      <c r="R46" s="336"/>
    </row>
    <row r="47" spans="1:18" s="97" customFormat="1" ht="14.25" customHeight="1">
      <c r="A47" s="76">
        <v>39</v>
      </c>
      <c r="B47" s="865" t="s">
        <v>109</v>
      </c>
      <c r="C47" s="846"/>
      <c r="D47" s="846"/>
      <c r="E47" s="830"/>
      <c r="F47" s="29">
        <v>505330</v>
      </c>
      <c r="G47" s="29">
        <v>74167</v>
      </c>
      <c r="H47" s="29">
        <v>579497</v>
      </c>
      <c r="I47" s="30">
        <v>103.1</v>
      </c>
      <c r="J47" s="29">
        <v>492290</v>
      </c>
      <c r="K47" s="30">
        <v>97.4</v>
      </c>
      <c r="L47" s="29">
        <v>8943</v>
      </c>
      <c r="M47" s="30">
        <v>12.1</v>
      </c>
      <c r="N47" s="29">
        <v>501233</v>
      </c>
      <c r="O47" s="30">
        <v>86.5</v>
      </c>
      <c r="P47" s="30">
        <v>85.6</v>
      </c>
      <c r="Q47" s="344">
        <v>39</v>
      </c>
      <c r="R47" s="336"/>
    </row>
    <row r="48" spans="1:18" s="97" customFormat="1" ht="14.25" customHeight="1" thickBot="1">
      <c r="A48" s="86">
        <v>40</v>
      </c>
      <c r="B48" s="679" t="s">
        <v>110</v>
      </c>
      <c r="C48" s="577"/>
      <c r="D48" s="577"/>
      <c r="E48" s="553"/>
      <c r="F48" s="87">
        <v>99122</v>
      </c>
      <c r="G48" s="87">
        <v>7478</v>
      </c>
      <c r="H48" s="87">
        <v>106600</v>
      </c>
      <c r="I48" s="348">
        <v>100.6</v>
      </c>
      <c r="J48" s="87">
        <v>97601</v>
      </c>
      <c r="K48" s="348">
        <v>98.5</v>
      </c>
      <c r="L48" s="87">
        <v>537</v>
      </c>
      <c r="M48" s="348">
        <v>7.2</v>
      </c>
      <c r="N48" s="87">
        <v>98138</v>
      </c>
      <c r="O48" s="348">
        <v>92.1</v>
      </c>
      <c r="P48" s="348">
        <v>92.5</v>
      </c>
      <c r="Q48" s="349">
        <v>40</v>
      </c>
      <c r="R48" s="336"/>
    </row>
  </sheetData>
  <sheetProtection/>
  <mergeCells count="63">
    <mergeCell ref="Q2:Q5"/>
    <mergeCell ref="G3:H3"/>
    <mergeCell ref="P4:P5"/>
    <mergeCell ref="O3:P3"/>
    <mergeCell ref="J4:J5"/>
    <mergeCell ref="L4:L5"/>
    <mergeCell ref="N4:N5"/>
    <mergeCell ref="O4:O5"/>
    <mergeCell ref="K4:K5"/>
    <mergeCell ref="M4:M5"/>
    <mergeCell ref="N2:O2"/>
    <mergeCell ref="K3:M3"/>
    <mergeCell ref="A6:E6"/>
    <mergeCell ref="A7:E7"/>
    <mergeCell ref="A2:A5"/>
    <mergeCell ref="F4:F5"/>
    <mergeCell ref="G4:G5"/>
    <mergeCell ref="H4:H5"/>
    <mergeCell ref="G2:M2"/>
    <mergeCell ref="I4:I5"/>
    <mergeCell ref="A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43:E43"/>
    <mergeCell ref="B36:E36"/>
    <mergeCell ref="B37:E37"/>
    <mergeCell ref="B38:E38"/>
    <mergeCell ref="B39:E39"/>
    <mergeCell ref="B5:D5"/>
    <mergeCell ref="D2:E2"/>
    <mergeCell ref="B48:E48"/>
    <mergeCell ref="B44:E44"/>
    <mergeCell ref="B45:E45"/>
    <mergeCell ref="B46:E46"/>
    <mergeCell ref="B47:E47"/>
    <mergeCell ref="B40:E40"/>
    <mergeCell ref="B41:E41"/>
    <mergeCell ref="B42:E42"/>
  </mergeCells>
  <printOptions horizontalCentered="1"/>
  <pageMargins left="0.7874015748031497" right="0.7874015748031497" top="0.7874015748031497" bottom="0.4724409448818898" header="0.5118110236220472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8"/>
  <sheetViews>
    <sheetView showZeros="0" view="pageBreakPreview" zoomScale="80" zoomScaleNormal="75" zoomScaleSheetLayoutView="80" workbookViewId="0" topLeftCell="A1">
      <selection activeCell="L6" sqref="L6"/>
    </sheetView>
  </sheetViews>
  <sheetFormatPr defaultColWidth="13.25390625" defaultRowHeight="18" customHeight="1"/>
  <cols>
    <col min="1" max="5" width="3.375" style="1" customWidth="1"/>
    <col min="6" max="10" width="13.375" style="1" customWidth="1"/>
    <col min="11" max="16384" width="13.875" style="1" customWidth="1"/>
  </cols>
  <sheetData>
    <row r="1" spans="1:10" ht="21.75" customHeight="1" thickBot="1">
      <c r="A1" s="98"/>
      <c r="B1" s="98"/>
      <c r="C1" s="98"/>
      <c r="D1" s="98"/>
      <c r="E1" s="98"/>
      <c r="F1" s="98"/>
      <c r="G1" s="98"/>
      <c r="H1" s="97"/>
      <c r="I1" s="97"/>
      <c r="J1" s="318" t="s">
        <v>496</v>
      </c>
    </row>
    <row r="2" spans="1:10" ht="19.5" customHeight="1">
      <c r="A2" s="893" t="s">
        <v>113</v>
      </c>
      <c r="B2" s="319"/>
      <c r="C2" s="320"/>
      <c r="D2" s="464" t="s">
        <v>497</v>
      </c>
      <c r="E2" s="465"/>
      <c r="F2" s="903" t="s">
        <v>498</v>
      </c>
      <c r="G2" s="904"/>
      <c r="H2" s="905" t="s">
        <v>499</v>
      </c>
      <c r="I2" s="903"/>
      <c r="J2" s="906"/>
    </row>
    <row r="3" spans="1:10" ht="19.5" customHeight="1">
      <c r="A3" s="894"/>
      <c r="B3" s="325"/>
      <c r="C3" s="326"/>
      <c r="D3" s="327"/>
      <c r="E3" s="111"/>
      <c r="F3" s="359"/>
      <c r="G3" s="114"/>
      <c r="H3" s="362"/>
      <c r="I3" s="362"/>
      <c r="J3" s="363"/>
    </row>
    <row r="4" spans="1:10" ht="19.5" customHeight="1">
      <c r="A4" s="894"/>
      <c r="B4" s="325"/>
      <c r="C4" s="327"/>
      <c r="D4" s="326"/>
      <c r="E4" s="111"/>
      <c r="F4" s="120" t="s">
        <v>500</v>
      </c>
      <c r="G4" s="121" t="s">
        <v>501</v>
      </c>
      <c r="H4" s="121" t="s">
        <v>502</v>
      </c>
      <c r="I4" s="121" t="s">
        <v>503</v>
      </c>
      <c r="J4" s="364" t="s">
        <v>504</v>
      </c>
    </row>
    <row r="5" spans="1:60" ht="19.5" customHeight="1">
      <c r="A5" s="895"/>
      <c r="B5" s="459" t="s">
        <v>464</v>
      </c>
      <c r="C5" s="460"/>
      <c r="D5" s="460"/>
      <c r="E5" s="126"/>
      <c r="F5" s="365"/>
      <c r="G5" s="366"/>
      <c r="H5" s="367"/>
      <c r="I5" s="367"/>
      <c r="J5" s="368" t="s">
        <v>505</v>
      </c>
      <c r="BH5" s="1" t="s">
        <v>465</v>
      </c>
    </row>
    <row r="6" spans="1:60" ht="15" customHeight="1">
      <c r="A6" s="890" t="s">
        <v>74</v>
      </c>
      <c r="B6" s="462"/>
      <c r="C6" s="462"/>
      <c r="D6" s="462"/>
      <c r="E6" s="463"/>
      <c r="F6" s="331">
        <v>1079517</v>
      </c>
      <c r="G6" s="332">
        <v>109.8</v>
      </c>
      <c r="H6" s="331">
        <v>10121582</v>
      </c>
      <c r="I6" s="331">
        <v>10121582</v>
      </c>
      <c r="J6" s="369">
        <v>98.2</v>
      </c>
      <c r="BH6" s="1" t="s">
        <v>466</v>
      </c>
    </row>
    <row r="7" spans="1:10" ht="15" customHeight="1">
      <c r="A7" s="461" t="s">
        <v>75</v>
      </c>
      <c r="B7" s="462"/>
      <c r="C7" s="462"/>
      <c r="D7" s="462"/>
      <c r="E7" s="463"/>
      <c r="F7" s="333">
        <v>560251</v>
      </c>
      <c r="G7" s="337">
        <v>96.7</v>
      </c>
      <c r="H7" s="333">
        <v>7959356</v>
      </c>
      <c r="I7" s="333">
        <v>7959356</v>
      </c>
      <c r="J7" s="370">
        <v>97.6</v>
      </c>
    </row>
    <row r="8" spans="1:10" ht="15" customHeight="1">
      <c r="A8" s="866" t="s">
        <v>76</v>
      </c>
      <c r="B8" s="462"/>
      <c r="C8" s="462"/>
      <c r="D8" s="462"/>
      <c r="E8" s="463"/>
      <c r="F8" s="333">
        <v>519266</v>
      </c>
      <c r="G8" s="337">
        <v>128.4</v>
      </c>
      <c r="H8" s="333">
        <v>2162226</v>
      </c>
      <c r="I8" s="333">
        <v>2162226</v>
      </c>
      <c r="J8" s="370">
        <v>100.8</v>
      </c>
    </row>
    <row r="9" spans="1:10" ht="14.25" customHeight="1">
      <c r="A9" s="73">
        <v>1</v>
      </c>
      <c r="B9" s="862" t="s">
        <v>77</v>
      </c>
      <c r="C9" s="863"/>
      <c r="D9" s="863"/>
      <c r="E9" s="864"/>
      <c r="F9" s="25">
        <v>183284</v>
      </c>
      <c r="G9" s="26">
        <v>103.1</v>
      </c>
      <c r="H9" s="25">
        <v>2259307</v>
      </c>
      <c r="I9" s="25">
        <v>2259307</v>
      </c>
      <c r="J9" s="369">
        <v>95.2</v>
      </c>
    </row>
    <row r="10" spans="1:10" ht="14.25" customHeight="1">
      <c r="A10" s="76">
        <v>2</v>
      </c>
      <c r="B10" s="865" t="s">
        <v>78</v>
      </c>
      <c r="C10" s="846"/>
      <c r="D10" s="846"/>
      <c r="E10" s="830"/>
      <c r="F10" s="29">
        <v>48037</v>
      </c>
      <c r="G10" s="30">
        <v>99</v>
      </c>
      <c r="H10" s="29">
        <v>1321547</v>
      </c>
      <c r="I10" s="29">
        <v>1321547</v>
      </c>
      <c r="J10" s="370">
        <v>97.7</v>
      </c>
    </row>
    <row r="11" spans="1:10" ht="14.25" customHeight="1">
      <c r="A11" s="76">
        <v>3</v>
      </c>
      <c r="B11" s="865" t="s">
        <v>79</v>
      </c>
      <c r="C11" s="846"/>
      <c r="D11" s="846"/>
      <c r="E11" s="830"/>
      <c r="F11" s="29">
        <v>78482</v>
      </c>
      <c r="G11" s="30">
        <v>92.3</v>
      </c>
      <c r="H11" s="29">
        <v>1741584</v>
      </c>
      <c r="I11" s="29">
        <v>1741584</v>
      </c>
      <c r="J11" s="370">
        <v>97.7</v>
      </c>
    </row>
    <row r="12" spans="1:10" ht="14.25" customHeight="1">
      <c r="A12" s="76">
        <v>4</v>
      </c>
      <c r="B12" s="865" t="s">
        <v>80</v>
      </c>
      <c r="C12" s="846"/>
      <c r="D12" s="846"/>
      <c r="E12" s="830"/>
      <c r="F12" s="29">
        <v>64947</v>
      </c>
      <c r="G12" s="30">
        <v>98.9</v>
      </c>
      <c r="H12" s="29">
        <v>279390</v>
      </c>
      <c r="I12" s="29">
        <v>279390</v>
      </c>
      <c r="J12" s="370">
        <v>98.7</v>
      </c>
    </row>
    <row r="13" spans="1:10" ht="14.25" customHeight="1">
      <c r="A13" s="76">
        <v>5</v>
      </c>
      <c r="B13" s="865" t="s">
        <v>81</v>
      </c>
      <c r="C13" s="846"/>
      <c r="D13" s="846"/>
      <c r="E13" s="830"/>
      <c r="F13" s="29">
        <v>34628</v>
      </c>
      <c r="G13" s="30">
        <v>99.9</v>
      </c>
      <c r="H13" s="29">
        <v>536322</v>
      </c>
      <c r="I13" s="29">
        <v>536322</v>
      </c>
      <c r="J13" s="370">
        <v>104.1</v>
      </c>
    </row>
    <row r="14" spans="1:10" ht="14.25" customHeight="1">
      <c r="A14" s="76">
        <v>6</v>
      </c>
      <c r="B14" s="865" t="s">
        <v>82</v>
      </c>
      <c r="C14" s="846"/>
      <c r="D14" s="846"/>
      <c r="E14" s="830"/>
      <c r="F14" s="29">
        <v>27282</v>
      </c>
      <c r="G14" s="30">
        <v>86.6</v>
      </c>
      <c r="H14" s="29">
        <v>491895</v>
      </c>
      <c r="I14" s="29">
        <v>491895</v>
      </c>
      <c r="J14" s="370">
        <v>98.4</v>
      </c>
    </row>
    <row r="15" spans="1:10" ht="14.25" customHeight="1">
      <c r="A15" s="76">
        <v>7</v>
      </c>
      <c r="B15" s="865" t="s">
        <v>83</v>
      </c>
      <c r="C15" s="846"/>
      <c r="D15" s="846"/>
      <c r="E15" s="830"/>
      <c r="F15" s="29">
        <v>23060</v>
      </c>
      <c r="G15" s="30">
        <v>83.5</v>
      </c>
      <c r="H15" s="29">
        <v>313838</v>
      </c>
      <c r="I15" s="29">
        <v>313838</v>
      </c>
      <c r="J15" s="370">
        <v>101.9</v>
      </c>
    </row>
    <row r="16" spans="1:10" ht="14.25" customHeight="1">
      <c r="A16" s="76">
        <v>8</v>
      </c>
      <c r="B16" s="865" t="s">
        <v>84</v>
      </c>
      <c r="C16" s="846"/>
      <c r="D16" s="846"/>
      <c r="E16" s="830"/>
      <c r="F16" s="29">
        <v>77564</v>
      </c>
      <c r="G16" s="30">
        <v>91</v>
      </c>
      <c r="H16" s="29">
        <v>555301</v>
      </c>
      <c r="I16" s="29">
        <v>555301</v>
      </c>
      <c r="J16" s="370">
        <v>96.9</v>
      </c>
    </row>
    <row r="17" spans="1:10" ht="14.25" customHeight="1">
      <c r="A17" s="76">
        <v>9</v>
      </c>
      <c r="B17" s="865" t="s">
        <v>85</v>
      </c>
      <c r="C17" s="846"/>
      <c r="D17" s="846"/>
      <c r="E17" s="830"/>
      <c r="F17" s="29">
        <v>5217</v>
      </c>
      <c r="G17" s="30">
        <v>82.8</v>
      </c>
      <c r="H17" s="29">
        <v>262014</v>
      </c>
      <c r="I17" s="29">
        <v>262014</v>
      </c>
      <c r="J17" s="370">
        <v>97.4</v>
      </c>
    </row>
    <row r="18" spans="1:10" ht="14.25" customHeight="1">
      <c r="A18" s="77">
        <v>10</v>
      </c>
      <c r="B18" s="831" t="s">
        <v>124</v>
      </c>
      <c r="C18" s="832"/>
      <c r="D18" s="832"/>
      <c r="E18" s="833"/>
      <c r="F18" s="78">
        <v>17750</v>
      </c>
      <c r="G18" s="33">
        <v>104.6</v>
      </c>
      <c r="H18" s="78">
        <v>198158</v>
      </c>
      <c r="I18" s="78">
        <v>198158</v>
      </c>
      <c r="J18" s="371">
        <v>98.5</v>
      </c>
    </row>
    <row r="19" spans="1:10" ht="14.25" customHeight="1">
      <c r="A19" s="73">
        <v>11</v>
      </c>
      <c r="B19" s="862" t="s">
        <v>86</v>
      </c>
      <c r="C19" s="863"/>
      <c r="D19" s="863"/>
      <c r="E19" s="864"/>
      <c r="F19" s="25">
        <v>8097</v>
      </c>
      <c r="G19" s="26">
        <v>91</v>
      </c>
      <c r="H19" s="25">
        <v>86242</v>
      </c>
      <c r="I19" s="25">
        <v>86242</v>
      </c>
      <c r="J19" s="369">
        <v>104.7</v>
      </c>
    </row>
    <row r="20" spans="1:10" ht="14.25" customHeight="1">
      <c r="A20" s="76">
        <v>12</v>
      </c>
      <c r="B20" s="865" t="s">
        <v>87</v>
      </c>
      <c r="C20" s="846"/>
      <c r="D20" s="846"/>
      <c r="E20" s="847"/>
      <c r="F20" s="29">
        <v>8871</v>
      </c>
      <c r="G20" s="30">
        <v>104.9</v>
      </c>
      <c r="H20" s="29">
        <v>18959</v>
      </c>
      <c r="I20" s="29">
        <v>18959</v>
      </c>
      <c r="J20" s="370">
        <v>93.9</v>
      </c>
    </row>
    <row r="21" spans="1:10" ht="14.25" customHeight="1">
      <c r="A21" s="76">
        <v>13</v>
      </c>
      <c r="B21" s="730" t="s">
        <v>125</v>
      </c>
      <c r="C21" s="731"/>
      <c r="D21" s="731"/>
      <c r="E21" s="732"/>
      <c r="F21" s="29">
        <v>5425</v>
      </c>
      <c r="G21" s="30">
        <v>100.4</v>
      </c>
      <c r="H21" s="29">
        <v>22923</v>
      </c>
      <c r="I21" s="29">
        <v>22923</v>
      </c>
      <c r="J21" s="370">
        <v>99.9</v>
      </c>
    </row>
    <row r="22" spans="1:10" ht="14.25" customHeight="1">
      <c r="A22" s="77">
        <v>14</v>
      </c>
      <c r="B22" s="831" t="s">
        <v>88</v>
      </c>
      <c r="C22" s="832"/>
      <c r="D22" s="832"/>
      <c r="E22" s="678"/>
      <c r="F22" s="78">
        <v>14701</v>
      </c>
      <c r="G22" s="33">
        <v>92.9</v>
      </c>
      <c r="H22" s="78">
        <v>47263</v>
      </c>
      <c r="I22" s="78">
        <v>47263</v>
      </c>
      <c r="J22" s="371">
        <v>100.9</v>
      </c>
    </row>
    <row r="23" spans="1:10" ht="14.25" customHeight="1">
      <c r="A23" s="76">
        <v>15</v>
      </c>
      <c r="B23" s="865" t="s">
        <v>126</v>
      </c>
      <c r="C23" s="846"/>
      <c r="D23" s="846"/>
      <c r="E23" s="847"/>
      <c r="F23" s="29">
        <v>17856</v>
      </c>
      <c r="G23" s="30">
        <v>105.3</v>
      </c>
      <c r="H23" s="29">
        <v>85045</v>
      </c>
      <c r="I23" s="29">
        <v>85045</v>
      </c>
      <c r="J23" s="370">
        <v>93.4</v>
      </c>
    </row>
    <row r="24" spans="1:10" ht="14.25" customHeight="1">
      <c r="A24" s="77">
        <v>16</v>
      </c>
      <c r="B24" s="831" t="s">
        <v>89</v>
      </c>
      <c r="C24" s="832"/>
      <c r="D24" s="832"/>
      <c r="E24" s="678"/>
      <c r="F24" s="78">
        <v>35503</v>
      </c>
      <c r="G24" s="33">
        <v>105.2</v>
      </c>
      <c r="H24" s="78">
        <v>55119</v>
      </c>
      <c r="I24" s="78">
        <v>55119</v>
      </c>
      <c r="J24" s="371">
        <v>102.8</v>
      </c>
    </row>
    <row r="25" spans="1:10" ht="14.25" customHeight="1">
      <c r="A25" s="83">
        <v>17</v>
      </c>
      <c r="B25" s="834" t="s">
        <v>127</v>
      </c>
      <c r="C25" s="784"/>
      <c r="D25" s="784"/>
      <c r="E25" s="785"/>
      <c r="F25" s="20">
        <v>18275</v>
      </c>
      <c r="G25" s="21">
        <v>106.6</v>
      </c>
      <c r="H25" s="20">
        <v>6588</v>
      </c>
      <c r="I25" s="20">
        <v>6588</v>
      </c>
      <c r="J25" s="372">
        <v>91.3</v>
      </c>
    </row>
    <row r="26" spans="1:10" ht="14.25" customHeight="1">
      <c r="A26" s="73">
        <v>18</v>
      </c>
      <c r="B26" s="862" t="s">
        <v>90</v>
      </c>
      <c r="C26" s="863"/>
      <c r="D26" s="863"/>
      <c r="E26" s="729"/>
      <c r="F26" s="25">
        <v>437</v>
      </c>
      <c r="G26" s="26">
        <v>106.6</v>
      </c>
      <c r="H26" s="25">
        <v>116774</v>
      </c>
      <c r="I26" s="25">
        <v>116774</v>
      </c>
      <c r="J26" s="369">
        <v>98.1</v>
      </c>
    </row>
    <row r="27" spans="1:10" ht="14.25" customHeight="1">
      <c r="A27" s="76">
        <v>19</v>
      </c>
      <c r="B27" s="865" t="s">
        <v>91</v>
      </c>
      <c r="C27" s="846"/>
      <c r="D27" s="846"/>
      <c r="E27" s="830"/>
      <c r="F27" s="29">
        <v>12291</v>
      </c>
      <c r="G27" s="30">
        <v>106.9</v>
      </c>
      <c r="H27" s="29">
        <v>59016</v>
      </c>
      <c r="I27" s="29">
        <v>59016</v>
      </c>
      <c r="J27" s="370">
        <v>95</v>
      </c>
    </row>
    <row r="28" spans="1:10" ht="14.25" customHeight="1">
      <c r="A28" s="77">
        <v>20</v>
      </c>
      <c r="B28" s="831" t="s">
        <v>92</v>
      </c>
      <c r="C28" s="832"/>
      <c r="D28" s="832"/>
      <c r="E28" s="833"/>
      <c r="F28" s="78">
        <v>52</v>
      </c>
      <c r="G28" s="33">
        <v>74.3</v>
      </c>
      <c r="H28" s="78">
        <v>48375</v>
      </c>
      <c r="I28" s="78">
        <v>48375</v>
      </c>
      <c r="J28" s="371">
        <v>94.1</v>
      </c>
    </row>
    <row r="29" spans="1:10" ht="14.25" customHeight="1">
      <c r="A29" s="76">
        <v>21</v>
      </c>
      <c r="B29" s="865" t="s">
        <v>93</v>
      </c>
      <c r="C29" s="846"/>
      <c r="D29" s="846"/>
      <c r="E29" s="830"/>
      <c r="F29" s="29">
        <v>1092</v>
      </c>
      <c r="G29" s="30">
        <v>99.2</v>
      </c>
      <c r="H29" s="29">
        <v>99528</v>
      </c>
      <c r="I29" s="29">
        <v>99528</v>
      </c>
      <c r="J29" s="370">
        <v>98.9</v>
      </c>
    </row>
    <row r="30" spans="1:10" ht="14.25" customHeight="1">
      <c r="A30" s="76">
        <v>22</v>
      </c>
      <c r="B30" s="865" t="s">
        <v>94</v>
      </c>
      <c r="C30" s="846"/>
      <c r="D30" s="846"/>
      <c r="E30" s="830"/>
      <c r="F30" s="29">
        <v>899</v>
      </c>
      <c r="G30" s="30">
        <v>107</v>
      </c>
      <c r="H30" s="29">
        <v>111418</v>
      </c>
      <c r="I30" s="29">
        <v>111418</v>
      </c>
      <c r="J30" s="370">
        <v>104.7</v>
      </c>
    </row>
    <row r="31" spans="1:10" ht="14.25" customHeight="1">
      <c r="A31" s="76">
        <v>23</v>
      </c>
      <c r="B31" s="865" t="s">
        <v>95</v>
      </c>
      <c r="C31" s="846"/>
      <c r="D31" s="846"/>
      <c r="E31" s="830"/>
      <c r="F31" s="29">
        <v>20755</v>
      </c>
      <c r="G31" s="30">
        <v>102.5</v>
      </c>
      <c r="H31" s="29">
        <v>94944</v>
      </c>
      <c r="I31" s="29">
        <v>94944</v>
      </c>
      <c r="J31" s="370">
        <v>129.6</v>
      </c>
    </row>
    <row r="32" spans="1:10" ht="14.25" customHeight="1">
      <c r="A32" s="73">
        <v>24</v>
      </c>
      <c r="B32" s="862" t="s">
        <v>96</v>
      </c>
      <c r="C32" s="863"/>
      <c r="D32" s="863"/>
      <c r="E32" s="864"/>
      <c r="F32" s="25">
        <v>4977</v>
      </c>
      <c r="G32" s="26">
        <v>95.1</v>
      </c>
      <c r="H32" s="25">
        <v>122789</v>
      </c>
      <c r="I32" s="25">
        <v>122789</v>
      </c>
      <c r="J32" s="369">
        <v>95.8</v>
      </c>
    </row>
    <row r="33" spans="1:10" ht="14.25" customHeight="1">
      <c r="A33" s="76">
        <v>25</v>
      </c>
      <c r="B33" s="865" t="s">
        <v>97</v>
      </c>
      <c r="C33" s="846"/>
      <c r="D33" s="846"/>
      <c r="E33" s="830"/>
      <c r="F33" s="29">
        <v>16165</v>
      </c>
      <c r="G33" s="30">
        <v>106.6</v>
      </c>
      <c r="H33" s="29">
        <v>113642</v>
      </c>
      <c r="I33" s="29">
        <v>113642</v>
      </c>
      <c r="J33" s="370">
        <v>101</v>
      </c>
    </row>
    <row r="34" spans="1:10" ht="14.25" customHeight="1">
      <c r="A34" s="76">
        <v>26</v>
      </c>
      <c r="B34" s="865" t="s">
        <v>98</v>
      </c>
      <c r="C34" s="846"/>
      <c r="D34" s="846"/>
      <c r="E34" s="830"/>
      <c r="F34" s="29">
        <v>217</v>
      </c>
      <c r="G34" s="30">
        <v>97.7</v>
      </c>
      <c r="H34" s="29">
        <v>76229</v>
      </c>
      <c r="I34" s="29">
        <v>76229</v>
      </c>
      <c r="J34" s="370">
        <v>99</v>
      </c>
    </row>
    <row r="35" spans="1:10" ht="14.25" customHeight="1">
      <c r="A35" s="76">
        <v>27</v>
      </c>
      <c r="B35" s="865" t="s">
        <v>99</v>
      </c>
      <c r="C35" s="846"/>
      <c r="D35" s="846"/>
      <c r="E35" s="830"/>
      <c r="F35" s="29">
        <v>6599</v>
      </c>
      <c r="G35" s="30">
        <v>107.4</v>
      </c>
      <c r="H35" s="29">
        <v>38757</v>
      </c>
      <c r="I35" s="29">
        <v>38757</v>
      </c>
      <c r="J35" s="370">
        <v>104.1</v>
      </c>
    </row>
    <row r="36" spans="1:10" ht="14.25" customHeight="1">
      <c r="A36" s="76">
        <v>28</v>
      </c>
      <c r="B36" s="865" t="s">
        <v>100</v>
      </c>
      <c r="C36" s="846"/>
      <c r="D36" s="846"/>
      <c r="E36" s="830"/>
      <c r="F36" s="29">
        <v>11282</v>
      </c>
      <c r="G36" s="30">
        <v>87.6</v>
      </c>
      <c r="H36" s="29">
        <v>127382</v>
      </c>
      <c r="I36" s="29">
        <v>127382</v>
      </c>
      <c r="J36" s="370">
        <v>99.7</v>
      </c>
    </row>
    <row r="37" spans="1:10" ht="14.25" customHeight="1">
      <c r="A37" s="76">
        <v>29</v>
      </c>
      <c r="B37" s="865" t="s">
        <v>128</v>
      </c>
      <c r="C37" s="846"/>
      <c r="D37" s="846"/>
      <c r="E37" s="830"/>
      <c r="F37" s="29">
        <v>272627</v>
      </c>
      <c r="G37" s="30">
        <v>171.5</v>
      </c>
      <c r="H37" s="29">
        <v>108136</v>
      </c>
      <c r="I37" s="29">
        <v>108136</v>
      </c>
      <c r="J37" s="370">
        <v>101.5</v>
      </c>
    </row>
    <row r="38" spans="1:10" ht="14.25" customHeight="1">
      <c r="A38" s="77">
        <v>30</v>
      </c>
      <c r="B38" s="831" t="s">
        <v>129</v>
      </c>
      <c r="C38" s="832"/>
      <c r="D38" s="832"/>
      <c r="E38" s="833"/>
      <c r="F38" s="78">
        <v>1211</v>
      </c>
      <c r="G38" s="33">
        <v>87.4</v>
      </c>
      <c r="H38" s="78">
        <v>168860</v>
      </c>
      <c r="I38" s="78">
        <v>168860</v>
      </c>
      <c r="J38" s="371">
        <v>105.5</v>
      </c>
    </row>
    <row r="39" spans="1:10" ht="14.25" customHeight="1">
      <c r="A39" s="76">
        <v>31</v>
      </c>
      <c r="B39" s="865" t="s">
        <v>101</v>
      </c>
      <c r="C39" s="846"/>
      <c r="D39" s="846"/>
      <c r="E39" s="847"/>
      <c r="F39" s="29">
        <v>5729</v>
      </c>
      <c r="G39" s="30">
        <v>93.4</v>
      </c>
      <c r="H39" s="29">
        <v>56121</v>
      </c>
      <c r="I39" s="29">
        <v>56121</v>
      </c>
      <c r="J39" s="370">
        <v>100.9</v>
      </c>
    </row>
    <row r="40" spans="1:10" ht="14.25" customHeight="1">
      <c r="A40" s="76">
        <v>32</v>
      </c>
      <c r="B40" s="865" t="s">
        <v>102</v>
      </c>
      <c r="C40" s="846"/>
      <c r="D40" s="846"/>
      <c r="E40" s="830"/>
      <c r="F40" s="29">
        <v>7276</v>
      </c>
      <c r="G40" s="30">
        <v>93.8</v>
      </c>
      <c r="H40" s="29">
        <v>44152</v>
      </c>
      <c r="I40" s="29">
        <v>44152</v>
      </c>
      <c r="J40" s="370">
        <v>104.9</v>
      </c>
    </row>
    <row r="41" spans="1:10" ht="14.25" customHeight="1">
      <c r="A41" s="76">
        <v>33</v>
      </c>
      <c r="B41" s="865" t="s">
        <v>103</v>
      </c>
      <c r="C41" s="846"/>
      <c r="D41" s="846"/>
      <c r="E41" s="830"/>
      <c r="F41" s="29">
        <v>6398</v>
      </c>
      <c r="G41" s="30">
        <v>75.9</v>
      </c>
      <c r="H41" s="29">
        <v>16625</v>
      </c>
      <c r="I41" s="29">
        <v>16625</v>
      </c>
      <c r="J41" s="370">
        <v>99.9</v>
      </c>
    </row>
    <row r="42" spans="1:10" ht="14.25" customHeight="1">
      <c r="A42" s="76">
        <v>34</v>
      </c>
      <c r="B42" s="865" t="s">
        <v>104</v>
      </c>
      <c r="C42" s="846"/>
      <c r="D42" s="846"/>
      <c r="E42" s="830"/>
      <c r="F42" s="29">
        <v>10332</v>
      </c>
      <c r="G42" s="30">
        <v>108.5</v>
      </c>
      <c r="H42" s="29">
        <v>13311</v>
      </c>
      <c r="I42" s="29">
        <v>13311</v>
      </c>
      <c r="J42" s="370">
        <v>97.2</v>
      </c>
    </row>
    <row r="43" spans="1:10" ht="14.25" customHeight="1">
      <c r="A43" s="73">
        <v>35</v>
      </c>
      <c r="B43" s="862" t="s">
        <v>105</v>
      </c>
      <c r="C43" s="863"/>
      <c r="D43" s="863"/>
      <c r="E43" s="864"/>
      <c r="F43" s="25">
        <v>2979</v>
      </c>
      <c r="G43" s="26">
        <v>108.1</v>
      </c>
      <c r="H43" s="25">
        <v>78587</v>
      </c>
      <c r="I43" s="25">
        <v>78587</v>
      </c>
      <c r="J43" s="369">
        <v>98.4</v>
      </c>
    </row>
    <row r="44" spans="1:10" ht="14.25" customHeight="1">
      <c r="A44" s="76">
        <v>36</v>
      </c>
      <c r="B44" s="865" t="s">
        <v>106</v>
      </c>
      <c r="C44" s="846"/>
      <c r="D44" s="846"/>
      <c r="E44" s="830"/>
      <c r="F44" s="29">
        <v>947</v>
      </c>
      <c r="G44" s="30">
        <v>102.6</v>
      </c>
      <c r="H44" s="29">
        <v>109413</v>
      </c>
      <c r="I44" s="29">
        <v>109413</v>
      </c>
      <c r="J44" s="370">
        <v>102.2</v>
      </c>
    </row>
    <row r="45" spans="1:10" ht="14.25" customHeight="1">
      <c r="A45" s="76">
        <v>37</v>
      </c>
      <c r="B45" s="865" t="s">
        <v>107</v>
      </c>
      <c r="C45" s="846"/>
      <c r="D45" s="846"/>
      <c r="E45" s="830"/>
      <c r="F45" s="29">
        <v>6866</v>
      </c>
      <c r="G45" s="30">
        <v>99.6</v>
      </c>
      <c r="H45" s="29">
        <v>33070</v>
      </c>
      <c r="I45" s="29">
        <v>33070</v>
      </c>
      <c r="J45" s="370">
        <v>94.8</v>
      </c>
    </row>
    <row r="46" spans="1:10" ht="14.25" customHeight="1">
      <c r="A46" s="76">
        <v>38</v>
      </c>
      <c r="B46" s="865" t="s">
        <v>108</v>
      </c>
      <c r="C46" s="846"/>
      <c r="D46" s="846"/>
      <c r="E46" s="830"/>
      <c r="F46" s="29">
        <v>19651</v>
      </c>
      <c r="G46" s="30">
        <v>100.2</v>
      </c>
      <c r="H46" s="29">
        <v>108997</v>
      </c>
      <c r="I46" s="29">
        <v>108997</v>
      </c>
      <c r="J46" s="370">
        <v>95.9</v>
      </c>
    </row>
    <row r="47" spans="1:10" ht="14.25" customHeight="1">
      <c r="A47" s="76">
        <v>39</v>
      </c>
      <c r="B47" s="865" t="s">
        <v>109</v>
      </c>
      <c r="C47" s="846"/>
      <c r="D47" s="846"/>
      <c r="E47" s="830"/>
      <c r="F47" s="29">
        <v>181</v>
      </c>
      <c r="G47" s="30">
        <v>111.7</v>
      </c>
      <c r="H47" s="29">
        <v>81336</v>
      </c>
      <c r="I47" s="29">
        <v>81336</v>
      </c>
      <c r="J47" s="370">
        <v>99.2</v>
      </c>
    </row>
    <row r="48" spans="1:10" ht="14.25" customHeight="1" thickBot="1">
      <c r="A48" s="86">
        <v>40</v>
      </c>
      <c r="B48" s="679" t="s">
        <v>110</v>
      </c>
      <c r="C48" s="577"/>
      <c r="D48" s="577"/>
      <c r="E48" s="553"/>
      <c r="F48" s="87">
        <v>1575</v>
      </c>
      <c r="G48" s="348">
        <v>105.8</v>
      </c>
      <c r="H48" s="87">
        <v>12625</v>
      </c>
      <c r="I48" s="87">
        <v>12625</v>
      </c>
      <c r="J48" s="373">
        <v>103.8</v>
      </c>
    </row>
  </sheetData>
  <sheetProtection/>
  <mergeCells count="48">
    <mergeCell ref="F2:G2"/>
    <mergeCell ref="H2:J2"/>
    <mergeCell ref="A7:E7"/>
    <mergeCell ref="A6:E6"/>
    <mergeCell ref="A8:E8"/>
    <mergeCell ref="D2:E2"/>
    <mergeCell ref="B5:D5"/>
    <mergeCell ref="B9:E9"/>
    <mergeCell ref="A2:A5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6:E46"/>
    <mergeCell ref="B47:E47"/>
    <mergeCell ref="B48:E48"/>
    <mergeCell ref="B42:E42"/>
    <mergeCell ref="B43:E43"/>
    <mergeCell ref="B44:E44"/>
    <mergeCell ref="B45:E4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showZeros="0" view="pageBreakPreview" zoomScaleNormal="75" zoomScaleSheetLayoutView="100" workbookViewId="0" topLeftCell="A1">
      <selection activeCell="S3" sqref="S3"/>
    </sheetView>
  </sheetViews>
  <sheetFormatPr defaultColWidth="13.25390625" defaultRowHeight="18" customHeight="1"/>
  <cols>
    <col min="1" max="1" width="2.50390625" style="1" customWidth="1"/>
    <col min="2" max="6" width="2.125" style="1" customWidth="1"/>
    <col min="7" max="7" width="7.75390625" style="1" customWidth="1"/>
    <col min="8" max="8" width="6.50390625" style="1" customWidth="1"/>
    <col min="9" max="9" width="7.75390625" style="1" customWidth="1"/>
    <col min="10" max="10" width="5.875" style="1" customWidth="1"/>
    <col min="11" max="11" width="7.75390625" style="1" customWidth="1"/>
    <col min="12" max="12" width="5.25390625" style="1" customWidth="1"/>
    <col min="13" max="13" width="6.50390625" style="1" customWidth="1"/>
    <col min="14" max="14" width="5.25390625" style="1" customWidth="1"/>
    <col min="15" max="15" width="7.75390625" style="1" customWidth="1"/>
    <col min="16" max="17" width="5.25390625" style="1" customWidth="1"/>
    <col min="18" max="16384" width="13.875" style="1" customWidth="1"/>
  </cols>
  <sheetData>
    <row r="1" spans="1:17" ht="21.75" customHeight="1" thickBo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8" customHeight="1">
      <c r="A2" s="374" t="s">
        <v>113</v>
      </c>
      <c r="B2" s="375"/>
      <c r="C2" s="376"/>
      <c r="D2" s="909" t="s">
        <v>506</v>
      </c>
      <c r="E2" s="909"/>
      <c r="F2" s="910"/>
      <c r="G2" s="322"/>
      <c r="H2" s="469" t="s">
        <v>507</v>
      </c>
      <c r="I2" s="469"/>
      <c r="J2" s="469"/>
      <c r="K2" s="469"/>
      <c r="L2" s="469"/>
      <c r="M2" s="469"/>
      <c r="N2" s="469"/>
      <c r="O2" s="469"/>
      <c r="P2" s="469"/>
      <c r="Q2" s="377"/>
    </row>
    <row r="3" spans="1:17" ht="18" customHeight="1">
      <c r="A3" s="378"/>
      <c r="B3" s="325"/>
      <c r="C3" s="327"/>
      <c r="D3" s="327"/>
      <c r="E3" s="327"/>
      <c r="F3" s="111"/>
      <c r="G3" s="881" t="s">
        <v>508</v>
      </c>
      <c r="H3" s="913"/>
      <c r="I3" s="913"/>
      <c r="J3" s="914"/>
      <c r="K3" s="915" t="s">
        <v>509</v>
      </c>
      <c r="L3" s="913"/>
      <c r="M3" s="913"/>
      <c r="N3" s="913"/>
      <c r="O3" s="914"/>
      <c r="P3" s="915" t="s">
        <v>510</v>
      </c>
      <c r="Q3" s="916"/>
    </row>
    <row r="4" spans="1:17" ht="18" customHeight="1">
      <c r="A4" s="378"/>
      <c r="B4" s="325"/>
      <c r="C4" s="327"/>
      <c r="D4" s="327"/>
      <c r="E4" s="327"/>
      <c r="F4" s="111"/>
      <c r="G4" s="359" t="s">
        <v>511</v>
      </c>
      <c r="H4" s="362" t="s">
        <v>512</v>
      </c>
      <c r="I4" s="114"/>
      <c r="J4" s="113" t="s">
        <v>467</v>
      </c>
      <c r="K4" s="362" t="s">
        <v>511</v>
      </c>
      <c r="L4" s="113" t="s">
        <v>468</v>
      </c>
      <c r="M4" s="362" t="s">
        <v>512</v>
      </c>
      <c r="N4" s="444" t="s">
        <v>468</v>
      </c>
      <c r="O4" s="114"/>
      <c r="P4" s="114"/>
      <c r="Q4" s="379"/>
    </row>
    <row r="5" spans="1:17" ht="12" customHeight="1">
      <c r="A5" s="378"/>
      <c r="B5" s="325"/>
      <c r="C5" s="327"/>
      <c r="D5" s="327"/>
      <c r="E5" s="327"/>
      <c r="F5" s="111"/>
      <c r="G5" s="317"/>
      <c r="H5" s="380"/>
      <c r="I5" s="121" t="s">
        <v>71</v>
      </c>
      <c r="J5" s="121" t="s">
        <v>469</v>
      </c>
      <c r="K5" s="380"/>
      <c r="L5" s="381"/>
      <c r="M5" s="380"/>
      <c r="N5" s="381"/>
      <c r="O5" s="121" t="s">
        <v>71</v>
      </c>
      <c r="P5" s="382" t="s">
        <v>494</v>
      </c>
      <c r="Q5" s="383" t="s">
        <v>495</v>
      </c>
    </row>
    <row r="6" spans="1:17" ht="15" customHeight="1">
      <c r="A6" s="384"/>
      <c r="B6" s="385" t="s">
        <v>72</v>
      </c>
      <c r="C6" s="386"/>
      <c r="D6" s="386"/>
      <c r="E6" s="386"/>
      <c r="F6" s="171"/>
      <c r="G6" s="365" t="s">
        <v>513</v>
      </c>
      <c r="H6" s="367" t="s">
        <v>514</v>
      </c>
      <c r="I6" s="387"/>
      <c r="J6" s="388" t="s">
        <v>515</v>
      </c>
      <c r="K6" s="367" t="s">
        <v>513</v>
      </c>
      <c r="L6" s="330" t="s">
        <v>515</v>
      </c>
      <c r="M6" s="367" t="s">
        <v>514</v>
      </c>
      <c r="N6" s="128" t="s">
        <v>515</v>
      </c>
      <c r="O6" s="387"/>
      <c r="P6" s="387"/>
      <c r="Q6" s="389"/>
    </row>
    <row r="7" spans="1:17" ht="15" customHeight="1">
      <c r="A7" s="461" t="s">
        <v>74</v>
      </c>
      <c r="B7" s="462"/>
      <c r="C7" s="462"/>
      <c r="D7" s="462"/>
      <c r="E7" s="462"/>
      <c r="F7" s="463"/>
      <c r="G7" s="390">
        <v>2501527</v>
      </c>
      <c r="H7" s="390">
        <v>224674</v>
      </c>
      <c r="I7" s="390">
        <v>2726201</v>
      </c>
      <c r="J7" s="391">
        <v>103.4</v>
      </c>
      <c r="K7" s="390">
        <v>2424131</v>
      </c>
      <c r="L7" s="391">
        <v>96.9</v>
      </c>
      <c r="M7" s="390">
        <v>41995</v>
      </c>
      <c r="N7" s="391">
        <v>18.7</v>
      </c>
      <c r="O7" s="390">
        <v>2466126</v>
      </c>
      <c r="P7" s="391">
        <v>90.5</v>
      </c>
      <c r="Q7" s="392">
        <v>90.5</v>
      </c>
    </row>
    <row r="8" spans="1:17" ht="15" customHeight="1">
      <c r="A8" s="461" t="s">
        <v>75</v>
      </c>
      <c r="B8" s="462"/>
      <c r="C8" s="462"/>
      <c r="D8" s="462"/>
      <c r="E8" s="462"/>
      <c r="F8" s="463"/>
      <c r="G8" s="393">
        <v>1822140</v>
      </c>
      <c r="H8" s="393">
        <v>168697</v>
      </c>
      <c r="I8" s="393">
        <v>1990837</v>
      </c>
      <c r="J8" s="394">
        <v>103.7</v>
      </c>
      <c r="K8" s="393">
        <v>1763799</v>
      </c>
      <c r="L8" s="394">
        <v>96.8</v>
      </c>
      <c r="M8" s="393">
        <v>32246</v>
      </c>
      <c r="N8" s="394">
        <v>19.1</v>
      </c>
      <c r="O8" s="393">
        <v>1796045</v>
      </c>
      <c r="P8" s="394">
        <v>90.2</v>
      </c>
      <c r="Q8" s="395">
        <v>90.1</v>
      </c>
    </row>
    <row r="9" spans="1:17" ht="15" customHeight="1">
      <c r="A9" s="866" t="s">
        <v>76</v>
      </c>
      <c r="B9" s="911"/>
      <c r="C9" s="911"/>
      <c r="D9" s="911"/>
      <c r="E9" s="911"/>
      <c r="F9" s="912"/>
      <c r="G9" s="393">
        <v>679387</v>
      </c>
      <c r="H9" s="393">
        <v>55977</v>
      </c>
      <c r="I9" s="393">
        <v>735364</v>
      </c>
      <c r="J9" s="394">
        <v>102.7</v>
      </c>
      <c r="K9" s="393">
        <v>660332</v>
      </c>
      <c r="L9" s="394">
        <v>97.2</v>
      </c>
      <c r="M9" s="393">
        <v>9749</v>
      </c>
      <c r="N9" s="394">
        <v>17.4</v>
      </c>
      <c r="O9" s="393">
        <v>670081</v>
      </c>
      <c r="P9" s="394">
        <v>91.1</v>
      </c>
      <c r="Q9" s="395">
        <v>91.6</v>
      </c>
    </row>
    <row r="10" spans="1:17" ht="14.25" customHeight="1">
      <c r="A10" s="73">
        <v>1</v>
      </c>
      <c r="B10" s="862" t="s">
        <v>77</v>
      </c>
      <c r="C10" s="863"/>
      <c r="D10" s="863"/>
      <c r="E10" s="863"/>
      <c r="F10" s="729"/>
      <c r="G10" s="25">
        <v>437650</v>
      </c>
      <c r="H10" s="25">
        <v>39587</v>
      </c>
      <c r="I10" s="25">
        <v>477237</v>
      </c>
      <c r="J10" s="396">
        <v>104</v>
      </c>
      <c r="K10" s="25">
        <v>424169</v>
      </c>
      <c r="L10" s="26">
        <v>96.9</v>
      </c>
      <c r="M10" s="25">
        <v>7996</v>
      </c>
      <c r="N10" s="396">
        <v>20.2</v>
      </c>
      <c r="O10" s="25">
        <v>432165</v>
      </c>
      <c r="P10" s="396">
        <v>90.6</v>
      </c>
      <c r="Q10" s="397">
        <v>90.1</v>
      </c>
    </row>
    <row r="11" spans="1:17" ht="14.25" customHeight="1">
      <c r="A11" s="76">
        <v>2</v>
      </c>
      <c r="B11" s="865" t="s">
        <v>78</v>
      </c>
      <c r="C11" s="846"/>
      <c r="D11" s="846"/>
      <c r="E11" s="846"/>
      <c r="F11" s="847"/>
      <c r="G11" s="29">
        <v>327974</v>
      </c>
      <c r="H11" s="29">
        <v>26823</v>
      </c>
      <c r="I11" s="29">
        <v>354797</v>
      </c>
      <c r="J11" s="71">
        <v>103.5</v>
      </c>
      <c r="K11" s="29">
        <v>318118</v>
      </c>
      <c r="L11" s="30">
        <v>97</v>
      </c>
      <c r="M11" s="29">
        <v>4504</v>
      </c>
      <c r="N11" s="71">
        <v>16.8</v>
      </c>
      <c r="O11" s="29">
        <v>322622</v>
      </c>
      <c r="P11" s="71">
        <v>90.9</v>
      </c>
      <c r="Q11" s="398">
        <v>91.5</v>
      </c>
    </row>
    <row r="12" spans="1:17" ht="14.25" customHeight="1">
      <c r="A12" s="76">
        <v>3</v>
      </c>
      <c r="B12" s="865" t="s">
        <v>79</v>
      </c>
      <c r="C12" s="846"/>
      <c r="D12" s="846"/>
      <c r="E12" s="846"/>
      <c r="F12" s="847"/>
      <c r="G12" s="29">
        <v>365768</v>
      </c>
      <c r="H12" s="29">
        <v>30390</v>
      </c>
      <c r="I12" s="29">
        <v>396158</v>
      </c>
      <c r="J12" s="71">
        <v>103.5</v>
      </c>
      <c r="K12" s="29">
        <v>354985</v>
      </c>
      <c r="L12" s="30">
        <v>97.1</v>
      </c>
      <c r="M12" s="29">
        <v>6388</v>
      </c>
      <c r="N12" s="71">
        <v>21</v>
      </c>
      <c r="O12" s="29">
        <v>361373</v>
      </c>
      <c r="P12" s="71">
        <v>91.2</v>
      </c>
      <c r="Q12" s="398">
        <v>91.3</v>
      </c>
    </row>
    <row r="13" spans="1:17" ht="14.25" customHeight="1">
      <c r="A13" s="76">
        <v>4</v>
      </c>
      <c r="B13" s="865" t="s">
        <v>80</v>
      </c>
      <c r="C13" s="846"/>
      <c r="D13" s="846"/>
      <c r="E13" s="846"/>
      <c r="F13" s="847"/>
      <c r="G13" s="29">
        <v>78750</v>
      </c>
      <c r="H13" s="29">
        <v>8286</v>
      </c>
      <c r="I13" s="29">
        <v>87036</v>
      </c>
      <c r="J13" s="71">
        <v>103.4</v>
      </c>
      <c r="K13" s="29">
        <v>76093</v>
      </c>
      <c r="L13" s="30">
        <v>96.6</v>
      </c>
      <c r="M13" s="29">
        <v>1400</v>
      </c>
      <c r="N13" s="71">
        <v>16.9</v>
      </c>
      <c r="O13" s="29">
        <v>77493</v>
      </c>
      <c r="P13" s="71">
        <v>89</v>
      </c>
      <c r="Q13" s="398">
        <v>89</v>
      </c>
    </row>
    <row r="14" spans="1:17" ht="14.25" customHeight="1">
      <c r="A14" s="76">
        <v>5</v>
      </c>
      <c r="B14" s="865" t="s">
        <v>81</v>
      </c>
      <c r="C14" s="846"/>
      <c r="D14" s="846"/>
      <c r="E14" s="846"/>
      <c r="F14" s="847"/>
      <c r="G14" s="29">
        <v>131752</v>
      </c>
      <c r="H14" s="29">
        <v>16990</v>
      </c>
      <c r="I14" s="29">
        <v>148742</v>
      </c>
      <c r="J14" s="71">
        <v>105.6</v>
      </c>
      <c r="K14" s="29">
        <v>126204</v>
      </c>
      <c r="L14" s="30">
        <v>95.8</v>
      </c>
      <c r="M14" s="29">
        <v>2649</v>
      </c>
      <c r="N14" s="71">
        <v>15.6</v>
      </c>
      <c r="O14" s="29">
        <v>128853</v>
      </c>
      <c r="P14" s="71">
        <v>86.6</v>
      </c>
      <c r="Q14" s="398">
        <v>86.7</v>
      </c>
    </row>
    <row r="15" spans="1:17" ht="14.25" customHeight="1">
      <c r="A15" s="76">
        <v>6</v>
      </c>
      <c r="B15" s="865" t="s">
        <v>82</v>
      </c>
      <c r="C15" s="846"/>
      <c r="D15" s="846"/>
      <c r="E15" s="846"/>
      <c r="F15" s="847"/>
      <c r="G15" s="29">
        <v>133129</v>
      </c>
      <c r="H15" s="29">
        <v>10435</v>
      </c>
      <c r="I15" s="29">
        <v>143564</v>
      </c>
      <c r="J15" s="71">
        <v>102.2</v>
      </c>
      <c r="K15" s="29">
        <v>129829</v>
      </c>
      <c r="L15" s="30">
        <v>97.5</v>
      </c>
      <c r="M15" s="29">
        <v>1943</v>
      </c>
      <c r="N15" s="71">
        <v>18.6</v>
      </c>
      <c r="O15" s="29">
        <v>131772</v>
      </c>
      <c r="P15" s="71">
        <v>91.8</v>
      </c>
      <c r="Q15" s="398">
        <v>90.3</v>
      </c>
    </row>
    <row r="16" spans="1:17" ht="14.25" customHeight="1">
      <c r="A16" s="76">
        <v>7</v>
      </c>
      <c r="B16" s="865" t="s">
        <v>83</v>
      </c>
      <c r="C16" s="846"/>
      <c r="D16" s="846"/>
      <c r="E16" s="846"/>
      <c r="F16" s="847"/>
      <c r="G16" s="29">
        <v>74317</v>
      </c>
      <c r="H16" s="29">
        <v>7597</v>
      </c>
      <c r="I16" s="29">
        <v>81914</v>
      </c>
      <c r="J16" s="71">
        <v>103.9</v>
      </c>
      <c r="K16" s="29">
        <v>71256</v>
      </c>
      <c r="L16" s="30">
        <v>95.9</v>
      </c>
      <c r="M16" s="29">
        <v>1018</v>
      </c>
      <c r="N16" s="71">
        <v>13.4</v>
      </c>
      <c r="O16" s="29">
        <v>72274</v>
      </c>
      <c r="P16" s="71">
        <v>88.2</v>
      </c>
      <c r="Q16" s="398">
        <v>89.5</v>
      </c>
    </row>
    <row r="17" spans="1:17" ht="14.25" customHeight="1">
      <c r="A17" s="76">
        <v>8</v>
      </c>
      <c r="B17" s="865" t="s">
        <v>84</v>
      </c>
      <c r="C17" s="846"/>
      <c r="D17" s="846"/>
      <c r="E17" s="846"/>
      <c r="F17" s="847"/>
      <c r="G17" s="29">
        <v>106538</v>
      </c>
      <c r="H17" s="29">
        <v>14580</v>
      </c>
      <c r="I17" s="29">
        <v>121118</v>
      </c>
      <c r="J17" s="71">
        <v>105.1</v>
      </c>
      <c r="K17" s="29">
        <v>101975</v>
      </c>
      <c r="L17" s="30">
        <v>95.7</v>
      </c>
      <c r="M17" s="29">
        <v>3272</v>
      </c>
      <c r="N17" s="71">
        <v>22.4</v>
      </c>
      <c r="O17" s="29">
        <v>105247</v>
      </c>
      <c r="P17" s="71">
        <v>86.9</v>
      </c>
      <c r="Q17" s="398">
        <v>85.9</v>
      </c>
    </row>
    <row r="18" spans="1:17" ht="14.25" customHeight="1">
      <c r="A18" s="76">
        <v>9</v>
      </c>
      <c r="B18" s="865" t="s">
        <v>85</v>
      </c>
      <c r="C18" s="846"/>
      <c r="D18" s="846"/>
      <c r="E18" s="846"/>
      <c r="F18" s="847"/>
      <c r="G18" s="29">
        <v>92462</v>
      </c>
      <c r="H18" s="29">
        <v>9898</v>
      </c>
      <c r="I18" s="29">
        <v>102360</v>
      </c>
      <c r="J18" s="71">
        <v>102.3</v>
      </c>
      <c r="K18" s="29">
        <v>88794</v>
      </c>
      <c r="L18" s="30">
        <v>96</v>
      </c>
      <c r="M18" s="29">
        <v>1999</v>
      </c>
      <c r="N18" s="71">
        <v>20.2</v>
      </c>
      <c r="O18" s="29">
        <v>90793</v>
      </c>
      <c r="P18" s="71">
        <v>88.7</v>
      </c>
      <c r="Q18" s="398">
        <v>88.1</v>
      </c>
    </row>
    <row r="19" spans="1:17" ht="14.25" customHeight="1">
      <c r="A19" s="77">
        <v>10</v>
      </c>
      <c r="B19" s="831" t="s">
        <v>124</v>
      </c>
      <c r="C19" s="832"/>
      <c r="D19" s="832"/>
      <c r="E19" s="832"/>
      <c r="F19" s="678"/>
      <c r="G19" s="78">
        <v>73800</v>
      </c>
      <c r="H19" s="78">
        <v>4111</v>
      </c>
      <c r="I19" s="78">
        <v>77911</v>
      </c>
      <c r="J19" s="81">
        <v>102.6</v>
      </c>
      <c r="K19" s="78">
        <v>72376</v>
      </c>
      <c r="L19" s="33">
        <v>98.1</v>
      </c>
      <c r="M19" s="78">
        <v>1077</v>
      </c>
      <c r="N19" s="81">
        <v>26.2</v>
      </c>
      <c r="O19" s="78">
        <v>73453</v>
      </c>
      <c r="P19" s="81">
        <v>94.3</v>
      </c>
      <c r="Q19" s="399">
        <v>93.9</v>
      </c>
    </row>
    <row r="20" spans="1:17" ht="14.25" customHeight="1">
      <c r="A20" s="73">
        <v>11</v>
      </c>
      <c r="B20" s="862" t="s">
        <v>86</v>
      </c>
      <c r="C20" s="863"/>
      <c r="D20" s="863"/>
      <c r="E20" s="863"/>
      <c r="F20" s="729"/>
      <c r="G20" s="25">
        <v>21504</v>
      </c>
      <c r="H20" s="25">
        <v>737</v>
      </c>
      <c r="I20" s="25">
        <v>22241</v>
      </c>
      <c r="J20" s="396">
        <v>103.4</v>
      </c>
      <c r="K20" s="25">
        <v>21093</v>
      </c>
      <c r="L20" s="26">
        <v>98.1</v>
      </c>
      <c r="M20" s="25">
        <v>113</v>
      </c>
      <c r="N20" s="396">
        <v>15.3</v>
      </c>
      <c r="O20" s="25">
        <v>21206</v>
      </c>
      <c r="P20" s="396">
        <v>95.3</v>
      </c>
      <c r="Q20" s="397">
        <v>96.1</v>
      </c>
    </row>
    <row r="21" spans="1:17" ht="14.25" customHeight="1">
      <c r="A21" s="76">
        <v>12</v>
      </c>
      <c r="B21" s="865" t="s">
        <v>87</v>
      </c>
      <c r="C21" s="846"/>
      <c r="D21" s="846"/>
      <c r="E21" s="846"/>
      <c r="F21" s="847"/>
      <c r="G21" s="29">
        <v>6012</v>
      </c>
      <c r="H21" s="29">
        <v>524</v>
      </c>
      <c r="I21" s="29">
        <v>6536</v>
      </c>
      <c r="J21" s="71">
        <v>101.7</v>
      </c>
      <c r="K21" s="29">
        <v>5899</v>
      </c>
      <c r="L21" s="30">
        <v>98.1</v>
      </c>
      <c r="M21" s="29">
        <v>40</v>
      </c>
      <c r="N21" s="71">
        <v>7.6</v>
      </c>
      <c r="O21" s="29">
        <v>5939</v>
      </c>
      <c r="P21" s="71">
        <v>90.9</v>
      </c>
      <c r="Q21" s="398">
        <v>91.7</v>
      </c>
    </row>
    <row r="22" spans="1:17" ht="14.25" customHeight="1">
      <c r="A22" s="76">
        <v>13</v>
      </c>
      <c r="B22" s="730" t="s">
        <v>125</v>
      </c>
      <c r="C22" s="731"/>
      <c r="D22" s="731"/>
      <c r="E22" s="731"/>
      <c r="F22" s="732"/>
      <c r="G22" s="29">
        <v>7062</v>
      </c>
      <c r="H22" s="29">
        <v>177</v>
      </c>
      <c r="I22" s="29">
        <v>7239</v>
      </c>
      <c r="J22" s="71">
        <v>104.8</v>
      </c>
      <c r="K22" s="29">
        <v>6896</v>
      </c>
      <c r="L22" s="30">
        <v>97.6</v>
      </c>
      <c r="M22" s="29">
        <v>7</v>
      </c>
      <c r="N22" s="71">
        <v>4</v>
      </c>
      <c r="O22" s="29">
        <v>6903</v>
      </c>
      <c r="P22" s="71">
        <v>95.4</v>
      </c>
      <c r="Q22" s="398">
        <v>97.2</v>
      </c>
    </row>
    <row r="23" spans="1:17" ht="14.25" customHeight="1">
      <c r="A23" s="77">
        <v>14</v>
      </c>
      <c r="B23" s="831" t="s">
        <v>88</v>
      </c>
      <c r="C23" s="832"/>
      <c r="D23" s="832"/>
      <c r="E23" s="832"/>
      <c r="F23" s="678"/>
      <c r="G23" s="78">
        <v>12584</v>
      </c>
      <c r="H23" s="78">
        <v>539</v>
      </c>
      <c r="I23" s="78">
        <v>13123</v>
      </c>
      <c r="J23" s="81">
        <v>101.7</v>
      </c>
      <c r="K23" s="78">
        <v>12455</v>
      </c>
      <c r="L23" s="33">
        <v>99</v>
      </c>
      <c r="M23" s="78">
        <v>129</v>
      </c>
      <c r="N23" s="81">
        <v>23.9</v>
      </c>
      <c r="O23" s="78">
        <v>12584</v>
      </c>
      <c r="P23" s="81">
        <v>95.9</v>
      </c>
      <c r="Q23" s="399">
        <v>95.3</v>
      </c>
    </row>
    <row r="24" spans="1:17" ht="14.25" customHeight="1">
      <c r="A24" s="76">
        <v>15</v>
      </c>
      <c r="B24" s="862" t="s">
        <v>126</v>
      </c>
      <c r="C24" s="863"/>
      <c r="D24" s="863"/>
      <c r="E24" s="863"/>
      <c r="F24" s="729"/>
      <c r="G24" s="29">
        <v>27001</v>
      </c>
      <c r="H24" s="29">
        <v>1959</v>
      </c>
      <c r="I24" s="29">
        <v>28960</v>
      </c>
      <c r="J24" s="71">
        <v>103.1</v>
      </c>
      <c r="K24" s="29">
        <v>26290</v>
      </c>
      <c r="L24" s="30">
        <v>97.4</v>
      </c>
      <c r="M24" s="29">
        <v>246</v>
      </c>
      <c r="N24" s="71">
        <v>12.6</v>
      </c>
      <c r="O24" s="29">
        <v>26536</v>
      </c>
      <c r="P24" s="71">
        <v>91.6</v>
      </c>
      <c r="Q24" s="398">
        <v>92.8</v>
      </c>
    </row>
    <row r="25" spans="1:17" ht="14.25" customHeight="1">
      <c r="A25" s="77">
        <v>16</v>
      </c>
      <c r="B25" s="831" t="s">
        <v>89</v>
      </c>
      <c r="C25" s="832"/>
      <c r="D25" s="832"/>
      <c r="E25" s="832"/>
      <c r="F25" s="678"/>
      <c r="G25" s="78">
        <v>18651</v>
      </c>
      <c r="H25" s="78">
        <v>443</v>
      </c>
      <c r="I25" s="78">
        <v>19094</v>
      </c>
      <c r="J25" s="81">
        <v>101.9</v>
      </c>
      <c r="K25" s="78">
        <v>18449</v>
      </c>
      <c r="L25" s="33">
        <v>98.9</v>
      </c>
      <c r="M25" s="78">
        <v>220</v>
      </c>
      <c r="N25" s="81">
        <v>49.7</v>
      </c>
      <c r="O25" s="78">
        <v>18669</v>
      </c>
      <c r="P25" s="81">
        <v>97.8</v>
      </c>
      <c r="Q25" s="399">
        <v>97.6</v>
      </c>
    </row>
    <row r="26" spans="1:17" ht="14.25" customHeight="1">
      <c r="A26" s="83">
        <v>17</v>
      </c>
      <c r="B26" s="834" t="s">
        <v>127</v>
      </c>
      <c r="C26" s="784"/>
      <c r="D26" s="784"/>
      <c r="E26" s="784"/>
      <c r="F26" s="908"/>
      <c r="G26" s="20">
        <v>3812</v>
      </c>
      <c r="H26" s="20">
        <v>0</v>
      </c>
      <c r="I26" s="20">
        <v>3812</v>
      </c>
      <c r="J26" s="400">
        <v>102.7</v>
      </c>
      <c r="K26" s="20">
        <v>3801</v>
      </c>
      <c r="L26" s="21">
        <v>99.7</v>
      </c>
      <c r="M26" s="20">
        <v>0</v>
      </c>
      <c r="N26" s="400"/>
      <c r="O26" s="20">
        <v>3801</v>
      </c>
      <c r="P26" s="400">
        <v>99.7</v>
      </c>
      <c r="Q26" s="401">
        <v>100</v>
      </c>
    </row>
    <row r="27" spans="1:17" ht="14.25" customHeight="1">
      <c r="A27" s="73">
        <v>18</v>
      </c>
      <c r="B27" s="862" t="s">
        <v>90</v>
      </c>
      <c r="C27" s="863"/>
      <c r="D27" s="863"/>
      <c r="E27" s="863"/>
      <c r="F27" s="729"/>
      <c r="G27" s="25">
        <v>33507</v>
      </c>
      <c r="H27" s="25">
        <v>3213</v>
      </c>
      <c r="I27" s="25">
        <v>36720</v>
      </c>
      <c r="J27" s="396">
        <v>103.3</v>
      </c>
      <c r="K27" s="25">
        <v>32491</v>
      </c>
      <c r="L27" s="26">
        <v>97</v>
      </c>
      <c r="M27" s="25">
        <v>523</v>
      </c>
      <c r="N27" s="396">
        <v>16.3</v>
      </c>
      <c r="O27" s="25">
        <v>33014</v>
      </c>
      <c r="P27" s="396">
        <v>89.9</v>
      </c>
      <c r="Q27" s="397">
        <v>89.5</v>
      </c>
    </row>
    <row r="28" spans="1:17" ht="14.25" customHeight="1">
      <c r="A28" s="76">
        <v>19</v>
      </c>
      <c r="B28" s="865" t="s">
        <v>91</v>
      </c>
      <c r="C28" s="846"/>
      <c r="D28" s="846"/>
      <c r="E28" s="846"/>
      <c r="F28" s="847"/>
      <c r="G28" s="29">
        <v>22701</v>
      </c>
      <c r="H28" s="29">
        <v>1008</v>
      </c>
      <c r="I28" s="29">
        <v>23709</v>
      </c>
      <c r="J28" s="71">
        <v>103</v>
      </c>
      <c r="K28" s="29">
        <v>22380</v>
      </c>
      <c r="L28" s="30">
        <v>98.6</v>
      </c>
      <c r="M28" s="29">
        <v>212</v>
      </c>
      <c r="N28" s="71">
        <v>21</v>
      </c>
      <c r="O28" s="29">
        <v>22592</v>
      </c>
      <c r="P28" s="71">
        <v>95.3</v>
      </c>
      <c r="Q28" s="398">
        <v>95.1</v>
      </c>
    </row>
    <row r="29" spans="1:17" ht="14.25" customHeight="1">
      <c r="A29" s="77">
        <v>20</v>
      </c>
      <c r="B29" s="831" t="s">
        <v>92</v>
      </c>
      <c r="C29" s="832"/>
      <c r="D29" s="832"/>
      <c r="E29" s="832"/>
      <c r="F29" s="678"/>
      <c r="G29" s="78">
        <v>19059</v>
      </c>
      <c r="H29" s="78">
        <v>342</v>
      </c>
      <c r="I29" s="78">
        <v>19401</v>
      </c>
      <c r="J29" s="81">
        <v>102.9</v>
      </c>
      <c r="K29" s="78">
        <v>18811</v>
      </c>
      <c r="L29" s="33">
        <v>98.7</v>
      </c>
      <c r="M29" s="78">
        <v>83</v>
      </c>
      <c r="N29" s="81">
        <v>24.3</v>
      </c>
      <c r="O29" s="78">
        <v>18894</v>
      </c>
      <c r="P29" s="81">
        <v>97.4</v>
      </c>
      <c r="Q29" s="399">
        <v>97.7</v>
      </c>
    </row>
    <row r="30" spans="1:17" ht="14.25" customHeight="1">
      <c r="A30" s="76">
        <v>21</v>
      </c>
      <c r="B30" s="862" t="s">
        <v>93</v>
      </c>
      <c r="C30" s="863"/>
      <c r="D30" s="863"/>
      <c r="E30" s="863"/>
      <c r="F30" s="729"/>
      <c r="G30" s="29">
        <v>34749</v>
      </c>
      <c r="H30" s="29">
        <v>4078</v>
      </c>
      <c r="I30" s="29">
        <v>38827</v>
      </c>
      <c r="J30" s="71">
        <v>102.1</v>
      </c>
      <c r="K30" s="29">
        <v>33964</v>
      </c>
      <c r="L30" s="30">
        <v>97.7</v>
      </c>
      <c r="M30" s="29">
        <v>994</v>
      </c>
      <c r="N30" s="71">
        <v>24.4</v>
      </c>
      <c r="O30" s="29">
        <v>34958</v>
      </c>
      <c r="P30" s="71">
        <v>90</v>
      </c>
      <c r="Q30" s="398">
        <v>88.5</v>
      </c>
    </row>
    <row r="31" spans="1:17" ht="14.25" customHeight="1">
      <c r="A31" s="76">
        <v>22</v>
      </c>
      <c r="B31" s="865" t="s">
        <v>94</v>
      </c>
      <c r="C31" s="846"/>
      <c r="D31" s="846"/>
      <c r="E31" s="846"/>
      <c r="F31" s="847"/>
      <c r="G31" s="29">
        <v>34111</v>
      </c>
      <c r="H31" s="29">
        <v>2187</v>
      </c>
      <c r="I31" s="29">
        <v>36298</v>
      </c>
      <c r="J31" s="71">
        <v>101.5</v>
      </c>
      <c r="K31" s="29">
        <v>33571</v>
      </c>
      <c r="L31" s="30">
        <v>98.4</v>
      </c>
      <c r="M31" s="29">
        <v>363</v>
      </c>
      <c r="N31" s="71">
        <v>16.6</v>
      </c>
      <c r="O31" s="29">
        <v>33934</v>
      </c>
      <c r="P31" s="71">
        <v>93.5</v>
      </c>
      <c r="Q31" s="398">
        <v>93.6</v>
      </c>
    </row>
    <row r="32" spans="1:17" ht="14.25" customHeight="1">
      <c r="A32" s="76">
        <v>23</v>
      </c>
      <c r="B32" s="831" t="s">
        <v>95</v>
      </c>
      <c r="C32" s="832"/>
      <c r="D32" s="832"/>
      <c r="E32" s="832"/>
      <c r="F32" s="678"/>
      <c r="G32" s="29">
        <v>30438</v>
      </c>
      <c r="H32" s="29">
        <v>3654</v>
      </c>
      <c r="I32" s="29">
        <v>34092</v>
      </c>
      <c r="J32" s="71">
        <v>102</v>
      </c>
      <c r="K32" s="29">
        <v>29379</v>
      </c>
      <c r="L32" s="30">
        <v>96.5</v>
      </c>
      <c r="M32" s="29">
        <v>340</v>
      </c>
      <c r="N32" s="71">
        <v>9.3</v>
      </c>
      <c r="O32" s="29">
        <v>29719</v>
      </c>
      <c r="P32" s="71">
        <v>87.2</v>
      </c>
      <c r="Q32" s="398">
        <v>88.6</v>
      </c>
    </row>
    <row r="33" spans="1:17" ht="14.25" customHeight="1">
      <c r="A33" s="73">
        <v>24</v>
      </c>
      <c r="B33" s="862" t="s">
        <v>96</v>
      </c>
      <c r="C33" s="863"/>
      <c r="D33" s="863"/>
      <c r="E33" s="863"/>
      <c r="F33" s="729"/>
      <c r="G33" s="25">
        <v>22009</v>
      </c>
      <c r="H33" s="25">
        <v>1762</v>
      </c>
      <c r="I33" s="25">
        <v>23771</v>
      </c>
      <c r="J33" s="396">
        <v>103.6</v>
      </c>
      <c r="K33" s="25">
        <v>21223</v>
      </c>
      <c r="L33" s="26">
        <v>96.4</v>
      </c>
      <c r="M33" s="25">
        <v>371</v>
      </c>
      <c r="N33" s="396">
        <v>21.1</v>
      </c>
      <c r="O33" s="25">
        <v>21594</v>
      </c>
      <c r="P33" s="396">
        <v>90.8</v>
      </c>
      <c r="Q33" s="397">
        <v>91.5</v>
      </c>
    </row>
    <row r="34" spans="1:17" ht="14.25" customHeight="1">
      <c r="A34" s="76">
        <v>25</v>
      </c>
      <c r="B34" s="865" t="s">
        <v>97</v>
      </c>
      <c r="C34" s="846"/>
      <c r="D34" s="846"/>
      <c r="E34" s="846"/>
      <c r="F34" s="847"/>
      <c r="G34" s="29">
        <v>37613</v>
      </c>
      <c r="H34" s="29">
        <v>1370</v>
      </c>
      <c r="I34" s="29">
        <v>38983</v>
      </c>
      <c r="J34" s="71">
        <v>102.8</v>
      </c>
      <c r="K34" s="29">
        <v>36644</v>
      </c>
      <c r="L34" s="30">
        <v>97.4</v>
      </c>
      <c r="M34" s="29">
        <v>277</v>
      </c>
      <c r="N34" s="71">
        <v>20.2</v>
      </c>
      <c r="O34" s="29">
        <v>36921</v>
      </c>
      <c r="P34" s="71">
        <v>94.7</v>
      </c>
      <c r="Q34" s="398">
        <v>96</v>
      </c>
    </row>
    <row r="35" spans="1:17" ht="14.25" customHeight="1">
      <c r="A35" s="76">
        <v>26</v>
      </c>
      <c r="B35" s="865" t="s">
        <v>98</v>
      </c>
      <c r="C35" s="846"/>
      <c r="D35" s="846"/>
      <c r="E35" s="846"/>
      <c r="F35" s="847"/>
      <c r="G35" s="29">
        <v>23927</v>
      </c>
      <c r="H35" s="29">
        <v>568</v>
      </c>
      <c r="I35" s="29">
        <v>24495</v>
      </c>
      <c r="J35" s="71">
        <v>102.1</v>
      </c>
      <c r="K35" s="29">
        <v>23739</v>
      </c>
      <c r="L35" s="30">
        <v>99.2</v>
      </c>
      <c r="M35" s="29">
        <v>259</v>
      </c>
      <c r="N35" s="71">
        <v>45.6</v>
      </c>
      <c r="O35" s="29">
        <v>23998</v>
      </c>
      <c r="P35" s="71">
        <v>98</v>
      </c>
      <c r="Q35" s="398">
        <v>97.3</v>
      </c>
    </row>
    <row r="36" spans="1:17" ht="14.25" customHeight="1">
      <c r="A36" s="76">
        <v>27</v>
      </c>
      <c r="B36" s="865" t="s">
        <v>99</v>
      </c>
      <c r="C36" s="846"/>
      <c r="D36" s="846"/>
      <c r="E36" s="846"/>
      <c r="F36" s="847"/>
      <c r="G36" s="29">
        <v>8687</v>
      </c>
      <c r="H36" s="29">
        <v>1353</v>
      </c>
      <c r="I36" s="29">
        <v>10040</v>
      </c>
      <c r="J36" s="71">
        <v>101.5</v>
      </c>
      <c r="K36" s="29">
        <v>8241</v>
      </c>
      <c r="L36" s="30">
        <v>94.9</v>
      </c>
      <c r="M36" s="29">
        <v>140</v>
      </c>
      <c r="N36" s="71">
        <v>10.3</v>
      </c>
      <c r="O36" s="29">
        <v>8381</v>
      </c>
      <c r="P36" s="71">
        <v>83.5</v>
      </c>
      <c r="Q36" s="398">
        <v>85.6</v>
      </c>
    </row>
    <row r="37" spans="1:17" ht="14.25" customHeight="1">
      <c r="A37" s="76">
        <v>28</v>
      </c>
      <c r="B37" s="865" t="s">
        <v>100</v>
      </c>
      <c r="C37" s="846"/>
      <c r="D37" s="846"/>
      <c r="E37" s="846"/>
      <c r="F37" s="847"/>
      <c r="G37" s="29">
        <v>43549</v>
      </c>
      <c r="H37" s="29">
        <v>5511</v>
      </c>
      <c r="I37" s="29">
        <v>49060</v>
      </c>
      <c r="J37" s="71">
        <v>103.3</v>
      </c>
      <c r="K37" s="29">
        <v>41952</v>
      </c>
      <c r="L37" s="30">
        <v>96.3</v>
      </c>
      <c r="M37" s="29">
        <v>843</v>
      </c>
      <c r="N37" s="71">
        <v>15.3</v>
      </c>
      <c r="O37" s="29">
        <v>42795</v>
      </c>
      <c r="P37" s="71">
        <v>87.2</v>
      </c>
      <c r="Q37" s="398">
        <v>87.9</v>
      </c>
    </row>
    <row r="38" spans="1:17" ht="14.25" customHeight="1">
      <c r="A38" s="76">
        <v>29</v>
      </c>
      <c r="B38" s="865" t="s">
        <v>128</v>
      </c>
      <c r="C38" s="846"/>
      <c r="D38" s="846"/>
      <c r="E38" s="846"/>
      <c r="F38" s="847"/>
      <c r="G38" s="29">
        <v>18361</v>
      </c>
      <c r="H38" s="29">
        <v>2241</v>
      </c>
      <c r="I38" s="29">
        <v>20602</v>
      </c>
      <c r="J38" s="71">
        <v>103.4</v>
      </c>
      <c r="K38" s="29">
        <v>17568</v>
      </c>
      <c r="L38" s="30">
        <v>95.7</v>
      </c>
      <c r="M38" s="29">
        <v>627</v>
      </c>
      <c r="N38" s="71">
        <v>28</v>
      </c>
      <c r="O38" s="29">
        <v>18195</v>
      </c>
      <c r="P38" s="71">
        <v>88.3</v>
      </c>
      <c r="Q38" s="398">
        <v>87.4</v>
      </c>
    </row>
    <row r="39" spans="1:17" ht="14.25" customHeight="1">
      <c r="A39" s="77">
        <v>30</v>
      </c>
      <c r="B39" s="831" t="s">
        <v>129</v>
      </c>
      <c r="C39" s="832"/>
      <c r="D39" s="832"/>
      <c r="E39" s="832"/>
      <c r="F39" s="678"/>
      <c r="G39" s="78">
        <v>48610</v>
      </c>
      <c r="H39" s="78">
        <v>4214</v>
      </c>
      <c r="I39" s="78">
        <v>52824</v>
      </c>
      <c r="J39" s="81">
        <v>102.9</v>
      </c>
      <c r="K39" s="78">
        <v>47019</v>
      </c>
      <c r="L39" s="33">
        <v>96.7</v>
      </c>
      <c r="M39" s="78">
        <v>692</v>
      </c>
      <c r="N39" s="81">
        <v>16.4</v>
      </c>
      <c r="O39" s="78">
        <v>47711</v>
      </c>
      <c r="P39" s="81">
        <v>90.3</v>
      </c>
      <c r="Q39" s="399">
        <v>91</v>
      </c>
    </row>
    <row r="40" spans="1:17" ht="14.25" customHeight="1">
      <c r="A40" s="76">
        <v>31</v>
      </c>
      <c r="B40" s="862" t="s">
        <v>101</v>
      </c>
      <c r="C40" s="863"/>
      <c r="D40" s="863"/>
      <c r="E40" s="863"/>
      <c r="F40" s="729"/>
      <c r="G40" s="29">
        <v>9056</v>
      </c>
      <c r="H40" s="29">
        <v>3876</v>
      </c>
      <c r="I40" s="29">
        <v>12932</v>
      </c>
      <c r="J40" s="71">
        <v>103.5</v>
      </c>
      <c r="K40" s="29">
        <v>8368</v>
      </c>
      <c r="L40" s="30">
        <v>92.4</v>
      </c>
      <c r="M40" s="29">
        <v>583</v>
      </c>
      <c r="N40" s="71">
        <v>15</v>
      </c>
      <c r="O40" s="29">
        <v>8951</v>
      </c>
      <c r="P40" s="71">
        <v>69.2</v>
      </c>
      <c r="Q40" s="398">
        <v>67.5</v>
      </c>
    </row>
    <row r="41" spans="1:17" ht="14.25" customHeight="1">
      <c r="A41" s="76">
        <v>32</v>
      </c>
      <c r="B41" s="865" t="s">
        <v>102</v>
      </c>
      <c r="C41" s="846"/>
      <c r="D41" s="846"/>
      <c r="E41" s="846"/>
      <c r="F41" s="847"/>
      <c r="G41" s="29">
        <v>12835</v>
      </c>
      <c r="H41" s="29">
        <v>1223</v>
      </c>
      <c r="I41" s="29">
        <v>14058</v>
      </c>
      <c r="J41" s="71">
        <v>102</v>
      </c>
      <c r="K41" s="29">
        <v>12299</v>
      </c>
      <c r="L41" s="30">
        <v>95.8</v>
      </c>
      <c r="M41" s="29">
        <v>328</v>
      </c>
      <c r="N41" s="71">
        <v>26.8</v>
      </c>
      <c r="O41" s="29">
        <v>12627</v>
      </c>
      <c r="P41" s="71">
        <v>89.8</v>
      </c>
      <c r="Q41" s="398">
        <v>90.9</v>
      </c>
    </row>
    <row r="42" spans="1:17" ht="14.25" customHeight="1">
      <c r="A42" s="76">
        <v>33</v>
      </c>
      <c r="B42" s="865" t="s">
        <v>103</v>
      </c>
      <c r="C42" s="846"/>
      <c r="D42" s="846"/>
      <c r="E42" s="846"/>
      <c r="F42" s="847"/>
      <c r="G42" s="29">
        <v>3463</v>
      </c>
      <c r="H42" s="29">
        <v>215</v>
      </c>
      <c r="I42" s="29">
        <v>3678</v>
      </c>
      <c r="J42" s="71">
        <v>101.4</v>
      </c>
      <c r="K42" s="29">
        <v>3313</v>
      </c>
      <c r="L42" s="30">
        <v>95.7</v>
      </c>
      <c r="M42" s="29">
        <v>35</v>
      </c>
      <c r="N42" s="71">
        <v>16.3</v>
      </c>
      <c r="O42" s="29">
        <v>3348</v>
      </c>
      <c r="P42" s="71">
        <v>91</v>
      </c>
      <c r="Q42" s="398">
        <v>94</v>
      </c>
    </row>
    <row r="43" spans="1:17" ht="14.25" customHeight="1">
      <c r="A43" s="76">
        <v>34</v>
      </c>
      <c r="B43" s="831" t="s">
        <v>104</v>
      </c>
      <c r="C43" s="832"/>
      <c r="D43" s="832"/>
      <c r="E43" s="832"/>
      <c r="F43" s="678"/>
      <c r="G43" s="29">
        <v>3534</v>
      </c>
      <c r="H43" s="29">
        <v>63</v>
      </c>
      <c r="I43" s="29">
        <v>3597</v>
      </c>
      <c r="J43" s="71">
        <v>103.5</v>
      </c>
      <c r="K43" s="29">
        <v>3496</v>
      </c>
      <c r="L43" s="30">
        <v>98.9</v>
      </c>
      <c r="M43" s="29">
        <v>18</v>
      </c>
      <c r="N43" s="71">
        <v>28.6</v>
      </c>
      <c r="O43" s="29">
        <v>3514</v>
      </c>
      <c r="P43" s="71">
        <v>97.7</v>
      </c>
      <c r="Q43" s="398">
        <v>98.2</v>
      </c>
    </row>
    <row r="44" spans="1:17" ht="14.25" customHeight="1">
      <c r="A44" s="73">
        <v>35</v>
      </c>
      <c r="B44" s="862" t="s">
        <v>105</v>
      </c>
      <c r="C44" s="863"/>
      <c r="D44" s="863"/>
      <c r="E44" s="863"/>
      <c r="F44" s="729"/>
      <c r="G44" s="25">
        <v>28205</v>
      </c>
      <c r="H44" s="25">
        <v>3302</v>
      </c>
      <c r="I44" s="25">
        <v>31507</v>
      </c>
      <c r="J44" s="396">
        <v>102.3</v>
      </c>
      <c r="K44" s="25">
        <v>27142</v>
      </c>
      <c r="L44" s="26">
        <v>96.2</v>
      </c>
      <c r="M44" s="25">
        <v>638</v>
      </c>
      <c r="N44" s="396">
        <v>19.3</v>
      </c>
      <c r="O44" s="25">
        <v>27780</v>
      </c>
      <c r="P44" s="396">
        <v>88.2</v>
      </c>
      <c r="Q44" s="397">
        <v>88.2</v>
      </c>
    </row>
    <row r="45" spans="1:17" ht="14.25" customHeight="1">
      <c r="A45" s="76">
        <v>36</v>
      </c>
      <c r="B45" s="865" t="s">
        <v>106</v>
      </c>
      <c r="C45" s="846"/>
      <c r="D45" s="846"/>
      <c r="E45" s="846"/>
      <c r="F45" s="847"/>
      <c r="G45" s="29">
        <v>46671</v>
      </c>
      <c r="H45" s="29">
        <v>3969</v>
      </c>
      <c r="I45" s="29">
        <v>50640</v>
      </c>
      <c r="J45" s="71">
        <v>102.7</v>
      </c>
      <c r="K45" s="29">
        <v>45080</v>
      </c>
      <c r="L45" s="30">
        <v>96.6</v>
      </c>
      <c r="M45" s="29">
        <v>626</v>
      </c>
      <c r="N45" s="71">
        <v>15.8</v>
      </c>
      <c r="O45" s="29">
        <v>45706</v>
      </c>
      <c r="P45" s="71">
        <v>90.3</v>
      </c>
      <c r="Q45" s="398">
        <v>91.1</v>
      </c>
    </row>
    <row r="46" spans="1:17" ht="14.25" customHeight="1">
      <c r="A46" s="76">
        <v>37</v>
      </c>
      <c r="B46" s="865" t="s">
        <v>107</v>
      </c>
      <c r="C46" s="846"/>
      <c r="D46" s="846"/>
      <c r="E46" s="846"/>
      <c r="F46" s="847"/>
      <c r="G46" s="29">
        <v>17767</v>
      </c>
      <c r="H46" s="29">
        <v>928</v>
      </c>
      <c r="I46" s="29">
        <v>18695</v>
      </c>
      <c r="J46" s="71">
        <v>103.6</v>
      </c>
      <c r="K46" s="29">
        <v>17222</v>
      </c>
      <c r="L46" s="30">
        <v>96.9</v>
      </c>
      <c r="M46" s="29">
        <v>222</v>
      </c>
      <c r="N46" s="71">
        <v>23.9</v>
      </c>
      <c r="O46" s="29">
        <v>17444</v>
      </c>
      <c r="P46" s="71">
        <v>93.3</v>
      </c>
      <c r="Q46" s="398">
        <v>94.7</v>
      </c>
    </row>
    <row r="47" spans="1:17" ht="14.25" customHeight="1">
      <c r="A47" s="76">
        <v>38</v>
      </c>
      <c r="B47" s="865" t="s">
        <v>108</v>
      </c>
      <c r="C47" s="846"/>
      <c r="D47" s="846"/>
      <c r="E47" s="846"/>
      <c r="F47" s="847"/>
      <c r="G47" s="29">
        <v>47134</v>
      </c>
      <c r="H47" s="29">
        <v>4115</v>
      </c>
      <c r="I47" s="29">
        <v>51249</v>
      </c>
      <c r="J47" s="71">
        <v>102.6</v>
      </c>
      <c r="K47" s="29">
        <v>45564</v>
      </c>
      <c r="L47" s="30">
        <v>96.7</v>
      </c>
      <c r="M47" s="29">
        <v>310</v>
      </c>
      <c r="N47" s="71">
        <v>7.5</v>
      </c>
      <c r="O47" s="29">
        <v>45874</v>
      </c>
      <c r="P47" s="71">
        <v>89.5</v>
      </c>
      <c r="Q47" s="398">
        <v>91.1</v>
      </c>
    </row>
    <row r="48" spans="1:17" ht="14.25" customHeight="1">
      <c r="A48" s="76">
        <v>39</v>
      </c>
      <c r="B48" s="865" t="s">
        <v>109</v>
      </c>
      <c r="C48" s="846"/>
      <c r="D48" s="846"/>
      <c r="E48" s="846"/>
      <c r="F48" s="847"/>
      <c r="G48" s="29">
        <v>27295</v>
      </c>
      <c r="H48" s="29">
        <v>2129</v>
      </c>
      <c r="I48" s="29">
        <v>29424</v>
      </c>
      <c r="J48" s="71">
        <v>104.3</v>
      </c>
      <c r="K48" s="29">
        <v>26662</v>
      </c>
      <c r="L48" s="30">
        <v>97.7</v>
      </c>
      <c r="M48" s="29">
        <v>446</v>
      </c>
      <c r="N48" s="71">
        <v>20.9</v>
      </c>
      <c r="O48" s="29">
        <v>27108</v>
      </c>
      <c r="P48" s="71">
        <v>92.1</v>
      </c>
      <c r="Q48" s="398">
        <v>91.8</v>
      </c>
    </row>
    <row r="49" spans="1:17" ht="14.25" customHeight="1" thickBot="1">
      <c r="A49" s="86">
        <v>40</v>
      </c>
      <c r="B49" s="679" t="s">
        <v>110</v>
      </c>
      <c r="C49" s="577"/>
      <c r="D49" s="577"/>
      <c r="E49" s="577"/>
      <c r="F49" s="907"/>
      <c r="G49" s="87">
        <v>9480</v>
      </c>
      <c r="H49" s="87">
        <v>277</v>
      </c>
      <c r="I49" s="87">
        <v>9757</v>
      </c>
      <c r="J49" s="402">
        <v>99</v>
      </c>
      <c r="K49" s="87">
        <v>9321</v>
      </c>
      <c r="L49" s="348">
        <v>98.3</v>
      </c>
      <c r="M49" s="87">
        <v>64</v>
      </c>
      <c r="N49" s="402">
        <v>23.1</v>
      </c>
      <c r="O49" s="87">
        <v>9385</v>
      </c>
      <c r="P49" s="402">
        <v>96.2</v>
      </c>
      <c r="Q49" s="403">
        <v>97.2</v>
      </c>
    </row>
  </sheetData>
  <sheetProtection/>
  <mergeCells count="48">
    <mergeCell ref="D2:F2"/>
    <mergeCell ref="H2:P2"/>
    <mergeCell ref="A9:F9"/>
    <mergeCell ref="G3:J3"/>
    <mergeCell ref="K3:O3"/>
    <mergeCell ref="P3:Q3"/>
    <mergeCell ref="A7:F7"/>
    <mergeCell ref="A8:F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7:F47"/>
    <mergeCell ref="B48:F48"/>
    <mergeCell ref="B49:F49"/>
    <mergeCell ref="B43:F43"/>
    <mergeCell ref="B44:F44"/>
    <mergeCell ref="B45:F45"/>
    <mergeCell ref="B46:F46"/>
  </mergeCells>
  <printOptions horizontalCentered="1"/>
  <pageMargins left="0.7874015748031497" right="0.7874015748031497" top="0.7874015748031497" bottom="0.31496062992125984" header="0.5118110236220472" footer="0.3543307086614173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49"/>
  <sheetViews>
    <sheetView showZeros="0" view="pageBreakPreview" zoomScaleNormal="70" zoomScaleSheetLayoutView="100" workbookViewId="0" topLeftCell="A1">
      <selection activeCell="T16" sqref="T16"/>
    </sheetView>
  </sheetViews>
  <sheetFormatPr defaultColWidth="13.25390625" defaultRowHeight="18" customHeight="1"/>
  <cols>
    <col min="1" max="1" width="2.50390625" style="1" customWidth="1"/>
    <col min="2" max="6" width="2.125" style="1" customWidth="1"/>
    <col min="7" max="7" width="7.75390625" style="361" customWidth="1"/>
    <col min="8" max="8" width="6.50390625" style="1" customWidth="1"/>
    <col min="9" max="9" width="7.75390625" style="361" customWidth="1"/>
    <col min="10" max="10" width="5.875" style="1" customWidth="1"/>
    <col min="11" max="11" width="7.75390625" style="361" customWidth="1"/>
    <col min="12" max="12" width="5.25390625" style="1" customWidth="1"/>
    <col min="13" max="13" width="6.50390625" style="361" customWidth="1"/>
    <col min="14" max="14" width="5.25390625" style="1" customWidth="1"/>
    <col min="15" max="15" width="7.75390625" style="361" customWidth="1"/>
    <col min="16" max="16" width="5.25390625" style="1" customWidth="1"/>
    <col min="17" max="17" width="5.25390625" style="97" customWidth="1"/>
    <col min="18" max="18" width="2.375" style="1" customWidth="1"/>
    <col min="19" max="16384" width="13.875" style="1" customWidth="1"/>
  </cols>
  <sheetData>
    <row r="1" spans="1:18" ht="21.75" customHeight="1" thickBot="1">
      <c r="A1" s="98"/>
      <c r="B1" s="98"/>
      <c r="C1" s="98"/>
      <c r="D1" s="98"/>
      <c r="E1" s="98"/>
      <c r="F1" s="98"/>
      <c r="G1" s="188"/>
      <c r="H1" s="98"/>
      <c r="I1" s="188"/>
      <c r="J1" s="98"/>
      <c r="K1" s="188"/>
      <c r="L1" s="98"/>
      <c r="M1" s="188"/>
      <c r="N1" s="98"/>
      <c r="O1" s="188"/>
      <c r="P1" s="98"/>
      <c r="Q1" s="98"/>
      <c r="R1" s="318" t="s">
        <v>516</v>
      </c>
    </row>
    <row r="2" spans="1:18" ht="18" customHeight="1">
      <c r="A2" s="917" t="s">
        <v>473</v>
      </c>
      <c r="B2" s="375"/>
      <c r="C2" s="320"/>
      <c r="D2" s="909" t="s">
        <v>517</v>
      </c>
      <c r="E2" s="909"/>
      <c r="F2" s="910"/>
      <c r="G2" s="924" t="s">
        <v>518</v>
      </c>
      <c r="H2" s="925"/>
      <c r="I2" s="925"/>
      <c r="J2" s="925"/>
      <c r="K2" s="925"/>
      <c r="L2" s="925"/>
      <c r="M2" s="925"/>
      <c r="N2" s="925"/>
      <c r="O2" s="925"/>
      <c r="P2" s="925"/>
      <c r="Q2" s="926"/>
      <c r="R2" s="352"/>
    </row>
    <row r="3" spans="1:18" ht="18" customHeight="1">
      <c r="A3" s="918"/>
      <c r="B3" s="325"/>
      <c r="C3" s="327"/>
      <c r="D3" s="327"/>
      <c r="E3" s="327"/>
      <c r="F3" s="111"/>
      <c r="G3" s="881" t="s">
        <v>519</v>
      </c>
      <c r="H3" s="882"/>
      <c r="I3" s="882"/>
      <c r="J3" s="883"/>
      <c r="K3" s="915" t="s">
        <v>520</v>
      </c>
      <c r="L3" s="882"/>
      <c r="M3" s="882"/>
      <c r="N3" s="882"/>
      <c r="O3" s="923"/>
      <c r="P3" s="870" t="s">
        <v>521</v>
      </c>
      <c r="Q3" s="922"/>
      <c r="R3" s="352"/>
    </row>
    <row r="4" spans="1:18" ht="18" customHeight="1">
      <c r="A4" s="918"/>
      <c r="B4" s="325"/>
      <c r="C4" s="327"/>
      <c r="D4" s="327"/>
      <c r="E4" s="327"/>
      <c r="F4" s="111"/>
      <c r="G4" s="404" t="s">
        <v>522</v>
      </c>
      <c r="H4" s="362" t="s">
        <v>523</v>
      </c>
      <c r="I4" s="405"/>
      <c r="J4" s="113" t="s">
        <v>467</v>
      </c>
      <c r="K4" s="406" t="s">
        <v>522</v>
      </c>
      <c r="L4" s="113" t="s">
        <v>468</v>
      </c>
      <c r="M4" s="406" t="s">
        <v>523</v>
      </c>
      <c r="N4" s="444" t="s">
        <v>468</v>
      </c>
      <c r="O4" s="405"/>
      <c r="P4" s="381"/>
      <c r="Q4" s="407"/>
      <c r="R4" s="352"/>
    </row>
    <row r="5" spans="1:60" ht="12" customHeight="1">
      <c r="A5" s="918"/>
      <c r="B5" s="325"/>
      <c r="C5" s="327"/>
      <c r="D5" s="327"/>
      <c r="E5" s="327"/>
      <c r="F5" s="111"/>
      <c r="G5" s="408"/>
      <c r="H5" s="380"/>
      <c r="I5" s="409" t="s">
        <v>71</v>
      </c>
      <c r="J5" s="121" t="s">
        <v>469</v>
      </c>
      <c r="K5" s="410"/>
      <c r="L5" s="381"/>
      <c r="M5" s="410"/>
      <c r="N5" s="445"/>
      <c r="O5" s="409" t="s">
        <v>71</v>
      </c>
      <c r="P5" s="382" t="s">
        <v>494</v>
      </c>
      <c r="Q5" s="383" t="s">
        <v>495</v>
      </c>
      <c r="R5" s="352"/>
      <c r="BH5" s="1" t="s">
        <v>465</v>
      </c>
    </row>
    <row r="6" spans="1:60" ht="15" customHeight="1">
      <c r="A6" s="919"/>
      <c r="B6" s="920" t="s">
        <v>72</v>
      </c>
      <c r="C6" s="921"/>
      <c r="D6" s="921"/>
      <c r="E6" s="921"/>
      <c r="F6" s="171"/>
      <c r="G6" s="411" t="s">
        <v>513</v>
      </c>
      <c r="H6" s="367" t="s">
        <v>514</v>
      </c>
      <c r="I6" s="412"/>
      <c r="J6" s="388" t="s">
        <v>515</v>
      </c>
      <c r="K6" s="413" t="s">
        <v>513</v>
      </c>
      <c r="L6" s="330" t="s">
        <v>515</v>
      </c>
      <c r="M6" s="413" t="s">
        <v>514</v>
      </c>
      <c r="N6" s="128" t="s">
        <v>515</v>
      </c>
      <c r="O6" s="412"/>
      <c r="P6" s="387"/>
      <c r="Q6" s="389"/>
      <c r="R6" s="352"/>
      <c r="BH6" s="1" t="s">
        <v>466</v>
      </c>
    </row>
    <row r="7" spans="1:18" ht="15" customHeight="1">
      <c r="A7" s="890" t="s">
        <v>74</v>
      </c>
      <c r="B7" s="462"/>
      <c r="C7" s="462"/>
      <c r="D7" s="462"/>
      <c r="E7" s="462"/>
      <c r="F7" s="463"/>
      <c r="G7" s="405">
        <v>21746</v>
      </c>
      <c r="H7" s="331"/>
      <c r="I7" s="405">
        <v>21746</v>
      </c>
      <c r="J7" s="332">
        <v>98.2</v>
      </c>
      <c r="K7" s="405">
        <v>21746</v>
      </c>
      <c r="L7" s="391">
        <v>100</v>
      </c>
      <c r="M7" s="405"/>
      <c r="N7" s="114"/>
      <c r="O7" s="405">
        <v>21746</v>
      </c>
      <c r="P7" s="391">
        <v>100</v>
      </c>
      <c r="Q7" s="414">
        <v>100</v>
      </c>
      <c r="R7" s="352"/>
    </row>
    <row r="8" spans="1:18" ht="15" customHeight="1">
      <c r="A8" s="461" t="s">
        <v>75</v>
      </c>
      <c r="B8" s="462"/>
      <c r="C8" s="462"/>
      <c r="D8" s="462"/>
      <c r="E8" s="462"/>
      <c r="F8" s="463"/>
      <c r="G8" s="415">
        <v>7690</v>
      </c>
      <c r="H8" s="415">
        <v>0</v>
      </c>
      <c r="I8" s="415">
        <v>7690</v>
      </c>
      <c r="J8" s="337">
        <v>97.4</v>
      </c>
      <c r="K8" s="415">
        <v>7690</v>
      </c>
      <c r="L8" s="394">
        <v>100</v>
      </c>
      <c r="M8" s="415">
        <v>0</v>
      </c>
      <c r="N8" s="415">
        <v>0</v>
      </c>
      <c r="O8" s="415">
        <v>7690</v>
      </c>
      <c r="P8" s="394">
        <v>100</v>
      </c>
      <c r="Q8" s="416">
        <v>100</v>
      </c>
      <c r="R8" s="352"/>
    </row>
    <row r="9" spans="1:18" ht="15" customHeight="1">
      <c r="A9" s="461" t="s">
        <v>76</v>
      </c>
      <c r="B9" s="462"/>
      <c r="C9" s="462"/>
      <c r="D9" s="462"/>
      <c r="E9" s="462"/>
      <c r="F9" s="463"/>
      <c r="G9" s="415">
        <v>14056</v>
      </c>
      <c r="H9" s="415">
        <v>0</v>
      </c>
      <c r="I9" s="415">
        <v>14056</v>
      </c>
      <c r="J9" s="337">
        <v>98.6</v>
      </c>
      <c r="K9" s="415">
        <v>14056</v>
      </c>
      <c r="L9" s="394">
        <v>100</v>
      </c>
      <c r="M9" s="415">
        <v>0</v>
      </c>
      <c r="N9" s="415">
        <v>0</v>
      </c>
      <c r="O9" s="415">
        <v>14056</v>
      </c>
      <c r="P9" s="394">
        <v>100</v>
      </c>
      <c r="Q9" s="416">
        <v>100</v>
      </c>
      <c r="R9" s="352"/>
    </row>
    <row r="10" spans="1:18" ht="14.25" customHeight="1">
      <c r="A10" s="73">
        <v>1</v>
      </c>
      <c r="B10" s="862" t="s">
        <v>77</v>
      </c>
      <c r="C10" s="863"/>
      <c r="D10" s="863"/>
      <c r="E10" s="863"/>
      <c r="F10" s="729"/>
      <c r="G10" s="25">
        <v>0</v>
      </c>
      <c r="H10" s="25">
        <v>0</v>
      </c>
      <c r="I10" s="25">
        <v>0</v>
      </c>
      <c r="J10" s="25"/>
      <c r="K10" s="25">
        <v>0</v>
      </c>
      <c r="L10" s="25"/>
      <c r="M10" s="25">
        <v>0</v>
      </c>
      <c r="N10" s="25"/>
      <c r="O10" s="25">
        <v>0</v>
      </c>
      <c r="P10" s="25"/>
      <c r="Q10" s="343"/>
      <c r="R10" s="352"/>
    </row>
    <row r="11" spans="1:18" ht="14.25" customHeight="1">
      <c r="A11" s="76">
        <v>2</v>
      </c>
      <c r="B11" s="865" t="s">
        <v>78</v>
      </c>
      <c r="C11" s="846"/>
      <c r="D11" s="846"/>
      <c r="E11" s="846"/>
      <c r="F11" s="847"/>
      <c r="G11" s="29">
        <v>0</v>
      </c>
      <c r="H11" s="29">
        <v>0</v>
      </c>
      <c r="I11" s="29">
        <v>0</v>
      </c>
      <c r="J11" s="29"/>
      <c r="K11" s="29">
        <v>0</v>
      </c>
      <c r="L11" s="29"/>
      <c r="M11" s="29">
        <v>0</v>
      </c>
      <c r="N11" s="29"/>
      <c r="O11" s="29">
        <v>0</v>
      </c>
      <c r="P11" s="29"/>
      <c r="Q11" s="344"/>
      <c r="R11" s="352"/>
    </row>
    <row r="12" spans="1:18" ht="14.25" customHeight="1">
      <c r="A12" s="76">
        <v>3</v>
      </c>
      <c r="B12" s="865" t="s">
        <v>79</v>
      </c>
      <c r="C12" s="846"/>
      <c r="D12" s="846"/>
      <c r="E12" s="846"/>
      <c r="F12" s="847"/>
      <c r="G12" s="29">
        <v>7690</v>
      </c>
      <c r="H12" s="29">
        <v>0</v>
      </c>
      <c r="I12" s="29">
        <v>7690</v>
      </c>
      <c r="J12" s="337">
        <v>97.4</v>
      </c>
      <c r="K12" s="29">
        <v>7690</v>
      </c>
      <c r="L12" s="394">
        <v>100</v>
      </c>
      <c r="M12" s="29">
        <v>0</v>
      </c>
      <c r="N12" s="29"/>
      <c r="O12" s="29">
        <v>7690</v>
      </c>
      <c r="P12" s="394">
        <v>100</v>
      </c>
      <c r="Q12" s="398">
        <v>100</v>
      </c>
      <c r="R12" s="352"/>
    </row>
    <row r="13" spans="1:18" ht="14.25" customHeight="1">
      <c r="A13" s="76">
        <v>4</v>
      </c>
      <c r="B13" s="865" t="s">
        <v>80</v>
      </c>
      <c r="C13" s="846"/>
      <c r="D13" s="846"/>
      <c r="E13" s="846"/>
      <c r="F13" s="847"/>
      <c r="G13" s="29">
        <v>0</v>
      </c>
      <c r="H13" s="29">
        <v>0</v>
      </c>
      <c r="I13" s="29">
        <v>0</v>
      </c>
      <c r="J13" s="29"/>
      <c r="K13" s="29">
        <v>0</v>
      </c>
      <c r="L13" s="29"/>
      <c r="M13" s="29">
        <v>0</v>
      </c>
      <c r="N13" s="29"/>
      <c r="O13" s="29">
        <v>0</v>
      </c>
      <c r="P13" s="29"/>
      <c r="Q13" s="344"/>
      <c r="R13" s="352"/>
    </row>
    <row r="14" spans="1:18" ht="14.25" customHeight="1">
      <c r="A14" s="76">
        <v>5</v>
      </c>
      <c r="B14" s="865" t="s">
        <v>81</v>
      </c>
      <c r="C14" s="846"/>
      <c r="D14" s="846"/>
      <c r="E14" s="846"/>
      <c r="F14" s="847"/>
      <c r="G14" s="29">
        <v>0</v>
      </c>
      <c r="H14" s="29">
        <v>0</v>
      </c>
      <c r="I14" s="29">
        <v>0</v>
      </c>
      <c r="J14" s="29"/>
      <c r="K14" s="29">
        <v>0</v>
      </c>
      <c r="L14" s="29"/>
      <c r="M14" s="29">
        <v>0</v>
      </c>
      <c r="N14" s="29"/>
      <c r="O14" s="29">
        <v>0</v>
      </c>
      <c r="P14" s="29"/>
      <c r="Q14" s="344"/>
      <c r="R14" s="352"/>
    </row>
    <row r="15" spans="1:18" ht="14.25" customHeight="1">
      <c r="A15" s="76">
        <v>6</v>
      </c>
      <c r="B15" s="865" t="s">
        <v>82</v>
      </c>
      <c r="C15" s="846"/>
      <c r="D15" s="846"/>
      <c r="E15" s="846"/>
      <c r="F15" s="847"/>
      <c r="G15" s="29">
        <v>0</v>
      </c>
      <c r="H15" s="29">
        <v>0</v>
      </c>
      <c r="I15" s="29">
        <v>0</v>
      </c>
      <c r="J15" s="29"/>
      <c r="K15" s="29">
        <v>0</v>
      </c>
      <c r="L15" s="29"/>
      <c r="M15" s="29">
        <v>0</v>
      </c>
      <c r="N15" s="29"/>
      <c r="O15" s="29">
        <v>0</v>
      </c>
      <c r="P15" s="29"/>
      <c r="Q15" s="344"/>
      <c r="R15" s="352"/>
    </row>
    <row r="16" spans="1:18" ht="14.25" customHeight="1">
      <c r="A16" s="76">
        <v>7</v>
      </c>
      <c r="B16" s="865" t="s">
        <v>83</v>
      </c>
      <c r="C16" s="846"/>
      <c r="D16" s="846"/>
      <c r="E16" s="846"/>
      <c r="F16" s="847"/>
      <c r="G16" s="29">
        <v>0</v>
      </c>
      <c r="H16" s="29">
        <v>0</v>
      </c>
      <c r="I16" s="29">
        <v>0</v>
      </c>
      <c r="J16" s="29"/>
      <c r="K16" s="29">
        <v>0</v>
      </c>
      <c r="L16" s="29"/>
      <c r="M16" s="29">
        <v>0</v>
      </c>
      <c r="N16" s="29"/>
      <c r="O16" s="29">
        <v>0</v>
      </c>
      <c r="P16" s="29"/>
      <c r="Q16" s="344"/>
      <c r="R16" s="352"/>
    </row>
    <row r="17" spans="1:18" ht="14.25" customHeight="1">
      <c r="A17" s="76">
        <v>8</v>
      </c>
      <c r="B17" s="865" t="s">
        <v>84</v>
      </c>
      <c r="C17" s="846"/>
      <c r="D17" s="846"/>
      <c r="E17" s="846"/>
      <c r="F17" s="847"/>
      <c r="G17" s="29">
        <v>0</v>
      </c>
      <c r="H17" s="29">
        <v>0</v>
      </c>
      <c r="I17" s="29">
        <v>0</v>
      </c>
      <c r="J17" s="29"/>
      <c r="K17" s="29">
        <v>0</v>
      </c>
      <c r="L17" s="29"/>
      <c r="M17" s="29">
        <v>0</v>
      </c>
      <c r="N17" s="29"/>
      <c r="O17" s="29">
        <v>0</v>
      </c>
      <c r="P17" s="29"/>
      <c r="Q17" s="344"/>
      <c r="R17" s="352"/>
    </row>
    <row r="18" spans="1:18" ht="14.25" customHeight="1">
      <c r="A18" s="76">
        <v>9</v>
      </c>
      <c r="B18" s="865" t="s">
        <v>85</v>
      </c>
      <c r="C18" s="846"/>
      <c r="D18" s="846"/>
      <c r="E18" s="846"/>
      <c r="F18" s="847"/>
      <c r="G18" s="29">
        <v>0</v>
      </c>
      <c r="H18" s="29">
        <v>0</v>
      </c>
      <c r="I18" s="29">
        <v>0</v>
      </c>
      <c r="J18" s="29"/>
      <c r="K18" s="29">
        <v>0</v>
      </c>
      <c r="L18" s="29"/>
      <c r="M18" s="29">
        <v>0</v>
      </c>
      <c r="N18" s="29"/>
      <c r="O18" s="29">
        <v>0</v>
      </c>
      <c r="P18" s="29"/>
      <c r="Q18" s="344"/>
      <c r="R18" s="352"/>
    </row>
    <row r="19" spans="1:18" ht="14.25" customHeight="1">
      <c r="A19" s="77">
        <v>10</v>
      </c>
      <c r="B19" s="831" t="s">
        <v>124</v>
      </c>
      <c r="C19" s="832"/>
      <c r="D19" s="832"/>
      <c r="E19" s="832"/>
      <c r="F19" s="678"/>
      <c r="G19" s="78">
        <v>0</v>
      </c>
      <c r="H19" s="78">
        <v>0</v>
      </c>
      <c r="I19" s="78">
        <v>0</v>
      </c>
      <c r="J19" s="78"/>
      <c r="K19" s="78">
        <v>0</v>
      </c>
      <c r="L19" s="78"/>
      <c r="M19" s="78">
        <v>0</v>
      </c>
      <c r="N19" s="78"/>
      <c r="O19" s="78">
        <v>0</v>
      </c>
      <c r="P19" s="78"/>
      <c r="Q19" s="345"/>
      <c r="R19" s="352"/>
    </row>
    <row r="20" spans="1:18" ht="14.25" customHeight="1">
      <c r="A20" s="73">
        <v>11</v>
      </c>
      <c r="B20" s="862" t="s">
        <v>86</v>
      </c>
      <c r="C20" s="863"/>
      <c r="D20" s="863"/>
      <c r="E20" s="863"/>
      <c r="F20" s="729"/>
      <c r="G20" s="25">
        <v>0</v>
      </c>
      <c r="H20" s="25">
        <v>0</v>
      </c>
      <c r="I20" s="25">
        <v>0</v>
      </c>
      <c r="J20" s="25"/>
      <c r="K20" s="25">
        <v>0</v>
      </c>
      <c r="L20" s="25"/>
      <c r="M20" s="25">
        <v>0</v>
      </c>
      <c r="N20" s="25"/>
      <c r="O20" s="25">
        <v>0</v>
      </c>
      <c r="P20" s="25"/>
      <c r="Q20" s="343"/>
      <c r="R20" s="352"/>
    </row>
    <row r="21" spans="1:18" ht="14.25" customHeight="1">
      <c r="A21" s="76">
        <v>12</v>
      </c>
      <c r="B21" s="865" t="s">
        <v>87</v>
      </c>
      <c r="C21" s="846"/>
      <c r="D21" s="846"/>
      <c r="E21" s="846"/>
      <c r="F21" s="847"/>
      <c r="G21" s="29">
        <v>0</v>
      </c>
      <c r="H21" s="29">
        <v>0</v>
      </c>
      <c r="I21" s="29">
        <v>0</v>
      </c>
      <c r="J21" s="29"/>
      <c r="K21" s="29">
        <v>0</v>
      </c>
      <c r="L21" s="29"/>
      <c r="M21" s="29">
        <v>0</v>
      </c>
      <c r="N21" s="29"/>
      <c r="O21" s="29">
        <v>0</v>
      </c>
      <c r="P21" s="29"/>
      <c r="Q21" s="344"/>
      <c r="R21" s="352"/>
    </row>
    <row r="22" spans="1:18" ht="14.25" customHeight="1">
      <c r="A22" s="76">
        <v>13</v>
      </c>
      <c r="B22" s="730" t="s">
        <v>125</v>
      </c>
      <c r="C22" s="731"/>
      <c r="D22" s="731"/>
      <c r="E22" s="731"/>
      <c r="F22" s="732"/>
      <c r="G22" s="29">
        <v>0</v>
      </c>
      <c r="H22" s="29">
        <v>0</v>
      </c>
      <c r="I22" s="29">
        <v>0</v>
      </c>
      <c r="J22" s="29"/>
      <c r="K22" s="29">
        <v>0</v>
      </c>
      <c r="L22" s="29"/>
      <c r="M22" s="29">
        <v>0</v>
      </c>
      <c r="N22" s="29"/>
      <c r="O22" s="29">
        <v>0</v>
      </c>
      <c r="P22" s="29"/>
      <c r="Q22" s="344"/>
      <c r="R22" s="352"/>
    </row>
    <row r="23" spans="1:18" ht="14.25" customHeight="1">
      <c r="A23" s="77">
        <v>14</v>
      </c>
      <c r="B23" s="831" t="s">
        <v>88</v>
      </c>
      <c r="C23" s="832"/>
      <c r="D23" s="832"/>
      <c r="E23" s="832"/>
      <c r="F23" s="678"/>
      <c r="G23" s="78">
        <v>0</v>
      </c>
      <c r="H23" s="78">
        <v>0</v>
      </c>
      <c r="I23" s="78">
        <v>0</v>
      </c>
      <c r="J23" s="78"/>
      <c r="K23" s="78">
        <v>0</v>
      </c>
      <c r="L23" s="78"/>
      <c r="M23" s="78">
        <v>0</v>
      </c>
      <c r="N23" s="78"/>
      <c r="O23" s="78">
        <v>0</v>
      </c>
      <c r="P23" s="78"/>
      <c r="Q23" s="345"/>
      <c r="R23" s="352"/>
    </row>
    <row r="24" spans="1:18" ht="14.25" customHeight="1">
      <c r="A24" s="76">
        <v>15</v>
      </c>
      <c r="B24" s="862" t="s">
        <v>126</v>
      </c>
      <c r="C24" s="863"/>
      <c r="D24" s="863"/>
      <c r="E24" s="863"/>
      <c r="F24" s="729"/>
      <c r="G24" s="29">
        <v>0</v>
      </c>
      <c r="H24" s="29">
        <v>0</v>
      </c>
      <c r="I24" s="29">
        <v>0</v>
      </c>
      <c r="J24" s="29"/>
      <c r="K24" s="29">
        <v>0</v>
      </c>
      <c r="L24" s="29"/>
      <c r="M24" s="29">
        <v>0</v>
      </c>
      <c r="N24" s="29"/>
      <c r="O24" s="29">
        <v>0</v>
      </c>
      <c r="P24" s="29"/>
      <c r="Q24" s="344"/>
      <c r="R24" s="352"/>
    </row>
    <row r="25" spans="1:18" ht="14.25" customHeight="1">
      <c r="A25" s="77">
        <v>16</v>
      </c>
      <c r="B25" s="831" t="s">
        <v>89</v>
      </c>
      <c r="C25" s="832"/>
      <c r="D25" s="832"/>
      <c r="E25" s="832"/>
      <c r="F25" s="678"/>
      <c r="G25" s="78">
        <v>0</v>
      </c>
      <c r="H25" s="78">
        <v>0</v>
      </c>
      <c r="I25" s="78">
        <v>0</v>
      </c>
      <c r="J25" s="78"/>
      <c r="K25" s="78">
        <v>0</v>
      </c>
      <c r="L25" s="78"/>
      <c r="M25" s="78">
        <v>0</v>
      </c>
      <c r="N25" s="78"/>
      <c r="O25" s="78">
        <v>0</v>
      </c>
      <c r="P25" s="78"/>
      <c r="Q25" s="345"/>
      <c r="R25" s="352"/>
    </row>
    <row r="26" spans="1:18" ht="14.25" customHeight="1">
      <c r="A26" s="83">
        <v>17</v>
      </c>
      <c r="B26" s="834" t="s">
        <v>127</v>
      </c>
      <c r="C26" s="784"/>
      <c r="D26" s="784"/>
      <c r="E26" s="784"/>
      <c r="F26" s="908"/>
      <c r="G26" s="20">
        <v>0</v>
      </c>
      <c r="H26" s="20">
        <v>0</v>
      </c>
      <c r="I26" s="20">
        <v>0</v>
      </c>
      <c r="J26" s="20"/>
      <c r="K26" s="20">
        <v>0</v>
      </c>
      <c r="L26" s="20"/>
      <c r="M26" s="20">
        <v>0</v>
      </c>
      <c r="N26" s="20"/>
      <c r="O26" s="20">
        <v>0</v>
      </c>
      <c r="P26" s="20"/>
      <c r="Q26" s="346"/>
      <c r="R26" s="352"/>
    </row>
    <row r="27" spans="1:18" ht="14.25" customHeight="1">
      <c r="A27" s="73">
        <v>18</v>
      </c>
      <c r="B27" s="862" t="s">
        <v>90</v>
      </c>
      <c r="C27" s="863"/>
      <c r="D27" s="863"/>
      <c r="E27" s="863"/>
      <c r="F27" s="729"/>
      <c r="G27" s="25">
        <v>0</v>
      </c>
      <c r="H27" s="25">
        <v>0</v>
      </c>
      <c r="I27" s="25">
        <v>0</v>
      </c>
      <c r="J27" s="25"/>
      <c r="K27" s="25">
        <v>0</v>
      </c>
      <c r="L27" s="25"/>
      <c r="M27" s="25">
        <v>0</v>
      </c>
      <c r="N27" s="25"/>
      <c r="O27" s="25">
        <v>0</v>
      </c>
      <c r="P27" s="25"/>
      <c r="Q27" s="343"/>
      <c r="R27" s="352"/>
    </row>
    <row r="28" spans="1:18" ht="14.25" customHeight="1">
      <c r="A28" s="76">
        <v>19</v>
      </c>
      <c r="B28" s="865" t="s">
        <v>91</v>
      </c>
      <c r="C28" s="846"/>
      <c r="D28" s="846"/>
      <c r="E28" s="846"/>
      <c r="F28" s="847"/>
      <c r="G28" s="29">
        <v>0</v>
      </c>
      <c r="H28" s="29">
        <v>0</v>
      </c>
      <c r="I28" s="29">
        <v>0</v>
      </c>
      <c r="J28" s="29"/>
      <c r="K28" s="29">
        <v>0</v>
      </c>
      <c r="L28" s="29"/>
      <c r="M28" s="29">
        <v>0</v>
      </c>
      <c r="N28" s="29"/>
      <c r="O28" s="29">
        <v>0</v>
      </c>
      <c r="P28" s="29"/>
      <c r="Q28" s="344"/>
      <c r="R28" s="352"/>
    </row>
    <row r="29" spans="1:18" ht="14.25" customHeight="1">
      <c r="A29" s="77">
        <v>20</v>
      </c>
      <c r="B29" s="831" t="s">
        <v>92</v>
      </c>
      <c r="C29" s="832"/>
      <c r="D29" s="832"/>
      <c r="E29" s="832"/>
      <c r="F29" s="678"/>
      <c r="G29" s="78">
        <v>0</v>
      </c>
      <c r="H29" s="78">
        <v>0</v>
      </c>
      <c r="I29" s="78">
        <v>0</v>
      </c>
      <c r="J29" s="78"/>
      <c r="K29" s="78">
        <v>0</v>
      </c>
      <c r="L29" s="78"/>
      <c r="M29" s="78">
        <v>0</v>
      </c>
      <c r="N29" s="78"/>
      <c r="O29" s="78">
        <v>0</v>
      </c>
      <c r="P29" s="78"/>
      <c r="Q29" s="345"/>
      <c r="R29" s="352"/>
    </row>
    <row r="30" spans="1:18" ht="14.25" customHeight="1">
      <c r="A30" s="76">
        <v>21</v>
      </c>
      <c r="B30" s="862" t="s">
        <v>93</v>
      </c>
      <c r="C30" s="863"/>
      <c r="D30" s="863"/>
      <c r="E30" s="863"/>
      <c r="F30" s="729"/>
      <c r="G30" s="29">
        <v>0</v>
      </c>
      <c r="H30" s="29">
        <v>0</v>
      </c>
      <c r="I30" s="29">
        <v>0</v>
      </c>
      <c r="J30" s="29"/>
      <c r="K30" s="29">
        <v>0</v>
      </c>
      <c r="L30" s="29"/>
      <c r="M30" s="29">
        <v>0</v>
      </c>
      <c r="N30" s="29"/>
      <c r="O30" s="29">
        <v>0</v>
      </c>
      <c r="P30" s="29"/>
      <c r="Q30" s="344"/>
      <c r="R30" s="352"/>
    </row>
    <row r="31" spans="1:18" ht="14.25" customHeight="1">
      <c r="A31" s="76">
        <v>22</v>
      </c>
      <c r="B31" s="865" t="s">
        <v>94</v>
      </c>
      <c r="C31" s="846"/>
      <c r="D31" s="846"/>
      <c r="E31" s="846"/>
      <c r="F31" s="847"/>
      <c r="G31" s="29">
        <v>0</v>
      </c>
      <c r="H31" s="29">
        <v>0</v>
      </c>
      <c r="I31" s="29">
        <v>0</v>
      </c>
      <c r="J31" s="29"/>
      <c r="K31" s="29">
        <v>0</v>
      </c>
      <c r="L31" s="29"/>
      <c r="M31" s="29">
        <v>0</v>
      </c>
      <c r="N31" s="29"/>
      <c r="O31" s="29">
        <v>0</v>
      </c>
      <c r="P31" s="29"/>
      <c r="Q31" s="344"/>
      <c r="R31" s="352"/>
    </row>
    <row r="32" spans="1:18" ht="14.25" customHeight="1">
      <c r="A32" s="76">
        <v>23</v>
      </c>
      <c r="B32" s="831" t="s">
        <v>95</v>
      </c>
      <c r="C32" s="832"/>
      <c r="D32" s="832"/>
      <c r="E32" s="832"/>
      <c r="F32" s="678"/>
      <c r="G32" s="29">
        <v>0</v>
      </c>
      <c r="H32" s="29">
        <v>0</v>
      </c>
      <c r="I32" s="29">
        <v>0</v>
      </c>
      <c r="J32" s="29"/>
      <c r="K32" s="29">
        <v>0</v>
      </c>
      <c r="L32" s="29"/>
      <c r="M32" s="29">
        <v>0</v>
      </c>
      <c r="N32" s="29"/>
      <c r="O32" s="29">
        <v>0</v>
      </c>
      <c r="P32" s="29"/>
      <c r="Q32" s="344"/>
      <c r="R32" s="352"/>
    </row>
    <row r="33" spans="1:18" ht="14.25" customHeight="1">
      <c r="A33" s="73">
        <v>24</v>
      </c>
      <c r="B33" s="862" t="s">
        <v>96</v>
      </c>
      <c r="C33" s="863"/>
      <c r="D33" s="863"/>
      <c r="E33" s="863"/>
      <c r="F33" s="729"/>
      <c r="G33" s="25">
        <v>0</v>
      </c>
      <c r="H33" s="25">
        <v>0</v>
      </c>
      <c r="I33" s="25">
        <v>0</v>
      </c>
      <c r="J33" s="25"/>
      <c r="K33" s="25">
        <v>0</v>
      </c>
      <c r="L33" s="25"/>
      <c r="M33" s="25">
        <v>0</v>
      </c>
      <c r="N33" s="25"/>
      <c r="O33" s="25">
        <v>0</v>
      </c>
      <c r="P33" s="25"/>
      <c r="Q33" s="343"/>
      <c r="R33" s="352"/>
    </row>
    <row r="34" spans="1:18" ht="14.25" customHeight="1">
      <c r="A34" s="76">
        <v>25</v>
      </c>
      <c r="B34" s="865" t="s">
        <v>97</v>
      </c>
      <c r="C34" s="846"/>
      <c r="D34" s="846"/>
      <c r="E34" s="846"/>
      <c r="F34" s="847"/>
      <c r="G34" s="29">
        <v>0</v>
      </c>
      <c r="H34" s="29">
        <v>0</v>
      </c>
      <c r="I34" s="29">
        <v>0</v>
      </c>
      <c r="J34" s="29"/>
      <c r="K34" s="29">
        <v>0</v>
      </c>
      <c r="L34" s="29"/>
      <c r="M34" s="29">
        <v>0</v>
      </c>
      <c r="N34" s="29"/>
      <c r="O34" s="29">
        <v>0</v>
      </c>
      <c r="P34" s="29"/>
      <c r="Q34" s="344"/>
      <c r="R34" s="352"/>
    </row>
    <row r="35" spans="1:18" ht="14.25" customHeight="1">
      <c r="A35" s="76">
        <v>26</v>
      </c>
      <c r="B35" s="865" t="s">
        <v>98</v>
      </c>
      <c r="C35" s="846"/>
      <c r="D35" s="846"/>
      <c r="E35" s="846"/>
      <c r="F35" s="847"/>
      <c r="G35" s="29">
        <v>0</v>
      </c>
      <c r="H35" s="29">
        <v>0</v>
      </c>
      <c r="I35" s="29">
        <v>0</v>
      </c>
      <c r="J35" s="29"/>
      <c r="K35" s="29">
        <v>0</v>
      </c>
      <c r="L35" s="29"/>
      <c r="M35" s="29">
        <v>0</v>
      </c>
      <c r="N35" s="29"/>
      <c r="O35" s="29">
        <v>0</v>
      </c>
      <c r="P35" s="29"/>
      <c r="Q35" s="344"/>
      <c r="R35" s="352"/>
    </row>
    <row r="36" spans="1:18" ht="14.25" customHeight="1">
      <c r="A36" s="76">
        <v>27</v>
      </c>
      <c r="B36" s="865" t="s">
        <v>99</v>
      </c>
      <c r="C36" s="846"/>
      <c r="D36" s="846"/>
      <c r="E36" s="846"/>
      <c r="F36" s="847"/>
      <c r="G36" s="29">
        <v>0</v>
      </c>
      <c r="H36" s="29">
        <v>0</v>
      </c>
      <c r="I36" s="29">
        <v>0</v>
      </c>
      <c r="J36" s="29"/>
      <c r="K36" s="29">
        <v>0</v>
      </c>
      <c r="L36" s="29"/>
      <c r="M36" s="29">
        <v>0</v>
      </c>
      <c r="N36" s="29"/>
      <c r="O36" s="29">
        <v>0</v>
      </c>
      <c r="P36" s="29"/>
      <c r="Q36" s="344"/>
      <c r="R36" s="352"/>
    </row>
    <row r="37" spans="1:18" ht="14.25" customHeight="1">
      <c r="A37" s="76">
        <v>28</v>
      </c>
      <c r="B37" s="865" t="s">
        <v>100</v>
      </c>
      <c r="C37" s="846"/>
      <c r="D37" s="846"/>
      <c r="E37" s="846"/>
      <c r="F37" s="847"/>
      <c r="G37" s="29">
        <v>0</v>
      </c>
      <c r="H37" s="29">
        <v>0</v>
      </c>
      <c r="I37" s="29">
        <v>0</v>
      </c>
      <c r="J37" s="29"/>
      <c r="K37" s="29">
        <v>0</v>
      </c>
      <c r="L37" s="29"/>
      <c r="M37" s="29">
        <v>0</v>
      </c>
      <c r="N37" s="29"/>
      <c r="O37" s="29">
        <v>0</v>
      </c>
      <c r="P37" s="29"/>
      <c r="Q37" s="344"/>
      <c r="R37" s="352"/>
    </row>
    <row r="38" spans="1:18" ht="14.25" customHeight="1">
      <c r="A38" s="76">
        <v>29</v>
      </c>
      <c r="B38" s="865" t="s">
        <v>128</v>
      </c>
      <c r="C38" s="846"/>
      <c r="D38" s="846"/>
      <c r="E38" s="846"/>
      <c r="F38" s="847"/>
      <c r="G38" s="29">
        <v>0</v>
      </c>
      <c r="H38" s="29">
        <v>0</v>
      </c>
      <c r="I38" s="29">
        <v>0</v>
      </c>
      <c r="J38" s="29"/>
      <c r="K38" s="29">
        <v>0</v>
      </c>
      <c r="L38" s="29"/>
      <c r="M38" s="29">
        <v>0</v>
      </c>
      <c r="N38" s="29"/>
      <c r="O38" s="29">
        <v>0</v>
      </c>
      <c r="P38" s="29"/>
      <c r="Q38" s="344"/>
      <c r="R38" s="352"/>
    </row>
    <row r="39" spans="1:18" ht="14.25" customHeight="1">
      <c r="A39" s="77">
        <v>30</v>
      </c>
      <c r="B39" s="831" t="s">
        <v>129</v>
      </c>
      <c r="C39" s="832"/>
      <c r="D39" s="832"/>
      <c r="E39" s="832"/>
      <c r="F39" s="678"/>
      <c r="G39" s="78">
        <v>0</v>
      </c>
      <c r="H39" s="78">
        <v>0</v>
      </c>
      <c r="I39" s="78">
        <v>0</v>
      </c>
      <c r="J39" s="78"/>
      <c r="K39" s="78">
        <v>0</v>
      </c>
      <c r="L39" s="78"/>
      <c r="M39" s="78">
        <v>0</v>
      </c>
      <c r="N39" s="78"/>
      <c r="O39" s="78">
        <v>0</v>
      </c>
      <c r="P39" s="78"/>
      <c r="Q39" s="345"/>
      <c r="R39" s="352"/>
    </row>
    <row r="40" spans="1:18" ht="14.25" customHeight="1">
      <c r="A40" s="76">
        <v>31</v>
      </c>
      <c r="B40" s="862" t="s">
        <v>101</v>
      </c>
      <c r="C40" s="863"/>
      <c r="D40" s="863"/>
      <c r="E40" s="863"/>
      <c r="F40" s="729"/>
      <c r="G40" s="29">
        <v>0</v>
      </c>
      <c r="H40" s="29">
        <v>0</v>
      </c>
      <c r="I40" s="29">
        <v>0</v>
      </c>
      <c r="J40" s="29"/>
      <c r="K40" s="29">
        <v>0</v>
      </c>
      <c r="L40" s="29"/>
      <c r="M40" s="29">
        <v>0</v>
      </c>
      <c r="N40" s="29"/>
      <c r="O40" s="29">
        <v>0</v>
      </c>
      <c r="P40" s="29"/>
      <c r="Q40" s="344"/>
      <c r="R40" s="352"/>
    </row>
    <row r="41" spans="1:18" ht="14.25" customHeight="1">
      <c r="A41" s="76">
        <v>32</v>
      </c>
      <c r="B41" s="865" t="s">
        <v>102</v>
      </c>
      <c r="C41" s="846"/>
      <c r="D41" s="846"/>
      <c r="E41" s="846"/>
      <c r="F41" s="847"/>
      <c r="G41" s="29">
        <v>8929</v>
      </c>
      <c r="H41" s="29">
        <v>0</v>
      </c>
      <c r="I41" s="29">
        <v>8929</v>
      </c>
      <c r="J41" s="337">
        <v>99.3</v>
      </c>
      <c r="K41" s="29">
        <v>8929</v>
      </c>
      <c r="L41" s="394">
        <v>100</v>
      </c>
      <c r="M41" s="29">
        <v>0</v>
      </c>
      <c r="N41" s="29"/>
      <c r="O41" s="29">
        <v>8929</v>
      </c>
      <c r="P41" s="394">
        <v>100</v>
      </c>
      <c r="Q41" s="398">
        <v>100</v>
      </c>
      <c r="R41" s="352"/>
    </row>
    <row r="42" spans="1:18" ht="14.25" customHeight="1">
      <c r="A42" s="76">
        <v>33</v>
      </c>
      <c r="B42" s="865" t="s">
        <v>103</v>
      </c>
      <c r="C42" s="846"/>
      <c r="D42" s="846"/>
      <c r="E42" s="846"/>
      <c r="F42" s="847"/>
      <c r="G42" s="29">
        <v>0</v>
      </c>
      <c r="H42" s="29">
        <v>0</v>
      </c>
      <c r="I42" s="29">
        <v>0</v>
      </c>
      <c r="J42" s="29"/>
      <c r="K42" s="29">
        <v>0</v>
      </c>
      <c r="L42" s="29"/>
      <c r="M42" s="29">
        <v>0</v>
      </c>
      <c r="N42" s="29"/>
      <c r="O42" s="29">
        <v>0</v>
      </c>
      <c r="P42" s="29"/>
      <c r="Q42" s="344"/>
      <c r="R42" s="352"/>
    </row>
    <row r="43" spans="1:18" ht="14.25" customHeight="1">
      <c r="A43" s="76">
        <v>34</v>
      </c>
      <c r="B43" s="831" t="s">
        <v>104</v>
      </c>
      <c r="C43" s="832"/>
      <c r="D43" s="832"/>
      <c r="E43" s="832"/>
      <c r="F43" s="678"/>
      <c r="G43" s="29">
        <v>0</v>
      </c>
      <c r="H43" s="29">
        <v>0</v>
      </c>
      <c r="I43" s="29">
        <v>0</v>
      </c>
      <c r="J43" s="29"/>
      <c r="K43" s="29">
        <v>0</v>
      </c>
      <c r="L43" s="29"/>
      <c r="M43" s="29">
        <v>0</v>
      </c>
      <c r="N43" s="29"/>
      <c r="O43" s="29">
        <v>0</v>
      </c>
      <c r="P43" s="29"/>
      <c r="Q43" s="344"/>
      <c r="R43" s="352"/>
    </row>
    <row r="44" spans="1:18" ht="14.25" customHeight="1">
      <c r="A44" s="73">
        <v>35</v>
      </c>
      <c r="B44" s="862" t="s">
        <v>105</v>
      </c>
      <c r="C44" s="863"/>
      <c r="D44" s="863"/>
      <c r="E44" s="863"/>
      <c r="F44" s="729"/>
      <c r="G44" s="25">
        <v>0</v>
      </c>
      <c r="H44" s="25">
        <v>0</v>
      </c>
      <c r="I44" s="25">
        <v>0</v>
      </c>
      <c r="J44" s="25"/>
      <c r="K44" s="25">
        <v>0</v>
      </c>
      <c r="L44" s="25"/>
      <c r="M44" s="25">
        <v>0</v>
      </c>
      <c r="N44" s="25"/>
      <c r="O44" s="25">
        <v>0</v>
      </c>
      <c r="P44" s="25"/>
      <c r="Q44" s="343"/>
      <c r="R44" s="352"/>
    </row>
    <row r="45" spans="1:18" ht="14.25" customHeight="1">
      <c r="A45" s="76">
        <v>36</v>
      </c>
      <c r="B45" s="865" t="s">
        <v>106</v>
      </c>
      <c r="C45" s="846"/>
      <c r="D45" s="846"/>
      <c r="E45" s="846"/>
      <c r="F45" s="847"/>
      <c r="G45" s="29">
        <v>0</v>
      </c>
      <c r="H45" s="29">
        <v>0</v>
      </c>
      <c r="I45" s="29">
        <v>0</v>
      </c>
      <c r="J45" s="29"/>
      <c r="K45" s="29">
        <v>0</v>
      </c>
      <c r="L45" s="29"/>
      <c r="M45" s="29">
        <v>0</v>
      </c>
      <c r="N45" s="29"/>
      <c r="O45" s="29">
        <v>0</v>
      </c>
      <c r="P45" s="29"/>
      <c r="Q45" s="344"/>
      <c r="R45" s="352"/>
    </row>
    <row r="46" spans="1:18" ht="14.25" customHeight="1">
      <c r="A46" s="76">
        <v>37</v>
      </c>
      <c r="B46" s="865" t="s">
        <v>107</v>
      </c>
      <c r="C46" s="846"/>
      <c r="D46" s="846"/>
      <c r="E46" s="846"/>
      <c r="F46" s="847"/>
      <c r="G46" s="29">
        <v>0</v>
      </c>
      <c r="H46" s="29">
        <v>0</v>
      </c>
      <c r="I46" s="29">
        <v>0</v>
      </c>
      <c r="J46" s="29"/>
      <c r="K46" s="29">
        <v>0</v>
      </c>
      <c r="L46" s="29"/>
      <c r="M46" s="29">
        <v>0</v>
      </c>
      <c r="N46" s="29"/>
      <c r="O46" s="29">
        <v>0</v>
      </c>
      <c r="P46" s="29"/>
      <c r="Q46" s="344"/>
      <c r="R46" s="352"/>
    </row>
    <row r="47" spans="1:18" ht="14.25" customHeight="1">
      <c r="A47" s="76">
        <v>38</v>
      </c>
      <c r="B47" s="865" t="s">
        <v>108</v>
      </c>
      <c r="C47" s="846"/>
      <c r="D47" s="846"/>
      <c r="E47" s="846"/>
      <c r="F47" s="847"/>
      <c r="G47" s="29">
        <v>0</v>
      </c>
      <c r="H47" s="29">
        <v>0</v>
      </c>
      <c r="I47" s="29">
        <v>0</v>
      </c>
      <c r="J47" s="29"/>
      <c r="K47" s="29">
        <v>0</v>
      </c>
      <c r="L47" s="29"/>
      <c r="M47" s="29">
        <v>0</v>
      </c>
      <c r="N47" s="29"/>
      <c r="O47" s="29">
        <v>0</v>
      </c>
      <c r="P47" s="29"/>
      <c r="Q47" s="344"/>
      <c r="R47" s="352"/>
    </row>
    <row r="48" spans="1:18" ht="14.25" customHeight="1">
      <c r="A48" s="76">
        <v>39</v>
      </c>
      <c r="B48" s="865" t="s">
        <v>109</v>
      </c>
      <c r="C48" s="846"/>
      <c r="D48" s="846"/>
      <c r="E48" s="846"/>
      <c r="F48" s="847"/>
      <c r="G48" s="29">
        <v>5127</v>
      </c>
      <c r="H48" s="29">
        <v>0</v>
      </c>
      <c r="I48" s="29">
        <v>5127</v>
      </c>
      <c r="J48" s="337">
        <v>97.4</v>
      </c>
      <c r="K48" s="29">
        <v>5127</v>
      </c>
      <c r="L48" s="394">
        <v>100</v>
      </c>
      <c r="M48" s="29">
        <v>0</v>
      </c>
      <c r="N48" s="29"/>
      <c r="O48" s="29">
        <v>5127</v>
      </c>
      <c r="P48" s="394">
        <v>100</v>
      </c>
      <c r="Q48" s="398">
        <v>100</v>
      </c>
      <c r="R48" s="352"/>
    </row>
    <row r="49" spans="1:18" ht="14.25" customHeight="1" thickBot="1">
      <c r="A49" s="86">
        <v>40</v>
      </c>
      <c r="B49" s="679" t="s">
        <v>110</v>
      </c>
      <c r="C49" s="577"/>
      <c r="D49" s="577"/>
      <c r="E49" s="577"/>
      <c r="F49" s="907"/>
      <c r="G49" s="87">
        <v>0</v>
      </c>
      <c r="H49" s="87">
        <v>0</v>
      </c>
      <c r="I49" s="87">
        <v>0</v>
      </c>
      <c r="J49" s="87"/>
      <c r="K49" s="87">
        <v>0</v>
      </c>
      <c r="L49" s="87"/>
      <c r="M49" s="87">
        <v>0</v>
      </c>
      <c r="N49" s="87"/>
      <c r="O49" s="87">
        <v>0</v>
      </c>
      <c r="P49" s="87"/>
      <c r="Q49" s="349"/>
      <c r="R49" s="352"/>
    </row>
  </sheetData>
  <sheetProtection/>
  <mergeCells count="50">
    <mergeCell ref="B49:F49"/>
    <mergeCell ref="B46:F46"/>
    <mergeCell ref="B47:F47"/>
    <mergeCell ref="B48:F48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P3:Q3"/>
    <mergeCell ref="G3:J3"/>
    <mergeCell ref="K3:O3"/>
    <mergeCell ref="G2:Q2"/>
    <mergeCell ref="A7:F7"/>
    <mergeCell ref="A8:F8"/>
    <mergeCell ref="A9:F9"/>
    <mergeCell ref="A2:A6"/>
    <mergeCell ref="D2:F2"/>
    <mergeCell ref="B6:E6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2009-02-10T00:56:07Z</cp:lastPrinted>
  <dcterms:created xsi:type="dcterms:W3CDTF">2009-02-09T02:25:54Z</dcterms:created>
  <dcterms:modified xsi:type="dcterms:W3CDTF">2009-02-16T00:57:24Z</dcterms:modified>
  <cp:category/>
  <cp:version/>
  <cp:contentType/>
  <cp:contentStatus/>
</cp:coreProperties>
</file>