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Z:\下水道課\101_財務会計\51_経営比較分析表\2023(令和4年度分)\20240116【県市町村課129（月）17時〆】公営企業に係る経営比較分析表（令和4年度決算）の分析等について（依頼）\回答\"/>
    </mc:Choice>
  </mc:AlternateContent>
  <xr:revisionPtr revIDLastSave="0" documentId="13_ncr:1_{956D50DA-4E1B-467E-8822-9C7489F27882}" xr6:coauthVersionLast="44" xr6:coauthVersionMax="44" xr10:uidLastSave="{00000000-0000-0000-0000-000000000000}"/>
  <workbookProtection workbookAlgorithmName="SHA-512" workbookHashValue="oE28dUsWnMe3OaOZdTOViCRlv7hHkaKkF+ekEHpdsGSkJH5E6oh9LdJZw46ze82kchXHct626ywUIt7b7hIFKA==" workbookSaltValue="64UNqmmVdZ7MhcbsDwOSEA==" workbookSpinCount="100000" lockStructure="1"/>
  <bookViews>
    <workbookView xWindow="-110" yWindow="350" windowWidth="38620" windowHeight="213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AT8" i="4" s="1"/>
  <c r="S6" i="5"/>
  <c r="AL8" i="4" s="1"/>
  <c r="R6" i="5"/>
  <c r="Q6" i="5"/>
  <c r="P6" i="5"/>
  <c r="O6" i="5"/>
  <c r="I10" i="4" s="1"/>
  <c r="N6" i="5"/>
  <c r="M6" i="5"/>
  <c r="AD8" i="4" s="1"/>
  <c r="L6" i="5"/>
  <c r="W8" i="4" s="1"/>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BB10" i="4"/>
  <c r="AT10" i="4"/>
  <c r="AD10" i="4"/>
  <c r="W10" i="4"/>
  <c r="P10" i="4"/>
  <c r="B10" i="4"/>
  <c r="BB8" i="4"/>
  <c r="P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<sst xmlns="http://schemas.openxmlformats.org/spreadsheetml/2006/main" count="275" uniqueCount="116">
  <si>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</si>
  <si>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</si>
  <si>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</si>
  <si>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</si>
  <si>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</si>
  <si>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</si>
  <si>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</si>
  <si>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</si>
  <si>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</si>
  <si>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</si>
  <si>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</si>
  <si>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</si>
  <si>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</si>
  <si>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</si>
  <si>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</si>
  <si>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</si>
  <si>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</si>
  <si>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</si>
  <si>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</si>
  <si>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</si>
  <si>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</si>
  <si>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</si>
  <si>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</si>
  <si>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</si>
  <si>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</si>
  <si>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</si>
  <si>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</si>
  <si>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</si>
  <si>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</si>
  <si>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</si>
  <si>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</si>
  <si>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</si>
  <si>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</si>
  <si>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</si>
  <si>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</si>
  <si>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</si>
  <si>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</si>
  <si>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</si>
  <si>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</si>
  <si>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</si>
  <si>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</si>
  <si>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</si>
  <si>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</si>
  <si>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</si>
  <si>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</si>
  <si>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</si>
  <si>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</si>
  <si>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</si>
  <si>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</si>
  <si>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</si>
  <si>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</si>
  <si>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</si>
  <si>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</si>
  <si>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</si>
  <si>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</si>
  <si>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</si>
  <si>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</si>
  <si>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</si>
  <si>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</si>
  <si>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</si>
  <si>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</si>
  <si>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</si>
  <si>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</si>
  <si>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</si>
  <si>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</si>
  <si>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</si>
  <si>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</si>
  <si>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</si>
  <si>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</si>
  <si>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</si>
  <si>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</si>
  <si>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</si>
  <si>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</si>
  <si>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</si>
  <si>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</si>
  <si>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</si>
  <si>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</si>
  <si>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</si>
  <si>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</si>
  <si>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</si>
  <si>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</si>
  <si>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</si>
  <si>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</si>
  <si>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</si>
  <si>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</si>
  <si>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</si>
  <si>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</si>
  <si>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</si>
  <si>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</si>
  <si>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</si>
  <si>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</si>
  <si>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</si>
  <si>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</si>
  <si>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</si>
  <si>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</si>
  <si>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</si>
  <si>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つがる市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</si>
  <si>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</si>
  <si>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</si>
  <si>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</si>
  <si>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</si>
  <si>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</si>
  <si>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</si>
  <si>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</si>
  <si>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</si>
  <si>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</si>
  <si>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</si>
  <si>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</si>
  <si>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</si>
  <si>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</si>
  <si>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</si>
  <si>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</si>
  <si>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</si>
  <si>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有形固定資産減価償却率が類似団体より大きく下回るのは、企業会計へ移行した際に各固定資産の取得価格を、その時点の残存価格で計上したことによるものである。
②管渠老朽化率、③管渠改善率
平成15年度に供用開始しており、19年経過している。地方公営企業法上の管渠の耐用年数は50年であるため、法定耐用年数には達していないが、ストックマネジメント計画など策定、活用し、今後の投資計画を見込む必要がある。</t>
    <phoneticPr fontId="4"/>
  </si>
  <si>
    <t>　地域の人口減少や少子高齢化に伴い、有収水量の減少、使用料収入の減少が見込まれる中、処理場機器の更新や、今後管渠の更新が見込まれ、収支や一般会計からの繰入金に多大な影響をもたらすことが考えられる。
 そのため、施設の統廃合や処理場の能力見直し、維持管理の共同化など、ストックマネジメント計画や経営戦略、汚水処理構想を鑑み計画的に設備投資を行い、事業の継続を行ってゆく。</t>
    <phoneticPr fontId="4"/>
  </si>
  <si>
    <t>①経常収支比率,②累積欠損金比率
全国平均及び類似団体平均と比較し良好な結果となっている。一般会計からの繰入金も多額となっていることから今後の収支改善も図る必要がある。
③流動比率
前年度の比率に対して改善傾向となっている。全国平均及び類似団体との比較においても同等となったが、償還元金が今後増加傾向となることから注視する必要がある。
④企業債残高対事業規模比率
現在の企業債残高に対して、将来一般会計が負担するように計上しているため、当該値は0となっている。今後の企業債残高については、効率的な施設整備を基本として、可能な限り費用を抑制し、将来の投資に備える財源確保に努めたい。
⑤経費回収率
当該値は100%を超えており、全国平均及び類似団体平均値と比較しても良好な結果となっている。今後も、維持管理経費の削減を図る。
⑥汚水処理原価
全国平均や類似団体平均との比較、前年度との比較においても低い値となり、改善傾向が見られる。
⑦施設利用率
当該値は全国平均、類似団体平均と比較すると低い値を示しており、低い接続率や人口の減少が原因と考えられる。
⑧水洗化率
全国平均、類似団体平均より大幅に下回っている。老年世帯の率が多く、水洗化に踏み切れない家庭が多く存在することが考えられる。</t>
    <rPh sb="91" eb="94">
      <t>ゼンネンド</t>
    </rPh>
    <rPh sb="95" eb="97">
      <t>ヒリツ</t>
    </rPh>
    <rPh sb="98" eb="99">
      <t>タイ</t>
    </rPh>
    <rPh sb="101" eb="103">
      <t>カイゼン</t>
    </rPh>
    <rPh sb="103" eb="105">
      <t>ケイコウ</t>
    </rPh>
    <rPh sb="131" eb="133">
      <t>ドウトウ</t>
    </rPh>
    <rPh sb="139" eb="141">
      <t>ショウカン</t>
    </rPh>
    <rPh sb="141" eb="143">
      <t>ガンキン</t>
    </rPh>
    <rPh sb="144" eb="146">
      <t>コンゴ</t>
    </rPh>
    <rPh sb="146" eb="148">
      <t>ゾウカ</t>
    </rPh>
    <rPh sb="148" eb="150">
      <t>ケイコウ</t>
    </rPh>
    <rPh sb="157" eb="159">
      <t>チュウシ</t>
    </rPh>
    <rPh sb="161" eb="163">
      <t>ヒツヨウ</t>
    </rPh>
    <rPh sb="344" eb="346">
      <t>コンゴ</t>
    </rPh>
    <rPh sb="358" eb="359">
      <t>ハカ</t>
    </rPh>
    <rPh sb="386" eb="389">
      <t>ゼンネンド</t>
    </rPh>
    <rPh sb="391" eb="393">
      <t>ヒカク</t>
    </rPh>
    <rPh sb="398" eb="399">
      <t>ヒク</t>
    </rPh>
    <rPh sb="400" eb="401">
      <t>アタイ</t>
    </rPh>
    <rPh sb="405" eb="407">
      <t>カイゼン</t>
    </rPh>
    <rPh sb="407" eb="409">
      <t>ケイコウ</t>
    </rPh>
    <rPh sb="410" eb="411">
      <t>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</si>
</sst>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DF9-4184-9937-7AB9CC459C5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CDF9-4184-9937-7AB9CC459C5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24.62</c:v>
                </c:pt>
                <c:pt idx="3">
                  <c:v>28.54</c:v>
                </c:pt>
                <c:pt idx="4">
                  <c:v>27.85</c:v>
                </c:pt>
              </c:numCache>
            </c:numRef>
          </c:val>
          <c:extLst>
            <c:ext xmlns:c16="http://schemas.microsoft.com/office/drawing/2014/chart" uri="{C3380CC4-5D6E-409C-BE32-E72D297353CC}">
              <c16:uniqueId val="{00000000-0029-478D-AD38-6C9BFF7DC8B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0029-478D-AD38-6C9BFF7DC8B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50.68</c:v>
                </c:pt>
                <c:pt idx="3">
                  <c:v>51.72</c:v>
                </c:pt>
                <c:pt idx="4">
                  <c:v>51.56</c:v>
                </c:pt>
              </c:numCache>
            </c:numRef>
          </c:val>
          <c:extLst>
            <c:ext xmlns:c16="http://schemas.microsoft.com/office/drawing/2014/chart" uri="{C3380CC4-5D6E-409C-BE32-E72D297353CC}">
              <c16:uniqueId val="{00000000-3164-4F9B-B715-F0AE94E8551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3164-4F9B-B715-F0AE94E8551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109.12</c:v>
                </c:pt>
                <c:pt idx="3">
                  <c:v>109.42</c:v>
                </c:pt>
                <c:pt idx="4">
                  <c:v>104.5</c:v>
                </c:pt>
              </c:numCache>
            </c:numRef>
          </c:val>
          <c:extLst>
            <c:ext xmlns:c16="http://schemas.microsoft.com/office/drawing/2014/chart" uri="{C3380CC4-5D6E-409C-BE32-E72D297353CC}">
              <c16:uniqueId val="{00000000-33E2-4918-9B4E-57A0827B956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33E2-4918-9B4E-57A0827B956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5.46</c:v>
                </c:pt>
                <c:pt idx="3">
                  <c:v>10.62</c:v>
                </c:pt>
                <c:pt idx="4">
                  <c:v>14.41</c:v>
                </c:pt>
              </c:numCache>
            </c:numRef>
          </c:val>
          <c:extLst>
            <c:ext xmlns:c16="http://schemas.microsoft.com/office/drawing/2014/chart" uri="{C3380CC4-5D6E-409C-BE32-E72D297353CC}">
              <c16:uniqueId val="{00000000-CCE6-4286-9C97-D7940445569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CCE6-4286-9C97-D7940445569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79B-4F2B-9B8B-05105689A91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F79B-4F2B-9B8B-05105689A91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84F-4F13-90B9-F352355B8D3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884F-4F13-90B9-F352355B8D3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34.729999999999997</c:v>
                </c:pt>
                <c:pt idx="3">
                  <c:v>41.21</c:v>
                </c:pt>
                <c:pt idx="4">
                  <c:v>48.28</c:v>
                </c:pt>
              </c:numCache>
            </c:numRef>
          </c:val>
          <c:extLst>
            <c:ext xmlns:c16="http://schemas.microsoft.com/office/drawing/2014/chart" uri="{C3380CC4-5D6E-409C-BE32-E72D297353CC}">
              <c16:uniqueId val="{00000000-4AE7-4612-8E1F-5AC531748F1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4AE7-4612-8E1F-5AC531748F1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7FC-4F25-8794-BED791B7AC7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67FC-4F25-8794-BED791B7AC7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73.58</c:v>
                </c:pt>
                <c:pt idx="3">
                  <c:v>73.28</c:v>
                </c:pt>
                <c:pt idx="4">
                  <c:v>87.59</c:v>
                </c:pt>
              </c:numCache>
            </c:numRef>
          </c:val>
          <c:extLst>
            <c:ext xmlns:c16="http://schemas.microsoft.com/office/drawing/2014/chart" uri="{C3380CC4-5D6E-409C-BE32-E72D297353CC}">
              <c16:uniqueId val="{00000000-0137-4F4E-87D2-01A49FD3F02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0137-4F4E-87D2-01A49FD3F02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271.38</c:v>
                </c:pt>
                <c:pt idx="3">
                  <c:v>269.39</c:v>
                </c:pt>
                <c:pt idx="4">
                  <c:v>233.65</c:v>
                </c:pt>
              </c:numCache>
            </c:numRef>
          </c:val>
          <c:extLst>
            <c:ext xmlns:c16="http://schemas.microsoft.com/office/drawing/2014/chart" uri="{C3380CC4-5D6E-409C-BE32-E72D297353CC}">
              <c16:uniqueId val="{00000000-1E98-4AFB-BFD2-4062DCCA406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1E98-4AFB-BFD2-4062DCCA406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45" sqref="BL45:BZ46"/>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青森県　つがる市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46">
        <f>データ!S6</f>
        <v>30185</v>
      </c>
      <c r="AM8" s="46"/>
      <c r="AN8" s="46"/>
      <c r="AO8" s="46"/>
      <c r="AP8" s="46"/>
      <c r="AQ8" s="46"/>
      <c r="AR8" s="46"/>
      <c r="AS8" s="46"/>
      <c r="AT8" s="45">
        <f>データ!T6</f>
        <v>253.55</v>
      </c>
      <c r="AU8" s="45"/>
      <c r="AV8" s="45"/>
      <c r="AW8" s="45"/>
      <c r="AX8" s="45"/>
      <c r="AY8" s="45"/>
      <c r="AZ8" s="45"/>
      <c r="BA8" s="45"/>
      <c r="BB8" s="45">
        <f>データ!U6</f>
        <v>119.05</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66.56</v>
      </c>
      <c r="J10" s="45"/>
      <c r="K10" s="45"/>
      <c r="L10" s="45"/>
      <c r="M10" s="45"/>
      <c r="N10" s="45"/>
      <c r="O10" s="45"/>
      <c r="P10" s="45">
        <f>データ!P6</f>
        <v>6.45</v>
      </c>
      <c r="Q10" s="45"/>
      <c r="R10" s="45"/>
      <c r="S10" s="45"/>
      <c r="T10" s="45"/>
      <c r="U10" s="45"/>
      <c r="V10" s="45"/>
      <c r="W10" s="45">
        <f>データ!Q6</f>
        <v>80.849999999999994</v>
      </c>
      <c r="X10" s="45"/>
      <c r="Y10" s="45"/>
      <c r="Z10" s="45"/>
      <c r="AA10" s="45"/>
      <c r="AB10" s="45"/>
      <c r="AC10" s="45"/>
      <c r="AD10" s="46">
        <f>データ!R6</f>
        <v>3410</v>
      </c>
      <c r="AE10" s="46"/>
      <c r="AF10" s="46"/>
      <c r="AG10" s="46"/>
      <c r="AH10" s="46"/>
      <c r="AI10" s="46"/>
      <c r="AJ10" s="46"/>
      <c r="AK10" s="2"/>
      <c r="AL10" s="46">
        <f>データ!V6</f>
        <v>1926</v>
      </c>
      <c r="AM10" s="46"/>
      <c r="AN10" s="46"/>
      <c r="AO10" s="46"/>
      <c r="AP10" s="46"/>
      <c r="AQ10" s="46"/>
      <c r="AR10" s="46"/>
      <c r="AS10" s="46"/>
      <c r="AT10" s="45">
        <f>データ!W6</f>
        <v>1.35</v>
      </c>
      <c r="AU10" s="45"/>
      <c r="AV10" s="45"/>
      <c r="AW10" s="45"/>
      <c r="AX10" s="45"/>
      <c r="AY10" s="45"/>
      <c r="AZ10" s="45"/>
      <c r="BA10" s="45"/>
      <c r="BB10" s="45">
        <f>データ!X6</f>
        <v>1426.67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A1kyUEK+ZYGl9ILtBUhF7C1ETOYflewUiqVBa7MfvkCvC+FSRi1ilVeemY0GEoSudaePdiIo6p56UJUuiPzQnQ==" saltValue="gkSQMTDHzyfkKJIXJ3mmE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22098</v>
      </c>
      <c r="D6" s="19">
        <f t="shared" si="3"/>
        <v>46</v>
      </c>
      <c r="E6" s="19">
        <f t="shared" si="3"/>
        <v>17</v>
      </c>
      <c r="F6" s="19">
        <f t="shared" si="3"/>
        <v>4</v>
      </c>
      <c r="G6" s="19">
        <f t="shared" si="3"/>
        <v>0</v>
      </c>
      <c r="H6" s="19" t="str">
        <f t="shared" si="3"/>
        <v>青森県　つがる市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66.56</v>
      </c>
      <c r="P6" s="20">
        <f t="shared" si="3"/>
        <v>6.45</v>
      </c>
      <c r="Q6" s="20">
        <f t="shared" si="3"/>
        <v>80.849999999999994</v>
      </c>
      <c r="R6" s="20">
        <f t="shared" si="3"/>
        <v>3410</v>
      </c>
      <c r="S6" s="20">
        <f t="shared" si="3"/>
        <v>30185</v>
      </c>
      <c r="T6" s="20">
        <f t="shared" si="3"/>
        <v>253.55</v>
      </c>
      <c r="U6" s="20">
        <f t="shared" si="3"/>
        <v>119.05</v>
      </c>
      <c r="V6" s="20">
        <f t="shared" si="3"/>
        <v>1926</v>
      </c>
      <c r="W6" s="20">
        <f t="shared" si="3"/>
        <v>1.35</v>
      </c>
      <c r="X6" s="20">
        <f t="shared" si="3"/>
        <v>1426.67</v>
      </c>
      <c r="Y6" s="21" t="str">
        <f>IF(Y7="",NA(),Y7)</f>
        <v>-</v>
      </c>
      <c r="Z6" s="21" t="str">
        <f t="shared" ref="Z6:AH6" si="4">IF(Z7="",NA(),Z7)</f>
        <v>-</v>
      </c>
      <c r="AA6" s="21">
        <f t="shared" si="4"/>
        <v>109.12</v>
      </c>
      <c r="AB6" s="21">
        <f t="shared" si="4"/>
        <v>109.42</v>
      </c>
      <c r="AC6" s="21">
        <f t="shared" si="4"/>
        <v>104.5</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34.729999999999997</v>
      </c>
      <c r="AX6" s="21">
        <f t="shared" si="6"/>
        <v>41.21</v>
      </c>
      <c r="AY6" s="21">
        <f t="shared" si="6"/>
        <v>48.28</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73.58</v>
      </c>
      <c r="BT6" s="21">
        <f t="shared" si="8"/>
        <v>73.28</v>
      </c>
      <c r="BU6" s="21">
        <f t="shared" si="8"/>
        <v>87.59</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271.38</v>
      </c>
      <c r="CE6" s="21">
        <f t="shared" si="9"/>
        <v>269.39</v>
      </c>
      <c r="CF6" s="21">
        <f t="shared" si="9"/>
        <v>233.65</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f t="shared" si="10"/>
        <v>24.62</v>
      </c>
      <c r="CP6" s="21">
        <f t="shared" si="10"/>
        <v>28.54</v>
      </c>
      <c r="CQ6" s="21">
        <f t="shared" si="10"/>
        <v>27.85</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50.68</v>
      </c>
      <c r="DA6" s="21">
        <f t="shared" si="11"/>
        <v>51.72</v>
      </c>
      <c r="DB6" s="21">
        <f t="shared" si="11"/>
        <v>51.56</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5.46</v>
      </c>
      <c r="DL6" s="21">
        <f t="shared" si="12"/>
        <v>10.62</v>
      </c>
      <c r="DM6" s="21">
        <f t="shared" si="12"/>
        <v>14.41</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2">
      <c r="A7" s="14"/>
      <c r="B7" s="23">
        <v>2022</v>
      </c>
      <c r="C7" s="23">
        <v>22098</v>
      </c>
      <c r="D7" s="23">
        <v>46</v>
      </c>
      <c r="E7" s="23">
        <v>17</v>
      </c>
      <c r="F7" s="23">
        <v>4</v>
      </c>
      <c r="G7" s="23">
        <v>0</v>
      </c>
      <c r="H7" s="23" t="s">
        <v>96</v>
      </c>
      <c r="I7" s="23" t="s">
        <v>97</v>
      </c>
      <c r="J7" s="23" t="s">
        <v>98</v>
      </c>
      <c r="K7" s="23" t="s">
        <v>99</v>
      </c>
      <c r="L7" s="23" t="s">
        <v>100</v>
      </c>
      <c r="M7" s="23" t="s">
        <v>101</v>
      </c>
      <c r="N7" s="24" t="s">
        <v>102</v>
      </c>
      <c r="O7" s="24">
        <v>66.56</v>
      </c>
      <c r="P7" s="24">
        <v>6.45</v>
      </c>
      <c r="Q7" s="24">
        <v>80.849999999999994</v>
      </c>
      <c r="R7" s="24">
        <v>3410</v>
      </c>
      <c r="S7" s="24">
        <v>30185</v>
      </c>
      <c r="T7" s="24">
        <v>253.55</v>
      </c>
      <c r="U7" s="24">
        <v>119.05</v>
      </c>
      <c r="V7" s="24">
        <v>1926</v>
      </c>
      <c r="W7" s="24">
        <v>1.35</v>
      </c>
      <c r="X7" s="24">
        <v>1426.67</v>
      </c>
      <c r="Y7" s="24" t="s">
        <v>102</v>
      </c>
      <c r="Z7" s="24" t="s">
        <v>102</v>
      </c>
      <c r="AA7" s="24">
        <v>109.12</v>
      </c>
      <c r="AB7" s="24">
        <v>109.42</v>
      </c>
      <c r="AC7" s="24">
        <v>104.5</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34.729999999999997</v>
      </c>
      <c r="AX7" s="24">
        <v>41.21</v>
      </c>
      <c r="AY7" s="24">
        <v>48.28</v>
      </c>
      <c r="AZ7" s="24" t="s">
        <v>102</v>
      </c>
      <c r="BA7" s="24" t="s">
        <v>102</v>
      </c>
      <c r="BB7" s="24">
        <v>44.24</v>
      </c>
      <c r="BC7" s="24">
        <v>43.07</v>
      </c>
      <c r="BD7" s="24">
        <v>45.42</v>
      </c>
      <c r="BE7" s="24">
        <v>44.25</v>
      </c>
      <c r="BF7" s="24" t="s">
        <v>102</v>
      </c>
      <c r="BG7" s="24" t="s">
        <v>102</v>
      </c>
      <c r="BH7" s="24">
        <v>0</v>
      </c>
      <c r="BI7" s="24">
        <v>0</v>
      </c>
      <c r="BJ7" s="24">
        <v>0</v>
      </c>
      <c r="BK7" s="24" t="s">
        <v>102</v>
      </c>
      <c r="BL7" s="24" t="s">
        <v>102</v>
      </c>
      <c r="BM7" s="24">
        <v>1258.43</v>
      </c>
      <c r="BN7" s="24">
        <v>1163.75</v>
      </c>
      <c r="BO7" s="24">
        <v>1195.47</v>
      </c>
      <c r="BP7" s="24">
        <v>1182.1099999999999</v>
      </c>
      <c r="BQ7" s="24" t="s">
        <v>102</v>
      </c>
      <c r="BR7" s="24" t="s">
        <v>102</v>
      </c>
      <c r="BS7" s="24">
        <v>73.58</v>
      </c>
      <c r="BT7" s="24">
        <v>73.28</v>
      </c>
      <c r="BU7" s="24">
        <v>87.59</v>
      </c>
      <c r="BV7" s="24" t="s">
        <v>102</v>
      </c>
      <c r="BW7" s="24" t="s">
        <v>102</v>
      </c>
      <c r="BX7" s="24">
        <v>73.36</v>
      </c>
      <c r="BY7" s="24">
        <v>72.599999999999994</v>
      </c>
      <c r="BZ7" s="24">
        <v>69.430000000000007</v>
      </c>
      <c r="CA7" s="24">
        <v>73.78</v>
      </c>
      <c r="CB7" s="24" t="s">
        <v>102</v>
      </c>
      <c r="CC7" s="24" t="s">
        <v>102</v>
      </c>
      <c r="CD7" s="24">
        <v>271.38</v>
      </c>
      <c r="CE7" s="24">
        <v>269.39</v>
      </c>
      <c r="CF7" s="24">
        <v>233.65</v>
      </c>
      <c r="CG7" s="24" t="s">
        <v>102</v>
      </c>
      <c r="CH7" s="24" t="s">
        <v>102</v>
      </c>
      <c r="CI7" s="24">
        <v>224.88</v>
      </c>
      <c r="CJ7" s="24">
        <v>228.64</v>
      </c>
      <c r="CK7" s="24">
        <v>239.46</v>
      </c>
      <c r="CL7" s="24">
        <v>220.62</v>
      </c>
      <c r="CM7" s="24" t="s">
        <v>102</v>
      </c>
      <c r="CN7" s="24" t="s">
        <v>102</v>
      </c>
      <c r="CO7" s="24">
        <v>24.62</v>
      </c>
      <c r="CP7" s="24">
        <v>28.54</v>
      </c>
      <c r="CQ7" s="24">
        <v>27.85</v>
      </c>
      <c r="CR7" s="24" t="s">
        <v>102</v>
      </c>
      <c r="CS7" s="24" t="s">
        <v>102</v>
      </c>
      <c r="CT7" s="24">
        <v>42.4</v>
      </c>
      <c r="CU7" s="24">
        <v>42.28</v>
      </c>
      <c r="CV7" s="24">
        <v>41.06</v>
      </c>
      <c r="CW7" s="24">
        <v>42.22</v>
      </c>
      <c r="CX7" s="24" t="s">
        <v>102</v>
      </c>
      <c r="CY7" s="24" t="s">
        <v>102</v>
      </c>
      <c r="CZ7" s="24">
        <v>50.68</v>
      </c>
      <c r="DA7" s="24">
        <v>51.72</v>
      </c>
      <c r="DB7" s="24">
        <v>51.56</v>
      </c>
      <c r="DC7" s="24" t="s">
        <v>102</v>
      </c>
      <c r="DD7" s="24" t="s">
        <v>102</v>
      </c>
      <c r="DE7" s="24">
        <v>84.19</v>
      </c>
      <c r="DF7" s="24">
        <v>84.34</v>
      </c>
      <c r="DG7" s="24">
        <v>84.34</v>
      </c>
      <c r="DH7" s="24">
        <v>85.67</v>
      </c>
      <c r="DI7" s="24" t="s">
        <v>102</v>
      </c>
      <c r="DJ7" s="24" t="s">
        <v>102</v>
      </c>
      <c r="DK7" s="24">
        <v>5.46</v>
      </c>
      <c r="DL7" s="24">
        <v>10.62</v>
      </c>
      <c r="DM7" s="24">
        <v>14.41</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v>
      </c>
      <c r="EI7" s="24">
        <v>0</v>
      </c>
      <c r="EJ7" s="24" t="s">
        <v>102</v>
      </c>
      <c r="EK7" s="24" t="s">
        <v>102</v>
      </c>
      <c r="EL7" s="24">
        <v>0.39</v>
      </c>
      <c r="EM7" s="24">
        <v>0.1</v>
      </c>
      <c r="EN7" s="24">
        <v>0.08</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秋元 淳一</cp:lastModifiedBy>
  <cp:lastPrinted>2024-01-25T01:01:57Z</cp:lastPrinted>
  <dcterms:created xsi:type="dcterms:W3CDTF">2023-12-12T00:53:41Z</dcterms:created>
  <dcterms:modified xsi:type="dcterms:W3CDTF">2024-01-25T01:02:00Z</dcterms:modified>
  <cp:category/>
</cp:coreProperties>
</file>