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BFF19D7A-17B4-464C-A09E-F8DFB7317AAA}" xr6:coauthVersionLast="36"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W36" i="10"/>
  <c r="BW37" i="10" s="1"/>
  <c r="BW38" i="10" s="1"/>
  <c r="BW39" i="10" s="1"/>
  <c r="BW40" i="10" s="1"/>
  <c r="BW41" i="10" s="1"/>
  <c r="BW42" i="10" s="1"/>
  <c r="BW43" i="10" s="1"/>
  <c r="AM36" i="10"/>
  <c r="C36" i="10"/>
  <c r="CO35" i="10"/>
  <c r="BW35" i="10"/>
  <c r="AM35" i="10"/>
  <c r="C35" i="10"/>
  <c r="BW34" i="10"/>
  <c r="AM34" i="10"/>
  <c r="U34" i="10"/>
  <c r="U35" i="10" s="1"/>
  <c r="U36" i="10" s="1"/>
  <c r="U37" i="10" s="1"/>
  <c r="C34" i="10"/>
  <c r="CO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<sst xmlns="http://schemas.openxmlformats.org/spreadsheetml/2006/main" count="1167" uniqueCount="611">
  <si>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</si>
  <si>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</si>
  <si>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</si>
  <si>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</si>
  <si>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</si>
  <si>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</si>
  <si>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</si>
  <si>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</si>
  <si>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</si>
  <si>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</si>
  <si>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</si>
  <si>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</si>
  <si>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</si>
  <si>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</si>
  <si>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</si>
  <si>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</si>
  <si>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</si>
  <si>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</si>
  <si>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</si>
  <si>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</si>
  <si>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</si>
  <si>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</si>
  <si>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</si>
  <si>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</si>
  <si>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</si>
  <si>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</si>
  <si>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</si>
  <si>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</si>
  <si>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</si>
  <si>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</si>
  <si>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</si>
  <si>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</si>
  <si>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</si>
  <si>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</si>
  <si>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</si>
  <si>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</si>
  <si>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</si>
  <si>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</si>
  <si>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</si>
  <si>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</si>
  <si>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</si>
  <si>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</si>
  <si>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</si>
  <si>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</si>
  <si>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</si>
  <si>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</si>
  <si>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</si>
  <si>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</si>
  <si>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</si>
  <si>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</si>
  <si>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</si>
  <si>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</si>
  <si>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</si>
  <si>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</si>
  <si>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</si>
  <si>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</si>
  <si>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</si>
  <si>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</si>
  <si>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</si>
  <si>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</si>
  <si>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</si>
  <si>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</si>
  <si>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</si>
  <si>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</si>
  <si>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</si>
  <si>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</si>
  <si>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</si>
  <si>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</si>
  <si>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</si>
  <si>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</si>
  <si>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</si>
  <si>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</si>
  <si>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</si>
  <si>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</si>
  <si>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</si>
  <si>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</si>
  <si>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</si>
  <si>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</si>
  <si>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</si>
  <si>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</si>
  <si>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</si>
  <si>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</si>
  <si>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</si>
  <si>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</si>
  <si>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</si>
  <si>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</si>
  <si>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</si>
  <si>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</si>
  <si>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</si>
  <si>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</si>
  <si>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</si>
  <si>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</si>
  <si>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</si>
  <si>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</si>
  <si>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</si>
  <si>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</si>
  <si>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</si>
  <si>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</si>
  <si>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</si>
  <si>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</si>
  <si>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</si>
  <si>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</si>
  <si>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</si>
  <si>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</si>
  <si>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</si>
  <si>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</si>
  <si>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</si>
  <si>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</si>
  <si>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</si>
  <si>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</si>
  <si>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</si>
  <si>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</si>
  <si>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</si>
  <si>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</si>
  <si>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</si>
  <si>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</si>
  <si>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</si>
  <si>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</si>
  <si>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</si>
  <si>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</si>
  <si>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</si>
  <si>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</si>
  <si>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</si>
  <si>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</si>
  <si>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</si>
  <si>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</si>
  <si>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</si>
  <si>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</si>
  <si>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</si>
  <si>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</si>
  <si>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</si>
  <si>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</si>
  <si>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</si>
  <si>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</si>
  <si>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</si>
  <si>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</si>
  <si>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</si>
  <si>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</si>
  <si>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</si>
  <si>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</si>
  <si>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</si>
  <si>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</si>
  <si>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</si>
  <si>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</si>
  <si>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</si>
  <si>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</si>
  <si>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</si>
  <si>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</si>
  <si>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</si>
  <si>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</si>
  <si>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</si>
  <si>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</si>
  <si>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</si>
  <si>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</si>
  <si>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</si>
  <si>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</si>
  <si>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</si>
  <si>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</si>
  <si>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</si>
  <si>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</si>
  <si>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</si>
  <si>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</si>
  <si>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</si>
  <si>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</si>
  <si>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</si>
  <si>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</si>
  <si>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</si>
  <si>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</si>
  <si>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</si>
  <si>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</si>
  <si>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</si>
  <si>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</si>
  <si>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</si>
  <si>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</si>
  <si>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</si>
  <si>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</si>
  <si>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</si>
  <si>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</si>
  <si>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</si>
  <si>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</si>
  <si>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</si>
  <si>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</si>
  <si>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</si>
  <si>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</si>
  <si>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</si>
  <si>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</si>
  <si>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</si>
  <si>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</si>
  <si>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</si>
  <si>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</si>
  <si>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</si>
  <si>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</si>
  <si>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</si>
  <si>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</si>
  <si>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</si>
  <si>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</si>
  <si>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</si>
  <si>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</si>
  <si>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</si>
  <si>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</si>
  <si>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</si>
  <si>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</si>
  <si>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</si>
  <si>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</si>
  <si>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</si>
  <si>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</si>
  <si>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</si>
  <si>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</si>
  <si>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</si>
  <si>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</si>
  <si>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</si>
  <si>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</si>
  <si>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</si>
  <si>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</si>
  <si>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</si>
  <si>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</si>
  <si>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</si>
  <si>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青森県新郷村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</si>
  <si>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</si>
  <si>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</si>
  <si>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</si>
  <si>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</si>
  <si>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</si>
  <si>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</si>
  <si>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</si>
  <si>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</si>
  <si>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</si>
  <si>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</si>
  <si>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</si>
  <si>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</si>
  <si>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</si>
  <si>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</si>
  <si>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</si>
  <si>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</si>
  <si>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</si>
  <si>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</si>
  <si>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</si>
  <si>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</si>
  <si>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</si>
  <si>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</si>
  <si>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</si>
  <si>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</si>
  <si>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</si>
  <si>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</si>
  <si>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</si>
  <si>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</si>
  <si>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</si>
  <si>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</si>
  <si>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</si>
  <si>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</si>
  <si>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</si>
  <si>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</si>
  <si>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</si>
  <si>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</si>
  <si>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</si>
  <si>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</si>
  <si>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</si>
  <si>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</si>
  <si>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</si>
  <si>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</si>
  <si>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</si>
  <si>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</si>
  <si>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</si>
  <si>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</si>
  <si>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</si>
  <si>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</si>
  <si>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</si>
  <si>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</si>
  <si>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</si>
  <si>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</si>
  <si>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</si>
  <si>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</si>
  <si>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</si>
  <si>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</si>
  <si>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</si>
  <si>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</si>
  <si>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</si>
  <si>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</si>
  <si>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</si>
  <si>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</si>
  <si>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</si>
  <si>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</si>
  <si>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</si>
  <si>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</si>
  <si>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</si>
  <si>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</si>
  <si>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</si>
  <si>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</si>
  <si>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</si>
  <si>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</si>
  <si>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</si>
  <si>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</si>
  <si>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</si>
  <si>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</si>
  <si>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</si>
  <si>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</si>
  <si>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</si>
  <si>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</si>
  <si>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</si>
  <si>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</si>
  <si>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</si>
  <si>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</si>
  <si>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</si>
  <si>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</si>
  <si>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</si>
  <si>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</si>
  <si>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</si>
  <si>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</si>
  <si>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</si>
  <si>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</si>
  <si>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</si>
  <si>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</si>
  <si>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</si>
  <si>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</si>
  <si>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</si>
  <si>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</si>
  <si>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</si>
  <si>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</si>
  <si>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</si>
  <si>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</si>
  <si>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</si>
  <si>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</si>
  <si>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</si>
  <si>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</si>
  <si>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</si>
  <si>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</si>
  <si>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</si>
  <si>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</si>
  <si>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</si>
  <si>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</si>
  <si>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</si>
  <si>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</si>
  <si>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</si>
  <si>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</si>
  <si>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</si>
  <si>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</si>
  <si>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</si>
  <si>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</si>
  <si>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</si>
  <si>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</si>
  <si>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</si>
  <si>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</si>
  <si>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</si>
  <si>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</si>
  <si>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</si>
  <si>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</si>
  <si>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</si>
  <si>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</si>
  <si>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</si>
  <si>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</si>
  <si>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</si>
  <si>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</si>
  <si>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</si>
  <si>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</si>
  <si>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</si>
  <si>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</si>
  <si>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</si>
  <si>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</si>
  <si>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</si>
  <si>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</si>
  <si>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</si>
  <si>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</si>
  <si>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</si>
  <si>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</si>
  <si>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</si>
  <si>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</si>
  <si>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</si>
  <si>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</si>
  <si>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</si>
  <si>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</si>
  <si>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</si>
  <si>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青森県新郷村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</si>
  <si>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</si>
  <si>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</si>
  <si>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</si>
  <si>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</si>
  <si>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</si>
  <si>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</si>
  <si>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</si>
  <si>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</si>
  <si>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</si>
  <si>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</si>
  <si>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</si>
  <si>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</si>
  <si>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</si>
  <si>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</si>
  <si>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</si>
  <si>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</si>
  <si>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</si>
  <si>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</si>
  <si>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</si>
  <si>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</si>
  <si>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</si>
  <si>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</si>
  <si>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</si>
  <si>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</si>
  <si>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</si>
  <si>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</si>
  <si>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</si>
  <si>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</si>
  <si>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</si>
  <si>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</si>
  <si>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</si>
  <si>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</si>
  <si>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</si>
  <si>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</si>
  <si>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</si>
  <si>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</si>
  <si>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</si>
  <si>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</si>
  <si>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</si>
  <si>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</si>
  <si>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</si>
  <si>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</si>
  <si>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</si>
  <si>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</si>
  <si>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</si>
  <si>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</si>
  <si>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</si>
  <si>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</si>
  <si>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</si>
  <si>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</si>
  <si>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</si>
  <si>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</si>
  <si>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</si>
  <si>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</si>
  <si>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</si>
  <si>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</si>
  <si>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</si>
  <si>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</si>
  <si>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</si>
  <si>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</si>
  <si>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</si>
  <si>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</si>
  <si>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</si>
  <si>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</si>
  <si>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</si>
  <si>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</si>
  <si>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</si>
  <si>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</si>
  <si>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</si>
  <si>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</si>
  <si>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</si>
  <si>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</si>
  <si>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</si>
  <si>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</si>
  <si>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</si>
  <si>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</si>
  <si>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</si>
  <si>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</si>
  <si>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</si>
  <si>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</si>
  <si>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</si>
  <si>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</si>
  <si>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</si>
  <si>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</si>
  <si>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</si>
  <si>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</si>
  <si>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</si>
  <si>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</si>
  <si>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</si>
  <si>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</si>
  <si>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</si>
  <si>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</si>
  <si>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</si>
  <si>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</si>
  <si>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</si>
  <si>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</si>
  <si>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</si>
  <si>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</si>
  <si>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</si>
  <si>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</si>
  <si>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</si>
  <si>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</si>
  <si>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</si>
  <si>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</si>
  <si>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</si>
  <si>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</si>
  <si>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</si>
  <si>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</si>
  <si>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</si>
  <si>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</si>
  <si>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</si>
  <si>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</si>
  <si>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</si>
  <si>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</si>
  <si>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</si>
  <si>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</si>
  <si>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</si>
  <si>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</si>
  <si>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</si>
  <si>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</si>
  <si>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</si>
  <si>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</si>
  <si>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</si>
  <si>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</si>
  <si>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</si>
  <si>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</si>
  <si>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</si>
  <si>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</si>
  <si>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</si>
  <si>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</si>
  <si>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</si>
  <si>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</si>
  <si>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</si>
  <si>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</si>
  <si>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</si>
  <si>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</si>
  <si>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</si>
  <si>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</si>
  <si>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</si>
  <si>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</si>
  <si>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</si>
  <si>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</si>
  <si>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</si>
  <si>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</si>
  <si>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</si>
  <si>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</si>
  <si>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</si>
  <si>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</si>
  <si>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</si>
  <si>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</si>
  <si>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</si>
  <si>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</si>
  <si>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</si>
  <si>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</si>
  <si>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</si>
  <si>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</si>
  <si>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</si>
  <si>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</si>
  <si>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</si>
  <si>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</si>
  <si>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</si>
  <si>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</si>
  <si>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</si>
  <si>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</si>
  <si>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</si>
  <si>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</si>
  <si>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</si>
  <si>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</si>
  <si>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</si>
  <si>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</si>
  <si>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</si>
  <si>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</si>
  <si>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</si>
  <si>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</si>
  <si>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</si>
  <si>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</si>
  <si>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</si>
  <si>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</si>
  <si>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</si>
  <si>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</si>
  <si>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</si>
  <si>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</si>
  <si>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</si>
  <si>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</si>
  <si>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</si>
  <si>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</si>
  <si>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</si>
  <si>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</si>
  <si>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</si>
  <si>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</si>
  <si>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</si>
  <si>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2.50</t>
  </si>
  <si>
    <t>▲ 6.45</t>
  </si>
  <si>
    <t>▲ 3.58</t>
  </si>
  <si>
    <t>一般会計</t>
  </si>
  <si>
    <t>介護保険特別会計</t>
  </si>
  <si>
    <t>国民健康保険特別会計</t>
  </si>
  <si>
    <t>後期高齢者医療特別会計</t>
  </si>
  <si>
    <t>特定環境保全公共下水道特別会計</t>
  </si>
  <si>
    <t>農業集落排水事業特別会計</t>
  </si>
  <si>
    <t>簡易水道特別会計</t>
  </si>
  <si>
    <t>国民健康保険診療所特別会計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</si>
  <si>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</si>
  <si>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</si>
  <si>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</si>
  <si>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</si>
  <si>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</si>
  <si>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</si>
  <si>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</si>
  <si>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</si>
  <si>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いきいき新郷むらづくり基金</t>
    <rPh sb="4" eb="6">
      <t>シンゴウ</t>
    </rPh>
    <rPh sb="11" eb="13">
      <t>キキン</t>
    </rPh>
    <phoneticPr fontId="2"/>
  </si>
  <si>
    <t>地域福祉基金</t>
    <rPh sb="0" eb="2">
      <t>チイキ</t>
    </rPh>
    <rPh sb="2" eb="4">
      <t>フクシ</t>
    </rPh>
    <rPh sb="4" eb="6">
      <t>キキン</t>
    </rPh>
    <phoneticPr fontId="2"/>
  </si>
  <si>
    <t>しんごうふるさと活性化対策基金</t>
    <rPh sb="8" eb="11">
      <t>カッセイカ</t>
    </rPh>
    <rPh sb="11" eb="13">
      <t>タイサク</t>
    </rPh>
    <rPh sb="13" eb="15">
      <t>キキン</t>
    </rPh>
    <phoneticPr fontId="2"/>
  </si>
  <si>
    <t>農林業振興基金</t>
    <rPh sb="0" eb="3">
      <t>ノウリンギョウ</t>
    </rPh>
    <rPh sb="3" eb="5">
      <t>シンコウ</t>
    </rPh>
    <rPh sb="5" eb="7">
      <t>キキン</t>
    </rPh>
    <phoneticPr fontId="2"/>
  </si>
  <si>
    <t>定住促進住宅基金</t>
    <rPh sb="0" eb="2">
      <t>テイジュウ</t>
    </rPh>
    <rPh sb="2" eb="4">
      <t>ソクシン</t>
    </rPh>
    <rPh sb="4" eb="6">
      <t>ジュウタク</t>
    </rPh>
    <rPh sb="6" eb="8">
      <t>キキン</t>
    </rPh>
    <phoneticPr fontId="5"/>
  </si>
  <si>
    <t>-</t>
    <phoneticPr fontId="2"/>
  </si>
  <si>
    <t>新郷村ふるさと活性化公社</t>
    <rPh sb="0" eb="2">
      <t>シンゴウ</t>
    </rPh>
    <rPh sb="2" eb="3">
      <t>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</si>
  <si>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</si>
  <si>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</si>
  <si>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</si>
  <si>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</si>
  <si>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青森市町村総合事務組合</t>
    <rPh sb="0" eb="2">
      <t>アオモリ</t>
    </rPh>
    <rPh sb="2" eb="5">
      <t>シチョウソン</t>
    </rPh>
    <rPh sb="5" eb="7">
      <t>ソウゴウ</t>
    </rPh>
    <rPh sb="7" eb="9">
      <t>ジム</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</si>
  <si>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</si>
  <si>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</si>
  <si>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</si>
  <si>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</si>
  <si>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 xml:space="preserve">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</si>
  <si>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</si>
  <si>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</si>
  <si>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</si>
  <si>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</si>
  <si>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</si>
  <si>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</si>
  <si>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</si>
  <si>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</si>
  <si>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</si>
  <si>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</si>
  <si>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実質公債費比率ともに類似団体を上回っていたが、将来負担比率は類似団体平均値並みまで減少した。一方で実質公債費比率は0.3ポイント上回った。実質公債比率は地方債の新規発行を抑制してきたことや、過去の大規模事業に伴う元利償還が順次終了していることから減少しているが、過疎債（道路改良事業債等）の借入が高止まりで推移していることから、これまで以上に地方債発行を抑制し健全化に努める必要がある。</t>
    <rPh sb="31" eb="33">
      <t>ショウライ</t>
    </rPh>
    <rPh sb="33" eb="35">
      <t>フタン</t>
    </rPh>
    <rPh sb="35" eb="37">
      <t>ヒリツ</t>
    </rPh>
    <rPh sb="38" eb="42">
      <t>ルイジダンタイ</t>
    </rPh>
    <rPh sb="42" eb="45">
      <t>ヘイキンチ</t>
    </rPh>
    <rPh sb="45" eb="46">
      <t>ナ</t>
    </rPh>
    <rPh sb="49" eb="51">
      <t>ゲンショウ</t>
    </rPh>
    <rPh sb="54" eb="56">
      <t>イッポウ</t>
    </rPh>
    <rPh sb="57" eb="59">
      <t>ジッシツ</t>
    </rPh>
    <rPh sb="59" eb="61">
      <t>コウサイ</t>
    </rPh>
    <rPh sb="61" eb="62">
      <t>ヒ</t>
    </rPh>
    <rPh sb="62" eb="64">
      <t>ヒリツ</t>
    </rPh>
    <rPh sb="72" eb="74">
      <t>ウワマワ</t>
    </rPh>
    <rPh sb="176" eb="178">
      <t>イジョウ</t>
    </rPh>
    <phoneticPr fontId="2"/>
  </si>
  <si>
    <t>将来負担比率は類似団体内の平均値並みとなったが、有形固定資産原価償却率は類似団体を6.5ポイント上回っている。
将来負担比率は充当可能基金、基準財政需要額算入見込み額の増により大幅な減となった。有形固定資産原価償却率は庁舎、学校、公民館、消防施設等の老朽化等が進み類似団体平均値よりも高くなっている。公共施設等総合管理計画を基に各施設の個別計画を策定し、適切に維持管理を進め、今後増大することが見込まれる施設の改修・更新事業については事業の必要性等を検討しつつ積極的に取組みながら地方債発行の抑制にも努め、適性な財政運営をおこなっていく必要がある。</t>
    <rPh sb="24" eb="26">
      <t>ユウケイ</t>
    </rPh>
    <rPh sb="26" eb="28">
      <t>コテイ</t>
    </rPh>
    <rPh sb="28" eb="30">
      <t>シサン</t>
    </rPh>
    <rPh sb="30" eb="32">
      <t>ゲンカ</t>
    </rPh>
    <rPh sb="32" eb="34">
      <t>ショウキャク</t>
    </rPh>
    <rPh sb="34" eb="35">
      <t>リツ</t>
    </rPh>
    <rPh sb="36" eb="38">
      <t>ルイジ</t>
    </rPh>
    <rPh sb="38" eb="40">
      <t>ダンタイ</t>
    </rPh>
    <rPh sb="48" eb="50">
      <t>ウワマワ</t>
    </rPh>
    <rPh sb="132" eb="134">
      <t>ルイジ</t>
    </rPh>
    <rPh sb="134" eb="136">
      <t>ダンタイ</t>
    </rPh>
    <rPh sb="162" eb="163">
      <t>モト</t>
    </rPh>
    <rPh sb="164" eb="165">
      <t>カク</t>
    </rPh>
    <rPh sb="168" eb="170">
      <t>コベツ</t>
    </rPh>
    <rPh sb="170" eb="172">
      <t>ケイカク</t>
    </rPh>
    <rPh sb="173" eb="175">
      <t>サクテイ</t>
    </rPh>
    <rPh sb="177" eb="179">
      <t>テキセツ</t>
    </rPh>
    <rPh sb="230" eb="232">
      <t>セッキョク</t>
    </rPh>
    <rPh sb="232" eb="233">
      <t>テキ</t>
    </rPh>
    <rPh sb="234" eb="236">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</si>
</sst>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8C9B26-998D-4E0C-8180-D04BC898751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5C9-4266-A11B-74A7906C77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224945</c:v>
                </c:pt>
                <c:pt idx="1">
                  <c:v>151475</c:v>
                </c:pt>
                <c:pt idx="2">
                  <c:v>163206</c:v>
                </c:pt>
                <c:pt idx="3">
                  <c:v>115320</c:v>
                </c:pt>
                <c:pt idx="4">
                  <c:v>125539</c:v>
                </c:pt>
              </c:numCache>
            </c:numRef>
          </c:val>
          <c:smooth val="0"/>
          <c:extLst>
            <c:ext xmlns:c16="http://schemas.microsoft.com/office/drawing/2014/chart" uri="{C3380CC4-5D6E-409C-BE32-E72D297353CC}">
              <c16:uniqueId val="{00000001-55C9-4266-A11B-74A7906C77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8.9700000000000006</c:v>
                </c:pt>
                <c:pt idx="1">
                  <c:v>9.2200000000000006</c:v>
                </c:pt>
                <c:pt idx="2">
                  <c:v>8.15</c:v>
                </c:pt>
                <c:pt idx="3">
                  <c:v>10.81</c:v>
                </c:pt>
                <c:pt idx="4">
                  <c:v>6.64</c:v>
                </c:pt>
              </c:numCache>
            </c:numRef>
          </c:val>
          <c:extLst>
            <c:ext xmlns:c16="http://schemas.microsoft.com/office/drawing/2014/chart" uri="{C3380CC4-5D6E-409C-BE32-E72D297353CC}">
              <c16:uniqueId val="{00000000-FFBA-4F3F-8F4A-D7DDCB2BAD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16.399999999999999</c:v>
                </c:pt>
                <c:pt idx="1">
                  <c:v>18.41</c:v>
                </c:pt>
                <c:pt idx="2">
                  <c:v>17.440000000000001</c:v>
                </c:pt>
                <c:pt idx="3">
                  <c:v>20.97</c:v>
                </c:pt>
                <c:pt idx="4">
                  <c:v>22.36</c:v>
                </c:pt>
              </c:numCache>
            </c:numRef>
          </c:val>
          <c:extLst>
            <c:ext xmlns:c16="http://schemas.microsoft.com/office/drawing/2014/chart" uri="{C3380CC4-5D6E-409C-BE32-E72D297353CC}">
              <c16:uniqueId val="{00000001-FFBA-4F3F-8F4A-D7DDCB2BAD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c:v>
                </c:pt>
                <c:pt idx="1">
                  <c:v>-2.5</c:v>
                </c:pt>
                <c:pt idx="2">
                  <c:v>-6.45</c:v>
                </c:pt>
                <c:pt idx="3">
                  <c:v>1.94</c:v>
                </c:pt>
                <c:pt idx="4">
                  <c:v>-3.58</c:v>
                </c:pt>
              </c:numCache>
            </c:numRef>
          </c:val>
          <c:smooth val="0"/>
          <c:extLst>
            <c:ext xmlns:c16="http://schemas.microsoft.com/office/drawing/2014/chart" uri="{C3380CC4-5D6E-409C-BE32-E72D297353CC}">
              <c16:uniqueId val="{00000002-FFBA-4F3F-8F4A-D7DDCB2BAD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8A-4229-B0AA-822854981E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A-4229-B0AA-822854981E89}"/>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D8A-4229-B0AA-822854981E8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D8A-4229-B0AA-822854981E8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CD8A-4229-B0AA-822854981E89}"/>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CD8A-4229-B0AA-822854981E8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6-CD8A-4229-B0AA-822854981E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1.32</c:v>
                </c:pt>
                <c:pt idx="4">
                  <c:v>#N/A</c:v>
                </c:pt>
                <c:pt idx="5">
                  <c:v>1.31</c:v>
                </c:pt>
                <c:pt idx="6">
                  <c:v>#N/A</c:v>
                </c:pt>
                <c:pt idx="7">
                  <c:v>0.19</c:v>
                </c:pt>
                <c:pt idx="8">
                  <c:v>#N/A</c:v>
                </c:pt>
                <c:pt idx="9">
                  <c:v>7.0000000000000007E-2</c:v>
                </c:pt>
              </c:numCache>
            </c:numRef>
          </c:val>
          <c:extLst>
            <c:ext xmlns:c16="http://schemas.microsoft.com/office/drawing/2014/chart" uri="{C3380CC4-5D6E-409C-BE32-E72D297353CC}">
              <c16:uniqueId val="{00000007-CD8A-4229-B0AA-822854981E8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0.16</c:v>
                </c:pt>
                <c:pt idx="2">
                  <c:v>#N/A</c:v>
                </c:pt>
                <c:pt idx="3">
                  <c:v>0.35</c:v>
                </c:pt>
                <c:pt idx="4">
                  <c:v>#N/A</c:v>
                </c:pt>
                <c:pt idx="5">
                  <c:v>0.9</c:v>
                </c:pt>
                <c:pt idx="6">
                  <c:v>#N/A</c:v>
                </c:pt>
                <c:pt idx="7">
                  <c:v>0.86</c:v>
                </c:pt>
                <c:pt idx="8">
                  <c:v>#N/A</c:v>
                </c:pt>
                <c:pt idx="9">
                  <c:v>1.28</c:v>
                </c:pt>
              </c:numCache>
            </c:numRef>
          </c:val>
          <c:extLst>
            <c:ext xmlns:c16="http://schemas.microsoft.com/office/drawing/2014/chart" uri="{C3380CC4-5D6E-409C-BE32-E72D297353CC}">
              <c16:uniqueId val="{00000008-CD8A-4229-B0AA-822854981E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8.9700000000000006</c:v>
                </c:pt>
                <c:pt idx="2">
                  <c:v>#N/A</c:v>
                </c:pt>
                <c:pt idx="3">
                  <c:v>9.2200000000000006</c:v>
                </c:pt>
                <c:pt idx="4">
                  <c:v>#N/A</c:v>
                </c:pt>
                <c:pt idx="5">
                  <c:v>8.15</c:v>
                </c:pt>
                <c:pt idx="6">
                  <c:v>#N/A</c:v>
                </c:pt>
                <c:pt idx="7">
                  <c:v>10.8</c:v>
                </c:pt>
                <c:pt idx="8">
                  <c:v>#N/A</c:v>
                </c:pt>
                <c:pt idx="9">
                  <c:v>6.63</c:v>
                </c:pt>
              </c:numCache>
            </c:numRef>
          </c:val>
          <c:extLst>
            <c:ext xmlns:c16="http://schemas.microsoft.com/office/drawing/2014/chart" uri="{C3380CC4-5D6E-409C-BE32-E72D297353CC}">
              <c16:uniqueId val="{00000009-CD8A-4229-B0AA-822854981E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c:v>
                </c:pt>
                <c:pt idx="5">
                  <c:v>290</c:v>
                </c:pt>
                <c:pt idx="8">
                  <c:v>280</c:v>
                </c:pt>
                <c:pt idx="11">
                  <c:v>264</c:v>
                </c:pt>
                <c:pt idx="14">
                  <c:v>277</c:v>
                </c:pt>
              </c:numCache>
            </c:numRef>
          </c:val>
          <c:extLst>
            <c:ext xmlns:c16="http://schemas.microsoft.com/office/drawing/2014/chart" uri="{C3380CC4-5D6E-409C-BE32-E72D297353CC}">
              <c16:uniqueId val="{00000000-8F56-4CC8-9665-CBA97774DA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56-4CC8-9665-CBA97774DA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56-4CC8-9665-CBA97774DA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4</c:v>
                </c:pt>
                <c:pt idx="9">
                  <c:v>5</c:v>
                </c:pt>
                <c:pt idx="12">
                  <c:v>5</c:v>
                </c:pt>
              </c:numCache>
            </c:numRef>
          </c:val>
          <c:extLst>
            <c:ext xmlns:c16="http://schemas.microsoft.com/office/drawing/2014/chart" uri="{C3380CC4-5D6E-409C-BE32-E72D297353CC}">
              <c16:uniqueId val="{00000003-8F56-4CC8-9665-CBA97774DA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102</c:v>
                </c:pt>
                <c:pt idx="3">
                  <c:v>103</c:v>
                </c:pt>
                <c:pt idx="6">
                  <c:v>114</c:v>
                </c:pt>
                <c:pt idx="9">
                  <c:v>120</c:v>
                </c:pt>
                <c:pt idx="12">
                  <c:v>112</c:v>
                </c:pt>
              </c:numCache>
            </c:numRef>
          </c:val>
          <c:extLst>
            <c:ext xmlns:c16="http://schemas.microsoft.com/office/drawing/2014/chart" uri="{C3380CC4-5D6E-409C-BE32-E72D297353CC}">
              <c16:uniqueId val="{00000004-8F56-4CC8-9665-CBA97774DA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56-4CC8-9665-CBA97774DA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56-4CC8-9665-CBA97774DA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331</c:v>
                </c:pt>
                <c:pt idx="3">
                  <c:v>323</c:v>
                </c:pt>
                <c:pt idx="6">
                  <c:v>288</c:v>
                </c:pt>
                <c:pt idx="9">
                  <c:v>256</c:v>
                </c:pt>
                <c:pt idx="12">
                  <c:v>272</c:v>
                </c:pt>
              </c:numCache>
            </c:numRef>
          </c:val>
          <c:extLst>
            <c:ext xmlns:c16="http://schemas.microsoft.com/office/drawing/2014/chart" uri="{C3380CC4-5D6E-409C-BE32-E72D297353CC}">
              <c16:uniqueId val="{00000007-8F56-4CC8-9665-CBA97774DA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135</c:v>
                </c:pt>
                <c:pt idx="2">
                  <c:v>#N/A</c:v>
                </c:pt>
                <c:pt idx="3">
                  <c:v>#N/A</c:v>
                </c:pt>
                <c:pt idx="4">
                  <c:v>139</c:v>
                </c:pt>
                <c:pt idx="5">
                  <c:v>#N/A</c:v>
                </c:pt>
                <c:pt idx="6">
                  <c:v>#N/A</c:v>
                </c:pt>
                <c:pt idx="7">
                  <c:v>126</c:v>
                </c:pt>
                <c:pt idx="8">
                  <c:v>#N/A</c:v>
                </c:pt>
                <c:pt idx="9">
                  <c:v>#N/A</c:v>
                </c:pt>
                <c:pt idx="10">
                  <c:v>117</c:v>
                </c:pt>
                <c:pt idx="11">
                  <c:v>#N/A</c:v>
                </c:pt>
                <c:pt idx="12">
                  <c:v>#N/A</c:v>
                </c:pt>
                <c:pt idx="13">
                  <c:v>112</c:v>
                </c:pt>
                <c:pt idx="14">
                  <c:v>#N/A</c:v>
                </c:pt>
              </c:numCache>
            </c:numRef>
          </c:val>
          <c:smooth val="0"/>
          <c:extLst>
            <c:ext xmlns:c16="http://schemas.microsoft.com/office/drawing/2014/chart" uri="{C3380CC4-5D6E-409C-BE32-E72D297353CC}">
              <c16:uniqueId val="{00000008-8F56-4CC8-9665-CBA97774DA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2867</c:v>
                </c:pt>
                <c:pt idx="5">
                  <c:v>2863</c:v>
                </c:pt>
                <c:pt idx="8">
                  <c:v>2773</c:v>
                </c:pt>
                <c:pt idx="11">
                  <c:v>3069</c:v>
                </c:pt>
                <c:pt idx="14">
                  <c:v>2909</c:v>
                </c:pt>
              </c:numCache>
            </c:numRef>
          </c:val>
          <c:extLst>
            <c:ext xmlns:c16="http://schemas.microsoft.com/office/drawing/2014/chart" uri="{C3380CC4-5D6E-409C-BE32-E72D297353CC}">
              <c16:uniqueId val="{00000000-0E20-48CB-9C40-B0A46B93BB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20-48CB-9C40-B0A46B93BB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969</c:v>
                </c:pt>
                <c:pt idx="5">
                  <c:v>1008</c:v>
                </c:pt>
                <c:pt idx="8">
                  <c:v>1024</c:v>
                </c:pt>
                <c:pt idx="11">
                  <c:v>1131</c:v>
                </c:pt>
                <c:pt idx="14">
                  <c:v>1263</c:v>
                </c:pt>
              </c:numCache>
            </c:numRef>
          </c:val>
          <c:extLst>
            <c:ext xmlns:c16="http://schemas.microsoft.com/office/drawing/2014/chart" uri="{C3380CC4-5D6E-409C-BE32-E72D297353CC}">
              <c16:uniqueId val="{00000002-0E20-48CB-9C40-B0A46B93BB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20-48CB-9C40-B0A46B93BB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20-48CB-9C40-B0A46B93BB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20-48CB-9C40-B0A46B93BB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611</c:v>
                </c:pt>
                <c:pt idx="3">
                  <c:v>488</c:v>
                </c:pt>
                <c:pt idx="6">
                  <c:v>442</c:v>
                </c:pt>
                <c:pt idx="9">
                  <c:v>405</c:v>
                </c:pt>
                <c:pt idx="12">
                  <c:v>379</c:v>
                </c:pt>
              </c:numCache>
            </c:numRef>
          </c:val>
          <c:extLst>
            <c:ext xmlns:c16="http://schemas.microsoft.com/office/drawing/2014/chart" uri="{C3380CC4-5D6E-409C-BE32-E72D297353CC}">
              <c16:uniqueId val="{00000006-0E20-48CB-9C40-B0A46B93BB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c:v>
                </c:pt>
                <c:pt idx="3">
                  <c:v>48</c:v>
                </c:pt>
                <c:pt idx="6">
                  <c:v>45</c:v>
                </c:pt>
                <c:pt idx="9">
                  <c:v>43</c:v>
                </c:pt>
                <c:pt idx="12">
                  <c:v>45</c:v>
                </c:pt>
              </c:numCache>
            </c:numRef>
          </c:val>
          <c:extLst>
            <c:ext xmlns:c16="http://schemas.microsoft.com/office/drawing/2014/chart" uri="{C3380CC4-5D6E-409C-BE32-E72D297353CC}">
              <c16:uniqueId val="{00000007-0E20-48CB-9C40-B0A46B93BB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1115</c:v>
                </c:pt>
                <c:pt idx="3">
                  <c:v>1150</c:v>
                </c:pt>
                <c:pt idx="6">
                  <c:v>1133</c:v>
                </c:pt>
                <c:pt idx="9">
                  <c:v>1055</c:v>
                </c:pt>
                <c:pt idx="12">
                  <c:v>953</c:v>
                </c:pt>
              </c:numCache>
            </c:numRef>
          </c:val>
          <c:extLst>
            <c:ext xmlns:c16="http://schemas.microsoft.com/office/drawing/2014/chart" uri="{C3380CC4-5D6E-409C-BE32-E72D297353CC}">
              <c16:uniqueId val="{00000008-0E20-48CB-9C40-B0A46B93BB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20-48CB-9C40-B0A46B93BB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2600</c:v>
                </c:pt>
                <c:pt idx="3">
                  <c:v>2556</c:v>
                </c:pt>
                <c:pt idx="6">
                  <c:v>2558</c:v>
                </c:pt>
                <c:pt idx="9">
                  <c:v>2880</c:v>
                </c:pt>
                <c:pt idx="12">
                  <c:v>2801</c:v>
                </c:pt>
              </c:numCache>
            </c:numRef>
          </c:val>
          <c:extLst>
            <c:ext xmlns:c16="http://schemas.microsoft.com/office/drawing/2014/chart" uri="{C3380CC4-5D6E-409C-BE32-E72D297353CC}">
              <c16:uniqueId val="{0000000A-0E20-48CB-9C40-B0A46B93BB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540</c:v>
                </c:pt>
                <c:pt idx="2">
                  <c:v>#N/A</c:v>
                </c:pt>
                <c:pt idx="3">
                  <c:v>#N/A</c:v>
                </c:pt>
                <c:pt idx="4">
                  <c:v>370</c:v>
                </c:pt>
                <c:pt idx="5">
                  <c:v>#N/A</c:v>
                </c:pt>
                <c:pt idx="6">
                  <c:v>#N/A</c:v>
                </c:pt>
                <c:pt idx="7">
                  <c:v>381</c:v>
                </c:pt>
                <c:pt idx="8">
                  <c:v>#N/A</c:v>
                </c:pt>
                <c:pt idx="9">
                  <c:v>#N/A</c:v>
                </c:pt>
                <c:pt idx="10">
                  <c:v>184</c:v>
                </c:pt>
                <c:pt idx="11">
                  <c:v>#N/A</c:v>
                </c:pt>
                <c:pt idx="12">
                  <c:v>#N/A</c:v>
                </c:pt>
                <c:pt idx="13">
                  <c:v>5</c:v>
                </c:pt>
                <c:pt idx="14">
                  <c:v>#N/A</c:v>
                </c:pt>
              </c:numCache>
            </c:numRef>
          </c:val>
          <c:smooth val="0"/>
          <c:extLst>
            <c:ext xmlns:c16="http://schemas.microsoft.com/office/drawing/2014/chart" uri="{C3380CC4-5D6E-409C-BE32-E72D297353CC}">
              <c16:uniqueId val="{0000000B-0E20-48CB-9C40-B0A46B93BB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325</c:v>
                </c:pt>
                <c:pt idx="1">
                  <c:v>373</c:v>
                </c:pt>
                <c:pt idx="2">
                  <c:v>400</c:v>
                </c:pt>
              </c:numCache>
            </c:numRef>
          </c:val>
          <c:extLst>
            <c:ext xmlns:c16="http://schemas.microsoft.com/office/drawing/2014/chart" uri="{C3380CC4-5D6E-409C-BE32-E72D297353CC}">
              <c16:uniqueId val="{00000000-A67A-48BB-B36A-F430999C9D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259</c:v>
                </c:pt>
                <c:pt idx="1">
                  <c:v>259</c:v>
                </c:pt>
                <c:pt idx="2">
                  <c:v>289</c:v>
                </c:pt>
              </c:numCache>
            </c:numRef>
          </c:val>
          <c:extLst>
            <c:ext xmlns:c16="http://schemas.microsoft.com/office/drawing/2014/chart" uri="{C3380CC4-5D6E-409C-BE32-E72D297353CC}">
              <c16:uniqueId val="{00000001-A67A-48BB-B36A-F430999C9D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415</c:v>
                </c:pt>
                <c:pt idx="1">
                  <c:v>468</c:v>
                </c:pt>
                <c:pt idx="2">
                  <c:v>542</c:v>
                </c:pt>
              </c:numCache>
            </c:numRef>
          </c:val>
          <c:extLst>
            <c:ext xmlns:c16="http://schemas.microsoft.com/office/drawing/2014/chart" uri="{C3380CC4-5D6E-409C-BE32-E72D297353CC}">
              <c16:uniqueId val="{00000002-A67A-48BB-B36A-F430999C9D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{5CA10E6B-D089-4211-BC81-D01A1A0001C3}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BF5-4F9B-ADC9-84C94A042D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{02A55270-0BC2-4019-9749-8E21450CA801}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F5-4F9B-ADC9-84C94A042D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{FBBE446E-9719-460F-A21F-52ECE6E7451F}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F5-4F9B-ADC9-84C94A042D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{253C6DD8-E518-4D71-892C-624F3B08C58F}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F5-4F9B-ADC9-84C94A042D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{07C9F0C2-2DBF-4EC0-AAE2-2AF34DD6FAE2}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F5-4F9B-ADC9-84C94A042D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{83DC5FCD-ECFE-4FC3-A361-AAF7FF480AB3}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BF5-4F9B-ADC9-84C94A042D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{DB5A4BA3-00FE-4C5B-BDD5-E32DBEF48C4F}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BF5-4F9B-ADC9-84C94A042D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{2ED1FF56-81A9-404B-8827-124D4CECCA98}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BF5-4F9B-ADC9-84C94A042D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{4D754B5D-7CF9-4C31-93CD-B33A767CD2F6}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BF5-4F9B-ADC9-84C94A042D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62.1</c:v>
                </c:pt>
                <c:pt idx="16">
                  <c:v>63.9</c:v>
                </c:pt>
                <c:pt idx="24">
                  <c:v>64.400000000000006</c:v>
                </c:pt>
                <c:pt idx="32">
                  <c:v>66</c:v>
                </c:pt>
              </c:numCache>
            </c:numRef>
          </c:xVal>
          <c:yVal>
            <c:numRef>
              <c:f>公会計指標分析・財政指標組合せ分析表!$BP$51:$DC$51</c:f>
              <c:numCache>
                <c:formatCode>#,##0.0;"▲ "#,##0.0</c:formatCode>
                <c:ptCount val="40"/>
                <c:pt idx="0">
                  <c:v>31.8</c:v>
                </c:pt>
                <c:pt idx="8">
                  <c:v>22.3</c:v>
                </c:pt>
                <c:pt idx="16">
                  <c:v>24</c:v>
                </c:pt>
                <c:pt idx="24">
                  <c:v>12.1</c:v>
                </c:pt>
                <c:pt idx="32">
                  <c:v>0.3</c:v>
                </c:pt>
              </c:numCache>
            </c:numRef>
          </c:yVal>
          <c:smooth val="0"/>
          <c:extLst>
            <c:ext xmlns:c16="http://schemas.microsoft.com/office/drawing/2014/chart" uri="{C3380CC4-5D6E-409C-BE32-E72D297353CC}">
              <c16:uniqueId val="{00000009-6BF5-4F9B-ADC9-84C94A042D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{8A9F498A-F6A4-4CC7-A7E1-F1B2BCD44BC9}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BF5-4F9B-ADC9-84C94A042D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{D5EDCE98-E7E4-401A-AEB3-9F4374F7D48D}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F5-4F9B-ADC9-84C94A042D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{95498486-47E7-4196-B24C-4A73827B0D2C}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F5-4F9B-ADC9-84C94A042D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{FE09CD22-166C-4F83-BCE1-5D1E38F77CAB}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F5-4F9B-ADC9-84C94A042D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{B415188D-33A8-41EA-8721-0735267929D0}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F5-4F9B-ADC9-84C94A042D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{3604BDA6-B1CD-47EE-AAB9-91CA55FC39CD}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BF5-4F9B-ADC9-84C94A042D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{A6C1DE2F-0C86-47C3-8426-5507B2BFF946}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BF5-4F9B-ADC9-84C94A042D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{97AFB4E6-CC53-4562-8C1B-0DC58AF1817B}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BF5-4F9B-ADC9-84C94A042D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{78BB32E1-B4BE-4C70-8C40-06DA4EACC969}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BF5-4F9B-ADC9-84C94A042D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F5-4F9B-ADC9-84C94A042D31}"/>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{F85AEA9D-7BA7-4662-A418-C4E5072DAE8F}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C3-4519-A888-9FA58115BA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{9A69BD8D-B3C1-4EAB-8EE8-874606C30654}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C3-4519-A888-9FA58115BA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{2691CC62-895C-40E7-B966-417D26F4E473}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C3-4519-A888-9FA58115BA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{419666AE-9CAB-4267-89B8-C40EAEF3731F}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C3-4519-A888-9FA58115BA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{46FD5671-F76C-4B38-A79A-7C8D3D24597C}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C3-4519-A888-9FA58115BA3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{F0C41B86-02CE-4413-963B-8E071E0F9025}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C3-4519-A888-9FA58115BA3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{F69370BF-1AFB-479C-B7A3-20B7E12287CF}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C3-4519-A888-9FA58115BA3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{9C78A5C9-5591-4C01-8A00-AB6284D17805}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C3-4519-A888-9FA58115BA3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{6D261B92-CECC-4CC0-BF7B-61762DB58D35}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C3-4519-A888-9FA58115BA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c:v>
                </c:pt>
                <c:pt idx="16">
                  <c:v>8.1</c:v>
                </c:pt>
                <c:pt idx="24">
                  <c:v>8</c:v>
                </c:pt>
                <c:pt idx="32">
                  <c:v>7.6</c:v>
                </c:pt>
              </c:numCache>
            </c:numRef>
          </c:xVal>
          <c:yVal>
            <c:numRef>
              <c:f>公会計指標分析・財政指標組合せ分析表!$BP$73:$DC$73</c:f>
              <c:numCache>
                <c:formatCode>#,##0.0;"▲ "#,##0.0</c:formatCode>
                <c:ptCount val="40"/>
                <c:pt idx="0">
                  <c:v>31.8</c:v>
                </c:pt>
                <c:pt idx="8">
                  <c:v>22.3</c:v>
                </c:pt>
                <c:pt idx="16">
                  <c:v>24</c:v>
                </c:pt>
                <c:pt idx="24">
                  <c:v>12.1</c:v>
                </c:pt>
                <c:pt idx="32">
                  <c:v>0.3</c:v>
                </c:pt>
              </c:numCache>
            </c:numRef>
          </c:yVal>
          <c:smooth val="0"/>
          <c:extLst>
            <c:ext xmlns:c16="http://schemas.microsoft.com/office/drawing/2014/chart" uri="{C3380CC4-5D6E-409C-BE32-E72D297353CC}">
              <c16:uniqueId val="{00000009-04C3-4519-A888-9FA58115BA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{617B21C1-1008-4F00-9184-5868AEAF08D8}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C3-4519-A888-9FA58115BA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{00A10256-6BAB-4514-86F8-C4883BE5E530}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C3-4519-A888-9FA58115BA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{DBE1E114-AC4F-45E5-8BA0-2C83BB48D584}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C3-4519-A888-9FA58115BA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{C11FABAF-4B22-45DB-AE93-946EE2483D6E}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C3-4519-A888-9FA58115BA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{D1B2E310-C403-4F90-AAD3-B471C5638CC2}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C3-4519-A888-9FA58115BA3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{325C7A22-FAB5-4223-B8CF-62D35953EA89}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C3-4519-A888-9FA58115BA3A}"/>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{89E83832-B5D2-45AD-8CA5-25D72C8A9EC9}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C3-4519-A888-9FA58115BA3A}"/>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{791AED9D-8668-4A90-A075-4305E8B81CC3}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C3-4519-A888-9FA58115BA3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{E5B53C97-24C8-47E4-BDB8-64BFB78A83C9}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C3-4519-A888-9FA58115BA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C3-4519-A888-9FA58115BA3A}"/>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であり</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改善されたが、元利償還金が対前年度比</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百万円の増となった。近年、地方債の発行額が高止まりしていることに加え、平成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年度は五戸消防署西分遣所整備事業にかかる発行額が大きく、元利償還金は平成</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年度以降増加に転じることが見込まれていた。低金利に支えられ元利償還金は横ばいで推移すると見込んでいるが、いつまで低金利が続くかは不透明であり、注視していく必要がある。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また、公営企業会計において簡易水道の統合事業が控えており、元利償還に対する繰入金も高止まりが続くと考えられる。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今後は交付税措置の高い地方債を活用しつつも発行額を抑え、実質公債比率の改善に努めていく。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の改善がみられた。充当可能基金の増が要因と考えられる。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道路・橋梁等の改修事業や中山間地域総合整備事業、また平成３０年は五戸消防署西分遣所整備事業に係る地方債発行額が大きかったことに加え、将来的に公共施設の老朽化対策に伴う事業等が加わってくると、地方債残高は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も、簡易水道の統合事業が控えており、繰入金の高止まりは続くと見込まれる。今後も、より一層地方債発行の抑制と基金への積立拡大に努め、適正な比率の維持と健全な財政運営を図っ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百万円の増であった。前年度と比較して歳計剰余金によい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・脆弱な財政基盤を補い、不測の事態に備えるためにも、一定の水準を維持することが必要であると考えている。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公共施設の老朽化に伴う更新・改修・撤去等の事業に要する経費を考えると、長期的には減少傾向に転じる見込みであり、持続可能な財政運営が行えるよう、歳出削減に努め積立額を拡大していけるよう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地域ぐるみのむらづくり、地域発展の気運を醸成し、地域の創意工夫に基づいた快適な生活環境の実現と地域及び地域経済の活性化のための事業。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村内における高齢者の福祉の増進に関する事業。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考えられるのは、いきいき新郷むらづくり基金である。地域づくり、地域経済活性化を主な目的とした基金であるが、公共施設の老朽化へ対応するための財源という目的も兼ねており、これに向けて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将来的な負担は莫大な経費がかかることは間違いなく、今後公債費の増が見込まれている中で、地方債の発行は最小限にとどめたい。それにより、このいきいき新郷むらづくり基金への積み立てが重要と考えており、その他の特定目的基金よりも優先的に積み立て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・将来的な公債費の増大、減少傾向にある地方交付税や災害等の不足の事態への対応等に備えるため、当面は現状を維持しつつ、積立額を拡大していけるよう努める。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・ここ数年地方債の発行額が増加傾向にあり、令和５年度に元利償還金のピークを迎えることから、当面は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B634266-5EF7-4F92-81C1-1CE4903EE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46CD16-9157-4454-80B9-FC40E9DFB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57344A-E0B3-4DE6-AC62-C7DAE073A52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3A1287C-EF85-409A-902F-54AB534FED1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DB83048-1301-453E-8E50-B1E987DB18C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61A8BB-69AA-4B93-838E-D3287F5CFB2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4331EB6-8AAB-4833-A75A-51E893C7CF4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4571CB-C2ED-4516-80A1-80260A51D51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11BA1D-EE29-4D66-9C0F-5E10E54A07E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CBCFD9-AABC-4A58-88D3-353984FC31C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1C16E2-6BC7-4BA0-92DC-450BF1EFA02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7FEC06-8075-4446-9B71-DDE65F8D352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D53D2BF-3832-4AED-BF24-7DC82128AFF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6BAB712-7BA4-48C4-8689-ED5476E1AF4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7187514-190B-4C1D-8D69-69DFA94AFEF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7932A21-A011-4B2A-88AE-9F4BB261284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05640E0-8DB2-4283-999A-A2AC05B17E8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D8619B-A967-4B1D-B9D3-181DFDF869F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45AE563-C7D0-435C-A29E-D728A03E255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4DBB41A-B3C7-4999-B356-196235CED01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1DA9B8-A4F7-4738-840F-759672A2912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2B1FD94-C925-4437-9EA4-088E59B63E9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1D697C-F3A4-449B-A182-2D7CA588954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372E11-66AD-4C92-BF7D-5E2EBFF28C0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E53F087-7EFC-47A5-BAFF-04C73EC5073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30BC4B-9AD8-41B1-98D1-DCFC54BCE41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9DF6A96-C60D-493B-A23C-050BC09F4A4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C386ABE-D501-42E6-B734-CA5D3CB5BF9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E666891-6C3E-4C6F-854F-7ACF1B50AC5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1B7CCB0-E0A4-42D0-AA0E-F54D75FFCF0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0703A6F-5197-4764-B740-9AF7FD39887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AC45652-A34A-4780-8BDA-04BCAC3932F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97DAE4F-FA7B-4AB2-A4B7-AF4E96E681E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10C37BE-EF83-4857-8F77-10D4A1E9BBC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7A07FAC-0D0F-4302-9022-536E059572E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F55B44B-4AFD-4DE2-B147-5E5D7F7EAC3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4F21004-01D0-4B55-8FEB-67A9DE200C6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D94FF7-8C51-40D4-AC7B-21CEBB6A313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2BD2D63-AEA3-4995-8016-FA36795BBD6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5827A3-6F33-47A3-8335-FD97F5E3B8A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BAB0FF9-1CA0-4BC6-88D8-485FF2CD495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73C87AA-5594-42D6-B0B1-02CCA74E069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5B3326D-F817-4B6C-94D8-B569C5D6D4D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023B248-86AC-4D42-A141-BD5B332DCE6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2CAE1C5-1B5B-4522-9E30-1244060F4BE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AB853C3-CE05-40B7-B859-3A468315588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FFEAA0C-538A-46A6-B182-FA5F9B669AE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有形固定資産原価償却率は類似団体を</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ポイント上回っている。築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年以上経過している役場庁舎や築２０年以上経過している学校施設や公民館等の経年劣化により、固定資産原価償却率を押し上げている。平成２８年度に策定した公共施設等総合管理計画に基づき個別施設計画等を策定し、各施設の状況を踏まえ計画的に維持管理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362A2A5-8CC3-43D1-AB34-AD9476018D2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8E91A8B-7608-40DF-94ED-70FDEA10221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48AF52A-8008-451C-B7C3-0D82C14C19A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4C8B253-ED6F-465E-AA00-34713908D3F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DA13A43-ECCA-4CE7-BEDE-38D22DD2F4F8}"/>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E7A2FF7-FDDA-4220-A6B3-0F17726BB1A8}"/>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68D9B96-4FEE-4D95-B753-15F11FFAA7E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455AAE5-2182-496C-99BA-6E54266457D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F78CD87-9BB2-4481-B142-9C164994EF3D}"/>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615E2EF-5AE5-4D26-94AC-8C049D4D159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A494CCD-A605-4C93-A998-F4D336F0549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C1D806A-12B8-4B0E-8094-C1ABC3B47E2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5B4680F-0F4C-4B6B-B99A-7F87EE39E677}"/>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B1A25F2-9203-4DAF-8396-EAB1C20CCB33}"/>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69BC64E-D54D-46AD-8E79-45DE6A6A6282}"/>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C319BC5-E2A2-4C2A-BC56-70AFD0EA7E5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D6B1968-7EBF-4F4D-9581-C28CCCD7753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00DAFF7-FF95-4D04-96FA-8B6BAB4553E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61E0A3FB-A41E-469F-BB1F-C6C5E5F5EC23}"/>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A0B82C35-F8F0-405C-86CB-4BD916983375}"/>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F07E494D-2A25-4A23-892F-6B91136DEDFD}"/>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0A2912E2-ADB0-471F-B19A-5EC89DF3A193}"/>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F4E74EF0-CCBA-4FBF-BCC6-F93D8FF42DF6}"/>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a:extLst>
            <a:ext uri="{FF2B5EF4-FFF2-40B4-BE49-F238E27FC236}">
              <a16:creationId xmlns:a16="http://schemas.microsoft.com/office/drawing/2014/main" id="{4D002C40-984C-4E13-ACC6-C72B4AFD3A5C}"/>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5BD3464E-0AD7-4BC9-821D-B2FF0B163EDD}"/>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CF7FE286-BB0B-4D63-9D7A-87F49AE3F2E6}"/>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36F19A4E-9D11-469D-A922-3E3A5370613F}"/>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45EEDE37-1E90-45EE-96F6-D9C7C9150FDD}"/>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821F41B0-8043-4E8D-95B8-A4233EB89707}"/>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5F0DB5E-8DF4-4EBD-853F-89CE8F04170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52E5C4A-AF97-49D6-9A24-52612953393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869E8DD-AACA-4C02-BD8A-6976B68B958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54F6074-13A6-44E8-BFFA-9ED58CB6E85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E0859FE-E985-4537-AF46-E7BED831036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83" name="楕円 82">
          <a:extLst>
            <a:ext uri="{FF2B5EF4-FFF2-40B4-BE49-F238E27FC236}">
              <a16:creationId xmlns:a16="http://schemas.microsoft.com/office/drawing/2014/main" id="{58331318-323F-4362-99DA-640338EACC45}"/>
            </a:ext>
          </a:extLst>
        </xdr:cNvPr>
        <xdr:cNvSpPr/>
      </xdr:nvSpPr>
      <xdr:spPr>
        <a:xfrm>
          <a:off x="4711700" y="5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84" name="有形固定資産減価償却率該当値テキスト">
          <a:extLst>
            <a:ext uri="{FF2B5EF4-FFF2-40B4-BE49-F238E27FC236}">
              <a16:creationId xmlns:a16="http://schemas.microsoft.com/office/drawing/2014/main" id="{82A79129-9659-49B8-BF41-EB45EB3B2E61}"/>
            </a:ext>
          </a:extLst>
        </xdr:cNvPr>
        <xdr:cNvSpPr txBox="1"/>
      </xdr:nvSpPr>
      <xdr:spPr>
        <a:xfrm>
          <a:off x="4813300" y="5527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13698</xdr:rowOff>
    </xdr:from>
    <xdr:to>
      <xdr:col>19</xdr:col>
      <xdr:colOff>187325</xdr:colOff>
      <xdr:row>32</xdr:row>
      <xdr:rowOff>115298</xdr:rowOff>
    </xdr:to>
    <xdr:sp macro="" textlink="">
      <xdr:nvSpPr>
        <xdr:cNvPr id="85" name="楕円 84">
          <a:extLst>
            <a:ext uri="{FF2B5EF4-FFF2-40B4-BE49-F238E27FC236}">
              <a16:creationId xmlns:a16="http://schemas.microsoft.com/office/drawing/2014/main" id="{2D7B0176-0ABC-49B3-BF39-FBA4FD86A7C2}"/>
            </a:ext>
          </a:extLst>
        </xdr:cNvPr>
        <xdr:cNvSpPr/>
      </xdr:nvSpPr>
      <xdr:spPr>
        <a:xfrm>
          <a:off x="4000500" y="55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64498</xdr:rowOff>
    </xdr:from>
    <xdr:to>
      <xdr:col>23</xdr:col>
      <xdr:colOff>85725</xdr:colOff>
      <xdr:row>32</xdr:row>
      <xdr:rowOff>113847</xdr:rowOff>
    </xdr:to>
    <xdr:cxnSp macro="">
      <xdr:nvCxnSpPr>
        <xdr:cNvPr id="86" name="直線コネクタ 85">
          <a:extLst>
            <a:ext uri="{FF2B5EF4-FFF2-40B4-BE49-F238E27FC236}">
              <a16:creationId xmlns:a16="http://schemas.microsoft.com/office/drawing/2014/main" id="{8D51BA0E-94A9-40B4-8B87-76B63B27EA34}"/>
            </a:ext>
          </a:extLst>
        </xdr:cNvPr>
        <xdr:cNvCxnSpPr/>
      </xdr:nvCxnSpPr>
      <xdr:spPr>
        <a:xfrm>
          <a:off x="4051300" y="555089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a:extLst>
            <a:ext uri="{FF2B5EF4-FFF2-40B4-BE49-F238E27FC236}">
              <a16:creationId xmlns:a16="http://schemas.microsoft.com/office/drawing/2014/main" id="{4A11921E-0584-48F5-A8CD-C5C116CC8D4E}"/>
            </a:ext>
          </a:extLst>
        </xdr:cNvPr>
        <xdr:cNvSpPr/>
      </xdr:nvSpPr>
      <xdr:spPr>
        <a:xfrm>
          <a:off x="3238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64498</xdr:rowOff>
    </xdr:to>
    <xdr:cxnSp macro="">
      <xdr:nvCxnSpPr>
        <xdr:cNvPr id="88" name="直線コネクタ 87">
          <a:extLst>
            <a:ext uri="{FF2B5EF4-FFF2-40B4-BE49-F238E27FC236}">
              <a16:creationId xmlns:a16="http://schemas.microsoft.com/office/drawing/2014/main" id="{EFD83F2C-CCDC-481B-9AC0-24E5EFD98138}"/>
            </a:ext>
          </a:extLst>
        </xdr:cNvPr>
        <xdr:cNvCxnSpPr/>
      </xdr:nvCxnSpPr>
      <xdr:spPr>
        <a:xfrm>
          <a:off x="3289300" y="5535476"/>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a:extLst>
            <a:ext uri="{FF2B5EF4-FFF2-40B4-BE49-F238E27FC236}">
              <a16:creationId xmlns:a16="http://schemas.microsoft.com/office/drawing/2014/main" id="{C0298EE4-624A-4081-8BEA-83072FDB0789}"/>
            </a:ext>
          </a:extLst>
        </xdr:cNvPr>
        <xdr:cNvSpPr/>
      </xdr:nvSpPr>
      <xdr:spPr>
        <a:xfrm>
          <a:off x="2476500" y="5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49076</xdr:rowOff>
    </xdr:to>
    <xdr:cxnSp macro="">
      <xdr:nvCxnSpPr>
        <xdr:cNvPr id="90" name="直線コネクタ 89">
          <a:extLst>
            <a:ext uri="{FF2B5EF4-FFF2-40B4-BE49-F238E27FC236}">
              <a16:creationId xmlns:a16="http://schemas.microsoft.com/office/drawing/2014/main" id="{22F2BC87-9958-47C0-A7CE-CD916F3C5FFC}"/>
            </a:ext>
          </a:extLst>
        </xdr:cNvPr>
        <xdr:cNvCxnSpPr/>
      </xdr:nvCxnSpPr>
      <xdr:spPr>
        <a:xfrm>
          <a:off x="2527300" y="547995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91" name="楕円 90">
          <a:extLst>
            <a:ext uri="{FF2B5EF4-FFF2-40B4-BE49-F238E27FC236}">
              <a16:creationId xmlns:a16="http://schemas.microsoft.com/office/drawing/2014/main" id="{C1A0FBD5-2ACD-4404-B3AE-BBD3698943D3}"/>
            </a:ext>
          </a:extLst>
        </xdr:cNvPr>
        <xdr:cNvSpPr/>
      </xdr:nvSpPr>
      <xdr:spPr>
        <a:xfrm>
          <a:off x="17145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165009</xdr:rowOff>
    </xdr:to>
    <xdr:cxnSp macro="">
      <xdr:nvCxnSpPr>
        <xdr:cNvPr id="92" name="直線コネクタ 91">
          <a:extLst>
            <a:ext uri="{FF2B5EF4-FFF2-40B4-BE49-F238E27FC236}">
              <a16:creationId xmlns:a16="http://schemas.microsoft.com/office/drawing/2014/main" id="{D17EAA38-58B1-4A8F-9DD4-5217EC32D964}"/>
            </a:ext>
          </a:extLst>
        </xdr:cNvPr>
        <xdr:cNvCxnSpPr/>
      </xdr:nvCxnSpPr>
      <xdr:spPr>
        <a:xfrm>
          <a:off x="1765300" y="5375094"/>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3" name="n_1aveValue有形固定資産減価償却率">
          <a:extLst>
            <a:ext uri="{FF2B5EF4-FFF2-40B4-BE49-F238E27FC236}">
              <a16:creationId xmlns:a16="http://schemas.microsoft.com/office/drawing/2014/main" id="{A3DDFAF5-19F8-472A-ACBB-9072B64DEEAE}"/>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4" name="n_2aveValue有形固定資産減価償却率">
          <a:extLst>
            <a:ext uri="{FF2B5EF4-FFF2-40B4-BE49-F238E27FC236}">
              <a16:creationId xmlns:a16="http://schemas.microsoft.com/office/drawing/2014/main" id="{2EA4CC26-4615-4817-BF35-DD2AD62B97F7}"/>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5" name="n_3aveValue有形固定資産減価償却率">
          <a:extLst>
            <a:ext uri="{FF2B5EF4-FFF2-40B4-BE49-F238E27FC236}">
              <a16:creationId xmlns:a16="http://schemas.microsoft.com/office/drawing/2014/main" id="{44FC1AB3-6C8D-4BD0-AAF9-A787F70D99CA}"/>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6" name="n_4aveValue有形固定資産減価償却率">
          <a:extLst>
            <a:ext uri="{FF2B5EF4-FFF2-40B4-BE49-F238E27FC236}">
              <a16:creationId xmlns:a16="http://schemas.microsoft.com/office/drawing/2014/main" id="{E2836FD8-354B-4F10-9175-22BCC2C45D88}"/>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106425</xdr:rowOff>
    </xdr:from>
    <xdr:ext cx="405111" cy="259045"/>
    <xdr:sp macro="" textlink="">
      <xdr:nvSpPr>
        <xdr:cNvPr id="97" name="n_1mainValue有形固定資産減価償却率">
          <a:extLst>
            <a:ext uri="{FF2B5EF4-FFF2-40B4-BE49-F238E27FC236}">
              <a16:creationId xmlns:a16="http://schemas.microsoft.com/office/drawing/2014/main" id="{12EDAB67-D721-4AF5-A780-E8B6DFE27589}"/>
            </a:ext>
          </a:extLst>
        </xdr:cNvPr>
        <xdr:cNvSpPr txBox="1"/>
      </xdr:nvSpPr>
      <xdr:spPr>
        <a:xfrm>
          <a:off x="3836044" y="559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8" name="n_2mainValue有形固定資産減価償却率">
          <a:extLst>
            <a:ext uri="{FF2B5EF4-FFF2-40B4-BE49-F238E27FC236}">
              <a16:creationId xmlns:a16="http://schemas.microsoft.com/office/drawing/2014/main" id="{44A87F1B-8F2F-4303-9D65-A169CEDE671E}"/>
            </a:ext>
          </a:extLst>
        </xdr:cNvPr>
        <xdr:cNvSpPr txBox="1"/>
      </xdr:nvSpPr>
      <xdr:spPr>
        <a:xfrm>
          <a:off x="3086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9" name="n_3mainValue有形固定資産減価償却率">
          <a:extLst>
            <a:ext uri="{FF2B5EF4-FFF2-40B4-BE49-F238E27FC236}">
              <a16:creationId xmlns:a16="http://schemas.microsoft.com/office/drawing/2014/main" id="{5A297CB4-DB7C-4D26-849E-4EC13BF0A0AA}"/>
            </a:ext>
          </a:extLst>
        </xdr:cNvPr>
        <xdr:cNvSpPr txBox="1"/>
      </xdr:nvSpPr>
      <xdr:spPr>
        <a:xfrm>
          <a:off x="2324744" y="552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102071</xdr:rowOff>
    </xdr:from>
    <xdr:ext cx="405111" cy="259045"/>
    <xdr:sp macro="" textlink="">
      <xdr:nvSpPr>
        <xdr:cNvPr id="100" name="n_4mainValue有形固定資産減価償却率">
          <a:extLst>
            <a:ext uri="{FF2B5EF4-FFF2-40B4-BE49-F238E27FC236}">
              <a16:creationId xmlns:a16="http://schemas.microsoft.com/office/drawing/2014/main" id="{76AFDE6C-9ED3-4926-8CE7-4D61DAEEEE0B}"/>
            </a:ext>
          </a:extLst>
        </xdr:cNvPr>
        <xdr:cNvSpPr txBox="1"/>
      </xdr:nvSpPr>
      <xdr:spPr>
        <a:xfrm>
          <a:off x="1562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6D13D11-227C-40F1-9A3E-D5361177A62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86E04EF-348D-4E46-998E-7095F9F5D49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23E98F7-A759-4CFF-A79B-F1620C09CA5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5F7AD7D-F7C4-49DC-96A1-0AD77707873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E80EAC2-AF05-49A0-9959-00F9DC0B97D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342CBF9-163F-46FE-AB9E-75064731F6E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7BDA0D6-AF04-442C-90D9-C3E69C66108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9A635E4-AAA6-414D-B9C8-6553D5B734D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AAD743E-5D0E-424C-9D7B-EAD916EEE22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4CCEA2B-0182-4351-B20A-854B5DB276E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F82DEE6-A84A-41B6-A26D-3E9746D25BE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4D2E6140-8FC2-4E4A-901F-20B4125E765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99BA88A-C540-4A16-9538-A223F6F68A7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a:t>
          </a:r>
          <a:r>
            <a:rPr kumimoji="1" lang="en-US" altLang="ja-JP" sz="1100">
              <a:latin typeface="ＭＳ Ｐゴシック" panose="020B0600070205080204" pitchFamily="50" charset="-128"/>
              <a:ea typeface="ＭＳ Ｐゴシック" panose="020B0600070205080204" pitchFamily="50" charset="-128"/>
            </a:rPr>
            <a:t>158.2</a:t>
          </a:r>
          <a:r>
            <a:rPr kumimoji="1" lang="ja-JP" altLang="en-US" sz="1100">
              <a:latin typeface="ＭＳ Ｐゴシック" panose="020B0600070205080204" pitchFamily="50" charset="-128"/>
              <a:ea typeface="ＭＳ Ｐゴシック" panose="020B0600070205080204" pitchFamily="50" charset="-128"/>
            </a:rPr>
            <a:t>ポイント上回っている。道路改良事業や中山間地域総合整備事業等による地方債発行額がここ数年前年度を上回って推移しており、地方債の現在高もここ数年増加している。一方で、類似団体と比較し人件費が高水準となっているため、債務償還可能年数も類似団体に比べ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公債費のピークは令和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年度になると見込まれそれまで厳しい財政運営となることが予想されることから、今後はより一層事業の見直しを図り、計画的な地方債の発行と抑制が必要となる。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D1DAD2E-3102-4CB5-ABC2-BBB9F120F37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3C7AEC5-ECAB-433C-855C-99E9CF4CB30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B310574-B069-429A-8E9E-B0A0D4FD32A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C8810D2A-312D-47FF-9E72-860EDF121047}"/>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2784FDC-9E4D-4E63-B567-8B5D0C0BA3C2}"/>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1D00B705-49D2-4CF7-8895-C8E7B7B42796}"/>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A946D284-6084-43D5-BD34-78E431ACC15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9A3EE61-0F7A-4A32-85C5-665045ADF53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4672E34F-124F-46EC-A4DD-37F5165A1CAD}"/>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D59A2B22-19F1-4B3B-B22C-ED3D251443BB}"/>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B245AD1-FD7B-4E0B-876E-1A458CA008AB}"/>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DDE80337-9B14-4D28-8CB7-2FF0E724B078}"/>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4FABDB2-D865-4923-88B2-54B8F1A2826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15DDD112-0D01-4053-9FF1-B673406BC55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D59539E-21F8-4556-A6D0-C31FB8172E3D}"/>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1A0270A-9DB6-4C50-AED9-54F39E6F183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C978D75-FFA7-4EB0-843F-CB67276CF39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B06FDF38-EC95-4D94-8B63-5D29E78A618E}"/>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57F3D3DB-4C60-4F84-A18E-2CAD1AD435EE}"/>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6F64B3E4-7401-4F66-BCD3-930A14A96794}"/>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876816B-B246-4807-A742-84CEA9FCDFA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77909FE1-DF6A-4DBE-A5DC-7890AEF2F2B4}"/>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E3B276AF-EB4F-4DD7-81B1-5B87480747D6}"/>
            </a:ext>
          </a:extLst>
        </xdr:cNvPr>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4169B514-1406-4EBC-B67A-731AB7A2C32D}"/>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96D3D38E-0ECA-4DBC-BA9B-BDA546F73A45}"/>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1B11BEF8-966D-4576-82B0-424589A078FA}"/>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94A54ADD-961A-4E36-91A0-BED146EF10BC}"/>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D3E11C6C-A008-47E0-B4CC-0DFFB5CF6D66}"/>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0F15EB8-2450-4D70-9BB0-E2B038275CB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3256FB8-87FE-4EA5-B41F-6685ACDDCA2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428C8D0-2AE3-4E35-B8FC-9CB5009A9D6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924E0F9-8D2C-4D69-9849-A3DE7616C0F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5439AF4-A480-4F44-A4B3-F3F2FD15D7C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167495</xdr:rowOff>
    </xdr:from>
    <xdr:to>
      <xdr:col>76</xdr:col>
      <xdr:colOff>73025</xdr:colOff>
      <xdr:row>30</xdr:row>
      <xdr:rowOff>97645</xdr:rowOff>
    </xdr:to>
    <xdr:sp macro="" textlink="">
      <xdr:nvSpPr>
        <xdr:cNvPr id="147" name="楕円 146">
          <a:extLst>
            <a:ext uri="{FF2B5EF4-FFF2-40B4-BE49-F238E27FC236}">
              <a16:creationId xmlns:a16="http://schemas.microsoft.com/office/drawing/2014/main" id="{F06D1C11-E4C6-48DC-A322-E22DF2353441}"/>
            </a:ext>
          </a:extLst>
        </xdr:cNvPr>
        <xdr:cNvSpPr/>
      </xdr:nvSpPr>
      <xdr:spPr>
        <a:xfrm>
          <a:off x="14744700" y="5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145922</xdr:rowOff>
    </xdr:from>
    <xdr:ext cx="469744" cy="259045"/>
    <xdr:sp macro="" textlink="">
      <xdr:nvSpPr>
        <xdr:cNvPr id="148" name="債務償還比率該当値テキスト">
          <a:extLst>
            <a:ext uri="{FF2B5EF4-FFF2-40B4-BE49-F238E27FC236}">
              <a16:creationId xmlns:a16="http://schemas.microsoft.com/office/drawing/2014/main" id="{70C6DD04-8C57-4D42-9263-9EE7D2130738}"/>
            </a:ext>
          </a:extLst>
        </xdr:cNvPr>
        <xdr:cNvSpPr txBox="1"/>
      </xdr:nvSpPr>
      <xdr:spPr>
        <a:xfrm>
          <a:off x="14846300" y="511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46165</xdr:rowOff>
    </xdr:from>
    <xdr:to>
      <xdr:col>72</xdr:col>
      <xdr:colOff>123825</xdr:colOff>
      <xdr:row>30</xdr:row>
      <xdr:rowOff>147765</xdr:rowOff>
    </xdr:to>
    <xdr:sp macro="" textlink="">
      <xdr:nvSpPr>
        <xdr:cNvPr id="149" name="楕円 148">
          <a:extLst>
            <a:ext uri="{FF2B5EF4-FFF2-40B4-BE49-F238E27FC236}">
              <a16:creationId xmlns:a16="http://schemas.microsoft.com/office/drawing/2014/main" id="{800D0668-E5B0-4896-A81C-6DD0EF17D84C}"/>
            </a:ext>
          </a:extLst>
        </xdr:cNvPr>
        <xdr:cNvSpPr/>
      </xdr:nvSpPr>
      <xdr:spPr>
        <a:xfrm>
          <a:off x="14033500" y="51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46845</xdr:rowOff>
    </xdr:from>
    <xdr:to>
      <xdr:col>76</xdr:col>
      <xdr:colOff>22225</xdr:colOff>
      <xdr:row>30</xdr:row>
      <xdr:rowOff>96965</xdr:rowOff>
    </xdr:to>
    <xdr:cxnSp macro="">
      <xdr:nvCxnSpPr>
        <xdr:cNvPr id="150" name="直線コネクタ 149">
          <a:extLst>
            <a:ext uri="{FF2B5EF4-FFF2-40B4-BE49-F238E27FC236}">
              <a16:creationId xmlns:a16="http://schemas.microsoft.com/office/drawing/2014/main" id="{7464E526-B123-4E6D-BC6B-D998189D4C4A}"/>
            </a:ext>
          </a:extLst>
        </xdr:cNvPr>
        <xdr:cNvCxnSpPr/>
      </xdr:nvCxnSpPr>
      <xdr:spPr>
        <a:xfrm flipV="1">
          <a:off x="14084300" y="5190345"/>
          <a:ext cx="7112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17635</xdr:rowOff>
    </xdr:from>
    <xdr:to>
      <xdr:col>68</xdr:col>
      <xdr:colOff>123825</xdr:colOff>
      <xdr:row>30</xdr:row>
      <xdr:rowOff>119235</xdr:rowOff>
    </xdr:to>
    <xdr:sp macro="" textlink="">
      <xdr:nvSpPr>
        <xdr:cNvPr id="151" name="楕円 150">
          <a:extLst>
            <a:ext uri="{FF2B5EF4-FFF2-40B4-BE49-F238E27FC236}">
              <a16:creationId xmlns:a16="http://schemas.microsoft.com/office/drawing/2014/main" id="{712034CC-1845-44B2-B297-1B7F5CA6131F}"/>
            </a:ext>
          </a:extLst>
        </xdr:cNvPr>
        <xdr:cNvSpPr/>
      </xdr:nvSpPr>
      <xdr:spPr>
        <a:xfrm>
          <a:off x="13271500" y="5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68435</xdr:rowOff>
    </xdr:from>
    <xdr:to>
      <xdr:col>72</xdr:col>
      <xdr:colOff>73025</xdr:colOff>
      <xdr:row>30</xdr:row>
      <xdr:rowOff>96965</xdr:rowOff>
    </xdr:to>
    <xdr:cxnSp macro="">
      <xdr:nvCxnSpPr>
        <xdr:cNvPr id="152" name="直線コネクタ 151">
          <a:extLst>
            <a:ext uri="{FF2B5EF4-FFF2-40B4-BE49-F238E27FC236}">
              <a16:creationId xmlns:a16="http://schemas.microsoft.com/office/drawing/2014/main" id="{6D1B84A0-A123-4375-986B-DC68BFCA9042}"/>
            </a:ext>
          </a:extLst>
        </xdr:cNvPr>
        <xdr:cNvCxnSpPr/>
      </xdr:nvCxnSpPr>
      <xdr:spPr>
        <a:xfrm>
          <a:off x="13322300" y="5211935"/>
          <a:ext cx="762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115833</xdr:rowOff>
    </xdr:from>
    <xdr:to>
      <xdr:col>64</xdr:col>
      <xdr:colOff>123825</xdr:colOff>
      <xdr:row>30</xdr:row>
      <xdr:rowOff>45983</xdr:rowOff>
    </xdr:to>
    <xdr:sp macro="" textlink="">
      <xdr:nvSpPr>
        <xdr:cNvPr id="153" name="楕円 152">
          <a:extLst>
            <a:ext uri="{FF2B5EF4-FFF2-40B4-BE49-F238E27FC236}">
              <a16:creationId xmlns:a16="http://schemas.microsoft.com/office/drawing/2014/main" id="{65F0A398-1A0F-42E0-B0D5-8376607844B7}"/>
            </a:ext>
          </a:extLst>
        </xdr:cNvPr>
        <xdr:cNvSpPr/>
      </xdr:nvSpPr>
      <xdr:spPr>
        <a:xfrm>
          <a:off x="12509500" y="5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166633</xdr:rowOff>
    </xdr:from>
    <xdr:to>
      <xdr:col>68</xdr:col>
      <xdr:colOff>73025</xdr:colOff>
      <xdr:row>30</xdr:row>
      <xdr:rowOff>68435</xdr:rowOff>
    </xdr:to>
    <xdr:cxnSp macro="">
      <xdr:nvCxnSpPr>
        <xdr:cNvPr id="154" name="直線コネクタ 153">
          <a:extLst>
            <a:ext uri="{FF2B5EF4-FFF2-40B4-BE49-F238E27FC236}">
              <a16:creationId xmlns:a16="http://schemas.microsoft.com/office/drawing/2014/main" id="{7B073370-D069-4350-8E96-B4BEEC8B06A9}"/>
            </a:ext>
          </a:extLst>
        </xdr:cNvPr>
        <xdr:cNvCxnSpPr/>
      </xdr:nvCxnSpPr>
      <xdr:spPr>
        <a:xfrm>
          <a:off x="12560300" y="5138683"/>
          <a:ext cx="762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78205</xdr:rowOff>
    </xdr:from>
    <xdr:to>
      <xdr:col>60</xdr:col>
      <xdr:colOff>123825</xdr:colOff>
      <xdr:row>30</xdr:row>
      <xdr:rowOff>8355</xdr:rowOff>
    </xdr:to>
    <xdr:sp macro="" textlink="">
      <xdr:nvSpPr>
        <xdr:cNvPr id="155" name="楕円 154">
          <a:extLst>
            <a:ext uri="{FF2B5EF4-FFF2-40B4-BE49-F238E27FC236}">
              <a16:creationId xmlns:a16="http://schemas.microsoft.com/office/drawing/2014/main" id="{3D49AC06-11C8-4EB5-87B6-F5CF77980580}"/>
            </a:ext>
          </a:extLst>
        </xdr:cNvPr>
        <xdr:cNvSpPr/>
      </xdr:nvSpPr>
      <xdr:spPr>
        <a:xfrm>
          <a:off x="11747500" y="5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129005</xdr:rowOff>
    </xdr:from>
    <xdr:to>
      <xdr:col>64</xdr:col>
      <xdr:colOff>73025</xdr:colOff>
      <xdr:row>29</xdr:row>
      <xdr:rowOff>166633</xdr:rowOff>
    </xdr:to>
    <xdr:cxnSp macro="">
      <xdr:nvCxnSpPr>
        <xdr:cNvPr id="156" name="直線コネクタ 155">
          <a:extLst>
            <a:ext uri="{FF2B5EF4-FFF2-40B4-BE49-F238E27FC236}">
              <a16:creationId xmlns:a16="http://schemas.microsoft.com/office/drawing/2014/main" id="{2B44D3FD-1842-430A-9250-DCA015C861B3}"/>
            </a:ext>
          </a:extLst>
        </xdr:cNvPr>
        <xdr:cNvCxnSpPr/>
      </xdr:nvCxnSpPr>
      <xdr:spPr>
        <a:xfrm>
          <a:off x="11798300" y="5101055"/>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CC772857-0ADE-40DF-9CAF-6B3BB77001A4}"/>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9B32608D-B215-42C2-BE6B-0C6E839CC3FC}"/>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B8B124A0-71F8-458A-86A9-820704AA3A51}"/>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BAA7637D-EBC3-41B6-B4F7-D460640AEDA8}"/>
            </a:ext>
          </a:extLst>
        </xdr:cNvPr>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138892</xdr:rowOff>
    </xdr:from>
    <xdr:ext cx="469744" cy="259045"/>
    <xdr:sp macro="" textlink="">
      <xdr:nvSpPr>
        <xdr:cNvPr id="161" name="n_1mainValue債務償還比率">
          <a:extLst>
            <a:ext uri="{FF2B5EF4-FFF2-40B4-BE49-F238E27FC236}">
              <a16:creationId xmlns:a16="http://schemas.microsoft.com/office/drawing/2014/main" id="{E5C16D5F-2057-41AC-AA0B-0D73D7371C39}"/>
            </a:ext>
          </a:extLst>
        </xdr:cNvPr>
        <xdr:cNvSpPr txBox="1"/>
      </xdr:nvSpPr>
      <xdr:spPr>
        <a:xfrm>
          <a:off x="13836727" y="528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110362</xdr:rowOff>
    </xdr:from>
    <xdr:ext cx="469744" cy="259045"/>
    <xdr:sp macro="" textlink="">
      <xdr:nvSpPr>
        <xdr:cNvPr id="162" name="n_2mainValue債務償還比率">
          <a:extLst>
            <a:ext uri="{FF2B5EF4-FFF2-40B4-BE49-F238E27FC236}">
              <a16:creationId xmlns:a16="http://schemas.microsoft.com/office/drawing/2014/main" id="{B861690C-19BA-415C-B606-ADF1E4A0221C}"/>
            </a:ext>
          </a:extLst>
        </xdr:cNvPr>
        <xdr:cNvSpPr txBox="1"/>
      </xdr:nvSpPr>
      <xdr:spPr>
        <a:xfrm>
          <a:off x="13087427" y="52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37110</xdr:rowOff>
    </xdr:from>
    <xdr:ext cx="469744" cy="259045"/>
    <xdr:sp macro="" textlink="">
      <xdr:nvSpPr>
        <xdr:cNvPr id="163" name="n_3mainValue債務償還比率">
          <a:extLst>
            <a:ext uri="{FF2B5EF4-FFF2-40B4-BE49-F238E27FC236}">
              <a16:creationId xmlns:a16="http://schemas.microsoft.com/office/drawing/2014/main" id="{C519B16C-0790-4A70-89AB-DBD58B8F7F4C}"/>
            </a:ext>
          </a:extLst>
        </xdr:cNvPr>
        <xdr:cNvSpPr txBox="1"/>
      </xdr:nvSpPr>
      <xdr:spPr>
        <a:xfrm>
          <a:off x="12325427" y="5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170932</xdr:rowOff>
    </xdr:from>
    <xdr:ext cx="469744" cy="259045"/>
    <xdr:sp macro="" textlink="">
      <xdr:nvSpPr>
        <xdr:cNvPr id="164" name="n_4mainValue債務償還比率">
          <a:extLst>
            <a:ext uri="{FF2B5EF4-FFF2-40B4-BE49-F238E27FC236}">
              <a16:creationId xmlns:a16="http://schemas.microsoft.com/office/drawing/2014/main" id="{370429CA-5C9D-44BF-8699-D1D4DF485C31}"/>
            </a:ext>
          </a:extLst>
        </xdr:cNvPr>
        <xdr:cNvSpPr txBox="1"/>
      </xdr:nvSpPr>
      <xdr:spPr>
        <a:xfrm>
          <a:off x="11563427" y="51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065FACA-20F5-4FF6-81A7-FE6B6201119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9CCF25C-7DF0-437A-A91F-6896A7D34B4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2E27C0D-CB7A-4BFA-9502-D0B10806F5A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2BEA5F6D-6133-4837-83C1-3FE1E9C2580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2B78E86-CD99-4B63-99D9-0A1C00DE346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F779F49-A63E-466C-8AB9-2F5446F4CE6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5E969F-27E0-4003-85A9-9AAA1B4E57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92C6C0-AAF8-406D-AF22-BB39110835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FAFD20-A333-401A-9112-FBAD4C08F1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E6E873-23F1-4CA5-B106-DF208DB270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A73AB4-5759-4B63-95F0-D3658AEF2A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CD7AF5-723C-44FF-A04A-BBDFBA3996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1BC56E-E5B3-4521-8C79-8B7064FF7C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575FEF-30C9-4F2E-A7E6-DC185DFA49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FD19F2-543E-4C20-BF92-06B04116FF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6D10DA-E52A-406D-9704-8C35371122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9F63AC-2148-4F01-91BF-1E659867B6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937080-B513-4492-9875-FBB4421E6C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CFDD60-6DC5-44A9-B596-D27E47E5DF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F91F04-B93D-408E-9059-9EDBC1ECBF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B7FC54-F09D-4B50-8491-FB1CE17AA7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5488B4-6866-4770-B5FD-B2E478E3FC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5CF3C0-3A08-437D-935F-EF88A7FA2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C601EA-546E-426E-9652-E80F0FE905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70D629-DBAF-45AE-8DEF-3A79B58265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93480E-9DCB-4D1F-9790-EAD1921BF3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197BCF-1C66-40DE-B8FB-B087A70453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F47FD9-FD4C-4EC8-8C45-912347B77B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FB4D68-5696-46E3-A0B2-AFAAE6F926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41EB03-F0A6-46DE-B198-986001DBAB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9C6AA4-1F0B-483C-8E2E-581CEDF142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C93029-BF07-4720-B52F-E5790EDC6B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406333-D9E9-4A7F-98B4-6732599FF7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5CE2FB-14C2-4997-AD47-6C9767E17B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E257B3-63DA-4984-8BE9-9FD487DF26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7E573C-7A22-49B3-9707-2E74338431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7B8F0F-0163-4FB0-8303-13B0B50A91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CAA1EF-678E-43BA-823B-03E89DE188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D3C179-58B0-47B0-B2A3-7A0D1EDB3F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E0A2B6-B424-4372-A148-DE6DE3BEEC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1622C7-19CF-4ACF-9062-329D19E28C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E398A76-57B6-4DD2-A22E-256797D384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31F61B-9B58-45FF-8D1D-3022DA9C7D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02A155-47F8-438A-92FD-2E251AE420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6A2A96-6618-4111-83ED-3AB1FC17B7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E9D74E-9C6F-474A-ADB4-9603A7C3E3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D54733-4F2F-46A7-B1C0-EC39A7D63A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4529C0-D759-4AD9-A27B-40834BAA43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72252FB-C887-4E51-932A-9D99BDA71D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E06F2D-B34C-4A08-8795-6981C379492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36B0A56-78B9-45E5-A4CB-0A5BBD6E2C8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8015D63-645B-4E41-955F-35A689C64F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E127F3-E01C-4650-95F3-6D22D71DD2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3C50559-3F81-47A2-B1B7-976FB911EE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F7C94D-F199-4E4C-99A4-A28E17AE21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C814989-1973-44D0-B83A-57917DD1F1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6C7DE9-2E7A-43FF-AED5-C69B2F0687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95BC2A0-B2DE-46FB-8FA5-434A75F99E8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31D3E7-D49C-4791-9753-880C1FF700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2A39D34-6DD9-45A4-B8AF-135933BD599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E96385-C610-47B9-9914-5B52FBDF4A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B6B3201-CE25-4AAE-9297-F371093A52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37AF6F84-ABD9-4652-B97A-F20615D80AD6}"/>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42263439-89A4-47E6-8D56-18CDAB9D2241}"/>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8FB9772-9A6D-4899-B303-9E842F65E15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49648EE-DB22-4E68-971C-B442C41020D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D264EFC-52C4-4DCF-958D-AF19B30053A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7F05ADBF-8935-424E-8788-3A93D605BF22}"/>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ED4A965D-7760-421E-A7D7-43695C1A29BC}"/>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D305F85B-CCAE-4091-A20E-F913D30393DE}"/>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EEF2FAE4-D8B0-4770-BF06-3FBDDF4E3613}"/>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3C24D48-773B-44D8-8EA5-CD0FB213F0E1}"/>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35F71575-3D1A-4564-BD2D-89152BDB174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919B35-50FD-421D-B866-AE23EBCA32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12490D-45F0-4873-B65E-2AC58FA2CB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39A279-4B86-4B38-BA4D-88F0AE6A34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9B6A79-7D31-45EF-91F4-A2DFC90510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6F3972-49B7-4F96-BAD4-C68045DC91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B4581672-3871-4611-A121-62CADA78FBC3}"/>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a:extLst>
            <a:ext uri="{FF2B5EF4-FFF2-40B4-BE49-F238E27FC236}">
              <a16:creationId xmlns:a16="http://schemas.microsoft.com/office/drawing/2014/main" id="{1E30EBD3-6B55-4CEE-8275-89CAB50C926D}"/>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D66F5165-3F7F-4081-A5D9-55EAF699FF0F}"/>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4DCF5044-4946-47DE-98E6-053923036C7E}"/>
            </a:ext>
          </a:extLst>
        </xdr:cNvPr>
        <xdr:cNvCxnSpPr/>
      </xdr:nvCxnSpPr>
      <xdr:spPr>
        <a:xfrm>
          <a:off x="3797300" y="66909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a:extLst>
            <a:ext uri="{FF2B5EF4-FFF2-40B4-BE49-F238E27FC236}">
              <a16:creationId xmlns:a16="http://schemas.microsoft.com/office/drawing/2014/main" id="{DC915C70-B0AD-4B9C-B794-0698CEEB4761}"/>
            </a:ext>
          </a:extLst>
        </xdr:cNvPr>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3CBBDF6D-1413-4283-B9D0-B7C852A236F6}"/>
            </a:ext>
          </a:extLst>
        </xdr:cNvPr>
        <xdr:cNvCxnSpPr/>
      </xdr:nvCxnSpPr>
      <xdr:spPr>
        <a:xfrm>
          <a:off x="2908300" y="66647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a16="http://schemas.microsoft.com/office/drawing/2014/main" id="{F26EBAEF-2218-44BC-876B-072ED4231F84}"/>
            </a:ext>
          </a:extLst>
        </xdr:cNvPr>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149678</xdr:rowOff>
    </xdr:to>
    <xdr:cxnSp macro="">
      <xdr:nvCxnSpPr>
        <xdr:cNvPr id="81" name="直線コネクタ 80">
          <a:extLst>
            <a:ext uri="{FF2B5EF4-FFF2-40B4-BE49-F238E27FC236}">
              <a16:creationId xmlns:a16="http://schemas.microsoft.com/office/drawing/2014/main" id="{B63401F2-0EFE-47E5-BEA6-E5C359C3D469}"/>
            </a:ext>
          </a:extLst>
        </xdr:cNvPr>
        <xdr:cNvCxnSpPr/>
      </xdr:nvCxnSpPr>
      <xdr:spPr>
        <a:xfrm>
          <a:off x="2019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129903</xdr:rowOff>
    </xdr:from>
    <xdr:to>
      <xdr:col>6</xdr:col>
      <xdr:colOff>38100</xdr:colOff>
      <xdr:row>37</xdr:row>
      <xdr:rowOff>60053</xdr:rowOff>
    </xdr:to>
    <xdr:sp macro="" textlink="">
      <xdr:nvSpPr>
        <xdr:cNvPr id="82" name="楕円 81">
          <a:extLst>
            <a:ext uri="{FF2B5EF4-FFF2-40B4-BE49-F238E27FC236}">
              <a16:creationId xmlns:a16="http://schemas.microsoft.com/office/drawing/2014/main" id="{92170CD7-6DC7-46C4-82E0-977A40FDFBB2}"/>
            </a:ext>
          </a:extLst>
        </xdr:cNvPr>
        <xdr:cNvSpPr/>
      </xdr:nvSpPr>
      <xdr:spPr>
        <a:xfrm>
          <a:off x="1079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9253</xdr:rowOff>
    </xdr:from>
    <xdr:to>
      <xdr:col>10</xdr:col>
      <xdr:colOff>114300</xdr:colOff>
      <xdr:row>38</xdr:row>
      <xdr:rowOff>115388</xdr:rowOff>
    </xdr:to>
    <xdr:cxnSp macro="">
      <xdr:nvCxnSpPr>
        <xdr:cNvPr id="83" name="直線コネクタ 82">
          <a:extLst>
            <a:ext uri="{FF2B5EF4-FFF2-40B4-BE49-F238E27FC236}">
              <a16:creationId xmlns:a16="http://schemas.microsoft.com/office/drawing/2014/main" id="{2912FDF8-DF05-4172-925D-E5351AE24DB9}"/>
            </a:ext>
          </a:extLst>
        </xdr:cNvPr>
        <xdr:cNvCxnSpPr/>
      </xdr:nvCxnSpPr>
      <xdr:spPr>
        <a:xfrm>
          <a:off x="1130300" y="635290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15B5326D-3DA9-46DD-A570-8A1F1BAF808F}"/>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71876E14-8921-4B31-BCF6-F1E4BCEF4849}"/>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7B2D4B45-D70E-47BE-AADF-56876B7E4877}"/>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DB8E5273-3629-49DB-B1D0-BD6426AE7FBA}"/>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67B825DC-B034-475C-83BF-B6C2B52315CE}"/>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道路】&#10;有形固定資産減価償却率">
          <a:extLst>
            <a:ext uri="{FF2B5EF4-FFF2-40B4-BE49-F238E27FC236}">
              <a16:creationId xmlns:a16="http://schemas.microsoft.com/office/drawing/2014/main" id="{E94292CE-16E4-4F14-A6B4-BF2600A79433}"/>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a:extLst>
            <a:ext uri="{FF2B5EF4-FFF2-40B4-BE49-F238E27FC236}">
              <a16:creationId xmlns:a16="http://schemas.microsoft.com/office/drawing/2014/main" id="{71D7F8E4-5319-4CE2-872D-A0025E40C040}"/>
            </a:ext>
          </a:extLst>
        </xdr:cNvPr>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91" name="n_4mainValue【道路】&#10;有形固定資産減価償却率">
          <a:extLst>
            <a:ext uri="{FF2B5EF4-FFF2-40B4-BE49-F238E27FC236}">
              <a16:creationId xmlns:a16="http://schemas.microsoft.com/office/drawing/2014/main" id="{02CA887E-CC16-4F8B-906E-734A8A76515C}"/>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F5D48D-3E05-4D6A-A368-956E27B7B4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14D441-DC15-495E-9A01-5C7AAE3366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594B2E7-8495-42AD-B804-2BD509993D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BC1FC0F-4EFE-4AFD-A915-8A682368DD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F4CEBCA-05AF-4E62-8432-CAD4116381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C6F20FD-C2AA-4279-8CB2-B795647BE9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12C029E-C16F-45AF-AE01-E4C3D01083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E7CEBA-13D3-4708-842A-254DDA74FE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571E6C5-08BB-427D-B320-92B751D422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3C00909-27E6-421C-B7AC-70B87EB415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BFA4014-C8A5-4602-B75C-EE253273892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60ED143-72A5-474B-92C8-E16AE66FAC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06DE1CE-DADF-4520-A947-A020581B0E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3A43D8B-A929-496D-97EF-4A74A6FA5EC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9F1B73F-0CC4-4DB7-B911-05E41E3FE7A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1676B9B-83E7-4421-8693-2127D333E7B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836D470-468E-43C6-B64C-174D358D2DC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4EEA50B-81D7-4CF9-A14D-E5A7F223870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C0E3368-F74A-4897-9128-3465CCB4DB5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8AE5A5D-21C8-43A3-986C-DCAAE2CA9A4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6D7AA0C-D297-4828-82F1-D7AA9761D6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8FE4341-E9F7-425A-B4CE-82FCB93F98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D2DA618-80DF-4E4B-A4A7-B4628430A5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A34E1725-FC6C-47E2-9A1B-618274A88D1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3F2DEDBC-B183-42AF-9EC3-6865FBDCC9AC}"/>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F7C01CEB-B908-407C-A33E-1C0CE7AFBD18}"/>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CB593673-F097-4D8B-BFCD-D5F102E81F93}"/>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5659B762-EB8B-4D10-8E0F-756D56202E16}"/>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55B3EAB4-0530-47C3-9DE1-B2F12303B344}"/>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F23D5437-95BF-4641-BD94-5BE0246B6BA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2DE25935-6503-4A94-9F88-6E7305D139A7}"/>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BFA8555A-045E-439D-8113-16E65149A9B7}"/>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BB2CE464-DC00-4BE3-9593-E3094198A94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BD67DA3D-2179-4F1A-84F4-2D6B72F1C1DF}"/>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DFFFD5-35FC-49A8-B37E-0A732C4F64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CC4270-2D93-49EC-9352-7F5EE5654E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49C63CD-0C6D-4DE5-A2F3-8FCAA7B7E9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751614-763F-4187-8DAD-2C9EF14E74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E7EC131-AD35-48C9-9612-839A26267D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15147</xdr:rowOff>
    </xdr:from>
    <xdr:to>
      <xdr:col>55</xdr:col>
      <xdr:colOff>50800</xdr:colOff>
      <xdr:row>41</xdr:row>
      <xdr:rowOff>116747</xdr:rowOff>
    </xdr:to>
    <xdr:sp macro="" textlink="">
      <xdr:nvSpPr>
        <xdr:cNvPr id="131" name="楕円 130">
          <a:extLst>
            <a:ext uri="{FF2B5EF4-FFF2-40B4-BE49-F238E27FC236}">
              <a16:creationId xmlns:a16="http://schemas.microsoft.com/office/drawing/2014/main" id="{6B35E8FF-C8CD-46C3-8C20-C57F077766FC}"/>
            </a:ext>
          </a:extLst>
        </xdr:cNvPr>
        <xdr:cNvSpPr/>
      </xdr:nvSpPr>
      <xdr:spPr>
        <a:xfrm>
          <a:off x="10426700" y="70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165024</xdr:rowOff>
    </xdr:from>
    <xdr:ext cx="534377" cy="259045"/>
    <xdr:sp macro="" textlink="">
      <xdr:nvSpPr>
        <xdr:cNvPr id="132" name="【道路】&#10;一人当たり延長該当値テキスト">
          <a:extLst>
            <a:ext uri="{FF2B5EF4-FFF2-40B4-BE49-F238E27FC236}">
              <a16:creationId xmlns:a16="http://schemas.microsoft.com/office/drawing/2014/main" id="{1559F843-1A9F-4515-918D-72504902A80E}"/>
            </a:ext>
          </a:extLst>
        </xdr:cNvPr>
        <xdr:cNvSpPr txBox="1"/>
      </xdr:nvSpPr>
      <xdr:spPr>
        <a:xfrm>
          <a:off x="10515600" y="70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19239</xdr:rowOff>
    </xdr:from>
    <xdr:to>
      <xdr:col>50</xdr:col>
      <xdr:colOff>165100</xdr:colOff>
      <xdr:row>41</xdr:row>
      <xdr:rowOff>120839</xdr:rowOff>
    </xdr:to>
    <xdr:sp macro="" textlink="">
      <xdr:nvSpPr>
        <xdr:cNvPr id="133" name="楕円 132">
          <a:extLst>
            <a:ext uri="{FF2B5EF4-FFF2-40B4-BE49-F238E27FC236}">
              <a16:creationId xmlns:a16="http://schemas.microsoft.com/office/drawing/2014/main" id="{39A076FE-14A7-4DA7-8C08-0438E201FD3B}"/>
            </a:ext>
          </a:extLst>
        </xdr:cNvPr>
        <xdr:cNvSpPr/>
      </xdr:nvSpPr>
      <xdr:spPr>
        <a:xfrm>
          <a:off x="9588500" y="70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65947</xdr:rowOff>
    </xdr:from>
    <xdr:to>
      <xdr:col>55</xdr:col>
      <xdr:colOff>0</xdr:colOff>
      <xdr:row>41</xdr:row>
      <xdr:rowOff>70039</xdr:rowOff>
    </xdr:to>
    <xdr:cxnSp macro="">
      <xdr:nvCxnSpPr>
        <xdr:cNvPr id="134" name="直線コネクタ 133">
          <a:extLst>
            <a:ext uri="{FF2B5EF4-FFF2-40B4-BE49-F238E27FC236}">
              <a16:creationId xmlns:a16="http://schemas.microsoft.com/office/drawing/2014/main" id="{C284CB5D-F5C9-45EA-8C09-080D017482DF}"/>
            </a:ext>
          </a:extLst>
        </xdr:cNvPr>
        <xdr:cNvCxnSpPr/>
      </xdr:nvCxnSpPr>
      <xdr:spPr>
        <a:xfrm flipV="1">
          <a:off x="9639300" y="7095397"/>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24310</xdr:rowOff>
    </xdr:from>
    <xdr:to>
      <xdr:col>46</xdr:col>
      <xdr:colOff>38100</xdr:colOff>
      <xdr:row>41</xdr:row>
      <xdr:rowOff>125910</xdr:rowOff>
    </xdr:to>
    <xdr:sp macro="" textlink="">
      <xdr:nvSpPr>
        <xdr:cNvPr id="135" name="楕円 134">
          <a:extLst>
            <a:ext uri="{FF2B5EF4-FFF2-40B4-BE49-F238E27FC236}">
              <a16:creationId xmlns:a16="http://schemas.microsoft.com/office/drawing/2014/main" id="{B240087D-41B9-48AB-A449-E45047AC1CE3}"/>
            </a:ext>
          </a:extLst>
        </xdr:cNvPr>
        <xdr:cNvSpPr/>
      </xdr:nvSpPr>
      <xdr:spPr>
        <a:xfrm>
          <a:off x="8699500" y="7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70039</xdr:rowOff>
    </xdr:from>
    <xdr:to>
      <xdr:col>50</xdr:col>
      <xdr:colOff>114300</xdr:colOff>
      <xdr:row>41</xdr:row>
      <xdr:rowOff>75110</xdr:rowOff>
    </xdr:to>
    <xdr:cxnSp macro="">
      <xdr:nvCxnSpPr>
        <xdr:cNvPr id="136" name="直線コネクタ 135">
          <a:extLst>
            <a:ext uri="{FF2B5EF4-FFF2-40B4-BE49-F238E27FC236}">
              <a16:creationId xmlns:a16="http://schemas.microsoft.com/office/drawing/2014/main" id="{EA95E691-66DB-4DEB-9DCD-44C790C465BF}"/>
            </a:ext>
          </a:extLst>
        </xdr:cNvPr>
        <xdr:cNvCxnSpPr/>
      </xdr:nvCxnSpPr>
      <xdr:spPr>
        <a:xfrm flipV="1">
          <a:off x="8750300" y="709948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27656</xdr:rowOff>
    </xdr:from>
    <xdr:to>
      <xdr:col>41</xdr:col>
      <xdr:colOff>101600</xdr:colOff>
      <xdr:row>41</xdr:row>
      <xdr:rowOff>129256</xdr:rowOff>
    </xdr:to>
    <xdr:sp macro="" textlink="">
      <xdr:nvSpPr>
        <xdr:cNvPr id="137" name="楕円 136">
          <a:extLst>
            <a:ext uri="{FF2B5EF4-FFF2-40B4-BE49-F238E27FC236}">
              <a16:creationId xmlns:a16="http://schemas.microsoft.com/office/drawing/2014/main" id="{52789C02-9E04-441D-A60D-5A2EBC5B61D0}"/>
            </a:ext>
          </a:extLst>
        </xdr:cNvPr>
        <xdr:cNvSpPr/>
      </xdr:nvSpPr>
      <xdr:spPr>
        <a:xfrm>
          <a:off x="7810500" y="70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75110</xdr:rowOff>
    </xdr:from>
    <xdr:to>
      <xdr:col>45</xdr:col>
      <xdr:colOff>177800</xdr:colOff>
      <xdr:row>41</xdr:row>
      <xdr:rowOff>78456</xdr:rowOff>
    </xdr:to>
    <xdr:cxnSp macro="">
      <xdr:nvCxnSpPr>
        <xdr:cNvPr id="138" name="直線コネクタ 137">
          <a:extLst>
            <a:ext uri="{FF2B5EF4-FFF2-40B4-BE49-F238E27FC236}">
              <a16:creationId xmlns:a16="http://schemas.microsoft.com/office/drawing/2014/main" id="{7F9BA5F5-9E13-4998-B223-75F1332D8C3D}"/>
            </a:ext>
          </a:extLst>
        </xdr:cNvPr>
        <xdr:cNvCxnSpPr/>
      </xdr:nvCxnSpPr>
      <xdr:spPr>
        <a:xfrm flipV="1">
          <a:off x="7861300" y="7104560"/>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28636</xdr:rowOff>
    </xdr:from>
    <xdr:to>
      <xdr:col>36</xdr:col>
      <xdr:colOff>165100</xdr:colOff>
      <xdr:row>41</xdr:row>
      <xdr:rowOff>130236</xdr:rowOff>
    </xdr:to>
    <xdr:sp macro="" textlink="">
      <xdr:nvSpPr>
        <xdr:cNvPr id="139" name="楕円 138">
          <a:extLst>
            <a:ext uri="{FF2B5EF4-FFF2-40B4-BE49-F238E27FC236}">
              <a16:creationId xmlns:a16="http://schemas.microsoft.com/office/drawing/2014/main" id="{8485611A-DCE3-45CA-B33B-9F387A5C0A2B}"/>
            </a:ext>
          </a:extLst>
        </xdr:cNvPr>
        <xdr:cNvSpPr/>
      </xdr:nvSpPr>
      <xdr:spPr>
        <a:xfrm>
          <a:off x="6921500" y="70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78456</xdr:rowOff>
    </xdr:from>
    <xdr:to>
      <xdr:col>41</xdr:col>
      <xdr:colOff>50800</xdr:colOff>
      <xdr:row>41</xdr:row>
      <xdr:rowOff>79436</xdr:rowOff>
    </xdr:to>
    <xdr:cxnSp macro="">
      <xdr:nvCxnSpPr>
        <xdr:cNvPr id="140" name="直線コネクタ 139">
          <a:extLst>
            <a:ext uri="{FF2B5EF4-FFF2-40B4-BE49-F238E27FC236}">
              <a16:creationId xmlns:a16="http://schemas.microsoft.com/office/drawing/2014/main" id="{375C6CA2-E3E5-4F7E-900F-98C8F38A726B}"/>
            </a:ext>
          </a:extLst>
        </xdr:cNvPr>
        <xdr:cNvCxnSpPr/>
      </xdr:nvCxnSpPr>
      <xdr:spPr>
        <a:xfrm flipV="1">
          <a:off x="6972300" y="710790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48429214-DE28-4480-8B0A-ED2D91A5466F}"/>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E8917ADD-AFEC-4BFF-BA5C-D870A1545348}"/>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694EA96D-9484-4095-A332-C1173C5C6717}"/>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64A04C3E-53E3-4E07-9FE2-80DE8C465112}"/>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111966</xdr:rowOff>
    </xdr:from>
    <xdr:ext cx="534377" cy="259045"/>
    <xdr:sp macro="" textlink="">
      <xdr:nvSpPr>
        <xdr:cNvPr id="145" name="n_1mainValue【道路】&#10;一人当たり延長">
          <a:extLst>
            <a:ext uri="{FF2B5EF4-FFF2-40B4-BE49-F238E27FC236}">
              <a16:creationId xmlns:a16="http://schemas.microsoft.com/office/drawing/2014/main" id="{581B3599-04E5-41A4-A220-C959E13509B7}"/>
            </a:ext>
          </a:extLst>
        </xdr:cNvPr>
        <xdr:cNvSpPr txBox="1"/>
      </xdr:nvSpPr>
      <xdr:spPr>
        <a:xfrm>
          <a:off x="9359411" y="71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117037</xdr:rowOff>
    </xdr:from>
    <xdr:ext cx="534377" cy="259045"/>
    <xdr:sp macro="" textlink="">
      <xdr:nvSpPr>
        <xdr:cNvPr id="146" name="n_2mainValue【道路】&#10;一人当たり延長">
          <a:extLst>
            <a:ext uri="{FF2B5EF4-FFF2-40B4-BE49-F238E27FC236}">
              <a16:creationId xmlns:a16="http://schemas.microsoft.com/office/drawing/2014/main" id="{3E87AC5B-65AA-4821-AD3F-F63D461E042C}"/>
            </a:ext>
          </a:extLst>
        </xdr:cNvPr>
        <xdr:cNvSpPr txBox="1"/>
      </xdr:nvSpPr>
      <xdr:spPr>
        <a:xfrm>
          <a:off x="8483111" y="7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120383</xdr:rowOff>
    </xdr:from>
    <xdr:ext cx="534377" cy="259045"/>
    <xdr:sp macro="" textlink="">
      <xdr:nvSpPr>
        <xdr:cNvPr id="147" name="n_3mainValue【道路】&#10;一人当たり延長">
          <a:extLst>
            <a:ext uri="{FF2B5EF4-FFF2-40B4-BE49-F238E27FC236}">
              <a16:creationId xmlns:a16="http://schemas.microsoft.com/office/drawing/2014/main" id="{C92A493E-0D35-46FE-9C4A-3F683C8FE99C}"/>
            </a:ext>
          </a:extLst>
        </xdr:cNvPr>
        <xdr:cNvSpPr txBox="1"/>
      </xdr:nvSpPr>
      <xdr:spPr>
        <a:xfrm>
          <a:off x="7594111" y="71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121363</xdr:rowOff>
    </xdr:from>
    <xdr:ext cx="534377" cy="259045"/>
    <xdr:sp macro="" textlink="">
      <xdr:nvSpPr>
        <xdr:cNvPr id="148" name="n_4mainValue【道路】&#10;一人当たり延長">
          <a:extLst>
            <a:ext uri="{FF2B5EF4-FFF2-40B4-BE49-F238E27FC236}">
              <a16:creationId xmlns:a16="http://schemas.microsoft.com/office/drawing/2014/main" id="{907CEDA4-3208-488D-BF6D-98F58EFDA71B}"/>
            </a:ext>
          </a:extLst>
        </xdr:cNvPr>
        <xdr:cNvSpPr txBox="1"/>
      </xdr:nvSpPr>
      <xdr:spPr>
        <a:xfrm>
          <a:off x="6705111" y="71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4F9B80E-1A7C-447D-BA65-C309ACCD65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ECC2541-1598-4F99-ACDC-F109AAA8CC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BCA1F08-3186-4A0F-98AB-44AFCAB6DC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043B212-4965-4B9C-8AFE-20AD04FB0C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91F7E60-5A71-4AD3-A76A-3ADB66CE35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77E1362-FB8C-497D-9DB6-863936F7B0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1FA2A25-A85F-450B-A110-FCDFB78624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621D249-46F8-4DD7-8786-5A0775CC93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76D37CE-E52F-41E2-9DC3-1DCBF0FEA1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9B866E1-3BA2-4B97-AEC0-CCD682FC79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1F8B904-0E70-4C48-A545-D4AED12CB4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F66E79F-24DF-4BA1-9AA9-364EF25BBB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F97D6E0-A261-4691-B158-9CB09CA67E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6903010-A604-422B-9751-47CBD8F63FF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D092DFF-DF11-4FEB-9E9F-7CAE68B5534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6A4C9FC-3146-451C-B096-E92CB3E422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B7294EB-2763-4050-A5E9-E152604637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2A6271C-A44C-4A7B-A094-05F90DCEEB9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DA04F0A-36AC-4772-81C9-8D981D4D62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F678ED3-A926-4CBD-983B-1D8CBC4B3D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A6CE1BE-B134-4212-AE44-017F06BBAC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5C14B7A-D275-41D9-BBCF-F0B48F8161B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0AE6F57-2645-48AA-A301-C402620F16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3DB9B7C-203A-40DB-95B3-4B40A18985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B82FCEBC-7D92-4EC0-9AB2-1E97AAC3FD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FB38180C-1EF9-4B13-8DC1-C4067D46C9A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E2AF45E-39F4-4172-9008-50D320FB9576}"/>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AB9FC73-1B82-43AB-BBBA-2E326A75A888}"/>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9CEFF5D-28DC-4108-948D-D6F32110734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164C04E2-7809-4DA3-96F9-16C6C5C3A942}"/>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E448F3C-CA4F-4CA1-904F-B77D27146D27}"/>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2148592D-43AC-4A0C-8B39-8843E119AB8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DACBE61E-186E-4425-9F43-F74D275AD8E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E226052C-6E98-4978-9514-2C3614022005}"/>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1EA182E5-FB9E-4FBF-A383-E5A35C493F89}"/>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E9A3DCD4-CA22-4298-863C-9CC0789C7E21}"/>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B4A924-2235-4BFA-BDF0-BA1B58B8F6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459923B-5A65-40B3-8B30-7F4D2B0E8E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02E343-CFA1-455D-BF29-D2B333B0FF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F4A452C-87C9-43B9-9BA2-AC92CE9384F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2282061-5D8C-46C5-982F-372E852B58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0" name="楕円 189">
          <a:extLst>
            <a:ext uri="{FF2B5EF4-FFF2-40B4-BE49-F238E27FC236}">
              <a16:creationId xmlns:a16="http://schemas.microsoft.com/office/drawing/2014/main" id="{E843A532-FAF8-4107-8131-6FA4F5BCA4D3}"/>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BA3DD0C-3CB0-4B1C-83F0-35E5DF5BDB55}"/>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92" name="楕円 191">
          <a:extLst>
            <a:ext uri="{FF2B5EF4-FFF2-40B4-BE49-F238E27FC236}">
              <a16:creationId xmlns:a16="http://schemas.microsoft.com/office/drawing/2014/main" id="{5A7900D2-6BD6-4A22-AC4E-89649A617C2E}"/>
            </a:ext>
          </a:extLst>
        </xdr:cNvPr>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35923</xdr:rowOff>
    </xdr:to>
    <xdr:cxnSp macro="">
      <xdr:nvCxnSpPr>
        <xdr:cNvPr id="193" name="直線コネクタ 192">
          <a:extLst>
            <a:ext uri="{FF2B5EF4-FFF2-40B4-BE49-F238E27FC236}">
              <a16:creationId xmlns:a16="http://schemas.microsoft.com/office/drawing/2014/main" id="{4E6CD86E-606D-46A8-A54A-C7BBB0E728C1}"/>
            </a:ext>
          </a:extLst>
        </xdr:cNvPr>
        <xdr:cNvCxnSpPr/>
      </xdr:nvCxnSpPr>
      <xdr:spPr>
        <a:xfrm>
          <a:off x="3797300" y="104845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4" name="楕円 193">
          <a:extLst>
            <a:ext uri="{FF2B5EF4-FFF2-40B4-BE49-F238E27FC236}">
              <a16:creationId xmlns:a16="http://schemas.microsoft.com/office/drawing/2014/main" id="{5EDB7AE2-AACE-4962-9039-0D51111BE2AE}"/>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26126</xdr:rowOff>
    </xdr:to>
    <xdr:cxnSp macro="">
      <xdr:nvCxnSpPr>
        <xdr:cNvPr id="195" name="直線コネクタ 194">
          <a:extLst>
            <a:ext uri="{FF2B5EF4-FFF2-40B4-BE49-F238E27FC236}">
              <a16:creationId xmlns:a16="http://schemas.microsoft.com/office/drawing/2014/main" id="{08A23010-2520-49BF-A64D-5C6BB4F7684B}"/>
            </a:ext>
          </a:extLst>
        </xdr:cNvPr>
        <xdr:cNvCxnSpPr/>
      </xdr:nvCxnSpPr>
      <xdr:spPr>
        <a:xfrm>
          <a:off x="2908300" y="104698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6" name="楕円 195">
          <a:extLst>
            <a:ext uri="{FF2B5EF4-FFF2-40B4-BE49-F238E27FC236}">
              <a16:creationId xmlns:a16="http://schemas.microsoft.com/office/drawing/2014/main" id="{286720AF-8E41-49D3-BD45-36C3035CE057}"/>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61</xdr:row>
      <xdr:rowOff>11430</xdr:rowOff>
    </xdr:to>
    <xdr:cxnSp macro="">
      <xdr:nvCxnSpPr>
        <xdr:cNvPr id="197" name="直線コネクタ 196">
          <a:extLst>
            <a:ext uri="{FF2B5EF4-FFF2-40B4-BE49-F238E27FC236}">
              <a16:creationId xmlns:a16="http://schemas.microsoft.com/office/drawing/2014/main" id="{C65E46AF-D7CE-40E6-BDF5-0D91B97CB891}"/>
            </a:ext>
          </a:extLst>
        </xdr:cNvPr>
        <xdr:cNvCxnSpPr/>
      </xdr:nvCxnSpPr>
      <xdr:spPr>
        <a:xfrm>
          <a:off x="2019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8" name="楕円 197">
          <a:extLst>
            <a:ext uri="{FF2B5EF4-FFF2-40B4-BE49-F238E27FC236}">
              <a16:creationId xmlns:a16="http://schemas.microsoft.com/office/drawing/2014/main" id="{8AB1F9C3-8260-4624-86B1-03D5F0AB786A}"/>
            </a:ext>
          </a:extLst>
        </xdr:cNvPr>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60</xdr:row>
      <xdr:rowOff>135527</xdr:rowOff>
    </xdr:to>
    <xdr:cxnSp macro="">
      <xdr:nvCxnSpPr>
        <xdr:cNvPr id="199" name="直線コネクタ 198">
          <a:extLst>
            <a:ext uri="{FF2B5EF4-FFF2-40B4-BE49-F238E27FC236}">
              <a16:creationId xmlns:a16="http://schemas.microsoft.com/office/drawing/2014/main" id="{93E86A5E-2201-46DB-9CF1-ECD8CCA1D359}"/>
            </a:ext>
          </a:extLst>
        </xdr:cNvPr>
        <xdr:cNvCxnSpPr/>
      </xdr:nvCxnSpPr>
      <xdr:spPr>
        <a:xfrm>
          <a:off x="1130300" y="10159637"/>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CF56141-6B8E-4D09-AAB3-FDEA4C10AF15}"/>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D946177-5427-473A-8EAF-E976D99385F2}"/>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BB8EAF8-8EE3-4D4B-9099-EE60B172130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FD84688-A65D-4CC7-809E-AF9878CEE3D4}"/>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68053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3238433-B546-4455-B021-8C72172C4094}"/>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31D9928-499D-4D20-A601-A39ED53D401B}"/>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7FB4182-A423-47A4-A7F9-3B5CA688FDE6}"/>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AE47CAB-9C63-487C-B724-51B079E17CDB}"/>
            </a:ext>
          </a:extLst>
        </xdr:cNvPr>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B0DA50B-D373-4C65-BC8D-D16AB3237A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7F13148-3879-47B5-B790-8AC1592BC0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9BF53FE-9AFB-4A0E-9BBF-F01E9DD1BC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A9BB33B-6DCF-4ACF-AFAD-87841EBF81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1326D1B-D96E-45BB-9ECF-CB2C8EC519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7CE4DAA-A383-4A55-82B5-8A16540577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7642135-39AE-429E-BBF5-F94D804711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BE08C51-F3E1-4C4A-8F9E-4C5651E879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F38FD30-C4F6-4301-88DB-B3CA40DACF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4727FD6-9C20-44AC-883D-5AA46E7FC4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DAEACF0-1AF8-48CC-9566-D86C79221AF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9C80375-3752-407C-9287-ADA2C88FAC3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7088A52-C7A9-477A-9E0D-0F749E500F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F247036F-D466-4275-A546-C7B70B9D526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565A014-B150-4CE4-B57B-8A45CCC387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329BBE1C-63FE-4B97-AC93-6DD2786081CE}"/>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C88A5EB-1F07-44CA-ACA9-AF8B6AE3F6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AEAAEC81-A367-45BA-AFF1-ED56A8E5E261}"/>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6BF6F41-C20E-480F-A30E-BBE3654947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EF8329D5-2400-4139-BE7B-6FEB1A1AA6A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FBEAD10-8B52-4D11-8777-EF9CE6140CB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E246419E-F834-41F6-945E-D44E3EBC430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D15096C-5C86-43ED-A169-38FE696E25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72198701-C98F-46D9-AF46-92C6209F8E1B}"/>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C15181E-F694-46AC-AB41-DBEF079FB545}"/>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2AC69BD8-87D4-45B2-B5D0-885A23FD3F0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2E0B3216-B099-40C1-ACFA-B53F072FE495}"/>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EF954D0F-F4A9-4BE6-9A34-1E2C20BF0773}"/>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4B349FD-B556-449E-A014-90DB7F7473B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2326252C-B5BB-495E-B27B-B6EFE0F8E434}"/>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850B95E6-9223-4518-9A63-AC38AE2DEC9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34BC3E1B-2000-4F69-A3C9-32D8B7AD9884}"/>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F2C75CCB-BC4C-442E-821D-A75576268B5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F2B82266-6AB5-4A54-8057-E82C5F80196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87E401A-E4A8-4C57-B76B-4C9993B5BC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3C64B9-5F2E-416B-A8EF-B15CBE5B2E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29592F-E716-4FC8-BB24-2C70F534E8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607787E-AA8E-4CC7-8635-2886F2AC15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45715A-01AA-4044-B1E6-35E686A580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149267</xdr:rowOff>
    </xdr:from>
    <xdr:to>
      <xdr:col>55</xdr:col>
      <xdr:colOff>50800</xdr:colOff>
      <xdr:row>64</xdr:row>
      <xdr:rowOff>79417</xdr:rowOff>
    </xdr:to>
    <xdr:sp macro="" textlink="">
      <xdr:nvSpPr>
        <xdr:cNvPr id="247" name="楕円 246">
          <a:extLst>
            <a:ext uri="{FF2B5EF4-FFF2-40B4-BE49-F238E27FC236}">
              <a16:creationId xmlns:a16="http://schemas.microsoft.com/office/drawing/2014/main" id="{E372E8D1-F8A6-4CE3-9C19-EBB78A1264D3}"/>
            </a:ext>
          </a:extLst>
        </xdr:cNvPr>
        <xdr:cNvSpPr/>
      </xdr:nvSpPr>
      <xdr:spPr>
        <a:xfrm>
          <a:off x="10426700" y="109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679A858C-DE70-46C3-9561-32182E260FA4}"/>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151453</xdr:rowOff>
    </xdr:from>
    <xdr:to>
      <xdr:col>50</xdr:col>
      <xdr:colOff>165100</xdr:colOff>
      <xdr:row>64</xdr:row>
      <xdr:rowOff>81603</xdr:rowOff>
    </xdr:to>
    <xdr:sp macro="" textlink="">
      <xdr:nvSpPr>
        <xdr:cNvPr id="249" name="楕円 248">
          <a:extLst>
            <a:ext uri="{FF2B5EF4-FFF2-40B4-BE49-F238E27FC236}">
              <a16:creationId xmlns:a16="http://schemas.microsoft.com/office/drawing/2014/main" id="{6DE6EB63-EC51-44B2-B42B-C1333B69D104}"/>
            </a:ext>
          </a:extLst>
        </xdr:cNvPr>
        <xdr:cNvSpPr/>
      </xdr:nvSpPr>
      <xdr:spPr>
        <a:xfrm>
          <a:off x="9588500" y="109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28617</xdr:rowOff>
    </xdr:from>
    <xdr:to>
      <xdr:col>55</xdr:col>
      <xdr:colOff>0</xdr:colOff>
      <xdr:row>64</xdr:row>
      <xdr:rowOff>30803</xdr:rowOff>
    </xdr:to>
    <xdr:cxnSp macro="">
      <xdr:nvCxnSpPr>
        <xdr:cNvPr id="250" name="直線コネクタ 249">
          <a:extLst>
            <a:ext uri="{FF2B5EF4-FFF2-40B4-BE49-F238E27FC236}">
              <a16:creationId xmlns:a16="http://schemas.microsoft.com/office/drawing/2014/main" id="{9207555F-373C-4D2F-8B05-5BAFDDB16FB9}"/>
            </a:ext>
          </a:extLst>
        </xdr:cNvPr>
        <xdr:cNvCxnSpPr/>
      </xdr:nvCxnSpPr>
      <xdr:spPr>
        <a:xfrm flipV="1">
          <a:off x="9639300" y="11001417"/>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153633</xdr:rowOff>
    </xdr:from>
    <xdr:to>
      <xdr:col>46</xdr:col>
      <xdr:colOff>38100</xdr:colOff>
      <xdr:row>64</xdr:row>
      <xdr:rowOff>83783</xdr:rowOff>
    </xdr:to>
    <xdr:sp macro="" textlink="">
      <xdr:nvSpPr>
        <xdr:cNvPr id="251" name="楕円 250">
          <a:extLst>
            <a:ext uri="{FF2B5EF4-FFF2-40B4-BE49-F238E27FC236}">
              <a16:creationId xmlns:a16="http://schemas.microsoft.com/office/drawing/2014/main" id="{6865B3B0-90CE-44FD-868D-8DDA06C4DBA5}"/>
            </a:ext>
          </a:extLst>
        </xdr:cNvPr>
        <xdr:cNvSpPr/>
      </xdr:nvSpPr>
      <xdr:spPr>
        <a:xfrm>
          <a:off x="8699500" y="109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30803</xdr:rowOff>
    </xdr:from>
    <xdr:to>
      <xdr:col>50</xdr:col>
      <xdr:colOff>114300</xdr:colOff>
      <xdr:row>64</xdr:row>
      <xdr:rowOff>32983</xdr:rowOff>
    </xdr:to>
    <xdr:cxnSp macro="">
      <xdr:nvCxnSpPr>
        <xdr:cNvPr id="252" name="直線コネクタ 251">
          <a:extLst>
            <a:ext uri="{FF2B5EF4-FFF2-40B4-BE49-F238E27FC236}">
              <a16:creationId xmlns:a16="http://schemas.microsoft.com/office/drawing/2014/main" id="{1B56056E-BB47-471F-B943-803FAC78617F}"/>
            </a:ext>
          </a:extLst>
        </xdr:cNvPr>
        <xdr:cNvCxnSpPr/>
      </xdr:nvCxnSpPr>
      <xdr:spPr>
        <a:xfrm flipV="1">
          <a:off x="8750300" y="11003603"/>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157451</xdr:rowOff>
    </xdr:from>
    <xdr:to>
      <xdr:col>41</xdr:col>
      <xdr:colOff>101600</xdr:colOff>
      <xdr:row>64</xdr:row>
      <xdr:rowOff>87601</xdr:rowOff>
    </xdr:to>
    <xdr:sp macro="" textlink="">
      <xdr:nvSpPr>
        <xdr:cNvPr id="253" name="楕円 252">
          <a:extLst>
            <a:ext uri="{FF2B5EF4-FFF2-40B4-BE49-F238E27FC236}">
              <a16:creationId xmlns:a16="http://schemas.microsoft.com/office/drawing/2014/main" id="{7FFD1EC3-5732-4785-9060-57CBD9186D8C}"/>
            </a:ext>
          </a:extLst>
        </xdr:cNvPr>
        <xdr:cNvSpPr/>
      </xdr:nvSpPr>
      <xdr:spPr>
        <a:xfrm>
          <a:off x="7810500" y="109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32983</xdr:rowOff>
    </xdr:from>
    <xdr:to>
      <xdr:col>45</xdr:col>
      <xdr:colOff>177800</xdr:colOff>
      <xdr:row>64</xdr:row>
      <xdr:rowOff>36801</xdr:rowOff>
    </xdr:to>
    <xdr:cxnSp macro="">
      <xdr:nvCxnSpPr>
        <xdr:cNvPr id="254" name="直線コネクタ 253">
          <a:extLst>
            <a:ext uri="{FF2B5EF4-FFF2-40B4-BE49-F238E27FC236}">
              <a16:creationId xmlns:a16="http://schemas.microsoft.com/office/drawing/2014/main" id="{ABF367AB-9240-4E79-867E-A910A5F79DB6}"/>
            </a:ext>
          </a:extLst>
        </xdr:cNvPr>
        <xdr:cNvCxnSpPr/>
      </xdr:nvCxnSpPr>
      <xdr:spPr>
        <a:xfrm flipV="1">
          <a:off x="7861300" y="11005783"/>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155025</xdr:rowOff>
    </xdr:from>
    <xdr:to>
      <xdr:col>36</xdr:col>
      <xdr:colOff>165100</xdr:colOff>
      <xdr:row>64</xdr:row>
      <xdr:rowOff>85175</xdr:rowOff>
    </xdr:to>
    <xdr:sp macro="" textlink="">
      <xdr:nvSpPr>
        <xdr:cNvPr id="255" name="楕円 254">
          <a:extLst>
            <a:ext uri="{FF2B5EF4-FFF2-40B4-BE49-F238E27FC236}">
              <a16:creationId xmlns:a16="http://schemas.microsoft.com/office/drawing/2014/main" id="{D8624175-30D1-40F2-8956-76568203018C}"/>
            </a:ext>
          </a:extLst>
        </xdr:cNvPr>
        <xdr:cNvSpPr/>
      </xdr:nvSpPr>
      <xdr:spPr>
        <a:xfrm>
          <a:off x="6921500" y="109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34375</xdr:rowOff>
    </xdr:from>
    <xdr:to>
      <xdr:col>41</xdr:col>
      <xdr:colOff>50800</xdr:colOff>
      <xdr:row>64</xdr:row>
      <xdr:rowOff>36801</xdr:rowOff>
    </xdr:to>
    <xdr:cxnSp macro="">
      <xdr:nvCxnSpPr>
        <xdr:cNvPr id="256" name="直線コネクタ 255">
          <a:extLst>
            <a:ext uri="{FF2B5EF4-FFF2-40B4-BE49-F238E27FC236}">
              <a16:creationId xmlns:a16="http://schemas.microsoft.com/office/drawing/2014/main" id="{0B1E2633-A3ED-40BF-B733-AA3AB2A3600C}"/>
            </a:ext>
          </a:extLst>
        </xdr:cNvPr>
        <xdr:cNvCxnSpPr/>
      </xdr:nvCxnSpPr>
      <xdr:spPr>
        <a:xfrm>
          <a:off x="6972300" y="11007175"/>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D6595B0-6B20-4C5C-A96D-C0ACA93A45E1}"/>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C3E73F86-BAD5-4620-83BB-B19D523D2F7E}"/>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A6D2BFD3-A427-483D-91EA-1A41E68BA52D}"/>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51E5AC0-E7EB-4BB4-A4CD-25A54877E29F}"/>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72730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3716E807-EF0D-441B-87FC-41EB65E58ED0}"/>
            </a:ext>
          </a:extLst>
        </xdr:cNvPr>
        <xdr:cNvSpPr txBox="1"/>
      </xdr:nvSpPr>
      <xdr:spPr>
        <a:xfrm>
          <a:off x="9327095" y="1104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74910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C4F10CD-35B3-492B-B50B-E2AAC05FD555}"/>
            </a:ext>
          </a:extLst>
        </xdr:cNvPr>
        <xdr:cNvSpPr txBox="1"/>
      </xdr:nvSpPr>
      <xdr:spPr>
        <a:xfrm>
          <a:off x="8450795" y="1104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78728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8BE0CF4-FA99-45D8-BFDE-0FDFBF90CAE3}"/>
            </a:ext>
          </a:extLst>
        </xdr:cNvPr>
        <xdr:cNvSpPr txBox="1"/>
      </xdr:nvSpPr>
      <xdr:spPr>
        <a:xfrm>
          <a:off x="7561795" y="1105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76302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17D9B97-5CE8-4277-88A2-BDF776AFD306}"/>
            </a:ext>
          </a:extLst>
        </xdr:cNvPr>
        <xdr:cNvSpPr txBox="1"/>
      </xdr:nvSpPr>
      <xdr:spPr>
        <a:xfrm>
          <a:off x="6672795" y="110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11BFBA5-4470-4C46-B3AB-DC95C80EE6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911B39D-08C5-4170-816F-D74E545F75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0848D7C-39B5-49D9-89C7-0C68E1BEE3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4C1550-30BA-46C9-842B-94301290F9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F03C0C5-7BCD-43CB-AA73-0DCE0B8A0B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6F23A42-28EC-48B5-8518-9C22DF55FA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BB6B22-834D-4D25-943E-173CDB96BC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64D2AE4-C48D-4A75-90A3-C0184B0685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186AA0E-D865-439E-8FCF-73112A2BF1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BC2E3F3-F1D8-4447-AE11-684CBA130A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99346B3-3A6C-48CA-828C-07AF36A16A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27A74F0-D723-4488-B03C-AF4DD8DFCE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4C02456-5E55-454B-A244-3C6154D6B90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26E6EFE-902E-4A74-9593-D98941DA16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B7E4C7D-D16D-4AE6-B1A9-0E7C87F6CCF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E1B30759-E0E9-4612-B667-54171CF4D07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55E4406-0332-4F6C-B31C-192F111CD8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74C5885-CC11-47F6-8CF1-8857FF5F009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34C7908-F3B2-4B7A-83F7-B1413D7C51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3B58929-A735-44F0-935D-35BBA719AE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1D638D2-6F70-42F3-9E97-E7A6896462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06D4AAA-F6F8-4A3E-9770-5FA9F218FE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AEAEA5D-214F-4399-8D3A-9631E53A599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7532645-2551-4DC8-AFAA-FC09BC4487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B307F6FA-F468-449A-A0E8-141CEF0A907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6C33930-52D6-4F3B-9C69-A5B11AE24B2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DBCA1812-3A40-4438-956A-EEF0BA40AD9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42AB9C3D-1921-41EA-B1EE-171F80000FC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322C0D23-CF98-41C4-9DAA-06D2CA13F20D}"/>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E1FD1BC-8F17-411B-945E-95BF706DF4AE}"/>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BC8076C9-3327-4FFE-A82F-4D214B3A6CC6}"/>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5647FA40-D34C-4D29-8B14-A454E7654087}"/>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7614E7E7-D537-4BF7-8044-590E9C9A7109}"/>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74F3A11D-5E44-4128-B3A1-8C4982636E1D}"/>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44572AE-D89E-4E55-AD0E-7B566DE8AB85}"/>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37E2FB7-86EB-46D4-8A15-4DB2D4865C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298E1AD-5481-4CCF-B787-967B33A3A8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A86528-C299-4A8E-BD07-A695982F2B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7CE3AE-5945-4A03-A06B-07D51B57F2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E2A845A-2F34-4D7A-A900-C8A5755283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305" name="楕円 304">
          <a:extLst>
            <a:ext uri="{FF2B5EF4-FFF2-40B4-BE49-F238E27FC236}">
              <a16:creationId xmlns:a16="http://schemas.microsoft.com/office/drawing/2014/main" id="{5A78BAD4-FD89-449C-B2A7-4701207F92C1}"/>
            </a:ext>
          </a:extLst>
        </xdr:cNvPr>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B863062-0E53-4C8D-8B0A-AF5D310EECA4}"/>
            </a:ext>
          </a:extLst>
        </xdr:cNvPr>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307" name="楕円 306">
          <a:extLst>
            <a:ext uri="{FF2B5EF4-FFF2-40B4-BE49-F238E27FC236}">
              <a16:creationId xmlns:a16="http://schemas.microsoft.com/office/drawing/2014/main" id="{13DCE4B2-2D99-4044-A01E-135E5D451AE9}"/>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51436</xdr:rowOff>
    </xdr:to>
    <xdr:cxnSp macro="">
      <xdr:nvCxnSpPr>
        <xdr:cNvPr id="308" name="直線コネクタ 307">
          <a:extLst>
            <a:ext uri="{FF2B5EF4-FFF2-40B4-BE49-F238E27FC236}">
              <a16:creationId xmlns:a16="http://schemas.microsoft.com/office/drawing/2014/main" id="{A12ED05E-24E1-4E79-9C8B-6502660AC311}"/>
            </a:ext>
          </a:extLst>
        </xdr:cNvPr>
        <xdr:cNvCxnSpPr/>
      </xdr:nvCxnSpPr>
      <xdr:spPr>
        <a:xfrm>
          <a:off x="3797300" y="137483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9" name="楕円 308">
          <a:extLst>
            <a:ext uri="{FF2B5EF4-FFF2-40B4-BE49-F238E27FC236}">
              <a16:creationId xmlns:a16="http://schemas.microsoft.com/office/drawing/2014/main" id="{F0CD9117-D69F-4DF2-B663-43DBB5BE10C4}"/>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32386</xdr:rowOff>
    </xdr:from>
    <xdr:to>
      <xdr:col>19</xdr:col>
      <xdr:colOff>177800</xdr:colOff>
      <xdr:row>82</xdr:row>
      <xdr:rowOff>121920</xdr:rowOff>
    </xdr:to>
    <xdr:cxnSp macro="">
      <xdr:nvCxnSpPr>
        <xdr:cNvPr id="310" name="直線コネクタ 309">
          <a:extLst>
            <a:ext uri="{FF2B5EF4-FFF2-40B4-BE49-F238E27FC236}">
              <a16:creationId xmlns:a16="http://schemas.microsoft.com/office/drawing/2014/main" id="{9DF5BB41-FE03-448A-A448-0D56586BD7A0}"/>
            </a:ext>
          </a:extLst>
        </xdr:cNvPr>
        <xdr:cNvCxnSpPr/>
      </xdr:nvCxnSpPr>
      <xdr:spPr>
        <a:xfrm flipV="1">
          <a:off x="2908300" y="13748386"/>
          <a:ext cx="8890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11" name="楕円 310">
          <a:extLst>
            <a:ext uri="{FF2B5EF4-FFF2-40B4-BE49-F238E27FC236}">
              <a16:creationId xmlns:a16="http://schemas.microsoft.com/office/drawing/2014/main" id="{67652451-C308-4C57-A89F-8C0B0D7228C0}"/>
            </a:ext>
          </a:extLst>
        </xdr:cNvPr>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156211</xdr:rowOff>
    </xdr:to>
    <xdr:cxnSp macro="">
      <xdr:nvCxnSpPr>
        <xdr:cNvPr id="312" name="直線コネクタ 311">
          <a:extLst>
            <a:ext uri="{FF2B5EF4-FFF2-40B4-BE49-F238E27FC236}">
              <a16:creationId xmlns:a16="http://schemas.microsoft.com/office/drawing/2014/main" id="{30927CC4-18E6-4094-9787-2474C23A074F}"/>
            </a:ext>
          </a:extLst>
        </xdr:cNvPr>
        <xdr:cNvCxnSpPr/>
      </xdr:nvCxnSpPr>
      <xdr:spPr>
        <a:xfrm flipV="1">
          <a:off x="2019300" y="14180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3" name="楕円 312">
          <a:extLst>
            <a:ext uri="{FF2B5EF4-FFF2-40B4-BE49-F238E27FC236}">
              <a16:creationId xmlns:a16="http://schemas.microsoft.com/office/drawing/2014/main" id="{FCED2922-900D-4334-9F68-2384E7A63644}"/>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82</xdr:row>
      <xdr:rowOff>156211</xdr:rowOff>
    </xdr:to>
    <xdr:cxnSp macro="">
      <xdr:nvCxnSpPr>
        <xdr:cNvPr id="314" name="直線コネクタ 313">
          <a:extLst>
            <a:ext uri="{FF2B5EF4-FFF2-40B4-BE49-F238E27FC236}">
              <a16:creationId xmlns:a16="http://schemas.microsoft.com/office/drawing/2014/main" id="{709DFCD7-7B8F-47C9-B17A-ACA91E6245E2}"/>
            </a:ext>
          </a:extLst>
        </xdr:cNvPr>
        <xdr:cNvCxnSpPr/>
      </xdr:nvCxnSpPr>
      <xdr:spPr>
        <a:xfrm>
          <a:off x="1130300" y="14209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EB619C7A-1A4F-4650-8D26-6BBD67863842}"/>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BE8BF7A6-7E09-4E9F-8118-2424AD714223}"/>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67144C5E-6C8B-44E1-BBA9-1E46257BB4B9}"/>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771283F8-2FDB-4808-A4F7-663E93FF0881}"/>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319" name="n_1mainValue【公営住宅】&#10;有形固定資産減価償却率">
          <a:extLst>
            <a:ext uri="{FF2B5EF4-FFF2-40B4-BE49-F238E27FC236}">
              <a16:creationId xmlns:a16="http://schemas.microsoft.com/office/drawing/2014/main" id="{D0520615-8584-4417-8D62-98E4DE2221E0}"/>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20" name="n_2mainValue【公営住宅】&#10;有形固定資産減価償却率">
          <a:extLst>
            <a:ext uri="{FF2B5EF4-FFF2-40B4-BE49-F238E27FC236}">
              <a16:creationId xmlns:a16="http://schemas.microsoft.com/office/drawing/2014/main" id="{493FBA36-4653-4230-872D-6FC29EC9BC81}"/>
            </a:ext>
          </a:extLst>
        </xdr:cNvPr>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1" name="n_3mainValue【公営住宅】&#10;有形固定資産減価償却率">
          <a:extLst>
            <a:ext uri="{FF2B5EF4-FFF2-40B4-BE49-F238E27FC236}">
              <a16:creationId xmlns:a16="http://schemas.microsoft.com/office/drawing/2014/main" id="{FEB1A6B4-580E-426B-AAD8-4C804B5150DE}"/>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2" name="n_4mainValue【公営住宅】&#10;有形固定資産減価償却率">
          <a:extLst>
            <a:ext uri="{FF2B5EF4-FFF2-40B4-BE49-F238E27FC236}">
              <a16:creationId xmlns:a16="http://schemas.microsoft.com/office/drawing/2014/main" id="{1F2E809B-60B6-48E9-A246-1BDBAABAE086}"/>
            </a:ext>
          </a:extLst>
        </xdr:cNvPr>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62A948F-DD4A-4BB7-8F6D-4C3568F4DC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E8D19ED-57D1-4DFE-9605-2977643AAE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05D67E1-5119-4DB0-BDFF-D871479CFF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EC0A344-612C-4AEE-A7EE-39D77FBE9C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E5CAB1A-09D8-4D07-835B-B930B57DD8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06A0E84-E868-4E99-B31A-F009AB9434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45895C0-0966-4D0D-A76B-767A1C41A5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1FD9D40-16FF-41D5-8855-CDBE6EAF53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1581BE5-ED5C-4FD7-8173-DF430DD54F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3BE53C4-3BB9-4614-BEC3-9CF39DC438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9E82C2A-0C00-42BF-BF04-788EEEF9B9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0D60F4A-9A94-4816-82E3-34D0199ED5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E485A124-302E-43B2-91BF-594F49EFC6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6F980EC7-3C45-4FF2-8E18-20E352775CF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C68DA770-FA4A-4010-96C4-9E398DC2E16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9FB8E04A-8326-4D41-9F2E-E4F0E1CB2A7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8115E53-6B32-4FEA-8992-3080EE38996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752A51D6-B3E1-453D-AD1D-782074EE664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534B3A5-A00B-433B-91B3-396DDD28D2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2A5511AB-B8C9-49E5-AA8F-E1642BF9F34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C15A4C0-6C20-4FC4-9A55-63778F182B4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4F8D1CD-1EC9-47A5-9BC5-A273C82FC85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C2DAB45-9284-4FB2-AA55-76D38EF440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5BB3CFA6-DF1F-497B-BB82-153D5673B314}"/>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30215E57-071E-4875-A015-EE23C543B66B}"/>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8D9CC1AD-FA8E-4A9E-87F7-520202F4C6FA}"/>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207EE3EB-DF4F-48D5-8728-A4AFF6293215}"/>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AFC2DC22-2001-46EA-89BF-AF8F578E3C74}"/>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9A278D34-A9D0-4198-91BC-B940C432BC2C}"/>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728D7FAD-8820-4795-9119-E4A25CE1F5E3}"/>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EC6C21AB-1D5E-406B-A430-6FB7E76A0BF8}"/>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B4F9E6FF-DAF0-4FE5-83CF-30E8B4879BF6}"/>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E77468A-210D-4F75-958C-A951C453159E}"/>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51C52A08-A750-48C8-BEC0-29F6A4746986}"/>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F11FC1F-8E47-4ADD-831D-B72CF79E0E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DAD30C3-206B-468A-B696-4D1FBCF3C5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1B0620-B011-4A14-8D63-597E3E066F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61BEB5F-21F2-4C13-B9C6-835877361F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8F293B1-690C-4A82-9EE8-6263D089F0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21437</xdr:rowOff>
    </xdr:from>
    <xdr:to>
      <xdr:col>55</xdr:col>
      <xdr:colOff>50800</xdr:colOff>
      <xdr:row>86</xdr:row>
      <xdr:rowOff>123037</xdr:rowOff>
    </xdr:to>
    <xdr:sp macro="" textlink="">
      <xdr:nvSpPr>
        <xdr:cNvPr id="362" name="楕円 361">
          <a:extLst>
            <a:ext uri="{FF2B5EF4-FFF2-40B4-BE49-F238E27FC236}">
              <a16:creationId xmlns:a16="http://schemas.microsoft.com/office/drawing/2014/main" id="{9A15C893-7FA1-4527-B534-BF1903FC2026}"/>
            </a:ext>
          </a:extLst>
        </xdr:cNvPr>
        <xdr:cNvSpPr/>
      </xdr:nvSpPr>
      <xdr:spPr>
        <a:xfrm>
          <a:off x="10426700" y="14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107814</xdr:rowOff>
    </xdr:from>
    <xdr:ext cx="469744" cy="259045"/>
    <xdr:sp macro="" textlink="">
      <xdr:nvSpPr>
        <xdr:cNvPr id="363" name="【公営住宅】&#10;一人当たり面積該当値テキスト">
          <a:extLst>
            <a:ext uri="{FF2B5EF4-FFF2-40B4-BE49-F238E27FC236}">
              <a16:creationId xmlns:a16="http://schemas.microsoft.com/office/drawing/2014/main" id="{534F050B-C221-41B3-BA6C-FCC64FC1C54C}"/>
            </a:ext>
          </a:extLst>
        </xdr:cNvPr>
        <xdr:cNvSpPr txBox="1"/>
      </xdr:nvSpPr>
      <xdr:spPr>
        <a:xfrm>
          <a:off x="10515600" y="146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35230</xdr:rowOff>
    </xdr:from>
    <xdr:to>
      <xdr:col>50</xdr:col>
      <xdr:colOff>165100</xdr:colOff>
      <xdr:row>86</xdr:row>
      <xdr:rowOff>136830</xdr:rowOff>
    </xdr:to>
    <xdr:sp macro="" textlink="">
      <xdr:nvSpPr>
        <xdr:cNvPr id="364" name="楕円 363">
          <a:extLst>
            <a:ext uri="{FF2B5EF4-FFF2-40B4-BE49-F238E27FC236}">
              <a16:creationId xmlns:a16="http://schemas.microsoft.com/office/drawing/2014/main" id="{CFA7370B-9241-46C5-996C-996D4E3EDAAC}"/>
            </a:ext>
          </a:extLst>
        </xdr:cNvPr>
        <xdr:cNvSpPr/>
      </xdr:nvSpPr>
      <xdr:spPr>
        <a:xfrm>
          <a:off x="9588500" y="147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72237</xdr:rowOff>
    </xdr:from>
    <xdr:to>
      <xdr:col>55</xdr:col>
      <xdr:colOff>0</xdr:colOff>
      <xdr:row>86</xdr:row>
      <xdr:rowOff>86030</xdr:rowOff>
    </xdr:to>
    <xdr:cxnSp macro="">
      <xdr:nvCxnSpPr>
        <xdr:cNvPr id="365" name="直線コネクタ 364">
          <a:extLst>
            <a:ext uri="{FF2B5EF4-FFF2-40B4-BE49-F238E27FC236}">
              <a16:creationId xmlns:a16="http://schemas.microsoft.com/office/drawing/2014/main" id="{569A2440-1A0D-40FF-BBE0-DF861DC2414F}"/>
            </a:ext>
          </a:extLst>
        </xdr:cNvPr>
        <xdr:cNvCxnSpPr/>
      </xdr:nvCxnSpPr>
      <xdr:spPr>
        <a:xfrm flipV="1">
          <a:off x="9639300" y="14816937"/>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36258</xdr:rowOff>
    </xdr:from>
    <xdr:to>
      <xdr:col>46</xdr:col>
      <xdr:colOff>38100</xdr:colOff>
      <xdr:row>86</xdr:row>
      <xdr:rowOff>137858</xdr:rowOff>
    </xdr:to>
    <xdr:sp macro="" textlink="">
      <xdr:nvSpPr>
        <xdr:cNvPr id="366" name="楕円 365">
          <a:extLst>
            <a:ext uri="{FF2B5EF4-FFF2-40B4-BE49-F238E27FC236}">
              <a16:creationId xmlns:a16="http://schemas.microsoft.com/office/drawing/2014/main" id="{3702FDF3-EB6E-40A8-9CA9-AAD9A6F94B17}"/>
            </a:ext>
          </a:extLst>
        </xdr:cNvPr>
        <xdr:cNvSpPr/>
      </xdr:nvSpPr>
      <xdr:spPr>
        <a:xfrm>
          <a:off x="8699500" y="14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86030</xdr:rowOff>
    </xdr:from>
    <xdr:to>
      <xdr:col>50</xdr:col>
      <xdr:colOff>114300</xdr:colOff>
      <xdr:row>86</xdr:row>
      <xdr:rowOff>87058</xdr:rowOff>
    </xdr:to>
    <xdr:cxnSp macro="">
      <xdr:nvCxnSpPr>
        <xdr:cNvPr id="367" name="直線コネクタ 366">
          <a:extLst>
            <a:ext uri="{FF2B5EF4-FFF2-40B4-BE49-F238E27FC236}">
              <a16:creationId xmlns:a16="http://schemas.microsoft.com/office/drawing/2014/main" id="{788FE09E-D4C4-4458-A0AC-49916434B846}"/>
            </a:ext>
          </a:extLst>
        </xdr:cNvPr>
        <xdr:cNvCxnSpPr/>
      </xdr:nvCxnSpPr>
      <xdr:spPr>
        <a:xfrm flipV="1">
          <a:off x="8750300" y="1483073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37782</xdr:rowOff>
    </xdr:from>
    <xdr:to>
      <xdr:col>41</xdr:col>
      <xdr:colOff>101600</xdr:colOff>
      <xdr:row>86</xdr:row>
      <xdr:rowOff>139382</xdr:rowOff>
    </xdr:to>
    <xdr:sp macro="" textlink="">
      <xdr:nvSpPr>
        <xdr:cNvPr id="368" name="楕円 367">
          <a:extLst>
            <a:ext uri="{FF2B5EF4-FFF2-40B4-BE49-F238E27FC236}">
              <a16:creationId xmlns:a16="http://schemas.microsoft.com/office/drawing/2014/main" id="{6292112B-A8D5-4F6B-975B-B2E0634D4921}"/>
            </a:ext>
          </a:extLst>
        </xdr:cNvPr>
        <xdr:cNvSpPr/>
      </xdr:nvSpPr>
      <xdr:spPr>
        <a:xfrm>
          <a:off x="7810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87058</xdr:rowOff>
    </xdr:from>
    <xdr:to>
      <xdr:col>45</xdr:col>
      <xdr:colOff>177800</xdr:colOff>
      <xdr:row>86</xdr:row>
      <xdr:rowOff>88582</xdr:rowOff>
    </xdr:to>
    <xdr:cxnSp macro="">
      <xdr:nvCxnSpPr>
        <xdr:cNvPr id="369" name="直線コネクタ 368">
          <a:extLst>
            <a:ext uri="{FF2B5EF4-FFF2-40B4-BE49-F238E27FC236}">
              <a16:creationId xmlns:a16="http://schemas.microsoft.com/office/drawing/2014/main" id="{3E20FA0C-C393-4908-AC8B-5598791DBC19}"/>
            </a:ext>
          </a:extLst>
        </xdr:cNvPr>
        <xdr:cNvCxnSpPr/>
      </xdr:nvCxnSpPr>
      <xdr:spPr>
        <a:xfrm flipV="1">
          <a:off x="7861300" y="148317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37973</xdr:rowOff>
    </xdr:from>
    <xdr:to>
      <xdr:col>36</xdr:col>
      <xdr:colOff>165100</xdr:colOff>
      <xdr:row>86</xdr:row>
      <xdr:rowOff>139573</xdr:rowOff>
    </xdr:to>
    <xdr:sp macro="" textlink="">
      <xdr:nvSpPr>
        <xdr:cNvPr id="370" name="楕円 369">
          <a:extLst>
            <a:ext uri="{FF2B5EF4-FFF2-40B4-BE49-F238E27FC236}">
              <a16:creationId xmlns:a16="http://schemas.microsoft.com/office/drawing/2014/main" id="{09542153-404F-4351-83C7-88A04FA32DD4}"/>
            </a:ext>
          </a:extLst>
        </xdr:cNvPr>
        <xdr:cNvSpPr/>
      </xdr:nvSpPr>
      <xdr:spPr>
        <a:xfrm>
          <a:off x="6921500" y="14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88582</xdr:rowOff>
    </xdr:from>
    <xdr:to>
      <xdr:col>41</xdr:col>
      <xdr:colOff>50800</xdr:colOff>
      <xdr:row>86</xdr:row>
      <xdr:rowOff>88773</xdr:rowOff>
    </xdr:to>
    <xdr:cxnSp macro="">
      <xdr:nvCxnSpPr>
        <xdr:cNvPr id="371" name="直線コネクタ 370">
          <a:extLst>
            <a:ext uri="{FF2B5EF4-FFF2-40B4-BE49-F238E27FC236}">
              <a16:creationId xmlns:a16="http://schemas.microsoft.com/office/drawing/2014/main" id="{0568602E-CD5E-41B8-AAB7-FBA9509244AC}"/>
            </a:ext>
          </a:extLst>
        </xdr:cNvPr>
        <xdr:cNvCxnSpPr/>
      </xdr:nvCxnSpPr>
      <xdr:spPr>
        <a:xfrm flipV="1">
          <a:off x="6972300" y="14833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30F46C7-75E8-4039-A535-DA44BF7F0CBD}"/>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4CA6FEB7-34ED-4CEA-A780-1EB5C6AD104A}"/>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41D387B6-0505-4BB6-BEA6-952283493E16}"/>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166B7ED9-5150-42B8-9D30-DD4BB449C26E}"/>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127957</xdr:rowOff>
    </xdr:from>
    <xdr:ext cx="469744" cy="259045"/>
    <xdr:sp macro="" textlink="">
      <xdr:nvSpPr>
        <xdr:cNvPr id="376" name="n_1mainValue【公営住宅】&#10;一人当たり面積">
          <a:extLst>
            <a:ext uri="{FF2B5EF4-FFF2-40B4-BE49-F238E27FC236}">
              <a16:creationId xmlns:a16="http://schemas.microsoft.com/office/drawing/2014/main" id="{1C52B17C-2382-4D5D-8617-89F4A87986EC}"/>
            </a:ext>
          </a:extLst>
        </xdr:cNvPr>
        <xdr:cNvSpPr txBox="1"/>
      </xdr:nvSpPr>
      <xdr:spPr>
        <a:xfrm>
          <a:off x="9391727" y="148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128985</xdr:rowOff>
    </xdr:from>
    <xdr:ext cx="469744" cy="259045"/>
    <xdr:sp macro="" textlink="">
      <xdr:nvSpPr>
        <xdr:cNvPr id="377" name="n_2mainValue【公営住宅】&#10;一人当たり面積">
          <a:extLst>
            <a:ext uri="{FF2B5EF4-FFF2-40B4-BE49-F238E27FC236}">
              <a16:creationId xmlns:a16="http://schemas.microsoft.com/office/drawing/2014/main" id="{A4524039-486E-4719-9AE1-5DD359F927DA}"/>
            </a:ext>
          </a:extLst>
        </xdr:cNvPr>
        <xdr:cNvSpPr txBox="1"/>
      </xdr:nvSpPr>
      <xdr:spPr>
        <a:xfrm>
          <a:off x="8515427" y="1487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130509</xdr:rowOff>
    </xdr:from>
    <xdr:ext cx="469744" cy="259045"/>
    <xdr:sp macro="" textlink="">
      <xdr:nvSpPr>
        <xdr:cNvPr id="378" name="n_3mainValue【公営住宅】&#10;一人当たり面積">
          <a:extLst>
            <a:ext uri="{FF2B5EF4-FFF2-40B4-BE49-F238E27FC236}">
              <a16:creationId xmlns:a16="http://schemas.microsoft.com/office/drawing/2014/main" id="{28DEEE3E-0E51-428F-98F2-44A3B541E5A4}"/>
            </a:ext>
          </a:extLst>
        </xdr:cNvPr>
        <xdr:cNvSpPr txBox="1"/>
      </xdr:nvSpPr>
      <xdr:spPr>
        <a:xfrm>
          <a:off x="76264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130700</xdr:rowOff>
    </xdr:from>
    <xdr:ext cx="469744" cy="259045"/>
    <xdr:sp macro="" textlink="">
      <xdr:nvSpPr>
        <xdr:cNvPr id="379" name="n_4mainValue【公営住宅】&#10;一人当たり面積">
          <a:extLst>
            <a:ext uri="{FF2B5EF4-FFF2-40B4-BE49-F238E27FC236}">
              <a16:creationId xmlns:a16="http://schemas.microsoft.com/office/drawing/2014/main" id="{52155CC7-9A41-4536-BDED-E731B4AAAE46}"/>
            </a:ext>
          </a:extLst>
        </xdr:cNvPr>
        <xdr:cNvSpPr txBox="1"/>
      </xdr:nvSpPr>
      <xdr:spPr>
        <a:xfrm>
          <a:off x="6737427" y="1487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5399F43-2140-4E0A-AC26-DFBF13FF1F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02DDD4E-53D6-4395-878E-5570A9B9B0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E0AB6E7-8B56-4726-B167-8F3FCACE7E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5EC91F7-1602-4AEB-A1CC-144B5D9E6E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388EBF0-858B-4A22-ADB5-D71B7762F6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439E00E-75BD-4A28-9C41-D413FF639B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A0DC6C2-49CA-4644-9C4E-9A43002BB1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232B566-28B6-4C63-975C-A1EB57DDB78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DDD40E1-7373-4D7C-8959-3CBA28E513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D46099E-3AF0-4E55-B598-124C60B578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337D241-3B8B-4FB4-88CD-22A31FD2B3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67CB3F9D-EEDA-4E85-8242-7DCD6F4250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420F0AE-BFC2-4112-ABD7-0B9D5306CE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69CF382-A01B-40AD-AB6E-38FD8F457E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13C38E4-87F7-4101-A00B-5AAEF03797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0915471-F3CF-40E9-98A5-37318F076D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46FA471-413C-479B-8533-145ACB6AFE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5926D8E-895D-4FF8-9CB1-1345DE4599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ECB1000-19C9-4FBA-B6EE-475B331B37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C414918-9763-47EC-8B06-579A33C30B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DC988E8-4D2D-4008-A1AB-936900A825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2C333F1-43BF-403C-8366-82C64EADE0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A248835-0C71-4D6E-A41C-60E83CF6ED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8AC13B52-726C-4CB7-98A6-9F1A0B7623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871340F-3FDF-4041-A312-20D50E6D6F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3086093-3676-48F4-9920-0574F2F0B0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7404128-C252-448A-89C1-1B0F3D5D84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BC5BF96-C862-420F-98D8-64C6D1C096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5DC569A-BF8D-4DF8-BEA8-F2C5DF6446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7DBCF67-7597-4A5F-AFB4-6A64EABB0E6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328B8C0-8DBA-4A79-9506-E7D4DC1696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2A6D1DC6-31A3-42F4-BF4D-5B2B927A841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AED38D7-FDBE-47CF-BF3C-0AFAD7048A3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4A7432C-F9BC-432F-AC97-059A89148D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F403929-0C45-4D37-87D1-F082AD1DED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422EF52-7EEC-4B9E-92AB-E45BC78161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CBC5639-193A-4064-8314-C02B1AF0972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7B1A5C3-7AC7-4609-99E2-1FD65895536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AC0CEF1-E99E-4305-A20F-1E984AD7724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988BB69C-AD23-462A-8C64-E5EC91D201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A435EDF-E899-4B9C-A106-162E59B3E7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4128725-E2A4-4F26-A750-4C90AAAA3AEE}"/>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AA97170-ECE5-472B-9D14-111BE8693FE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876659C-23BB-464D-9E12-AC67F976CBF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D07FE827-3B6A-4D53-998F-2C132D610FEB}"/>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440D3EA4-E7D3-4F17-BE03-E194FC7D9CB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6C1C361-F98E-45C7-8BC6-6CDE353A26FB}"/>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A092A87F-B4C7-4D8F-85EE-A0B855BC86E8}"/>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75953585-D380-4513-86BE-21B08B96F112}"/>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1C358B8-DB0E-477F-A2D5-7F9698196FF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C0B7C73F-5FA8-4CA0-9C14-D029E2FD5AD2}"/>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D5435724-8A1A-4D0F-9322-18CB186C5969}"/>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A2ED45B-3EB2-4EB2-B372-B608EEF97D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912901F-1EDE-4B93-94B3-ECFB66A992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091C86F-914B-4A53-90B8-786F300EDC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39F5BCC-BB8C-430B-99D6-EB9B7CFEF7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9A7060B-704C-4555-B701-503B2A05CA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126637</xdr:rowOff>
    </xdr:from>
    <xdr:to>
      <xdr:col>85</xdr:col>
      <xdr:colOff>177800</xdr:colOff>
      <xdr:row>36</xdr:row>
      <xdr:rowOff>56787</xdr:rowOff>
    </xdr:to>
    <xdr:sp macro="" textlink="">
      <xdr:nvSpPr>
        <xdr:cNvPr id="437" name="楕円 436">
          <a:extLst>
            <a:ext uri="{FF2B5EF4-FFF2-40B4-BE49-F238E27FC236}">
              <a16:creationId xmlns:a16="http://schemas.microsoft.com/office/drawing/2014/main" id="{353EC355-9259-432A-B8C6-798EB40407D0}"/>
            </a:ext>
          </a:extLst>
        </xdr:cNvPr>
        <xdr:cNvSpPr/>
      </xdr:nvSpPr>
      <xdr:spPr>
        <a:xfrm>
          <a:off x="16268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149514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CE15C15-287F-4068-BE12-5801FA4CB12B}"/>
            </a:ext>
          </a:extLst>
        </xdr:cNvPr>
        <xdr:cNvSpPr txBox="1"/>
      </xdr:nvSpPr>
      <xdr:spPr>
        <a:xfrm>
          <a:off x="16357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439" name="楕円 438">
          <a:extLst>
            <a:ext uri="{FF2B5EF4-FFF2-40B4-BE49-F238E27FC236}">
              <a16:creationId xmlns:a16="http://schemas.microsoft.com/office/drawing/2014/main" id="{6D156E64-2DD7-40FB-A801-82DCC81C4C45}"/>
            </a:ext>
          </a:extLst>
        </xdr:cNvPr>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151311</xdr:rowOff>
    </xdr:from>
    <xdr:to>
      <xdr:col>85</xdr:col>
      <xdr:colOff>127000</xdr:colOff>
      <xdr:row>36</xdr:row>
      <xdr:rowOff>5987</xdr:rowOff>
    </xdr:to>
    <xdr:cxnSp macro="">
      <xdr:nvCxnSpPr>
        <xdr:cNvPr id="440" name="直線コネクタ 439">
          <a:extLst>
            <a:ext uri="{FF2B5EF4-FFF2-40B4-BE49-F238E27FC236}">
              <a16:creationId xmlns:a16="http://schemas.microsoft.com/office/drawing/2014/main" id="{E27BD765-FA66-4F2B-96A5-CCE9A9AAE926}"/>
            </a:ext>
          </a:extLst>
        </xdr:cNvPr>
        <xdr:cNvCxnSpPr/>
      </xdr:nvCxnSpPr>
      <xdr:spPr>
        <a:xfrm>
          <a:off x="15481300" y="615206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72753</xdr:rowOff>
    </xdr:from>
    <xdr:to>
      <xdr:col>76</xdr:col>
      <xdr:colOff>165100</xdr:colOff>
      <xdr:row>36</xdr:row>
      <xdr:rowOff>2903</xdr:rowOff>
    </xdr:to>
    <xdr:sp macro="" textlink="">
      <xdr:nvSpPr>
        <xdr:cNvPr id="441" name="楕円 440">
          <a:extLst>
            <a:ext uri="{FF2B5EF4-FFF2-40B4-BE49-F238E27FC236}">
              <a16:creationId xmlns:a16="http://schemas.microsoft.com/office/drawing/2014/main" id="{EC9C0E74-2DD4-454D-8900-3E523BC94E73}"/>
            </a:ext>
          </a:extLst>
        </xdr:cNvPr>
        <xdr:cNvSpPr/>
      </xdr:nvSpPr>
      <xdr:spPr>
        <a:xfrm>
          <a:off x="14541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151311</xdr:rowOff>
    </xdr:to>
    <xdr:cxnSp macro="">
      <xdr:nvCxnSpPr>
        <xdr:cNvPr id="442" name="直線コネクタ 441">
          <a:extLst>
            <a:ext uri="{FF2B5EF4-FFF2-40B4-BE49-F238E27FC236}">
              <a16:creationId xmlns:a16="http://schemas.microsoft.com/office/drawing/2014/main" id="{FE4DC3FF-71E3-4C76-948E-865C46B7A43B}"/>
            </a:ext>
          </a:extLst>
        </xdr:cNvPr>
        <xdr:cNvCxnSpPr/>
      </xdr:nvCxnSpPr>
      <xdr:spPr>
        <a:xfrm>
          <a:off x="14592300" y="61243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46627</xdr:rowOff>
    </xdr:from>
    <xdr:to>
      <xdr:col>72</xdr:col>
      <xdr:colOff>38100</xdr:colOff>
      <xdr:row>35</xdr:row>
      <xdr:rowOff>148227</xdr:rowOff>
    </xdr:to>
    <xdr:sp macro="" textlink="">
      <xdr:nvSpPr>
        <xdr:cNvPr id="443" name="楕円 442">
          <a:extLst>
            <a:ext uri="{FF2B5EF4-FFF2-40B4-BE49-F238E27FC236}">
              <a16:creationId xmlns:a16="http://schemas.microsoft.com/office/drawing/2014/main" id="{E34598B1-4807-4FD3-AD5A-2E17BD8C1500}"/>
            </a:ext>
          </a:extLst>
        </xdr:cNvPr>
        <xdr:cNvSpPr/>
      </xdr:nvSpPr>
      <xdr:spPr>
        <a:xfrm>
          <a:off x="1365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97427</xdr:rowOff>
    </xdr:from>
    <xdr:to>
      <xdr:col>76</xdr:col>
      <xdr:colOff>114300</xdr:colOff>
      <xdr:row>35</xdr:row>
      <xdr:rowOff>123553</xdr:rowOff>
    </xdr:to>
    <xdr:cxnSp macro="">
      <xdr:nvCxnSpPr>
        <xdr:cNvPr id="444" name="直線コネクタ 443">
          <a:extLst>
            <a:ext uri="{FF2B5EF4-FFF2-40B4-BE49-F238E27FC236}">
              <a16:creationId xmlns:a16="http://schemas.microsoft.com/office/drawing/2014/main" id="{380E7874-5BA3-4CA3-BF92-DDE7206E1278}"/>
            </a:ext>
          </a:extLst>
        </xdr:cNvPr>
        <xdr:cNvCxnSpPr/>
      </xdr:nvCxnSpPr>
      <xdr:spPr>
        <a:xfrm>
          <a:off x="13703300" y="60981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79284</xdr:rowOff>
    </xdr:from>
    <xdr:to>
      <xdr:col>67</xdr:col>
      <xdr:colOff>101600</xdr:colOff>
      <xdr:row>35</xdr:row>
      <xdr:rowOff>9434</xdr:rowOff>
    </xdr:to>
    <xdr:sp macro="" textlink="">
      <xdr:nvSpPr>
        <xdr:cNvPr id="445" name="楕円 444">
          <a:extLst>
            <a:ext uri="{FF2B5EF4-FFF2-40B4-BE49-F238E27FC236}">
              <a16:creationId xmlns:a16="http://schemas.microsoft.com/office/drawing/2014/main" id="{FC9A745B-A356-424A-A596-C44399C86780}"/>
            </a:ext>
          </a:extLst>
        </xdr:cNvPr>
        <xdr:cNvSpPr/>
      </xdr:nvSpPr>
      <xdr:spPr>
        <a:xfrm>
          <a:off x="12763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130084</xdr:rowOff>
    </xdr:from>
    <xdr:to>
      <xdr:col>71</xdr:col>
      <xdr:colOff>177800</xdr:colOff>
      <xdr:row>35</xdr:row>
      <xdr:rowOff>97427</xdr:rowOff>
    </xdr:to>
    <xdr:cxnSp macro="">
      <xdr:nvCxnSpPr>
        <xdr:cNvPr id="446" name="直線コネクタ 445">
          <a:extLst>
            <a:ext uri="{FF2B5EF4-FFF2-40B4-BE49-F238E27FC236}">
              <a16:creationId xmlns:a16="http://schemas.microsoft.com/office/drawing/2014/main" id="{F3D19484-5DD9-43A9-B305-9C728B3178AB}"/>
            </a:ext>
          </a:extLst>
        </xdr:cNvPr>
        <xdr:cNvCxnSpPr/>
      </xdr:nvCxnSpPr>
      <xdr:spPr>
        <a:xfrm>
          <a:off x="12814300" y="595938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EAFD19A-D9F2-4BE5-8E11-DC321F219069}"/>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6CAB21D-B000-489F-99DE-CC17A3707756}"/>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389CAF9-9777-4654-878D-6132A815DE08}"/>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41F0F51-1745-43EB-96E3-5430B63C5D29}"/>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24892FD-9A7E-405E-8336-D78772EF4E44}"/>
            </a:ext>
          </a:extLst>
        </xdr:cNvPr>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923AE59-D910-45D6-98C9-D30CDEEB202E}"/>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164754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AFCCBF4-2E96-452A-B246-39E19EBF3787}"/>
            </a:ext>
          </a:extLst>
        </xdr:cNvPr>
        <xdr:cNvSpPr txBox="1"/>
      </xdr:nvSpPr>
      <xdr:spPr>
        <a:xfrm>
          <a:off x="13500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25961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EEE0C0E-74DC-4667-8F78-91D15C39FCCD}"/>
            </a:ext>
          </a:extLst>
        </xdr:cNvPr>
        <xdr:cNvSpPr txBox="1"/>
      </xdr:nvSpPr>
      <xdr:spPr>
        <a:xfrm>
          <a:off x="12611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1CDF00E-ED8F-44F4-BE0D-04EAE97CD2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7D0744E-ACA6-4D30-9431-E322AB014E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49A29D4-BE46-471B-9FED-34F9F6CB27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F41CFE-63FE-477E-A8F7-25C251EE06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1DFCBB1-5CA3-4C13-AEB9-471A34DB37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6AFC759-AA27-46DF-9DE5-04EE0A9B28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0A7FDE3-B6D4-44A2-9851-115A1B4A76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44EFB20-60A8-4F8E-8FA9-34C498224A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7513A70F-6922-4248-91A5-DF5A482735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02EAF1B-57E3-4E12-A7F5-3554F0D097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2FC2BDC-EAEC-4508-951C-BACA3536BCB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7F510C0-6D17-4944-B25D-04D1425A02B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E59581AB-12DB-4D59-B3F9-CFF1691F63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70AAB1A7-F410-4D38-A0D5-4510B80A229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78350D5-AAC7-41DE-936E-AC5FACA3DC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A841840-4E94-4409-915B-BEA0E61CA13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B734F125-A005-4B95-826D-95B7AACDB5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623DF0D2-DC2E-4875-8F60-8D6933EAA16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A5913E3-F4DA-4F6C-B1C3-676C4D63B6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BDF637F-D0F8-4D52-996A-169DCFB72F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EF6508E3-6B5E-49B4-B9E7-2E944D37DB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F1F79F4F-F3CD-435B-AA4A-182C26B292D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3F5EDB06-1844-4C62-868E-AF9F15C4F225}"/>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75B46B99-2807-4FCE-91F5-C9EF35EC5CF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D5FA94A-F5E2-419F-8138-B2D1FD5FF53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3FAC32BE-ECB2-493B-AB98-23F88BC40588}"/>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48CE33B-9C37-4DF3-AE76-A78E0DF4C84B}"/>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AA43AE8A-8C08-4C12-AD57-3DEE5F6D465C}"/>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C3A3F3BC-34F1-4D00-811C-2877D0422C5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F732B8BE-C2F9-4893-9845-0F06C709A813}"/>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61B1E72D-F260-43DB-A8E9-FB5CE5F3593A}"/>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BE53D43B-0F74-4F50-A7BF-D5341854880D}"/>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EDB6CD-8A2C-4D40-A281-D6BDEAA0D3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C450781-6B0D-4B76-823B-364FF73809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6ED1A41-49A1-4FE2-B2D3-F688759174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E32219F-AF18-4683-AEFD-70087E4485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FA413EA-F612-4040-A8BA-609807EBF3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161189</xdr:rowOff>
    </xdr:from>
    <xdr:to>
      <xdr:col>116</xdr:col>
      <xdr:colOff>114300</xdr:colOff>
      <xdr:row>40</xdr:row>
      <xdr:rowOff>91339</xdr:rowOff>
    </xdr:to>
    <xdr:sp macro="" textlink="">
      <xdr:nvSpPr>
        <xdr:cNvPr id="492" name="楕円 491">
          <a:extLst>
            <a:ext uri="{FF2B5EF4-FFF2-40B4-BE49-F238E27FC236}">
              <a16:creationId xmlns:a16="http://schemas.microsoft.com/office/drawing/2014/main" id="{A063F43C-8947-4443-8F8B-4F465D018B39}"/>
            </a:ext>
          </a:extLst>
        </xdr:cNvPr>
        <xdr:cNvSpPr/>
      </xdr:nvSpPr>
      <xdr:spPr>
        <a:xfrm>
          <a:off x="221107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139616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7267EBB-29D9-4342-BC13-CFBBFCDA03BF}"/>
            </a:ext>
          </a:extLst>
        </xdr:cNvPr>
        <xdr:cNvSpPr txBox="1"/>
      </xdr:nvSpPr>
      <xdr:spPr>
        <a:xfrm>
          <a:off x="22199600"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a:extLst>
            <a:ext uri="{FF2B5EF4-FFF2-40B4-BE49-F238E27FC236}">
              <a16:creationId xmlns:a16="http://schemas.microsoft.com/office/drawing/2014/main" id="{26AE06A2-6295-4EE2-B751-DA636256265A}"/>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40539</xdr:rowOff>
    </xdr:from>
    <xdr:to>
      <xdr:col>116</xdr:col>
      <xdr:colOff>63500</xdr:colOff>
      <xdr:row>40</xdr:row>
      <xdr:rowOff>48768</xdr:rowOff>
    </xdr:to>
    <xdr:cxnSp macro="">
      <xdr:nvCxnSpPr>
        <xdr:cNvPr id="495" name="直線コネクタ 494">
          <a:extLst>
            <a:ext uri="{FF2B5EF4-FFF2-40B4-BE49-F238E27FC236}">
              <a16:creationId xmlns:a16="http://schemas.microsoft.com/office/drawing/2014/main" id="{6D856D4E-936E-4402-A531-90510EF02729}"/>
            </a:ext>
          </a:extLst>
        </xdr:cNvPr>
        <xdr:cNvCxnSpPr/>
      </xdr:nvCxnSpPr>
      <xdr:spPr>
        <a:xfrm flipV="1">
          <a:off x="21323300" y="689853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96" name="楕円 495">
          <a:extLst>
            <a:ext uri="{FF2B5EF4-FFF2-40B4-BE49-F238E27FC236}">
              <a16:creationId xmlns:a16="http://schemas.microsoft.com/office/drawing/2014/main" id="{8CFF4701-F259-4064-B8D3-8EE701D6C67D}"/>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57912</xdr:rowOff>
    </xdr:to>
    <xdr:cxnSp macro="">
      <xdr:nvCxnSpPr>
        <xdr:cNvPr id="497" name="直線コネクタ 496">
          <a:extLst>
            <a:ext uri="{FF2B5EF4-FFF2-40B4-BE49-F238E27FC236}">
              <a16:creationId xmlns:a16="http://schemas.microsoft.com/office/drawing/2014/main" id="{91D94E82-1124-4D03-8B10-1E972D45F605}"/>
            </a:ext>
          </a:extLst>
        </xdr:cNvPr>
        <xdr:cNvCxnSpPr/>
      </xdr:nvCxnSpPr>
      <xdr:spPr>
        <a:xfrm flipV="1">
          <a:off x="20434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498" name="楕円 497">
          <a:extLst>
            <a:ext uri="{FF2B5EF4-FFF2-40B4-BE49-F238E27FC236}">
              <a16:creationId xmlns:a16="http://schemas.microsoft.com/office/drawing/2014/main" id="{413A5A9A-D30C-42E2-AD49-67221DE00C54}"/>
            </a:ext>
          </a:extLst>
        </xdr:cNvPr>
        <xdr:cNvSpPr/>
      </xdr:nvSpPr>
      <xdr:spPr>
        <a:xfrm>
          <a:off x="19494500" y="68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63398</xdr:rowOff>
    </xdr:to>
    <xdr:cxnSp macro="">
      <xdr:nvCxnSpPr>
        <xdr:cNvPr id="499" name="直線コネクタ 498">
          <a:extLst>
            <a:ext uri="{FF2B5EF4-FFF2-40B4-BE49-F238E27FC236}">
              <a16:creationId xmlns:a16="http://schemas.microsoft.com/office/drawing/2014/main" id="{9889BF22-FAAB-4B2F-B0EB-8DCDCEF8EE5A}"/>
            </a:ext>
          </a:extLst>
        </xdr:cNvPr>
        <xdr:cNvCxnSpPr/>
      </xdr:nvCxnSpPr>
      <xdr:spPr>
        <a:xfrm flipV="1">
          <a:off x="19545300" y="691591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500" name="楕円 499">
          <a:extLst>
            <a:ext uri="{FF2B5EF4-FFF2-40B4-BE49-F238E27FC236}">
              <a16:creationId xmlns:a16="http://schemas.microsoft.com/office/drawing/2014/main" id="{15A85830-BD22-4AF8-A9E5-277AE424C6A3}"/>
            </a:ext>
          </a:extLst>
        </xdr:cNvPr>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40</xdr:row>
      <xdr:rowOff>63398</xdr:rowOff>
    </xdr:to>
    <xdr:cxnSp macro="">
      <xdr:nvCxnSpPr>
        <xdr:cNvPr id="501" name="直線コネクタ 500">
          <a:extLst>
            <a:ext uri="{FF2B5EF4-FFF2-40B4-BE49-F238E27FC236}">
              <a16:creationId xmlns:a16="http://schemas.microsoft.com/office/drawing/2014/main" id="{171818CA-9896-49F9-BAFA-5BD465F9B2AD}"/>
            </a:ext>
          </a:extLst>
        </xdr:cNvPr>
        <xdr:cNvCxnSpPr/>
      </xdr:nvCxnSpPr>
      <xdr:spPr>
        <a:xfrm>
          <a:off x="18656300" y="678789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2B7405BB-D690-45C9-A84E-2A553B5CE70D}"/>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AF56D09-B75D-4330-BF53-D309EEFDEB91}"/>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C58DD5A-3400-47F8-85FB-314C4D1FFF18}"/>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3622DEE6-E074-45CB-9971-5A4F63B6584F}"/>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99205F5-8E03-4CAF-ABBC-EFD28E861699}"/>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5901F43-2736-45E0-938E-EF104061C8D7}"/>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105325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38DC208-AB2B-4158-AA6D-B8CB4AB04F4C}"/>
            </a:ext>
          </a:extLst>
        </xdr:cNvPr>
        <xdr:cNvSpPr txBox="1"/>
      </xdr:nvSpPr>
      <xdr:spPr>
        <a:xfrm>
          <a:off x="19310427" y="69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2CFA992-92E6-497E-9EE5-BB0667CE5B98}"/>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BE81D51-C237-4A02-91E5-F721F84643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E8D4FDA-E260-44CB-B0F2-F5763687BD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DBEC122-7CDA-44EF-AD43-7DE7E4195C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C5C452D-8265-4025-AC17-6EEED9BAAF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2EBA546-02BA-44F1-95DA-5507B8C008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B3D7E809-75DF-43DB-AF95-720B8B11F3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DB9B228-2E9A-4E7C-BF0C-AB3CE08F6B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BE414C1-AD69-4895-B279-438E53C503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E2F237A-4AF9-4907-A3AE-F003E30147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D4C477A-37C5-4826-8196-24A232E83C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13117A8-7197-4B46-AEDC-C8AA58D7C3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D0479B77-5038-42B4-B77D-B3D1CC36F5F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ABA128B-B8E0-42BF-B5DA-57F75BF81BC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2516B2D2-3642-4B88-BDED-AD8F5B826D6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2B2B35F-E6FF-4081-992A-AFE2DAA426D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896BCD6-F616-49C0-9FB4-E3A1BE7227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A349771-406C-4779-B227-BD19A529DD4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5CF1F32-42D8-4AEE-825D-1FA71D7C3D6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772FCC03-61A9-47F3-9095-F83744336ED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66F16A0-C4F8-4736-896A-43CC271159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DAAF5C2F-2BF6-4AD2-9960-7A5ABB1481D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D138578-8DC3-4AC1-A37E-17D5244A759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E62705D5-B42C-4B3F-9A46-568723AAC22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E34AB14-5F6F-4E6E-A7CD-A18B11A29A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7552E96-45CE-4D9F-892B-B0194FB5CC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D91406C3-E48B-4F0C-A67B-F963563F7983}"/>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9C8430E2-5E88-4B3C-A717-84F6D8A7BD2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BA41176-1F17-432C-86D1-2E77CA0EA33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CA04A22D-A438-4166-B7F2-771D36E1D1DF}"/>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5C0507BA-5C55-4030-A738-14C738614D1B}"/>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6F8B14D-B01E-45B5-86D4-77E8AE60C234}"/>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F8A88DFF-2E76-4A9E-AC1C-8CB6B044F769}"/>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0F4FFEEE-94F0-401E-9341-0CC56A8651CC}"/>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FF6D0FE5-1D62-4B1A-965C-7C351F811D98}"/>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D2AD234D-9CF5-4DE2-81E1-DFA440E544AA}"/>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20582DB3-50C6-4950-A8C2-F081CCB8B8D5}"/>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692D02F-0234-47A5-A33E-D1C732D9FB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3775601-8DD7-4AEF-AB6E-8A3821A71A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8BDDD0E-4C6E-4F91-96B2-F1D9DFAF29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E1A624F-0569-4962-95DA-F52830F841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CBC79E1-E1A7-47DD-9B76-BBB2D30F88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51" name="楕円 550">
          <a:extLst>
            <a:ext uri="{FF2B5EF4-FFF2-40B4-BE49-F238E27FC236}">
              <a16:creationId xmlns:a16="http://schemas.microsoft.com/office/drawing/2014/main" id="{3383650E-9963-4594-B672-5FC87AC93163}"/>
            </a:ext>
          </a:extLst>
        </xdr:cNvPr>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74D5A547-A7DE-4CC5-86FF-0C7A4AD9DEF3}"/>
            </a:ext>
          </a:extLst>
        </xdr:cNvPr>
        <xdr:cNvSpPr txBox="1"/>
      </xdr:nvSpPr>
      <xdr:spPr>
        <a:xfrm>
          <a:off x="16357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73297</xdr:rowOff>
    </xdr:from>
    <xdr:to>
      <xdr:col>81</xdr:col>
      <xdr:colOff>101600</xdr:colOff>
      <xdr:row>63</xdr:row>
      <xdr:rowOff>3447</xdr:rowOff>
    </xdr:to>
    <xdr:sp macro="" textlink="">
      <xdr:nvSpPr>
        <xdr:cNvPr id="553" name="楕円 552">
          <a:extLst>
            <a:ext uri="{FF2B5EF4-FFF2-40B4-BE49-F238E27FC236}">
              <a16:creationId xmlns:a16="http://schemas.microsoft.com/office/drawing/2014/main" id="{1B8BC106-FF0E-47FD-B06B-A65CF982DB3E}"/>
            </a:ext>
          </a:extLst>
        </xdr:cNvPr>
        <xdr:cNvSpPr/>
      </xdr:nvSpPr>
      <xdr:spPr>
        <a:xfrm>
          <a:off x="15430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124097</xdr:rowOff>
    </xdr:from>
    <xdr:to>
      <xdr:col>85</xdr:col>
      <xdr:colOff>127000</xdr:colOff>
      <xdr:row>62</xdr:row>
      <xdr:rowOff>160020</xdr:rowOff>
    </xdr:to>
    <xdr:cxnSp macro="">
      <xdr:nvCxnSpPr>
        <xdr:cNvPr id="554" name="直線コネクタ 553">
          <a:extLst>
            <a:ext uri="{FF2B5EF4-FFF2-40B4-BE49-F238E27FC236}">
              <a16:creationId xmlns:a16="http://schemas.microsoft.com/office/drawing/2014/main" id="{9D67DAFB-3DF3-4B05-9C8C-6EC543945919}"/>
            </a:ext>
          </a:extLst>
        </xdr:cNvPr>
        <xdr:cNvCxnSpPr/>
      </xdr:nvCxnSpPr>
      <xdr:spPr>
        <a:xfrm>
          <a:off x="15481300" y="107539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39007</xdr:rowOff>
    </xdr:from>
    <xdr:to>
      <xdr:col>76</xdr:col>
      <xdr:colOff>165100</xdr:colOff>
      <xdr:row>62</xdr:row>
      <xdr:rowOff>140607</xdr:rowOff>
    </xdr:to>
    <xdr:sp macro="" textlink="">
      <xdr:nvSpPr>
        <xdr:cNvPr id="555" name="楕円 554">
          <a:extLst>
            <a:ext uri="{FF2B5EF4-FFF2-40B4-BE49-F238E27FC236}">
              <a16:creationId xmlns:a16="http://schemas.microsoft.com/office/drawing/2014/main" id="{111EA9AD-75F2-4748-8CF2-5ED176AF13D7}"/>
            </a:ext>
          </a:extLst>
        </xdr:cNvPr>
        <xdr:cNvSpPr/>
      </xdr:nvSpPr>
      <xdr:spPr>
        <a:xfrm>
          <a:off x="14541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89807</xdr:rowOff>
    </xdr:from>
    <xdr:to>
      <xdr:col>81</xdr:col>
      <xdr:colOff>50800</xdr:colOff>
      <xdr:row>62</xdr:row>
      <xdr:rowOff>124097</xdr:rowOff>
    </xdr:to>
    <xdr:cxnSp macro="">
      <xdr:nvCxnSpPr>
        <xdr:cNvPr id="556" name="直線コネクタ 555">
          <a:extLst>
            <a:ext uri="{FF2B5EF4-FFF2-40B4-BE49-F238E27FC236}">
              <a16:creationId xmlns:a16="http://schemas.microsoft.com/office/drawing/2014/main" id="{233FC313-9AE9-4A2D-ADDF-76728D92B5CD}"/>
            </a:ext>
          </a:extLst>
        </xdr:cNvPr>
        <xdr:cNvCxnSpPr/>
      </xdr:nvCxnSpPr>
      <xdr:spPr>
        <a:xfrm>
          <a:off x="14592300" y="107197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557" name="楕円 556">
          <a:extLst>
            <a:ext uri="{FF2B5EF4-FFF2-40B4-BE49-F238E27FC236}">
              <a16:creationId xmlns:a16="http://schemas.microsoft.com/office/drawing/2014/main" id="{1AB60771-D967-41E2-96FB-30812A48E9B5}"/>
            </a:ext>
          </a:extLst>
        </xdr:cNvPr>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89807</xdr:rowOff>
    </xdr:to>
    <xdr:cxnSp macro="">
      <xdr:nvCxnSpPr>
        <xdr:cNvPr id="558" name="直線コネクタ 557">
          <a:extLst>
            <a:ext uri="{FF2B5EF4-FFF2-40B4-BE49-F238E27FC236}">
              <a16:creationId xmlns:a16="http://schemas.microsoft.com/office/drawing/2014/main" id="{F725D8BF-08A6-4D26-9A49-5BF3DDE15046}"/>
            </a:ext>
          </a:extLst>
        </xdr:cNvPr>
        <xdr:cNvCxnSpPr/>
      </xdr:nvCxnSpPr>
      <xdr:spPr>
        <a:xfrm>
          <a:off x="13703300" y="106854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138612</xdr:rowOff>
    </xdr:from>
    <xdr:to>
      <xdr:col>67</xdr:col>
      <xdr:colOff>101600</xdr:colOff>
      <xdr:row>62</xdr:row>
      <xdr:rowOff>68762</xdr:rowOff>
    </xdr:to>
    <xdr:sp macro="" textlink="">
      <xdr:nvSpPr>
        <xdr:cNvPr id="559" name="楕円 558">
          <a:extLst>
            <a:ext uri="{FF2B5EF4-FFF2-40B4-BE49-F238E27FC236}">
              <a16:creationId xmlns:a16="http://schemas.microsoft.com/office/drawing/2014/main" id="{64DC61BB-C3CF-4FC6-A660-EB882283299D}"/>
            </a:ext>
          </a:extLst>
        </xdr:cNvPr>
        <xdr:cNvSpPr/>
      </xdr:nvSpPr>
      <xdr:spPr>
        <a:xfrm>
          <a:off x="12763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17962</xdr:rowOff>
    </xdr:from>
    <xdr:to>
      <xdr:col>71</xdr:col>
      <xdr:colOff>177800</xdr:colOff>
      <xdr:row>62</xdr:row>
      <xdr:rowOff>55517</xdr:rowOff>
    </xdr:to>
    <xdr:cxnSp macro="">
      <xdr:nvCxnSpPr>
        <xdr:cNvPr id="560" name="直線コネクタ 559">
          <a:extLst>
            <a:ext uri="{FF2B5EF4-FFF2-40B4-BE49-F238E27FC236}">
              <a16:creationId xmlns:a16="http://schemas.microsoft.com/office/drawing/2014/main" id="{D95CFF1F-3B56-44D3-9F22-FDB122B5D284}"/>
            </a:ext>
          </a:extLst>
        </xdr:cNvPr>
        <xdr:cNvCxnSpPr/>
      </xdr:nvCxnSpPr>
      <xdr:spPr>
        <a:xfrm>
          <a:off x="12814300" y="106478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813A34EE-BB3B-4C98-B32A-98A8E2C59E92}"/>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45AA5175-4ACF-43E5-AEE4-D591E79414B2}"/>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B2DFEA1A-AF9D-480A-8F09-173440199A5F}"/>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3450D88-3003-41C7-BE07-F89B1E36FEEA}"/>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166024</xdr:rowOff>
    </xdr:from>
    <xdr:ext cx="405111" cy="259045"/>
    <xdr:sp macro="" textlink="">
      <xdr:nvSpPr>
        <xdr:cNvPr id="565" name="n_1mainValue【学校施設】&#10;有形固定資産減価償却率">
          <a:extLst>
            <a:ext uri="{FF2B5EF4-FFF2-40B4-BE49-F238E27FC236}">
              <a16:creationId xmlns:a16="http://schemas.microsoft.com/office/drawing/2014/main" id="{9C629D97-2EEF-4F03-BA51-0EDF1511898B}"/>
            </a:ext>
          </a:extLst>
        </xdr:cNvPr>
        <xdr:cNvSpPr txBox="1"/>
      </xdr:nvSpPr>
      <xdr:spPr>
        <a:xfrm>
          <a:off x="15266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131734</xdr:rowOff>
    </xdr:from>
    <xdr:ext cx="405111" cy="259045"/>
    <xdr:sp macro="" textlink="">
      <xdr:nvSpPr>
        <xdr:cNvPr id="566" name="n_2mainValue【学校施設】&#10;有形固定資産減価償却率">
          <a:extLst>
            <a:ext uri="{FF2B5EF4-FFF2-40B4-BE49-F238E27FC236}">
              <a16:creationId xmlns:a16="http://schemas.microsoft.com/office/drawing/2014/main" id="{C7D5CD10-B83C-41CB-910C-488A4117FE97}"/>
            </a:ext>
          </a:extLst>
        </xdr:cNvPr>
        <xdr:cNvSpPr txBox="1"/>
      </xdr:nvSpPr>
      <xdr:spPr>
        <a:xfrm>
          <a:off x="14389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567" name="n_3mainValue【学校施設】&#10;有形固定資産減価償却率">
          <a:extLst>
            <a:ext uri="{FF2B5EF4-FFF2-40B4-BE49-F238E27FC236}">
              <a16:creationId xmlns:a16="http://schemas.microsoft.com/office/drawing/2014/main" id="{7564B15E-FB3E-4FC2-B566-F11360DB6D46}"/>
            </a:ext>
          </a:extLst>
        </xdr:cNvPr>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59889</xdr:rowOff>
    </xdr:from>
    <xdr:ext cx="405111" cy="259045"/>
    <xdr:sp macro="" textlink="">
      <xdr:nvSpPr>
        <xdr:cNvPr id="568" name="n_4mainValue【学校施設】&#10;有形固定資産減価償却率">
          <a:extLst>
            <a:ext uri="{FF2B5EF4-FFF2-40B4-BE49-F238E27FC236}">
              <a16:creationId xmlns:a16="http://schemas.microsoft.com/office/drawing/2014/main" id="{0B7F77FF-C034-4032-8CE8-A5191D0B1348}"/>
            </a:ext>
          </a:extLst>
        </xdr:cNvPr>
        <xdr:cNvSpPr txBox="1"/>
      </xdr:nvSpPr>
      <xdr:spPr>
        <a:xfrm>
          <a:off x="12611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2125E97-D8E2-4513-B660-3ADF910758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78D5DB8-4F97-4AC6-AE68-915DD3371B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927F9B0-9F3F-4691-A772-8C9912380F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AC1284A-AC84-48FF-9483-9458FA9768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0DABC2D-415A-4B64-8978-7BFE5F1A60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8AE0FCC-A707-4853-808C-4D8EB0B159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B4AAEA2-12CA-4C8B-AF3F-623D2F38E0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9714CCB-44C8-4306-AC44-63BF8B3259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D5E69C2-7F13-4AB6-8EE0-DB825C7F5A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02B4D38-6A5A-49B0-91F6-F40C2D93EC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F010016E-881E-48EF-B1EF-577A0C75557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1F0C377F-9DB1-4084-9FE8-896DBB5AB34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CAF82349-43B8-4330-B958-F0A045BC111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47D06C37-E81F-4D36-83CB-502C2046DE5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111A130F-0451-4B37-94C3-9A3940877B9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A0A99F42-0658-4E6B-BF62-B1A6C654FCC8}"/>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60F03E3F-C333-4928-8A03-261EB62BB77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D5898C61-AF1E-45C3-94CB-DFC73317D59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321E40A-37BF-4BDA-892A-58F65EBB4F8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A76FAD9F-500E-42FC-9720-49960AE7AE1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94F1FBE0-0065-415E-91EE-69F3C20DBF7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B5D14255-99ED-4BD5-AA77-C030AD17AB4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BE6DCF6B-B9F8-4996-8B3D-7BAAA24BDE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5E25BF27-2810-46EA-BBBA-2B9015D51CA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932E49A1-7F69-4C43-8E33-DDD92A03B9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2A2D02B7-F7C0-47A4-AE00-B7354DD90A1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B4D761F8-E8A4-445C-B56B-01EE3DEA6B3C}"/>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021313DF-F93A-46A5-AD1F-BCAFC43336C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3446EAF2-8A74-4D45-91F3-3D24D20108AB}"/>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E911137F-1E2E-4CAA-B834-1EB53F3C220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8E73F7F2-91A4-458C-8789-9EE04B3F7DB5}"/>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EA963B7C-8233-40A8-8B00-867EB4B95E64}"/>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8C81FD5B-4B62-4032-882B-72A9E92B666D}"/>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DF64A1E-3042-42FC-8363-D3F08F2BC7D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C3FB6BEB-968F-4D64-99B0-88902298BC7C}"/>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24C88E9C-B439-4564-827E-963C67FA8BEF}"/>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5398C57-8101-45D8-A804-509DA42777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12BEB7C-3AE9-4E9E-B7AD-47695C9F67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CBA11BF-58FD-44D1-ACA6-81306B9144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E94F19C-C3AB-472F-BE7F-03B5431FC7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F933D1C-34A8-45C4-96D4-A707902365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10" name="楕円 609">
          <a:extLst>
            <a:ext uri="{FF2B5EF4-FFF2-40B4-BE49-F238E27FC236}">
              <a16:creationId xmlns:a16="http://schemas.microsoft.com/office/drawing/2014/main" id="{B545F555-492E-4AD6-9ABB-784FDC6ED1C3}"/>
            </a:ext>
          </a:extLst>
        </xdr:cNvPr>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94542</xdr:rowOff>
    </xdr:from>
    <xdr:ext cx="469744" cy="259045"/>
    <xdr:sp macro="" textlink="">
      <xdr:nvSpPr>
        <xdr:cNvPr id="611" name="【学校施設】&#10;一人当たり面積該当値テキスト">
          <a:extLst>
            <a:ext uri="{FF2B5EF4-FFF2-40B4-BE49-F238E27FC236}">
              <a16:creationId xmlns:a16="http://schemas.microsoft.com/office/drawing/2014/main" id="{EEFFF340-1D16-4E80-95D7-CFB479DC0BE8}"/>
            </a:ext>
          </a:extLst>
        </xdr:cNvPr>
        <xdr:cNvSpPr txBox="1"/>
      </xdr:nvSpPr>
      <xdr:spPr>
        <a:xfrm>
          <a:off x="22199600" y="107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76791</xdr:rowOff>
    </xdr:from>
    <xdr:to>
      <xdr:col>112</xdr:col>
      <xdr:colOff>38100</xdr:colOff>
      <xdr:row>64</xdr:row>
      <xdr:rowOff>6941</xdr:rowOff>
    </xdr:to>
    <xdr:sp macro="" textlink="">
      <xdr:nvSpPr>
        <xdr:cNvPr id="612" name="楕円 611">
          <a:extLst>
            <a:ext uri="{FF2B5EF4-FFF2-40B4-BE49-F238E27FC236}">
              <a16:creationId xmlns:a16="http://schemas.microsoft.com/office/drawing/2014/main" id="{899D9270-AEE9-4A72-8AC9-78E0ABA098C9}"/>
            </a:ext>
          </a:extLst>
        </xdr:cNvPr>
        <xdr:cNvSpPr/>
      </xdr:nvSpPr>
      <xdr:spPr>
        <a:xfrm>
          <a:off x="21272500" y="108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127591</xdr:rowOff>
    </xdr:to>
    <xdr:cxnSp macro="">
      <xdr:nvCxnSpPr>
        <xdr:cNvPr id="613" name="直線コネクタ 612">
          <a:extLst>
            <a:ext uri="{FF2B5EF4-FFF2-40B4-BE49-F238E27FC236}">
              <a16:creationId xmlns:a16="http://schemas.microsoft.com/office/drawing/2014/main" id="{B44E1664-5EEA-4FD5-9723-1C08F47EF083}"/>
            </a:ext>
          </a:extLst>
        </xdr:cNvPr>
        <xdr:cNvCxnSpPr/>
      </xdr:nvCxnSpPr>
      <xdr:spPr>
        <a:xfrm flipV="1">
          <a:off x="21323300" y="10923815"/>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83127</xdr:rowOff>
    </xdr:from>
    <xdr:to>
      <xdr:col>107</xdr:col>
      <xdr:colOff>101600</xdr:colOff>
      <xdr:row>64</xdr:row>
      <xdr:rowOff>13277</xdr:rowOff>
    </xdr:to>
    <xdr:sp macro="" textlink="">
      <xdr:nvSpPr>
        <xdr:cNvPr id="614" name="楕円 613">
          <a:extLst>
            <a:ext uri="{FF2B5EF4-FFF2-40B4-BE49-F238E27FC236}">
              <a16:creationId xmlns:a16="http://schemas.microsoft.com/office/drawing/2014/main" id="{C3EA4260-92B8-45D8-ACD7-677123E86501}"/>
            </a:ext>
          </a:extLst>
        </xdr:cNvPr>
        <xdr:cNvSpPr/>
      </xdr:nvSpPr>
      <xdr:spPr>
        <a:xfrm>
          <a:off x="20383500" y="108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127591</xdr:rowOff>
    </xdr:from>
    <xdr:to>
      <xdr:col>111</xdr:col>
      <xdr:colOff>177800</xdr:colOff>
      <xdr:row>63</xdr:row>
      <xdr:rowOff>133927</xdr:rowOff>
    </xdr:to>
    <xdr:cxnSp macro="">
      <xdr:nvCxnSpPr>
        <xdr:cNvPr id="615" name="直線コネクタ 614">
          <a:extLst>
            <a:ext uri="{FF2B5EF4-FFF2-40B4-BE49-F238E27FC236}">
              <a16:creationId xmlns:a16="http://schemas.microsoft.com/office/drawing/2014/main" id="{8306F9DF-764F-4C00-8CF3-459125B21B1B}"/>
            </a:ext>
          </a:extLst>
        </xdr:cNvPr>
        <xdr:cNvCxnSpPr/>
      </xdr:nvCxnSpPr>
      <xdr:spPr>
        <a:xfrm flipV="1">
          <a:off x="20434300" y="10928941"/>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87568</xdr:rowOff>
    </xdr:from>
    <xdr:to>
      <xdr:col>102</xdr:col>
      <xdr:colOff>165100</xdr:colOff>
      <xdr:row>64</xdr:row>
      <xdr:rowOff>17718</xdr:rowOff>
    </xdr:to>
    <xdr:sp macro="" textlink="">
      <xdr:nvSpPr>
        <xdr:cNvPr id="616" name="楕円 615">
          <a:extLst>
            <a:ext uri="{FF2B5EF4-FFF2-40B4-BE49-F238E27FC236}">
              <a16:creationId xmlns:a16="http://schemas.microsoft.com/office/drawing/2014/main" id="{07A51BA6-1713-4AA6-9F75-9178E802AFE8}"/>
            </a:ext>
          </a:extLst>
        </xdr:cNvPr>
        <xdr:cNvSpPr/>
      </xdr:nvSpPr>
      <xdr:spPr>
        <a:xfrm>
          <a:off x="19494500" y="108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133927</xdr:rowOff>
    </xdr:from>
    <xdr:to>
      <xdr:col>107</xdr:col>
      <xdr:colOff>50800</xdr:colOff>
      <xdr:row>63</xdr:row>
      <xdr:rowOff>138368</xdr:rowOff>
    </xdr:to>
    <xdr:cxnSp macro="">
      <xdr:nvCxnSpPr>
        <xdr:cNvPr id="617" name="直線コネクタ 616">
          <a:extLst>
            <a:ext uri="{FF2B5EF4-FFF2-40B4-BE49-F238E27FC236}">
              <a16:creationId xmlns:a16="http://schemas.microsoft.com/office/drawing/2014/main" id="{F2156FE6-2579-496D-9EB9-5DE9DCB65AAF}"/>
            </a:ext>
          </a:extLst>
        </xdr:cNvPr>
        <xdr:cNvCxnSpPr/>
      </xdr:nvCxnSpPr>
      <xdr:spPr>
        <a:xfrm flipV="1">
          <a:off x="19545300" y="1093527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88809</xdr:rowOff>
    </xdr:from>
    <xdr:to>
      <xdr:col>98</xdr:col>
      <xdr:colOff>38100</xdr:colOff>
      <xdr:row>64</xdr:row>
      <xdr:rowOff>18959</xdr:rowOff>
    </xdr:to>
    <xdr:sp macro="" textlink="">
      <xdr:nvSpPr>
        <xdr:cNvPr id="618" name="楕円 617">
          <a:extLst>
            <a:ext uri="{FF2B5EF4-FFF2-40B4-BE49-F238E27FC236}">
              <a16:creationId xmlns:a16="http://schemas.microsoft.com/office/drawing/2014/main" id="{D3487976-FFCB-4AF9-8654-F67F568220FB}"/>
            </a:ext>
          </a:extLst>
        </xdr:cNvPr>
        <xdr:cNvSpPr/>
      </xdr:nvSpPr>
      <xdr:spPr>
        <a:xfrm>
          <a:off x="18605500" y="108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138368</xdr:rowOff>
    </xdr:from>
    <xdr:to>
      <xdr:col>102</xdr:col>
      <xdr:colOff>114300</xdr:colOff>
      <xdr:row>63</xdr:row>
      <xdr:rowOff>139609</xdr:rowOff>
    </xdr:to>
    <xdr:cxnSp macro="">
      <xdr:nvCxnSpPr>
        <xdr:cNvPr id="619" name="直線コネクタ 618">
          <a:extLst>
            <a:ext uri="{FF2B5EF4-FFF2-40B4-BE49-F238E27FC236}">
              <a16:creationId xmlns:a16="http://schemas.microsoft.com/office/drawing/2014/main" id="{8D9D75DE-589C-4325-B3BA-6BCFD11F6DEC}"/>
            </a:ext>
          </a:extLst>
        </xdr:cNvPr>
        <xdr:cNvCxnSpPr/>
      </xdr:nvCxnSpPr>
      <xdr:spPr>
        <a:xfrm flipV="1">
          <a:off x="18656300" y="1093971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22FA9FC1-05A7-4224-B729-89E72AFDF76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C8687565-F34D-4E8A-9C0D-21CF8C9F6ED8}"/>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E68E504B-2000-4E00-98AF-BEBEFA68D876}"/>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86847C73-01C0-4FBA-BA40-81E274BAA285}"/>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23468</xdr:rowOff>
    </xdr:from>
    <xdr:ext cx="469744" cy="259045"/>
    <xdr:sp macro="" textlink="">
      <xdr:nvSpPr>
        <xdr:cNvPr id="624" name="n_1mainValue【学校施設】&#10;一人当たり面積">
          <a:extLst>
            <a:ext uri="{FF2B5EF4-FFF2-40B4-BE49-F238E27FC236}">
              <a16:creationId xmlns:a16="http://schemas.microsoft.com/office/drawing/2014/main" id="{B2BA4517-38F2-465D-8716-BCBAF5B3EF37}"/>
            </a:ext>
          </a:extLst>
        </xdr:cNvPr>
        <xdr:cNvSpPr txBox="1"/>
      </xdr:nvSpPr>
      <xdr:spPr>
        <a:xfrm>
          <a:off x="21075727" y="1065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29804</xdr:rowOff>
    </xdr:from>
    <xdr:ext cx="469744" cy="259045"/>
    <xdr:sp macro="" textlink="">
      <xdr:nvSpPr>
        <xdr:cNvPr id="625" name="n_2mainValue【学校施設】&#10;一人当たり面積">
          <a:extLst>
            <a:ext uri="{FF2B5EF4-FFF2-40B4-BE49-F238E27FC236}">
              <a16:creationId xmlns:a16="http://schemas.microsoft.com/office/drawing/2014/main" id="{678993DC-CCDF-4245-8E94-E31F720AEFC3}"/>
            </a:ext>
          </a:extLst>
        </xdr:cNvPr>
        <xdr:cNvSpPr txBox="1"/>
      </xdr:nvSpPr>
      <xdr:spPr>
        <a:xfrm>
          <a:off x="20199427" y="106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34245</xdr:rowOff>
    </xdr:from>
    <xdr:ext cx="469744" cy="259045"/>
    <xdr:sp macro="" textlink="">
      <xdr:nvSpPr>
        <xdr:cNvPr id="626" name="n_3mainValue【学校施設】&#10;一人当たり面積">
          <a:extLst>
            <a:ext uri="{FF2B5EF4-FFF2-40B4-BE49-F238E27FC236}">
              <a16:creationId xmlns:a16="http://schemas.microsoft.com/office/drawing/2014/main" id="{78D7BD60-1A0A-422C-9BBE-2C630D5156AA}"/>
            </a:ext>
          </a:extLst>
        </xdr:cNvPr>
        <xdr:cNvSpPr txBox="1"/>
      </xdr:nvSpPr>
      <xdr:spPr>
        <a:xfrm>
          <a:off x="19310427" y="1066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35486</xdr:rowOff>
    </xdr:from>
    <xdr:ext cx="469744" cy="259045"/>
    <xdr:sp macro="" textlink="">
      <xdr:nvSpPr>
        <xdr:cNvPr id="627" name="n_4mainValue【学校施設】&#10;一人当たり面積">
          <a:extLst>
            <a:ext uri="{FF2B5EF4-FFF2-40B4-BE49-F238E27FC236}">
              <a16:creationId xmlns:a16="http://schemas.microsoft.com/office/drawing/2014/main" id="{36083EE3-06FA-4ECA-9674-10B2EAE71B3B}"/>
            </a:ext>
          </a:extLst>
        </xdr:cNvPr>
        <xdr:cNvSpPr txBox="1"/>
      </xdr:nvSpPr>
      <xdr:spPr>
        <a:xfrm>
          <a:off x="18421427" y="10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6A54F6AF-06C9-4850-8DB3-FFCFDC0283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694E3AB-A764-436E-BD68-F4FDE73EC7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762E4550-768C-463D-A4B1-C7531982D9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5810413-655A-468B-81C5-BC87CCF271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3B7A725-2A5A-413C-8D90-5ACEC5DA7E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22704DF8-FF49-423C-BADC-C28E42E4A1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7A278EA-6980-48E2-AB1E-19C0B6ADC7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5B154EFD-ED49-4551-9BBC-532C4F2A76E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C57862C-7D56-4B3E-9844-9E3B321E45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78DA594-85DC-4F2F-8761-2D07B602CE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3B8C4CAF-D38B-43F6-B7A2-49E81AEF07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C0995BBF-46D5-4AED-9F5F-C5641ABCE5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D36E5B8-4911-43F6-865A-231BC3E760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DEEC9A52-301D-4EF2-B4B2-3B1A1A45B3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D176C9C1-BA34-4017-829B-70630A5BFD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81A40FA5-2541-4F62-95B1-79FF450288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371D4732-8C5D-47CC-9D2D-68C0C5D80B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0B6C5E3-E052-425B-BEAA-5ED474BBDF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9960CBE3-777A-4438-8F2C-D292BA46A1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C0BB96E5-86E1-4E41-9967-953B0F2392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FA0451B-0A86-4C75-ACD0-B4DB9555AB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36673098-D605-41A9-B51E-27FC1F7967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EABA5C79-9F4B-4F5B-8C7A-110764692B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118F3B6-33D9-4464-BFA8-45E8064581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CB2F2722-1A5A-4B18-A443-362BAE331C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23F9D584-AFF4-47E5-9E9C-696BA7254B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C1EF8DC0-9FF8-4C4B-AC71-83DD5F5231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EF6534FA-6397-4BF0-A84D-BF80C32E2D6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B333DC93-8719-425E-B53F-7CB6436EB61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D2D145F9-F161-45B6-B42C-6168FA3CBC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C9DE1ED-EE25-43AC-987C-7DDDCD7233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FF9042A5-27B5-405F-B0E2-95394CABF5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718B3A4C-DFFB-47A2-806D-82875D7A2D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8024AA2F-A88D-4867-9C1C-509852D0A2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815B0EEC-5E8E-4B80-A907-AF5920F99B8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9BE7B423-7354-4E1A-A601-60829E70D26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F68E32F6-E5AA-41FE-89E6-6D710A3A1B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278E5649-288E-49DD-BC34-5CC0ED8C8AC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5BAB777E-1F5D-4D11-9A6D-20710EF32D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4344FA84-0B78-4753-84D5-279E34EBC0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CA895890-AB86-4759-AFF0-0A612D19CA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9645B5D2-10C6-490D-B4A8-9B85E54082B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A316E206-A4AA-44D9-A589-CC93A23992D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520727FD-79E7-47CB-A693-987F8B61171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01FB764C-5927-4BB6-BF3A-EC74D59F12D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CA618C76-75BF-44FB-88C0-83B1BB2A8B15}"/>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BA9DB816-E983-40F9-BE63-2E116990472E}"/>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2749F787-DB29-47A5-A517-4ABD9C4156DB}"/>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2BF29AAA-E885-470E-99EA-D397F87C4FD5}"/>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C456928E-CE1F-43AE-AF12-DDE8CC8E1465}"/>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DFFE9717-E728-4F70-9525-477B514CA70F}"/>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3E2AAC78-AB95-4E52-84E6-87CB71A8EA42}"/>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11F2117-C3B1-4488-94A0-D49BD80904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D415D60-792C-4DBD-B723-1322D2335A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FBE7B5F-F9EE-4456-AA1E-BBDE448AE4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790B447-641D-4D11-8F8B-12451FC8BF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FDEB33C-82B1-4732-A0D9-EA381938B5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685" name="楕円 684">
          <a:extLst>
            <a:ext uri="{FF2B5EF4-FFF2-40B4-BE49-F238E27FC236}">
              <a16:creationId xmlns:a16="http://schemas.microsoft.com/office/drawing/2014/main" id="{66C9B69D-F5A0-4378-A644-B6ADF80B4628}"/>
            </a:ext>
          </a:extLst>
        </xdr:cNvPr>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686" name="【公民館】&#10;有形固定資産減価償却率該当値テキスト">
          <a:extLst>
            <a:ext uri="{FF2B5EF4-FFF2-40B4-BE49-F238E27FC236}">
              <a16:creationId xmlns:a16="http://schemas.microsoft.com/office/drawing/2014/main" id="{B764A86C-D5AB-4C5C-B948-39C4A8DFED17}"/>
            </a:ext>
          </a:extLst>
        </xdr:cNvPr>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87" name="楕円 686">
          <a:extLst>
            <a:ext uri="{FF2B5EF4-FFF2-40B4-BE49-F238E27FC236}">
              <a16:creationId xmlns:a16="http://schemas.microsoft.com/office/drawing/2014/main" id="{216D0924-7263-4A7E-B078-48019A6E5F89}"/>
            </a:ext>
          </a:extLst>
        </xdr:cNvPr>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107</xdr:row>
      <xdr:rowOff>97427</xdr:rowOff>
    </xdr:to>
    <xdr:cxnSp macro="">
      <xdr:nvCxnSpPr>
        <xdr:cNvPr id="688" name="直線コネクタ 687">
          <a:extLst>
            <a:ext uri="{FF2B5EF4-FFF2-40B4-BE49-F238E27FC236}">
              <a16:creationId xmlns:a16="http://schemas.microsoft.com/office/drawing/2014/main" id="{45C3E033-4048-4564-8F30-E5E3DAB0435F}"/>
            </a:ext>
          </a:extLst>
        </xdr:cNvPr>
        <xdr:cNvCxnSpPr/>
      </xdr:nvCxnSpPr>
      <xdr:spPr>
        <a:xfrm>
          <a:off x="15481300" y="184229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689" name="楕円 688">
          <a:extLst>
            <a:ext uri="{FF2B5EF4-FFF2-40B4-BE49-F238E27FC236}">
              <a16:creationId xmlns:a16="http://schemas.microsoft.com/office/drawing/2014/main" id="{EF148744-869D-4915-9192-A32B631B6E9C}"/>
            </a:ext>
          </a:extLst>
        </xdr:cNvPr>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77832</xdr:rowOff>
    </xdr:to>
    <xdr:cxnSp macro="">
      <xdr:nvCxnSpPr>
        <xdr:cNvPr id="690" name="直線コネクタ 689">
          <a:extLst>
            <a:ext uri="{FF2B5EF4-FFF2-40B4-BE49-F238E27FC236}">
              <a16:creationId xmlns:a16="http://schemas.microsoft.com/office/drawing/2014/main" id="{E6A8DBB3-C6EA-415B-BC52-B03860F8547F}"/>
            </a:ext>
          </a:extLst>
        </xdr:cNvPr>
        <xdr:cNvCxnSpPr/>
      </xdr:nvCxnSpPr>
      <xdr:spPr>
        <a:xfrm>
          <a:off x="14592300" y="184033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691" name="楕円 690">
          <a:extLst>
            <a:ext uri="{FF2B5EF4-FFF2-40B4-BE49-F238E27FC236}">
              <a16:creationId xmlns:a16="http://schemas.microsoft.com/office/drawing/2014/main" id="{F4F6F0F3-70FD-41A7-B789-C553E480902F}"/>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58238</xdr:rowOff>
    </xdr:to>
    <xdr:cxnSp macro="">
      <xdr:nvCxnSpPr>
        <xdr:cNvPr id="692" name="直線コネクタ 691">
          <a:extLst>
            <a:ext uri="{FF2B5EF4-FFF2-40B4-BE49-F238E27FC236}">
              <a16:creationId xmlns:a16="http://schemas.microsoft.com/office/drawing/2014/main" id="{16815ADE-65D3-4C97-A0A0-FC321FF48A4F}"/>
            </a:ext>
          </a:extLst>
        </xdr:cNvPr>
        <xdr:cNvCxnSpPr/>
      </xdr:nvCxnSpPr>
      <xdr:spPr>
        <a:xfrm>
          <a:off x="13703300" y="183756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693" name="楕円 692">
          <a:extLst>
            <a:ext uri="{FF2B5EF4-FFF2-40B4-BE49-F238E27FC236}">
              <a16:creationId xmlns:a16="http://schemas.microsoft.com/office/drawing/2014/main" id="{A1DC79E5-5C19-4B1F-90B2-5B4C8DBCC488}"/>
            </a:ext>
          </a:extLst>
        </xdr:cNvPr>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107</xdr:row>
      <xdr:rowOff>30480</xdr:rowOff>
    </xdr:to>
    <xdr:cxnSp macro="">
      <xdr:nvCxnSpPr>
        <xdr:cNvPr id="694" name="直線コネクタ 693">
          <a:extLst>
            <a:ext uri="{FF2B5EF4-FFF2-40B4-BE49-F238E27FC236}">
              <a16:creationId xmlns:a16="http://schemas.microsoft.com/office/drawing/2014/main" id="{4012832C-D832-4B58-8876-BB8C2B60530F}"/>
            </a:ext>
          </a:extLst>
        </xdr:cNvPr>
        <xdr:cNvCxnSpPr/>
      </xdr:nvCxnSpPr>
      <xdr:spPr>
        <a:xfrm>
          <a:off x="12814300" y="183495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A835C50B-3775-43A4-82E5-5F624BF9EA27}"/>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44717179-343E-4E04-B283-C19E095CF5A9}"/>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A7299431-3066-49C7-BA7A-877659E8AF9D}"/>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A4117609-9898-4C63-8AC5-131FBCC1CF04}"/>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699" name="n_1mainValue【公民館】&#10;有形固定資産減価償却率">
          <a:extLst>
            <a:ext uri="{FF2B5EF4-FFF2-40B4-BE49-F238E27FC236}">
              <a16:creationId xmlns:a16="http://schemas.microsoft.com/office/drawing/2014/main" id="{1E0D4098-C2EB-4AE7-AE59-88FA7494F000}"/>
            </a:ext>
          </a:extLst>
        </xdr:cNvPr>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700" name="n_2mainValue【公民館】&#10;有形固定資産減価償却率">
          <a:extLst>
            <a:ext uri="{FF2B5EF4-FFF2-40B4-BE49-F238E27FC236}">
              <a16:creationId xmlns:a16="http://schemas.microsoft.com/office/drawing/2014/main" id="{63D7C469-3B61-4C02-98F9-CBE15340503A}"/>
            </a:ext>
          </a:extLst>
        </xdr:cNvPr>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701" name="n_3mainValue【公民館】&#10;有形固定資産減価償却率">
          <a:extLst>
            <a:ext uri="{FF2B5EF4-FFF2-40B4-BE49-F238E27FC236}">
              <a16:creationId xmlns:a16="http://schemas.microsoft.com/office/drawing/2014/main" id="{ADF3FCB5-4C8E-4662-8D03-314967DB7CA8}"/>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702" name="n_4mainValue【公民館】&#10;有形固定資産減価償却率">
          <a:extLst>
            <a:ext uri="{FF2B5EF4-FFF2-40B4-BE49-F238E27FC236}">
              <a16:creationId xmlns:a16="http://schemas.microsoft.com/office/drawing/2014/main" id="{723DE954-8A0E-4F30-B1C7-403A0E785264}"/>
            </a:ext>
          </a:extLst>
        </xdr:cNvPr>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878C9BBB-6685-44A5-A5A5-FD35C9D848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AF7F7672-4A0E-4F20-9579-F1840FC1DB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EA66AA85-E78D-4F47-98C3-93DCA95442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88CC5D16-EACA-48E1-B141-D5C38EC60C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8CF3B75-FDC5-4FF2-B400-ED0B280B92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7BEF5E20-3B9C-422A-AF74-7A3A33FAEC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A92ADA0C-6176-44DE-96CE-0A746674B6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43062C9E-A2A7-4441-8E2B-C5FA104FD3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D6023BD1-0DDA-49AD-B0E4-F72E991B46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A777DACC-DAF3-4FF3-84C2-2305C03146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1468CF25-3BC9-42A4-8568-013173FD23E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23166EE1-A1EC-40EE-9E61-111D12A799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4E0DF8E4-CE13-4CC6-8A23-793DF800066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6C9506EB-E145-4FD4-8CDD-AE660C74527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2772C802-CE22-4651-9E42-99D9CDDDF0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90939022-637A-4A47-B62D-1A2BCB06661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8D7ADCF2-E81D-49D5-B187-9F5DDEB538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9B07AD09-511E-42AA-BB92-811D94EF191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A7AB4748-221D-4135-BA25-8035995DF3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978F6EF1-91F0-4E1A-850E-442A4C89790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FD1D5BCF-801E-4BB2-A66D-78004001DB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76C21A2F-7D1E-4133-ACCE-C057748EDF1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C5CEDE29-EE2E-4AAF-8C67-E606CE8B34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D6B7EB20-DFE3-4345-AAA4-AEE88C0DE7B6}"/>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A4861F95-A9FE-4CB8-B48B-16034A2699BB}"/>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F32EB477-5B71-4C75-9D81-B8932450FE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3AF34E36-CD03-4409-80F0-AFDFAA1AA004}"/>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DA0A7762-911F-4CF2-A684-62C314D567EE}"/>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2334AF52-4128-45B3-B01A-7273A5F8281F}"/>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B991ABA6-6143-4E87-8DBA-9B2669C393ED}"/>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DE880359-CC90-44F4-ADDA-EC2513FCF516}"/>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C7EDBD30-A8EA-4245-88B1-7965BF03D95A}"/>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62998EF5-731E-494B-BB82-9AA2A50A6A6A}"/>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61DEDE05-5041-407C-A35B-A3327890A69E}"/>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4018F9C-39F9-4F7B-89BD-925F9B629A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7611C46-B885-4B32-9EE0-388785F452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FD4E5AA-7016-4923-9F09-DE0CF0C706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197705D-86D8-4756-8FF4-8A5F5AC92F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F66C4DB-B8DE-4304-A496-4643BAEF7A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36373</xdr:rowOff>
    </xdr:from>
    <xdr:to>
      <xdr:col>116</xdr:col>
      <xdr:colOff>114300</xdr:colOff>
      <xdr:row>108</xdr:row>
      <xdr:rowOff>137973</xdr:rowOff>
    </xdr:to>
    <xdr:sp macro="" textlink="">
      <xdr:nvSpPr>
        <xdr:cNvPr id="742" name="楕円 741">
          <a:extLst>
            <a:ext uri="{FF2B5EF4-FFF2-40B4-BE49-F238E27FC236}">
              <a16:creationId xmlns:a16="http://schemas.microsoft.com/office/drawing/2014/main" id="{D329C79D-5870-450F-9638-8990010572C0}"/>
            </a:ext>
          </a:extLst>
        </xdr:cNvPr>
        <xdr:cNvSpPr/>
      </xdr:nvSpPr>
      <xdr:spPr>
        <a:xfrm>
          <a:off x="22110700" y="185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0E97EB4A-6C08-4CD8-A29A-DEB7D183000C}"/>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38278</xdr:rowOff>
    </xdr:from>
    <xdr:to>
      <xdr:col>112</xdr:col>
      <xdr:colOff>38100</xdr:colOff>
      <xdr:row>108</xdr:row>
      <xdr:rowOff>139878</xdr:rowOff>
    </xdr:to>
    <xdr:sp macro="" textlink="">
      <xdr:nvSpPr>
        <xdr:cNvPr id="744" name="楕円 743">
          <a:extLst>
            <a:ext uri="{FF2B5EF4-FFF2-40B4-BE49-F238E27FC236}">
              <a16:creationId xmlns:a16="http://schemas.microsoft.com/office/drawing/2014/main" id="{7AA307CE-C362-45A2-A9EF-FC3466E2E362}"/>
            </a:ext>
          </a:extLst>
        </xdr:cNvPr>
        <xdr:cNvSpPr/>
      </xdr:nvSpPr>
      <xdr:spPr>
        <a:xfrm>
          <a:off x="21272500" y="185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87173</xdr:rowOff>
    </xdr:from>
    <xdr:to>
      <xdr:col>116</xdr:col>
      <xdr:colOff>63500</xdr:colOff>
      <xdr:row>108</xdr:row>
      <xdr:rowOff>89078</xdr:rowOff>
    </xdr:to>
    <xdr:cxnSp macro="">
      <xdr:nvCxnSpPr>
        <xdr:cNvPr id="745" name="直線コネクタ 744">
          <a:extLst>
            <a:ext uri="{FF2B5EF4-FFF2-40B4-BE49-F238E27FC236}">
              <a16:creationId xmlns:a16="http://schemas.microsoft.com/office/drawing/2014/main" id="{7E617B5F-2EF5-4BA9-B902-19C815925B30}"/>
            </a:ext>
          </a:extLst>
        </xdr:cNvPr>
        <xdr:cNvCxnSpPr/>
      </xdr:nvCxnSpPr>
      <xdr:spPr>
        <a:xfrm flipV="1">
          <a:off x="21323300" y="1860377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40563</xdr:rowOff>
    </xdr:from>
    <xdr:to>
      <xdr:col>107</xdr:col>
      <xdr:colOff>101600</xdr:colOff>
      <xdr:row>108</xdr:row>
      <xdr:rowOff>142163</xdr:rowOff>
    </xdr:to>
    <xdr:sp macro="" textlink="">
      <xdr:nvSpPr>
        <xdr:cNvPr id="746" name="楕円 745">
          <a:extLst>
            <a:ext uri="{FF2B5EF4-FFF2-40B4-BE49-F238E27FC236}">
              <a16:creationId xmlns:a16="http://schemas.microsoft.com/office/drawing/2014/main" id="{2AB91B71-D34C-4FD4-91FA-D3C01737F178}"/>
            </a:ext>
          </a:extLst>
        </xdr:cNvPr>
        <xdr:cNvSpPr/>
      </xdr:nvSpPr>
      <xdr:spPr>
        <a:xfrm>
          <a:off x="20383500" y="18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89078</xdr:rowOff>
    </xdr:from>
    <xdr:to>
      <xdr:col>111</xdr:col>
      <xdr:colOff>177800</xdr:colOff>
      <xdr:row>108</xdr:row>
      <xdr:rowOff>91363</xdr:rowOff>
    </xdr:to>
    <xdr:cxnSp macro="">
      <xdr:nvCxnSpPr>
        <xdr:cNvPr id="747" name="直線コネクタ 746">
          <a:extLst>
            <a:ext uri="{FF2B5EF4-FFF2-40B4-BE49-F238E27FC236}">
              <a16:creationId xmlns:a16="http://schemas.microsoft.com/office/drawing/2014/main" id="{7609CF92-4E28-49BD-8F36-46AF7309D137}"/>
            </a:ext>
          </a:extLst>
        </xdr:cNvPr>
        <xdr:cNvCxnSpPr/>
      </xdr:nvCxnSpPr>
      <xdr:spPr>
        <a:xfrm flipV="1">
          <a:off x="20434300" y="186056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42087</xdr:rowOff>
    </xdr:from>
    <xdr:to>
      <xdr:col>102</xdr:col>
      <xdr:colOff>165100</xdr:colOff>
      <xdr:row>108</xdr:row>
      <xdr:rowOff>143687</xdr:rowOff>
    </xdr:to>
    <xdr:sp macro="" textlink="">
      <xdr:nvSpPr>
        <xdr:cNvPr id="748" name="楕円 747">
          <a:extLst>
            <a:ext uri="{FF2B5EF4-FFF2-40B4-BE49-F238E27FC236}">
              <a16:creationId xmlns:a16="http://schemas.microsoft.com/office/drawing/2014/main" id="{424F9B98-B3C7-4ADF-99F4-587EBEB411C0}"/>
            </a:ext>
          </a:extLst>
        </xdr:cNvPr>
        <xdr:cNvSpPr/>
      </xdr:nvSpPr>
      <xdr:spPr>
        <a:xfrm>
          <a:off x="19494500" y="185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91363</xdr:rowOff>
    </xdr:from>
    <xdr:to>
      <xdr:col>107</xdr:col>
      <xdr:colOff>50800</xdr:colOff>
      <xdr:row>108</xdr:row>
      <xdr:rowOff>92887</xdr:rowOff>
    </xdr:to>
    <xdr:cxnSp macro="">
      <xdr:nvCxnSpPr>
        <xdr:cNvPr id="749" name="直線コネクタ 748">
          <a:extLst>
            <a:ext uri="{FF2B5EF4-FFF2-40B4-BE49-F238E27FC236}">
              <a16:creationId xmlns:a16="http://schemas.microsoft.com/office/drawing/2014/main" id="{290ECC40-2501-44EC-B8FE-F371CDDF1A54}"/>
            </a:ext>
          </a:extLst>
        </xdr:cNvPr>
        <xdr:cNvCxnSpPr/>
      </xdr:nvCxnSpPr>
      <xdr:spPr>
        <a:xfrm flipV="1">
          <a:off x="19545300" y="186079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42545</xdr:rowOff>
    </xdr:from>
    <xdr:to>
      <xdr:col>98</xdr:col>
      <xdr:colOff>38100</xdr:colOff>
      <xdr:row>108</xdr:row>
      <xdr:rowOff>144145</xdr:rowOff>
    </xdr:to>
    <xdr:sp macro="" textlink="">
      <xdr:nvSpPr>
        <xdr:cNvPr id="750" name="楕円 749">
          <a:extLst>
            <a:ext uri="{FF2B5EF4-FFF2-40B4-BE49-F238E27FC236}">
              <a16:creationId xmlns:a16="http://schemas.microsoft.com/office/drawing/2014/main" id="{3E1B9CAA-C2D4-4AF9-B43B-1049A1E3ACCC}"/>
            </a:ext>
          </a:extLst>
        </xdr:cNvPr>
        <xdr:cNvSpPr/>
      </xdr:nvSpPr>
      <xdr:spPr>
        <a:xfrm>
          <a:off x="18605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92887</xdr:rowOff>
    </xdr:from>
    <xdr:to>
      <xdr:col>102</xdr:col>
      <xdr:colOff>114300</xdr:colOff>
      <xdr:row>108</xdr:row>
      <xdr:rowOff>93345</xdr:rowOff>
    </xdr:to>
    <xdr:cxnSp macro="">
      <xdr:nvCxnSpPr>
        <xdr:cNvPr id="751" name="直線コネクタ 750">
          <a:extLst>
            <a:ext uri="{FF2B5EF4-FFF2-40B4-BE49-F238E27FC236}">
              <a16:creationId xmlns:a16="http://schemas.microsoft.com/office/drawing/2014/main" id="{B9E836CA-B676-410F-9788-925CCEAB77DB}"/>
            </a:ext>
          </a:extLst>
        </xdr:cNvPr>
        <xdr:cNvCxnSpPr/>
      </xdr:nvCxnSpPr>
      <xdr:spPr>
        <a:xfrm flipV="1">
          <a:off x="18656300" y="186094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94466C43-0E58-4420-A8AC-22323632AA55}"/>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2B368CF9-8CAB-4437-950E-47E1D8A8BE82}"/>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a:extLst>
            <a:ext uri="{FF2B5EF4-FFF2-40B4-BE49-F238E27FC236}">
              <a16:creationId xmlns:a16="http://schemas.microsoft.com/office/drawing/2014/main" id="{C1E4A2C4-4349-4527-B936-702F3A660B24}"/>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01121E19-7EFF-4746-B168-BC10BDB1F405}"/>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131005</xdr:rowOff>
    </xdr:from>
    <xdr:ext cx="469744" cy="259045"/>
    <xdr:sp macro="" textlink="">
      <xdr:nvSpPr>
        <xdr:cNvPr id="756" name="n_1mainValue【公民館】&#10;一人当たり面積">
          <a:extLst>
            <a:ext uri="{FF2B5EF4-FFF2-40B4-BE49-F238E27FC236}">
              <a16:creationId xmlns:a16="http://schemas.microsoft.com/office/drawing/2014/main" id="{6C7B1AC7-5352-403B-992D-0EE425AB40C1}"/>
            </a:ext>
          </a:extLst>
        </xdr:cNvPr>
        <xdr:cNvSpPr txBox="1"/>
      </xdr:nvSpPr>
      <xdr:spPr>
        <a:xfrm>
          <a:off x="21075727" y="186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133290</xdr:rowOff>
    </xdr:from>
    <xdr:ext cx="469744" cy="259045"/>
    <xdr:sp macro="" textlink="">
      <xdr:nvSpPr>
        <xdr:cNvPr id="757" name="n_2mainValue【公民館】&#10;一人当たり面積">
          <a:extLst>
            <a:ext uri="{FF2B5EF4-FFF2-40B4-BE49-F238E27FC236}">
              <a16:creationId xmlns:a16="http://schemas.microsoft.com/office/drawing/2014/main" id="{FFA10C17-0B5B-4619-B131-FBDCCE930B03}"/>
            </a:ext>
          </a:extLst>
        </xdr:cNvPr>
        <xdr:cNvSpPr txBox="1"/>
      </xdr:nvSpPr>
      <xdr:spPr>
        <a:xfrm>
          <a:off x="20199427" y="18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134814</xdr:rowOff>
    </xdr:from>
    <xdr:ext cx="469744" cy="259045"/>
    <xdr:sp macro="" textlink="">
      <xdr:nvSpPr>
        <xdr:cNvPr id="758" name="n_3mainValue【公民館】&#10;一人当たり面積">
          <a:extLst>
            <a:ext uri="{FF2B5EF4-FFF2-40B4-BE49-F238E27FC236}">
              <a16:creationId xmlns:a16="http://schemas.microsoft.com/office/drawing/2014/main" id="{3ABC0F95-76A6-46AE-9BCD-03C87AF11C2A}"/>
            </a:ext>
          </a:extLst>
        </xdr:cNvPr>
        <xdr:cNvSpPr txBox="1"/>
      </xdr:nvSpPr>
      <xdr:spPr>
        <a:xfrm>
          <a:off x="19310427" y="186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160672</xdr:rowOff>
    </xdr:from>
    <xdr:ext cx="469744" cy="259045"/>
    <xdr:sp macro="" textlink="">
      <xdr:nvSpPr>
        <xdr:cNvPr id="759" name="n_4mainValue【公民館】&#10;一人当たり面積">
          <a:extLst>
            <a:ext uri="{FF2B5EF4-FFF2-40B4-BE49-F238E27FC236}">
              <a16:creationId xmlns:a16="http://schemas.microsoft.com/office/drawing/2014/main" id="{B1A57567-C0C4-449E-8DC3-31E3147DFB49}"/>
            </a:ext>
          </a:extLst>
        </xdr:cNvPr>
        <xdr:cNvSpPr txBox="1"/>
      </xdr:nvSpPr>
      <xdr:spPr>
        <a:xfrm>
          <a:off x="18421427" y="183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45F3207-0BB3-4EF9-8DDD-409FCC0E55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C959634-D72F-444A-9966-0FCF772973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61B35332-439F-403C-A9AC-BF0D5DA35A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有形固定資産原価償却率が類似団体の平均値よりも低くなっている施設は認定子ども園と公営住宅であり、その他の施設は類似団体の平均値より高くなっている。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認定子ども園は、老朽化した建物を除却したため原価償却率は低くなっている。また公営住宅は外壁等工事や、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新築したことが原価償却率減となっている要因であると考えられる。道路、橋梁については、台帳整備を行い再評価したところであるが、平均値よりも高くなっている。橋梁については長寿命化計画に基づき修繕等を行っているが、道路については補修費用等が増加している。今後も公共施設等総合管理計画を基に、各施設における個別計画を策定し、施設の集約化等も視野に入れ総合的・計画的な維持管理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C9B30F-1C87-4BC0-848F-FC64872C3A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025219-D387-4117-A8E6-BA2BC8FBF7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D0CF2C-178D-4BAE-BBA2-6D768A7308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71CBFC-3F37-4A7F-BEB7-F767246937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2F471A-69D7-4AF3-B8F5-66AEA75C95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AC91E2-B53A-453A-B07F-8D1975D586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ADB934-FBE1-41EC-BBD6-1A98488D14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7D0D23-A683-4E85-8C43-E5804044E3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41C1C3-E7FB-4090-9957-60B97FB4B6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ED7BEA-D840-4D8E-BE78-27739959D1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7A539E-1882-4C7F-A1F7-EFBB078088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BA1037-DD70-4267-BD81-E9FEA34B37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53E60D-C8FA-4FC0-AF73-30860D994C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B7996F-5398-4876-8B58-B0B2398D95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EEF035-A20D-46ED-8A93-D905D0B89F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59AE30-68D3-4FD5-95DE-C697C0ED1E6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AF8E03-D52D-4993-8E32-0B1AB77564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8148CF-DC64-480D-9892-5DE1D4045B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F4A650-5CC4-4B82-AE34-C2A989BC34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9694C3-79EF-43D2-AED3-2DFD510B03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1A926B-2CB4-4AE5-9B23-FFEF399C47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8E8311-C700-4659-AC72-07363BD26A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63B5BD-2B8B-4180-8DEB-847B026E24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CDCC42-845F-4445-A840-0DC2798536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4E4CD5-5275-4CEA-BEB7-BF45A4A67E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7796BE-F047-4C6C-A5D1-0937A761C8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508397-6B4B-4FB4-AA13-C9FAF3F965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1B1800-373D-4681-AD30-CDCF2BC6E8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A45670-5649-4288-972E-0651D1016A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2FB0EF-2031-4EFC-90E4-E647BA0547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AE9537-2816-4AC2-B1CD-057F10025D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1F8974-ADC9-40A0-A4F0-986C25CC79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D27861-2CA6-4998-9C66-E9082F8DB8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E1751D-15AC-451B-966E-903D154324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96962A-1FA3-4B6C-9712-036CDD7563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A5B10A-D1F1-4BB1-8ABB-F891581BBB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FD7997-0960-41C7-8157-AC49B993A8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E54491-459A-4FD0-B661-BD8BFE8BDE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DD713B-A3E6-47B0-85DA-9CC5EA3EE14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55082EC-2D24-4F7F-AC05-68B43A58D6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93BD452-7DCD-46A1-95B4-22C21760C0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0CDA839-44F1-48EC-A3CE-9708697B72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32402B0-299B-4961-A779-FE18B844A3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EDB0D63-2CAF-43D9-81E1-580A1C2C71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F6574F6-BC0F-47D0-B3B1-2179DB7555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B05ED44-5286-4FAF-9D5F-0F334A8356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399F02E-7927-43CB-A099-0FEB7182954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4A755EC-5EC6-42AF-BBFC-C861D89690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E34352F-0310-455B-BCAC-847F932852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E225180-213D-4ADE-8930-5D3D9812AA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603B4C7-F0C8-4DF4-8201-FD3D57AFE8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61E3E70-56A0-47A2-AB80-C84C9466FD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7A8A5A0-36CB-45EC-B640-B4AAD9FF6C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662FB01-686D-4903-96DC-31F83A6D32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63D7F1C-7C7E-4DE0-AC77-0C97971F2A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65A9E7B-74B8-4171-B20E-38CF195A4F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ECF0F0B-7627-4C4E-87FF-C4D11ACD60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EB3F879-4FC5-42EC-971B-166FD9E38F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8E75F99-D31F-4C61-A730-9A66BDEC13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EFEA79E-CF20-4723-9A1B-3B14121662F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79322F4-DE9C-467E-93E1-B2DA2C4DEA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0D7E8D6-4574-44ED-97BC-16CEE20E7B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E76535D-D9EA-487C-8AED-D81EA0C19C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2B6C531-724D-4125-B43D-DA34EFD716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B763958-EA02-4FED-ABAB-BEB2597E38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45FA5BE-5995-495F-9D18-5C6169A463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6C33815-EBD6-434B-8A9A-2135C71EA0F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0147895-8A7A-48D9-9B50-4EABFC5D73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8D02289-A39B-4FEB-AB5C-71853372D74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1CCC0A5-5D90-4ED0-B947-27897310EA4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BEBD27F-F5B2-48CB-8EE1-600FCAB9A5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D17B385-D8CD-44DF-B57F-7B20201D6B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FE5D7B1-6597-43B0-9001-A53B8D8420F5}"/>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4AFB0BE-8EA1-4845-9A4F-9A2B99AE89E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ADCAFD2-32E5-47DD-A453-3E0A1FE9380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99256E-1AEE-432F-9238-FB6B2105FB7E}"/>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78EEFC46-7252-4E4B-B90A-E439705A5F24}"/>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B0044D4-401D-4B19-9C4F-C6E6428DC2D5}"/>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F811B65F-672B-4AAB-BBDB-2AFFB9502C64}"/>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BFD8CB25-E18C-47C7-A9C3-C413DF2FE9C8}"/>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2C5224AC-E5EC-4ACA-8B26-9EEDAD6681FA}"/>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CD6679C6-13EA-4126-84B2-0D2A64ACAF11}"/>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C463D192-DE8B-4153-8911-B587A9AB099C}"/>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4493722-0FD3-4FEF-99B1-E057C9F87E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C7DBF17-B521-401C-8203-0D535F2764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2CBA4FB-A0DD-435F-9336-D16218FF87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D44A834-4F6F-4AF6-8A04-16D5AC2936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2CBD6CB-7D17-4B56-BA2C-7BA68179A0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150041</xdr:rowOff>
    </xdr:from>
    <xdr:to>
      <xdr:col>24</xdr:col>
      <xdr:colOff>114300</xdr:colOff>
      <xdr:row>57</xdr:row>
      <xdr:rowOff>80191</xdr:rowOff>
    </xdr:to>
    <xdr:sp macro="" textlink="">
      <xdr:nvSpPr>
        <xdr:cNvPr id="90" name="楕円 89">
          <a:extLst>
            <a:ext uri="{FF2B5EF4-FFF2-40B4-BE49-F238E27FC236}">
              <a16:creationId xmlns:a16="http://schemas.microsoft.com/office/drawing/2014/main" id="{7D25E4D4-289E-44FD-97A0-A1458D063BA7}"/>
            </a:ext>
          </a:extLst>
        </xdr:cNvPr>
        <xdr:cNvSpPr/>
      </xdr:nvSpPr>
      <xdr:spPr>
        <a:xfrm>
          <a:off x="4584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4B29FD3-DB27-47C8-9C7D-C0AAB5CD14CB}"/>
            </a:ext>
          </a:extLst>
        </xdr:cNvPr>
        <xdr:cNvSpPr txBox="1"/>
      </xdr:nvSpPr>
      <xdr:spPr>
        <a:xfrm>
          <a:off x="4673600" y="960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146776</xdr:rowOff>
    </xdr:from>
    <xdr:to>
      <xdr:col>20</xdr:col>
      <xdr:colOff>38100</xdr:colOff>
      <xdr:row>57</xdr:row>
      <xdr:rowOff>76926</xdr:rowOff>
    </xdr:to>
    <xdr:sp macro="" textlink="">
      <xdr:nvSpPr>
        <xdr:cNvPr id="92" name="楕円 91">
          <a:extLst>
            <a:ext uri="{FF2B5EF4-FFF2-40B4-BE49-F238E27FC236}">
              <a16:creationId xmlns:a16="http://schemas.microsoft.com/office/drawing/2014/main" id="{6158343E-9958-44DB-87A7-ED2FAE17D8EB}"/>
            </a:ext>
          </a:extLst>
        </xdr:cNvPr>
        <xdr:cNvSpPr/>
      </xdr:nvSpPr>
      <xdr:spPr>
        <a:xfrm>
          <a:off x="3746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26126</xdr:rowOff>
    </xdr:from>
    <xdr:to>
      <xdr:col>24</xdr:col>
      <xdr:colOff>63500</xdr:colOff>
      <xdr:row>57</xdr:row>
      <xdr:rowOff>29391</xdr:rowOff>
    </xdr:to>
    <xdr:cxnSp macro="">
      <xdr:nvCxnSpPr>
        <xdr:cNvPr id="93" name="直線コネクタ 92">
          <a:extLst>
            <a:ext uri="{FF2B5EF4-FFF2-40B4-BE49-F238E27FC236}">
              <a16:creationId xmlns:a16="http://schemas.microsoft.com/office/drawing/2014/main" id="{F0AB8483-4CBD-4EF0-BB24-32539BCA5388}"/>
            </a:ext>
          </a:extLst>
        </xdr:cNvPr>
        <xdr:cNvCxnSpPr/>
      </xdr:nvCxnSpPr>
      <xdr:spPr>
        <a:xfrm>
          <a:off x="3797300" y="979877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133713</xdr:rowOff>
    </xdr:from>
    <xdr:to>
      <xdr:col>15</xdr:col>
      <xdr:colOff>101600</xdr:colOff>
      <xdr:row>57</xdr:row>
      <xdr:rowOff>63863</xdr:rowOff>
    </xdr:to>
    <xdr:sp macro="" textlink="">
      <xdr:nvSpPr>
        <xdr:cNvPr id="94" name="楕円 93">
          <a:extLst>
            <a:ext uri="{FF2B5EF4-FFF2-40B4-BE49-F238E27FC236}">
              <a16:creationId xmlns:a16="http://schemas.microsoft.com/office/drawing/2014/main" id="{37234FE7-44AB-4716-A48F-781551E70CF5}"/>
            </a:ext>
          </a:extLst>
        </xdr:cNvPr>
        <xdr:cNvSpPr/>
      </xdr:nvSpPr>
      <xdr:spPr>
        <a:xfrm>
          <a:off x="2857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xdr:rowOff>
    </xdr:from>
    <xdr:to>
      <xdr:col>19</xdr:col>
      <xdr:colOff>177800</xdr:colOff>
      <xdr:row>57</xdr:row>
      <xdr:rowOff>26126</xdr:rowOff>
    </xdr:to>
    <xdr:cxnSp macro="">
      <xdr:nvCxnSpPr>
        <xdr:cNvPr id="95" name="直線コネクタ 94">
          <a:extLst>
            <a:ext uri="{FF2B5EF4-FFF2-40B4-BE49-F238E27FC236}">
              <a16:creationId xmlns:a16="http://schemas.microsoft.com/office/drawing/2014/main" id="{45F91B67-B6BC-4A44-9349-2ABA16491ECE}"/>
            </a:ext>
          </a:extLst>
        </xdr:cNvPr>
        <xdr:cNvCxnSpPr/>
      </xdr:nvCxnSpPr>
      <xdr:spPr>
        <a:xfrm>
          <a:off x="2908300" y="97857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130447</xdr:rowOff>
    </xdr:from>
    <xdr:to>
      <xdr:col>10</xdr:col>
      <xdr:colOff>165100</xdr:colOff>
      <xdr:row>57</xdr:row>
      <xdr:rowOff>60597</xdr:rowOff>
    </xdr:to>
    <xdr:sp macro="" textlink="">
      <xdr:nvSpPr>
        <xdr:cNvPr id="96" name="楕円 95">
          <a:extLst>
            <a:ext uri="{FF2B5EF4-FFF2-40B4-BE49-F238E27FC236}">
              <a16:creationId xmlns:a16="http://schemas.microsoft.com/office/drawing/2014/main" id="{B9C3449D-1869-43DA-AFF6-6AB23EE9E931}"/>
            </a:ext>
          </a:extLst>
        </xdr:cNvPr>
        <xdr:cNvSpPr/>
      </xdr:nvSpPr>
      <xdr:spPr>
        <a:xfrm>
          <a:off x="1968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9797</xdr:rowOff>
    </xdr:from>
    <xdr:to>
      <xdr:col>15</xdr:col>
      <xdr:colOff>50800</xdr:colOff>
      <xdr:row>57</xdr:row>
      <xdr:rowOff>13063</xdr:rowOff>
    </xdr:to>
    <xdr:cxnSp macro="">
      <xdr:nvCxnSpPr>
        <xdr:cNvPr id="97" name="直線コネクタ 96">
          <a:extLst>
            <a:ext uri="{FF2B5EF4-FFF2-40B4-BE49-F238E27FC236}">
              <a16:creationId xmlns:a16="http://schemas.microsoft.com/office/drawing/2014/main" id="{D93BD91B-A09C-405A-B91F-FAF8389DEB4A}"/>
            </a:ext>
          </a:extLst>
        </xdr:cNvPr>
        <xdr:cNvCxnSpPr/>
      </xdr:nvCxnSpPr>
      <xdr:spPr>
        <a:xfrm>
          <a:off x="2019300" y="9782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125549</xdr:rowOff>
    </xdr:from>
    <xdr:to>
      <xdr:col>6</xdr:col>
      <xdr:colOff>38100</xdr:colOff>
      <xdr:row>57</xdr:row>
      <xdr:rowOff>55699</xdr:rowOff>
    </xdr:to>
    <xdr:sp macro="" textlink="">
      <xdr:nvSpPr>
        <xdr:cNvPr id="98" name="楕円 97">
          <a:extLst>
            <a:ext uri="{FF2B5EF4-FFF2-40B4-BE49-F238E27FC236}">
              <a16:creationId xmlns:a16="http://schemas.microsoft.com/office/drawing/2014/main" id="{FC5510C1-23E5-4C09-B5D2-49104D324999}"/>
            </a:ext>
          </a:extLst>
        </xdr:cNvPr>
        <xdr:cNvSpPr/>
      </xdr:nvSpPr>
      <xdr:spPr>
        <a:xfrm>
          <a:off x="1079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4899</xdr:rowOff>
    </xdr:from>
    <xdr:to>
      <xdr:col>10</xdr:col>
      <xdr:colOff>114300</xdr:colOff>
      <xdr:row>57</xdr:row>
      <xdr:rowOff>9797</xdr:rowOff>
    </xdr:to>
    <xdr:cxnSp macro="">
      <xdr:nvCxnSpPr>
        <xdr:cNvPr id="99" name="直線コネクタ 98">
          <a:extLst>
            <a:ext uri="{FF2B5EF4-FFF2-40B4-BE49-F238E27FC236}">
              <a16:creationId xmlns:a16="http://schemas.microsoft.com/office/drawing/2014/main" id="{3C5E7BB1-0993-4DC8-8D33-0880109A4825}"/>
            </a:ext>
          </a:extLst>
        </xdr:cNvPr>
        <xdr:cNvCxnSpPr/>
      </xdr:nvCxnSpPr>
      <xdr:spPr>
        <a:xfrm>
          <a:off x="1130300" y="97775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792E0D01-E06C-4BEF-9A96-B9E7245EE94E}"/>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7E774659-5227-4E5A-9A89-F1C6F01608FF}"/>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34170379-7B8C-4A72-B2F5-4194B8B47CDB}"/>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BEAB4F4E-4DEE-4A54-8FD7-651B2942E1F4}"/>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93453</xdr:rowOff>
    </xdr:from>
    <xdr:ext cx="405111" cy="259045"/>
    <xdr:sp macro="" textlink="">
      <xdr:nvSpPr>
        <xdr:cNvPr id="104" name="n_1mainValue【体育館・プール】&#10;有形固定資産減価償却率">
          <a:extLst>
            <a:ext uri="{FF2B5EF4-FFF2-40B4-BE49-F238E27FC236}">
              <a16:creationId xmlns:a16="http://schemas.microsoft.com/office/drawing/2014/main" id="{A48F293D-D7F4-498A-B296-CC456663FCE3}"/>
            </a:ext>
          </a:extLst>
        </xdr:cNvPr>
        <xdr:cNvSpPr txBox="1"/>
      </xdr:nvSpPr>
      <xdr:spPr>
        <a:xfrm>
          <a:off x="35820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80390</xdr:rowOff>
    </xdr:from>
    <xdr:ext cx="405111" cy="259045"/>
    <xdr:sp macro="" textlink="">
      <xdr:nvSpPr>
        <xdr:cNvPr id="105" name="n_2mainValue【体育館・プール】&#10;有形固定資産減価償却率">
          <a:extLst>
            <a:ext uri="{FF2B5EF4-FFF2-40B4-BE49-F238E27FC236}">
              <a16:creationId xmlns:a16="http://schemas.microsoft.com/office/drawing/2014/main" id="{42D5D3BE-150C-41B1-9832-DA6E03549FE3}"/>
            </a:ext>
          </a:extLst>
        </xdr:cNvPr>
        <xdr:cNvSpPr txBox="1"/>
      </xdr:nvSpPr>
      <xdr:spPr>
        <a:xfrm>
          <a:off x="2705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77124</xdr:rowOff>
    </xdr:from>
    <xdr:ext cx="405111" cy="259045"/>
    <xdr:sp macro="" textlink="">
      <xdr:nvSpPr>
        <xdr:cNvPr id="106" name="n_3mainValue【体育館・プール】&#10;有形固定資産減価償却率">
          <a:extLst>
            <a:ext uri="{FF2B5EF4-FFF2-40B4-BE49-F238E27FC236}">
              <a16:creationId xmlns:a16="http://schemas.microsoft.com/office/drawing/2014/main" id="{804C2511-4CC7-4207-B729-8F06153B00CC}"/>
            </a:ext>
          </a:extLst>
        </xdr:cNvPr>
        <xdr:cNvSpPr txBox="1"/>
      </xdr:nvSpPr>
      <xdr:spPr>
        <a:xfrm>
          <a:off x="1816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72226</xdr:rowOff>
    </xdr:from>
    <xdr:ext cx="405111" cy="259045"/>
    <xdr:sp macro="" textlink="">
      <xdr:nvSpPr>
        <xdr:cNvPr id="107" name="n_4mainValue【体育館・プール】&#10;有形固定資産減価償却率">
          <a:extLst>
            <a:ext uri="{FF2B5EF4-FFF2-40B4-BE49-F238E27FC236}">
              <a16:creationId xmlns:a16="http://schemas.microsoft.com/office/drawing/2014/main" id="{FABFA51B-518E-4446-A742-81909B648DC0}"/>
            </a:ext>
          </a:extLst>
        </xdr:cNvPr>
        <xdr:cNvSpPr txBox="1"/>
      </xdr:nvSpPr>
      <xdr:spPr>
        <a:xfrm>
          <a:off x="927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20B3AF1-BE4C-4AF5-9DDB-3BD1D8A084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8E5FCEC-7616-433A-A109-77C1EAFCA7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BB7842F-F805-46A2-8F89-BB66457BA1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52EAF93-1277-4955-85DB-5A8BD81153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2696771-0012-47D2-9624-9B51C23984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16C0F3A-FC4C-4D92-A866-C29C4AC7F2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534F395-694E-4970-9FC0-A459A8E001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31EDF1F-4BF4-4372-9993-B20F30BDF5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0A08F5C-625F-445E-A8A4-E0793A7BBC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BE81B1B-170C-431A-9C89-7BE1F40747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E6DCE590-12C1-44CF-96AE-B216C614E1E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1E2D533B-4D94-45B8-A1BD-26DDA75AE15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3B1B44D5-5AB3-4AD0-8264-C6E61BA1E0F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8B363FC4-BC02-4654-8E09-2A2D201E404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799B57D-EC62-4CED-B311-8C1FC1BE4B5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D8A93F70-4250-4730-9BC7-E017B687DBC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D8DF7C8F-30CA-4524-89F3-C27F83E421A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C6C5689-1BDA-4BE2-8E3B-21D3F1EAD5B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F377B7F0-A6F1-49DB-9590-F8D8E95ADEA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4392690-B39B-4934-92F1-636C5264A1B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6AEFE9E2-4569-4512-B554-BA5E3DB778F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38A47534-57E2-4C20-8CF3-4052FCF389C6}"/>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38EC51B8-4E38-4889-B816-C735C4B4D6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43FADDB1-CFF7-4025-AF90-BC5B78D1F9B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5394A899-FE9F-4FB1-8781-238BBCD5D5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3E2622D8-EB37-46D7-A968-A7AD2F3AB2C7}"/>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358F82C2-1525-4C2B-B58C-7E05EFBB685E}"/>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E3F54C75-EBA2-4656-A40C-9CDB0F21D92D}"/>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415D2470-6022-4290-810D-3B658B8C0659}"/>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B1D20370-1A31-480D-9665-900C3CB1B23C}"/>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BAA2FF49-7C30-447F-A30C-0D7D04CB9127}"/>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22304735-F109-4CEC-9A8F-97AF00E4F1F7}"/>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46F268B3-F5BB-4CC4-8DE6-F9AD42D9EA7D}"/>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FA604237-7273-4A10-9FA2-7463789761A6}"/>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0BF2C326-EF19-40FB-B219-CF7B8C0069C4}"/>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A98B69B7-2E18-4F87-B092-4C09C3311B3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85869A0-DB5C-48F7-8F03-3252F8BF31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9400852-A232-405D-915D-652870ED39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97FC4E0-64F3-4576-9696-370FEFB56F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F0308F2-2116-48FD-AF6F-5D127DC29C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B119522D-2786-44CB-87F7-2A83118AF1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10759</xdr:rowOff>
    </xdr:from>
    <xdr:to>
      <xdr:col>55</xdr:col>
      <xdr:colOff>50800</xdr:colOff>
      <xdr:row>64</xdr:row>
      <xdr:rowOff>112359</xdr:rowOff>
    </xdr:to>
    <xdr:sp macro="" textlink="">
      <xdr:nvSpPr>
        <xdr:cNvPr id="149" name="楕円 148">
          <a:extLst>
            <a:ext uri="{FF2B5EF4-FFF2-40B4-BE49-F238E27FC236}">
              <a16:creationId xmlns:a16="http://schemas.microsoft.com/office/drawing/2014/main" id="{5BA7A423-E0BE-420B-A899-FCEC9C116237}"/>
            </a:ext>
          </a:extLst>
        </xdr:cNvPr>
        <xdr:cNvSpPr/>
      </xdr:nvSpPr>
      <xdr:spPr>
        <a:xfrm>
          <a:off x="10426700" y="109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97136</xdr:rowOff>
    </xdr:from>
    <xdr:ext cx="469744" cy="259045"/>
    <xdr:sp macro="" textlink="">
      <xdr:nvSpPr>
        <xdr:cNvPr id="150" name="【体育館・プール】&#10;一人当たり面積該当値テキスト">
          <a:extLst>
            <a:ext uri="{FF2B5EF4-FFF2-40B4-BE49-F238E27FC236}">
              <a16:creationId xmlns:a16="http://schemas.microsoft.com/office/drawing/2014/main" id="{28382769-5F30-4D8B-A307-A8FB03BF074D}"/>
            </a:ext>
          </a:extLst>
        </xdr:cNvPr>
        <xdr:cNvSpPr txBox="1"/>
      </xdr:nvSpPr>
      <xdr:spPr>
        <a:xfrm>
          <a:off x="10515600" y="108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12718</xdr:rowOff>
    </xdr:from>
    <xdr:to>
      <xdr:col>50</xdr:col>
      <xdr:colOff>165100</xdr:colOff>
      <xdr:row>64</xdr:row>
      <xdr:rowOff>114318</xdr:rowOff>
    </xdr:to>
    <xdr:sp macro="" textlink="">
      <xdr:nvSpPr>
        <xdr:cNvPr id="151" name="楕円 150">
          <a:extLst>
            <a:ext uri="{FF2B5EF4-FFF2-40B4-BE49-F238E27FC236}">
              <a16:creationId xmlns:a16="http://schemas.microsoft.com/office/drawing/2014/main" id="{568B731B-6EFD-44D1-855F-DD6F1CF0BBE0}"/>
            </a:ext>
          </a:extLst>
        </xdr:cNvPr>
        <xdr:cNvSpPr/>
      </xdr:nvSpPr>
      <xdr:spPr>
        <a:xfrm>
          <a:off x="9588500" y="10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61559</xdr:rowOff>
    </xdr:from>
    <xdr:to>
      <xdr:col>55</xdr:col>
      <xdr:colOff>0</xdr:colOff>
      <xdr:row>64</xdr:row>
      <xdr:rowOff>63518</xdr:rowOff>
    </xdr:to>
    <xdr:cxnSp macro="">
      <xdr:nvCxnSpPr>
        <xdr:cNvPr id="152" name="直線コネクタ 151">
          <a:extLst>
            <a:ext uri="{FF2B5EF4-FFF2-40B4-BE49-F238E27FC236}">
              <a16:creationId xmlns:a16="http://schemas.microsoft.com/office/drawing/2014/main" id="{84CB3655-A5BD-405D-BD6D-27F0710C5B22}"/>
            </a:ext>
          </a:extLst>
        </xdr:cNvPr>
        <xdr:cNvCxnSpPr/>
      </xdr:nvCxnSpPr>
      <xdr:spPr>
        <a:xfrm flipV="1">
          <a:off x="9639300" y="1103435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15167</xdr:rowOff>
    </xdr:from>
    <xdr:to>
      <xdr:col>46</xdr:col>
      <xdr:colOff>38100</xdr:colOff>
      <xdr:row>64</xdr:row>
      <xdr:rowOff>116767</xdr:rowOff>
    </xdr:to>
    <xdr:sp macro="" textlink="">
      <xdr:nvSpPr>
        <xdr:cNvPr id="153" name="楕円 152">
          <a:extLst>
            <a:ext uri="{FF2B5EF4-FFF2-40B4-BE49-F238E27FC236}">
              <a16:creationId xmlns:a16="http://schemas.microsoft.com/office/drawing/2014/main" id="{02DBB0E8-A81B-4F61-8882-1FB03AACF798}"/>
            </a:ext>
          </a:extLst>
        </xdr:cNvPr>
        <xdr:cNvSpPr/>
      </xdr:nvSpPr>
      <xdr:spPr>
        <a:xfrm>
          <a:off x="8699500" y="109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63518</xdr:rowOff>
    </xdr:from>
    <xdr:to>
      <xdr:col>50</xdr:col>
      <xdr:colOff>114300</xdr:colOff>
      <xdr:row>64</xdr:row>
      <xdr:rowOff>65967</xdr:rowOff>
    </xdr:to>
    <xdr:cxnSp macro="">
      <xdr:nvCxnSpPr>
        <xdr:cNvPr id="154" name="直線コネクタ 153">
          <a:extLst>
            <a:ext uri="{FF2B5EF4-FFF2-40B4-BE49-F238E27FC236}">
              <a16:creationId xmlns:a16="http://schemas.microsoft.com/office/drawing/2014/main" id="{984C07BB-45F3-460F-9EE2-AC0AAADDE7C6}"/>
            </a:ext>
          </a:extLst>
        </xdr:cNvPr>
        <xdr:cNvCxnSpPr/>
      </xdr:nvCxnSpPr>
      <xdr:spPr>
        <a:xfrm flipV="1">
          <a:off x="8750300" y="1103631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16801</xdr:rowOff>
    </xdr:from>
    <xdr:to>
      <xdr:col>41</xdr:col>
      <xdr:colOff>101600</xdr:colOff>
      <xdr:row>64</xdr:row>
      <xdr:rowOff>118401</xdr:rowOff>
    </xdr:to>
    <xdr:sp macro="" textlink="">
      <xdr:nvSpPr>
        <xdr:cNvPr id="155" name="楕円 154">
          <a:extLst>
            <a:ext uri="{FF2B5EF4-FFF2-40B4-BE49-F238E27FC236}">
              <a16:creationId xmlns:a16="http://schemas.microsoft.com/office/drawing/2014/main" id="{BCF59CF4-9572-4755-8DC6-D0C8EF64A931}"/>
            </a:ext>
          </a:extLst>
        </xdr:cNvPr>
        <xdr:cNvSpPr/>
      </xdr:nvSpPr>
      <xdr:spPr>
        <a:xfrm>
          <a:off x="7810500" y="109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65967</xdr:rowOff>
    </xdr:from>
    <xdr:to>
      <xdr:col>45</xdr:col>
      <xdr:colOff>177800</xdr:colOff>
      <xdr:row>64</xdr:row>
      <xdr:rowOff>67601</xdr:rowOff>
    </xdr:to>
    <xdr:cxnSp macro="">
      <xdr:nvCxnSpPr>
        <xdr:cNvPr id="156" name="直線コネクタ 155">
          <a:extLst>
            <a:ext uri="{FF2B5EF4-FFF2-40B4-BE49-F238E27FC236}">
              <a16:creationId xmlns:a16="http://schemas.microsoft.com/office/drawing/2014/main" id="{88B89759-6039-4161-96E8-494D5EE207F0}"/>
            </a:ext>
          </a:extLst>
        </xdr:cNvPr>
        <xdr:cNvCxnSpPr/>
      </xdr:nvCxnSpPr>
      <xdr:spPr>
        <a:xfrm flipV="1">
          <a:off x="7861300" y="1103876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17290</xdr:rowOff>
    </xdr:from>
    <xdr:to>
      <xdr:col>36</xdr:col>
      <xdr:colOff>165100</xdr:colOff>
      <xdr:row>64</xdr:row>
      <xdr:rowOff>118890</xdr:rowOff>
    </xdr:to>
    <xdr:sp macro="" textlink="">
      <xdr:nvSpPr>
        <xdr:cNvPr id="157" name="楕円 156">
          <a:extLst>
            <a:ext uri="{FF2B5EF4-FFF2-40B4-BE49-F238E27FC236}">
              <a16:creationId xmlns:a16="http://schemas.microsoft.com/office/drawing/2014/main" id="{0404EF5A-C218-4077-BC0F-FC5F287CE23E}"/>
            </a:ext>
          </a:extLst>
        </xdr:cNvPr>
        <xdr:cNvSpPr/>
      </xdr:nvSpPr>
      <xdr:spPr>
        <a:xfrm>
          <a:off x="6921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67601</xdr:rowOff>
    </xdr:from>
    <xdr:to>
      <xdr:col>41</xdr:col>
      <xdr:colOff>50800</xdr:colOff>
      <xdr:row>64</xdr:row>
      <xdr:rowOff>68090</xdr:rowOff>
    </xdr:to>
    <xdr:cxnSp macro="">
      <xdr:nvCxnSpPr>
        <xdr:cNvPr id="158" name="直線コネクタ 157">
          <a:extLst>
            <a:ext uri="{FF2B5EF4-FFF2-40B4-BE49-F238E27FC236}">
              <a16:creationId xmlns:a16="http://schemas.microsoft.com/office/drawing/2014/main" id="{F280DE4F-25DD-4CD5-9FE9-A8D2F060BDB8}"/>
            </a:ext>
          </a:extLst>
        </xdr:cNvPr>
        <xdr:cNvCxnSpPr/>
      </xdr:nvCxnSpPr>
      <xdr:spPr>
        <a:xfrm flipV="1">
          <a:off x="6972300" y="1104040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78BECEF4-FDAD-45E4-9E01-541D295B1802}"/>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AF3874C6-1F16-4F3C-8B09-BD9CB85F26F4}"/>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57E2A380-B5E5-4E29-94CE-28D7FA725178}"/>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62EE0591-5C4E-4198-8D94-897C67100E29}"/>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105445</xdr:rowOff>
    </xdr:from>
    <xdr:ext cx="469744" cy="259045"/>
    <xdr:sp macro="" textlink="">
      <xdr:nvSpPr>
        <xdr:cNvPr id="163" name="n_1mainValue【体育館・プール】&#10;一人当たり面積">
          <a:extLst>
            <a:ext uri="{FF2B5EF4-FFF2-40B4-BE49-F238E27FC236}">
              <a16:creationId xmlns:a16="http://schemas.microsoft.com/office/drawing/2014/main" id="{C62CA546-4423-441A-842E-54062C4692B3}"/>
            </a:ext>
          </a:extLst>
        </xdr:cNvPr>
        <xdr:cNvSpPr txBox="1"/>
      </xdr:nvSpPr>
      <xdr:spPr>
        <a:xfrm>
          <a:off x="9391727" y="110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107894</xdr:rowOff>
    </xdr:from>
    <xdr:ext cx="469744" cy="259045"/>
    <xdr:sp macro="" textlink="">
      <xdr:nvSpPr>
        <xdr:cNvPr id="164" name="n_2mainValue【体育館・プール】&#10;一人当たり面積">
          <a:extLst>
            <a:ext uri="{FF2B5EF4-FFF2-40B4-BE49-F238E27FC236}">
              <a16:creationId xmlns:a16="http://schemas.microsoft.com/office/drawing/2014/main" id="{FB035C9F-5523-4B9C-8620-1E0732756D19}"/>
            </a:ext>
          </a:extLst>
        </xdr:cNvPr>
        <xdr:cNvSpPr txBox="1"/>
      </xdr:nvSpPr>
      <xdr:spPr>
        <a:xfrm>
          <a:off x="8515427" y="110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109528</xdr:rowOff>
    </xdr:from>
    <xdr:ext cx="469744" cy="259045"/>
    <xdr:sp macro="" textlink="">
      <xdr:nvSpPr>
        <xdr:cNvPr id="165" name="n_3mainValue【体育館・プール】&#10;一人当たり面積">
          <a:extLst>
            <a:ext uri="{FF2B5EF4-FFF2-40B4-BE49-F238E27FC236}">
              <a16:creationId xmlns:a16="http://schemas.microsoft.com/office/drawing/2014/main" id="{56A19F80-0B87-41A7-B144-8DB644CCEB95}"/>
            </a:ext>
          </a:extLst>
        </xdr:cNvPr>
        <xdr:cNvSpPr txBox="1"/>
      </xdr:nvSpPr>
      <xdr:spPr>
        <a:xfrm>
          <a:off x="7626427" y="110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110017</xdr:rowOff>
    </xdr:from>
    <xdr:ext cx="469744" cy="259045"/>
    <xdr:sp macro="" textlink="">
      <xdr:nvSpPr>
        <xdr:cNvPr id="166" name="n_4mainValue【体育館・プール】&#10;一人当たり面積">
          <a:extLst>
            <a:ext uri="{FF2B5EF4-FFF2-40B4-BE49-F238E27FC236}">
              <a16:creationId xmlns:a16="http://schemas.microsoft.com/office/drawing/2014/main" id="{39B62992-5C4E-467A-B2CC-347D68CF6B11}"/>
            </a:ext>
          </a:extLst>
        </xdr:cNvPr>
        <xdr:cNvSpPr txBox="1"/>
      </xdr:nvSpPr>
      <xdr:spPr>
        <a:xfrm>
          <a:off x="6737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1DE3E5FB-A9D2-4D17-A496-7CE317CC7C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FF19D334-49DA-4A9F-ABDE-DCC4119218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3DC012E7-FB16-4C19-B8C4-37DC2C9E1C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28B20FFE-583A-435A-9064-090EE17530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C1AEE792-582D-4500-B427-BA5B3B2B46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CD1C92F6-F4F7-4544-BA05-CD6453783E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EF01C7F-57E2-4E49-A9F6-4441A9AD66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541A3C68-628E-42AE-8159-648E2A6FB5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531026DF-BE12-41B3-8B76-89C49609DF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7E794B15-3FED-46B9-A018-913AEEBBFC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9A39465A-6AD4-4D3A-8444-48B5AF94E9E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C90C710A-75ED-4C87-AA6B-A8CA87D8CC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93CD09B5-EC46-4E8F-83CE-1F214B167B5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442A43CC-9C59-48A5-8AF2-9D1DEA245E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E69D208E-F439-4433-A69B-6626244DA5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89C23662-6A72-4335-9094-8146ED68035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55AA55B-C645-45B3-B798-7621D869A9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D7AC85B0-BC82-467D-ABCB-22FFD5DEF4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B352C0B7-6FC5-469E-AF75-87BF13057B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71EC72CF-235E-4565-BB89-88169DEA7C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AE6D0618-1091-4784-AA2F-50CBD91CE3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AE777B02-523B-4865-95C6-1E613616D9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EF4F13FD-40CF-4F8D-BC6A-4842305DFAC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4665A86-0E0D-49DB-A614-BC5AC97841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398CEC59-DC8E-4BF0-A525-F469748926B2}"/>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E577DF5F-2371-402E-9FD5-63A1BCF1ABA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2BD3BC3C-5223-469D-BCFD-F92FD5155C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2D630BF-DB84-4021-8207-62D515AB1742}"/>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484F0D26-93FC-4C94-9E11-1B3BB6763B94}"/>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8DC100D-23F9-4DA6-8269-A146322590EE}"/>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0FE41484-8549-4D55-9F5C-C9BE422F83BD}"/>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676927F9-63D7-4890-9FF2-817B97BC9E0E}"/>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37398482-C7FF-46D7-AF99-07C2A847FBAA}"/>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AB6C6764-07C0-474D-B1CF-79041D7DABE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7147E79D-C463-4CA8-87C4-B5E81DD1F05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9CB0745-8E2A-450A-A175-5FF2623CF9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9E1D477-85FB-473A-BFB9-D60CA614A88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9AE3D79E-51AC-4971-8458-620EF769A7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27CF4AE-877C-4F13-9387-7F24D18D33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121CAC75-B0BF-450D-9933-D679152271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07" name="楕円 206">
          <a:extLst>
            <a:ext uri="{FF2B5EF4-FFF2-40B4-BE49-F238E27FC236}">
              <a16:creationId xmlns:a16="http://schemas.microsoft.com/office/drawing/2014/main" id="{0F25431A-9A81-447F-9AB6-9D43BA38DCD9}"/>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12B1CEE8-4760-4DBB-A883-C2EA00492D56}"/>
            </a:ext>
          </a:extLst>
        </xdr:cNvPr>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209" name="楕円 208">
          <a:extLst>
            <a:ext uri="{FF2B5EF4-FFF2-40B4-BE49-F238E27FC236}">
              <a16:creationId xmlns:a16="http://schemas.microsoft.com/office/drawing/2014/main" id="{CF032D8B-135B-4C5E-A971-3F0D451C9C2D}"/>
            </a:ext>
          </a:extLst>
        </xdr:cNvPr>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34289</xdr:rowOff>
    </xdr:to>
    <xdr:cxnSp macro="">
      <xdr:nvCxnSpPr>
        <xdr:cNvPr id="210" name="直線コネクタ 209">
          <a:extLst>
            <a:ext uri="{FF2B5EF4-FFF2-40B4-BE49-F238E27FC236}">
              <a16:creationId xmlns:a16="http://schemas.microsoft.com/office/drawing/2014/main" id="{3C60CA6C-A8A9-4550-A9D7-F864D23EAF4F}"/>
            </a:ext>
          </a:extLst>
        </xdr:cNvPr>
        <xdr:cNvCxnSpPr/>
      </xdr:nvCxnSpPr>
      <xdr:spPr>
        <a:xfrm>
          <a:off x="3797300" y="14055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211" name="楕円 210">
          <a:extLst>
            <a:ext uri="{FF2B5EF4-FFF2-40B4-BE49-F238E27FC236}">
              <a16:creationId xmlns:a16="http://schemas.microsoft.com/office/drawing/2014/main" id="{35817E71-F9AF-4C61-BD8B-D430C08E9FC1}"/>
            </a:ext>
          </a:extLst>
        </xdr:cNvPr>
        <xdr:cNvSpPr/>
      </xdr:nvSpPr>
      <xdr:spPr>
        <a:xfrm>
          <a:off x="2857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167639</xdr:rowOff>
    </xdr:to>
    <xdr:cxnSp macro="">
      <xdr:nvCxnSpPr>
        <xdr:cNvPr id="212" name="直線コネクタ 211">
          <a:extLst>
            <a:ext uri="{FF2B5EF4-FFF2-40B4-BE49-F238E27FC236}">
              <a16:creationId xmlns:a16="http://schemas.microsoft.com/office/drawing/2014/main" id="{A3DC25ED-D8E8-4F2A-9235-275F2E918305}"/>
            </a:ext>
          </a:extLst>
        </xdr:cNvPr>
        <xdr:cNvCxnSpPr/>
      </xdr:nvCxnSpPr>
      <xdr:spPr>
        <a:xfrm>
          <a:off x="2908300" y="1401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13" name="楕円 212">
          <a:extLst>
            <a:ext uri="{FF2B5EF4-FFF2-40B4-BE49-F238E27FC236}">
              <a16:creationId xmlns:a16="http://schemas.microsoft.com/office/drawing/2014/main" id="{037A3540-5B36-4569-9701-ECD4E3DDFB27}"/>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127636</xdr:rowOff>
    </xdr:to>
    <xdr:cxnSp macro="">
      <xdr:nvCxnSpPr>
        <xdr:cNvPr id="214" name="直線コネクタ 213">
          <a:extLst>
            <a:ext uri="{FF2B5EF4-FFF2-40B4-BE49-F238E27FC236}">
              <a16:creationId xmlns:a16="http://schemas.microsoft.com/office/drawing/2014/main" id="{37361699-7866-4DEA-BEE6-0E5ECE9E2C7C}"/>
            </a:ext>
          </a:extLst>
        </xdr:cNvPr>
        <xdr:cNvCxnSpPr/>
      </xdr:nvCxnSpPr>
      <xdr:spPr>
        <a:xfrm>
          <a:off x="2019300" y="140017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215" name="楕円 214">
          <a:extLst>
            <a:ext uri="{FF2B5EF4-FFF2-40B4-BE49-F238E27FC236}">
              <a16:creationId xmlns:a16="http://schemas.microsoft.com/office/drawing/2014/main" id="{8F760874-B05A-4C11-858F-2719D2F8E8A0}"/>
            </a:ext>
          </a:extLst>
        </xdr:cNvPr>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81</xdr:row>
      <xdr:rowOff>114300</xdr:rowOff>
    </xdr:to>
    <xdr:cxnSp macro="">
      <xdr:nvCxnSpPr>
        <xdr:cNvPr id="216" name="直線コネクタ 215">
          <a:extLst>
            <a:ext uri="{FF2B5EF4-FFF2-40B4-BE49-F238E27FC236}">
              <a16:creationId xmlns:a16="http://schemas.microsoft.com/office/drawing/2014/main" id="{E5FBFC99-C5D1-4058-BFE0-12ABD1326FD3}"/>
            </a:ext>
          </a:extLst>
        </xdr:cNvPr>
        <xdr:cNvCxnSpPr/>
      </xdr:nvCxnSpPr>
      <xdr:spPr>
        <a:xfrm>
          <a:off x="1130300" y="1385125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0619FAD8-7E0D-4F69-9903-4CE452D7D508}"/>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492534D6-6969-4390-8BF3-00075BB2AD3B}"/>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F843AB2C-5B18-4317-840A-45DE3BC7C1FB}"/>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D9262B87-315D-4BFE-8345-49FEC8336784}"/>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38116</xdr:rowOff>
    </xdr:from>
    <xdr:ext cx="405111" cy="259045"/>
    <xdr:sp macro="" textlink="">
      <xdr:nvSpPr>
        <xdr:cNvPr id="221" name="n_1mainValue【福祉施設】&#10;有形固定資産減価償却率">
          <a:extLst>
            <a:ext uri="{FF2B5EF4-FFF2-40B4-BE49-F238E27FC236}">
              <a16:creationId xmlns:a16="http://schemas.microsoft.com/office/drawing/2014/main" id="{C5E55B5D-07A2-4F6C-96BD-B6E180AA941B}"/>
            </a:ext>
          </a:extLst>
        </xdr:cNvPr>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169563</xdr:rowOff>
    </xdr:from>
    <xdr:ext cx="405111" cy="259045"/>
    <xdr:sp macro="" textlink="">
      <xdr:nvSpPr>
        <xdr:cNvPr id="222" name="n_2mainValue【福祉施設】&#10;有形固定資産減価償却率">
          <a:extLst>
            <a:ext uri="{FF2B5EF4-FFF2-40B4-BE49-F238E27FC236}">
              <a16:creationId xmlns:a16="http://schemas.microsoft.com/office/drawing/2014/main" id="{DE03F36F-EE92-44FC-A212-DA8710403A35}"/>
            </a:ext>
          </a:extLst>
        </xdr:cNvPr>
        <xdr:cNvSpPr txBox="1"/>
      </xdr:nvSpPr>
      <xdr:spPr>
        <a:xfrm>
          <a:off x="2705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223" name="n_3mainValue【福祉施設】&#10;有形固定資産減価償却率">
          <a:extLst>
            <a:ext uri="{FF2B5EF4-FFF2-40B4-BE49-F238E27FC236}">
              <a16:creationId xmlns:a16="http://schemas.microsoft.com/office/drawing/2014/main" id="{CE843A0C-7BC7-428B-8849-BBEF8A2824B1}"/>
            </a:ext>
          </a:extLst>
        </xdr:cNvPr>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5732</xdr:rowOff>
    </xdr:from>
    <xdr:ext cx="405111" cy="259045"/>
    <xdr:sp macro="" textlink="">
      <xdr:nvSpPr>
        <xdr:cNvPr id="224" name="n_4mainValue【福祉施設】&#10;有形固定資産減価償却率">
          <a:extLst>
            <a:ext uri="{FF2B5EF4-FFF2-40B4-BE49-F238E27FC236}">
              <a16:creationId xmlns:a16="http://schemas.microsoft.com/office/drawing/2014/main" id="{03DB3552-4007-48A0-A7B0-467371CCC072}"/>
            </a:ext>
          </a:extLst>
        </xdr:cNvPr>
        <xdr:cNvSpPr txBox="1"/>
      </xdr:nvSpPr>
      <xdr:spPr>
        <a:xfrm>
          <a:off x="927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5123E483-C306-47CD-A079-EB33C89E63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A958969-C471-41EE-B871-485226768F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742D2CBE-A88C-4603-B60B-B3049F0A07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B055F7A-1D24-4B8F-8ADD-4F40622BB1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AC19E365-BCAC-4C11-8798-D48D836033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F1E1AF4D-3CDF-4A84-9247-3ED1408AE6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FE45CC2-B23B-4D0D-B42E-A7DACCF676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D5259E38-3414-4554-A406-B7476AFC73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B7E9157D-A0DB-4401-87F6-97DED78903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DBB22DAF-DB22-406D-AC8A-52DA7EFA62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1037DF23-582B-4E9F-8939-98E3E7763B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9A0DFF46-990E-444B-8311-D217FDF9C1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95538FC4-2944-4B79-8A7A-48221443CB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B00E72C-F27A-4718-829F-ADC28093F4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1526FC5F-5BC3-492E-930B-B42CE8D1D6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CAF8D44F-7F11-4B9C-A2A0-7155EB3CA7A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50533BDB-B6F3-4BA1-8B25-6F1303FADA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60773888-0B57-42AB-BF17-705A4ABC52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CA229EC8-15BB-420A-A654-E6435BD1E6C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B1030A76-4353-4660-9760-9AFB08151E0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FD44512-6F7C-4AFF-A9FD-48258DEAD9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87F13982-D5E3-4A3A-9115-D5FDFE0C736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9DC21AD6-8B11-4620-AEC7-10DAE7BA2D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2E2263EA-5041-45AB-B80E-AC0B0EA3D0CD}"/>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CCAB78CF-3149-4114-9C37-1256E73B2CA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00DAB6A0-7EE5-400F-A77A-D4ACE5D43B91}"/>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87849F1D-9A46-4238-9C83-4ED2FADED639}"/>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75C0D22A-BD0E-4F34-A340-B9245733810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9D6B1507-4BE2-4BD7-ABA9-84F519841AB8}"/>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1665A141-DAB4-4C3E-A75D-F33290B5871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BE5E0846-E62B-4632-941A-60095FB382AA}"/>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E518105A-F395-4C1E-9F42-16485E8FF15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26AA4C4E-F123-4832-B872-7B78F3D78913}"/>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70DD10FD-BA20-4E0D-8B9C-77739BF3B349}"/>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61C92DE-EB9B-4B84-B727-71806B579A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54FE6B6-B6BF-4377-AB66-B09547D848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6AF740F-A5DA-4C56-B4C9-B72A70E274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3422E11-18F4-434F-A729-C9FFD7E500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15B619E-A4BE-4CCB-B79B-4BE8FC2158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264" name="楕円 263">
          <a:extLst>
            <a:ext uri="{FF2B5EF4-FFF2-40B4-BE49-F238E27FC236}">
              <a16:creationId xmlns:a16="http://schemas.microsoft.com/office/drawing/2014/main" id="{44A0F92A-4A2A-43F5-9684-960C70716486}"/>
            </a:ext>
          </a:extLst>
        </xdr:cNvPr>
        <xdr:cNvSpPr/>
      </xdr:nvSpPr>
      <xdr:spPr>
        <a:xfrm>
          <a:off x="10426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94759</xdr:rowOff>
    </xdr:from>
    <xdr:ext cx="469744" cy="259045"/>
    <xdr:sp macro="" textlink="">
      <xdr:nvSpPr>
        <xdr:cNvPr id="265" name="【福祉施設】&#10;一人当たり面積該当値テキスト">
          <a:extLst>
            <a:ext uri="{FF2B5EF4-FFF2-40B4-BE49-F238E27FC236}">
              <a16:creationId xmlns:a16="http://schemas.microsoft.com/office/drawing/2014/main" id="{EF85E246-BD71-40B1-8A3C-66A2B4A15AD1}"/>
            </a:ext>
          </a:extLst>
        </xdr:cNvPr>
        <xdr:cNvSpPr txBox="1"/>
      </xdr:nvSpPr>
      <xdr:spPr>
        <a:xfrm>
          <a:off x="10515600"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85979</xdr:rowOff>
    </xdr:from>
    <xdr:to>
      <xdr:col>50</xdr:col>
      <xdr:colOff>165100</xdr:colOff>
      <xdr:row>84</xdr:row>
      <xdr:rowOff>16129</xdr:rowOff>
    </xdr:to>
    <xdr:sp macro="" textlink="">
      <xdr:nvSpPr>
        <xdr:cNvPr id="266" name="楕円 265">
          <a:extLst>
            <a:ext uri="{FF2B5EF4-FFF2-40B4-BE49-F238E27FC236}">
              <a16:creationId xmlns:a16="http://schemas.microsoft.com/office/drawing/2014/main" id="{A51F0889-275A-4B89-97AE-D8CE48A4D38E}"/>
            </a:ext>
          </a:extLst>
        </xdr:cNvPr>
        <xdr:cNvSpPr/>
      </xdr:nvSpPr>
      <xdr:spPr>
        <a:xfrm>
          <a:off x="9588500" y="14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136779</xdr:rowOff>
    </xdr:to>
    <xdr:cxnSp macro="">
      <xdr:nvCxnSpPr>
        <xdr:cNvPr id="267" name="直線コネクタ 266">
          <a:extLst>
            <a:ext uri="{FF2B5EF4-FFF2-40B4-BE49-F238E27FC236}">
              <a16:creationId xmlns:a16="http://schemas.microsoft.com/office/drawing/2014/main" id="{C66CA99A-768C-4FAB-9F37-E61BDA30011B}"/>
            </a:ext>
          </a:extLst>
        </xdr:cNvPr>
        <xdr:cNvCxnSpPr/>
      </xdr:nvCxnSpPr>
      <xdr:spPr>
        <a:xfrm flipV="1">
          <a:off x="9639300" y="14353032"/>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103887</xdr:rowOff>
    </xdr:from>
    <xdr:to>
      <xdr:col>46</xdr:col>
      <xdr:colOff>38100</xdr:colOff>
      <xdr:row>84</xdr:row>
      <xdr:rowOff>34037</xdr:rowOff>
    </xdr:to>
    <xdr:sp macro="" textlink="">
      <xdr:nvSpPr>
        <xdr:cNvPr id="268" name="楕円 267">
          <a:extLst>
            <a:ext uri="{FF2B5EF4-FFF2-40B4-BE49-F238E27FC236}">
              <a16:creationId xmlns:a16="http://schemas.microsoft.com/office/drawing/2014/main" id="{701AFC75-2A6A-459C-885C-91750F06FBFC}"/>
            </a:ext>
          </a:extLst>
        </xdr:cNvPr>
        <xdr:cNvSpPr/>
      </xdr:nvSpPr>
      <xdr:spPr>
        <a:xfrm>
          <a:off x="8699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136779</xdr:rowOff>
    </xdr:from>
    <xdr:to>
      <xdr:col>50</xdr:col>
      <xdr:colOff>114300</xdr:colOff>
      <xdr:row>83</xdr:row>
      <xdr:rowOff>154687</xdr:rowOff>
    </xdr:to>
    <xdr:cxnSp macro="">
      <xdr:nvCxnSpPr>
        <xdr:cNvPr id="269" name="直線コネクタ 268">
          <a:extLst>
            <a:ext uri="{FF2B5EF4-FFF2-40B4-BE49-F238E27FC236}">
              <a16:creationId xmlns:a16="http://schemas.microsoft.com/office/drawing/2014/main" id="{B176E321-2116-465F-BBD4-C95ECFA389B1}"/>
            </a:ext>
          </a:extLst>
        </xdr:cNvPr>
        <xdr:cNvCxnSpPr/>
      </xdr:nvCxnSpPr>
      <xdr:spPr>
        <a:xfrm flipV="1">
          <a:off x="8750300" y="14367129"/>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115697</xdr:rowOff>
    </xdr:from>
    <xdr:to>
      <xdr:col>41</xdr:col>
      <xdr:colOff>101600</xdr:colOff>
      <xdr:row>84</xdr:row>
      <xdr:rowOff>45847</xdr:rowOff>
    </xdr:to>
    <xdr:sp macro="" textlink="">
      <xdr:nvSpPr>
        <xdr:cNvPr id="270" name="楕円 269">
          <a:extLst>
            <a:ext uri="{FF2B5EF4-FFF2-40B4-BE49-F238E27FC236}">
              <a16:creationId xmlns:a16="http://schemas.microsoft.com/office/drawing/2014/main" id="{DF6728DD-85A0-4067-9C40-59BCBD0015D9}"/>
            </a:ext>
          </a:extLst>
        </xdr:cNvPr>
        <xdr:cNvSpPr/>
      </xdr:nvSpPr>
      <xdr:spPr>
        <a:xfrm>
          <a:off x="7810500" y="143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154687</xdr:rowOff>
    </xdr:from>
    <xdr:to>
      <xdr:col>45</xdr:col>
      <xdr:colOff>177800</xdr:colOff>
      <xdr:row>83</xdr:row>
      <xdr:rowOff>166497</xdr:rowOff>
    </xdr:to>
    <xdr:cxnSp macro="">
      <xdr:nvCxnSpPr>
        <xdr:cNvPr id="271" name="直線コネクタ 270">
          <a:extLst>
            <a:ext uri="{FF2B5EF4-FFF2-40B4-BE49-F238E27FC236}">
              <a16:creationId xmlns:a16="http://schemas.microsoft.com/office/drawing/2014/main" id="{B25A02FA-6AD5-4D06-B4DA-2E2B41DAF1EE}"/>
            </a:ext>
          </a:extLst>
        </xdr:cNvPr>
        <xdr:cNvCxnSpPr/>
      </xdr:nvCxnSpPr>
      <xdr:spPr>
        <a:xfrm flipV="1">
          <a:off x="7861300" y="14385037"/>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119126</xdr:rowOff>
    </xdr:from>
    <xdr:to>
      <xdr:col>36</xdr:col>
      <xdr:colOff>165100</xdr:colOff>
      <xdr:row>84</xdr:row>
      <xdr:rowOff>49276</xdr:rowOff>
    </xdr:to>
    <xdr:sp macro="" textlink="">
      <xdr:nvSpPr>
        <xdr:cNvPr id="272" name="楕円 271">
          <a:extLst>
            <a:ext uri="{FF2B5EF4-FFF2-40B4-BE49-F238E27FC236}">
              <a16:creationId xmlns:a16="http://schemas.microsoft.com/office/drawing/2014/main" id="{A56BC9C9-5D08-48FA-89C1-2305294F9D5E}"/>
            </a:ext>
          </a:extLst>
        </xdr:cNvPr>
        <xdr:cNvSpPr/>
      </xdr:nvSpPr>
      <xdr:spPr>
        <a:xfrm>
          <a:off x="6921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166497</xdr:rowOff>
    </xdr:from>
    <xdr:to>
      <xdr:col>41</xdr:col>
      <xdr:colOff>50800</xdr:colOff>
      <xdr:row>83</xdr:row>
      <xdr:rowOff>169926</xdr:rowOff>
    </xdr:to>
    <xdr:cxnSp macro="">
      <xdr:nvCxnSpPr>
        <xdr:cNvPr id="273" name="直線コネクタ 272">
          <a:extLst>
            <a:ext uri="{FF2B5EF4-FFF2-40B4-BE49-F238E27FC236}">
              <a16:creationId xmlns:a16="http://schemas.microsoft.com/office/drawing/2014/main" id="{7604E3A1-0CA7-4F8A-99B9-5C9CC3D71318}"/>
            </a:ext>
          </a:extLst>
        </xdr:cNvPr>
        <xdr:cNvCxnSpPr/>
      </xdr:nvCxnSpPr>
      <xdr:spPr>
        <a:xfrm flipV="1">
          <a:off x="6972300" y="143968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E5C8D8F0-882C-4518-BC7E-2904E3BC456C}"/>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4BD32776-EFE0-4C9C-AAFD-49EEB3E68154}"/>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9732B71C-5FF8-4778-972B-381B6F590CD6}"/>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74001190-6258-4EBE-9E9C-530D46934B6B}"/>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32656</xdr:rowOff>
    </xdr:from>
    <xdr:ext cx="469744" cy="259045"/>
    <xdr:sp macro="" textlink="">
      <xdr:nvSpPr>
        <xdr:cNvPr id="278" name="n_1mainValue【福祉施設】&#10;一人当たり面積">
          <a:extLst>
            <a:ext uri="{FF2B5EF4-FFF2-40B4-BE49-F238E27FC236}">
              <a16:creationId xmlns:a16="http://schemas.microsoft.com/office/drawing/2014/main" id="{6F4B990A-EA7C-4803-83C2-A5F924040894}"/>
            </a:ext>
          </a:extLst>
        </xdr:cNvPr>
        <xdr:cNvSpPr txBox="1"/>
      </xdr:nvSpPr>
      <xdr:spPr>
        <a:xfrm>
          <a:off x="9391727" y="14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50564</xdr:rowOff>
    </xdr:from>
    <xdr:ext cx="469744" cy="259045"/>
    <xdr:sp macro="" textlink="">
      <xdr:nvSpPr>
        <xdr:cNvPr id="279" name="n_2mainValue【福祉施設】&#10;一人当たり面積">
          <a:extLst>
            <a:ext uri="{FF2B5EF4-FFF2-40B4-BE49-F238E27FC236}">
              <a16:creationId xmlns:a16="http://schemas.microsoft.com/office/drawing/2014/main" id="{A8079C55-28DA-46F5-AC59-A213529CC1DE}"/>
            </a:ext>
          </a:extLst>
        </xdr:cNvPr>
        <xdr:cNvSpPr txBox="1"/>
      </xdr:nvSpPr>
      <xdr:spPr>
        <a:xfrm>
          <a:off x="8515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62374</xdr:rowOff>
    </xdr:from>
    <xdr:ext cx="469744" cy="259045"/>
    <xdr:sp macro="" textlink="">
      <xdr:nvSpPr>
        <xdr:cNvPr id="280" name="n_3mainValue【福祉施設】&#10;一人当たり面積">
          <a:extLst>
            <a:ext uri="{FF2B5EF4-FFF2-40B4-BE49-F238E27FC236}">
              <a16:creationId xmlns:a16="http://schemas.microsoft.com/office/drawing/2014/main" id="{AABE07CB-CF56-4F56-B038-344D184B9FDF}"/>
            </a:ext>
          </a:extLst>
        </xdr:cNvPr>
        <xdr:cNvSpPr txBox="1"/>
      </xdr:nvSpPr>
      <xdr:spPr>
        <a:xfrm>
          <a:off x="7626427" y="141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65803</xdr:rowOff>
    </xdr:from>
    <xdr:ext cx="469744" cy="259045"/>
    <xdr:sp macro="" textlink="">
      <xdr:nvSpPr>
        <xdr:cNvPr id="281" name="n_4mainValue【福祉施設】&#10;一人当たり面積">
          <a:extLst>
            <a:ext uri="{FF2B5EF4-FFF2-40B4-BE49-F238E27FC236}">
              <a16:creationId xmlns:a16="http://schemas.microsoft.com/office/drawing/2014/main" id="{989DE146-6AF5-4417-826A-4F273BDE7708}"/>
            </a:ext>
          </a:extLst>
        </xdr:cNvPr>
        <xdr:cNvSpPr txBox="1"/>
      </xdr:nvSpPr>
      <xdr:spPr>
        <a:xfrm>
          <a:off x="6737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F001297-6AF1-46CA-8D04-A5CBE618E4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B46C6EC3-4E19-4DAB-BCB0-96729E40CC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8CC7660F-0520-4F59-BC3E-661ED02713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3C491B34-2804-4F5C-AF7A-795EB28539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DFF15718-6E84-465B-9E58-7807794DE5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20C2B092-5DC9-4486-9D2F-02CB79303A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7B688162-96B2-49F9-90D2-DE15AD8984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7FE49AE-83B6-4F98-B988-11B7D79C8A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CC4C48B1-7AA5-4DFC-9E7C-6D750FD420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1E9B7AF7-DC3B-4EF7-B468-583C074B89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B0636DE-C11F-4753-A731-5F4C68F816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414A2A9A-95EE-4706-9039-60D60E2513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58DB1E5E-2987-433E-B205-91CD6A264C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473C25B7-F0DA-4E71-B3CE-0E1F70D61E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99750EA-8BA2-4C56-A3E8-7CD4B1DD38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AC7489E5-DF44-432B-9A9B-140D078943F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6D5D0BEE-F20B-48A4-BC58-F7196379B5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3B486490-33B2-48DE-9649-3751694F9E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E706E5D5-835A-48E3-AAA6-5675E104AF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D8315468-E502-40C0-8751-87C500471B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BF6120C1-FBDE-4BD1-8388-EF41230544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E3F68DA8-C81C-4D91-8213-898F598A23C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F50BD0DE-FB4D-4123-A8A6-7CC5EC1FFB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E24B88E7-791E-475A-813D-1A647A21F40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3F78AF05-0454-49EE-ADB2-3D575FD4D7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DE6D7684-B8FF-4592-AC2C-3F38A73114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7A866699-17EE-4D83-BF38-6F43D8467F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A025C598-A881-4C70-9A6F-8010E0F56A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59997948-2080-42F7-9DBA-741C54B8EA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13A399E9-4A82-406F-AD68-E53FB42688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F5FECBFF-6C79-4E21-B9B9-9F3BC832A2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157E1E9D-7361-454A-B532-F553E0F847B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A088C4D5-1CC0-429F-B1CF-CBD62E5045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201294CD-03E2-4FF8-86BB-EE283E293A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7ABB7B83-F72B-486B-AAAD-5C2A3C4B60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241A4220-9BA8-4146-AA2D-FFBDE20032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0C301A41-DFC3-40AE-B1B7-FFA25A075F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E62AE0C2-62D7-4430-BEF6-FE9FFC0DCB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DF76BF6E-EA73-4B57-9C5E-885E7B5860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299140F8-0BCD-4256-9A56-B033B055C5F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7ECE40A9-F12F-49EE-AE65-6463398279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3367323F-B783-4158-BFF7-491753D610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EC53F632-9627-457E-9F0C-129291930E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2B097CF5-08D5-4D9C-ABF1-BB84C24519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51B97003-8187-41CD-97E4-124ECB8D41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C68EA8B0-3BE9-4E90-B663-64FACCB414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1E7BFCC4-C9F8-41E2-8820-82EEAFB09E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8E1FBA21-2C8B-43ED-A888-E2399CE1A0F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5C89B797-719D-4720-88F9-22FAD17603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36E0AE1D-0873-4EF6-8BDB-B7483687D3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3CA1EB83-EEF0-4CE5-A418-1F80CA1C93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3454783D-5AF0-40B1-B00E-B26E1EAB36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66F53B7B-0E52-4F38-9946-BCFB4BF7EC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91D72BD2-246B-4F06-BFBE-89E8F4CA6B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E8C68157-B522-47FB-8E55-A685B8974D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15F82B77-86E0-4102-95C0-491EB05EA5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A4BE6A52-BCDA-4F98-856D-A9FDE297B9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C68A8BED-AAD4-45A5-BC8D-5E5A7A4FE4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53C58B53-C1FE-4320-BF72-43D28ED3B2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a:extLst>
            <a:ext uri="{FF2B5EF4-FFF2-40B4-BE49-F238E27FC236}">
              <a16:creationId xmlns:a16="http://schemas.microsoft.com/office/drawing/2014/main" id="{EC29557A-ED84-4A6B-A161-AE085602A7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2" name="テキスト ボックス 341">
          <a:extLst>
            <a:ext uri="{FF2B5EF4-FFF2-40B4-BE49-F238E27FC236}">
              <a16:creationId xmlns:a16="http://schemas.microsoft.com/office/drawing/2014/main" id="{5DF0C016-D926-4992-80CF-CAE9C24186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a:extLst>
            <a:ext uri="{FF2B5EF4-FFF2-40B4-BE49-F238E27FC236}">
              <a16:creationId xmlns:a16="http://schemas.microsoft.com/office/drawing/2014/main" id="{9E8F8E14-1A55-43C7-BA15-503065AF8A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a:extLst>
            <a:ext uri="{FF2B5EF4-FFF2-40B4-BE49-F238E27FC236}">
              <a16:creationId xmlns:a16="http://schemas.microsoft.com/office/drawing/2014/main" id="{A41B57FC-8C90-4D5E-B190-265CC87789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a:extLst>
            <a:ext uri="{FF2B5EF4-FFF2-40B4-BE49-F238E27FC236}">
              <a16:creationId xmlns:a16="http://schemas.microsoft.com/office/drawing/2014/main" id="{0D11FF8A-C097-4CC9-80D0-B2DA772CAD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a:extLst>
            <a:ext uri="{FF2B5EF4-FFF2-40B4-BE49-F238E27FC236}">
              <a16:creationId xmlns:a16="http://schemas.microsoft.com/office/drawing/2014/main" id="{E9EDEDA6-5A52-4469-91FF-52E2D79AA3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a:extLst>
            <a:ext uri="{FF2B5EF4-FFF2-40B4-BE49-F238E27FC236}">
              <a16:creationId xmlns:a16="http://schemas.microsoft.com/office/drawing/2014/main" id="{3EEB43E1-EA15-41AC-B1E5-2764DE646D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a:extLst>
            <a:ext uri="{FF2B5EF4-FFF2-40B4-BE49-F238E27FC236}">
              <a16:creationId xmlns:a16="http://schemas.microsoft.com/office/drawing/2014/main" id="{2D1C9B3A-01DC-4516-A02D-FE1AB04D98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a:extLst>
            <a:ext uri="{FF2B5EF4-FFF2-40B4-BE49-F238E27FC236}">
              <a16:creationId xmlns:a16="http://schemas.microsoft.com/office/drawing/2014/main" id="{FCCAA73A-E0BF-4DD6-9DC1-A6D06AFEB7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a:extLst>
            <a:ext uri="{FF2B5EF4-FFF2-40B4-BE49-F238E27FC236}">
              <a16:creationId xmlns:a16="http://schemas.microsoft.com/office/drawing/2014/main" id="{93C8DE5D-DB58-427C-BE55-AADA5B5E00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a:extLst>
            <a:ext uri="{FF2B5EF4-FFF2-40B4-BE49-F238E27FC236}">
              <a16:creationId xmlns:a16="http://schemas.microsoft.com/office/drawing/2014/main" id="{1EEE87EB-8C64-4135-A763-BA8B77F94C8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2" name="テキスト ボックス 351">
          <a:extLst>
            <a:ext uri="{FF2B5EF4-FFF2-40B4-BE49-F238E27FC236}">
              <a16:creationId xmlns:a16="http://schemas.microsoft.com/office/drawing/2014/main" id="{EA226428-92EE-40F3-9ABF-67F76EFED1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9E892E97-BBB7-48D0-A576-8DAD85EDAC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3CEAFA32-2EEE-48D4-9CAC-E61548BCE0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55" name="直線コネクタ 354">
          <a:extLst>
            <a:ext uri="{FF2B5EF4-FFF2-40B4-BE49-F238E27FC236}">
              <a16:creationId xmlns:a16="http://schemas.microsoft.com/office/drawing/2014/main" id="{60900368-3DFF-4404-8CA7-003E7C11F71D}"/>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6" name="【消防施設】&#10;有形固定資産減価償却率最小値テキスト">
          <a:extLst>
            <a:ext uri="{FF2B5EF4-FFF2-40B4-BE49-F238E27FC236}">
              <a16:creationId xmlns:a16="http://schemas.microsoft.com/office/drawing/2014/main" id="{39092B56-1D36-4059-925A-764449635C0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7" name="直線コネクタ 356">
          <a:extLst>
            <a:ext uri="{FF2B5EF4-FFF2-40B4-BE49-F238E27FC236}">
              <a16:creationId xmlns:a16="http://schemas.microsoft.com/office/drawing/2014/main" id="{1A614B87-921E-4332-ACD7-1CE16CF6968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58" name="【消防施設】&#10;有形固定資産減価償却率最大値テキスト">
          <a:extLst>
            <a:ext uri="{FF2B5EF4-FFF2-40B4-BE49-F238E27FC236}">
              <a16:creationId xmlns:a16="http://schemas.microsoft.com/office/drawing/2014/main" id="{25BFDB9E-8548-4485-899D-2303B349A7D2}"/>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59" name="直線コネクタ 358">
          <a:extLst>
            <a:ext uri="{FF2B5EF4-FFF2-40B4-BE49-F238E27FC236}">
              <a16:creationId xmlns:a16="http://schemas.microsoft.com/office/drawing/2014/main" id="{F301AD13-0BDD-43F5-9BA6-53E281ABC102}"/>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A9F5643E-FD97-43C6-A989-79CFA9C30CBA}"/>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61" name="フローチャート: 判断 360">
          <a:extLst>
            <a:ext uri="{FF2B5EF4-FFF2-40B4-BE49-F238E27FC236}">
              <a16:creationId xmlns:a16="http://schemas.microsoft.com/office/drawing/2014/main" id="{E030A7F6-B103-4252-89A1-7B4195843342}"/>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62" name="フローチャート: 判断 361">
          <a:extLst>
            <a:ext uri="{FF2B5EF4-FFF2-40B4-BE49-F238E27FC236}">
              <a16:creationId xmlns:a16="http://schemas.microsoft.com/office/drawing/2014/main" id="{6F114C0A-265F-48DB-8BA6-72E73818E6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3" name="フローチャート: 判断 362">
          <a:extLst>
            <a:ext uri="{FF2B5EF4-FFF2-40B4-BE49-F238E27FC236}">
              <a16:creationId xmlns:a16="http://schemas.microsoft.com/office/drawing/2014/main" id="{5E91B1CE-4D7A-4000-A5B2-905B9E782E3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64" name="フローチャート: 判断 363">
          <a:extLst>
            <a:ext uri="{FF2B5EF4-FFF2-40B4-BE49-F238E27FC236}">
              <a16:creationId xmlns:a16="http://schemas.microsoft.com/office/drawing/2014/main" id="{22BF88A3-0671-4BF6-82FA-6858E2275FD5}"/>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65" name="フローチャート: 判断 364">
          <a:extLst>
            <a:ext uri="{FF2B5EF4-FFF2-40B4-BE49-F238E27FC236}">
              <a16:creationId xmlns:a16="http://schemas.microsoft.com/office/drawing/2014/main" id="{CED5BC93-E9A4-4335-9105-65FA6B297E0E}"/>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89B27ACF-59EF-48D7-B333-63968E3878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AFE458C-D8F1-4E06-8BA1-0F01054427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2E7616E3-3C85-447E-89EF-96E440B156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A87EA71E-FF05-48BC-B0EA-FE9D3E7C9C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1BC3B161-259A-4DAE-A11D-1A6C29C3EF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46082</xdr:rowOff>
    </xdr:from>
    <xdr:to>
      <xdr:col>85</xdr:col>
      <xdr:colOff>177800</xdr:colOff>
      <xdr:row>85</xdr:row>
      <xdr:rowOff>147682</xdr:rowOff>
    </xdr:to>
    <xdr:sp macro="" textlink="">
      <xdr:nvSpPr>
        <xdr:cNvPr id="371" name="楕円 370">
          <a:extLst>
            <a:ext uri="{FF2B5EF4-FFF2-40B4-BE49-F238E27FC236}">
              <a16:creationId xmlns:a16="http://schemas.microsoft.com/office/drawing/2014/main" id="{49164DE3-54A4-4479-B43B-30C5DF7EAEBB}"/>
            </a:ext>
          </a:extLst>
        </xdr:cNvPr>
        <xdr:cNvSpPr/>
      </xdr:nvSpPr>
      <xdr:spPr>
        <a:xfrm>
          <a:off x="162687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24509</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04AD1438-D6CC-4E8D-86E7-D05A82B5505F}"/>
            </a:ext>
          </a:extLst>
        </xdr:cNvPr>
        <xdr:cNvSpPr txBox="1"/>
      </xdr:nvSpPr>
      <xdr:spPr>
        <a:xfrm>
          <a:off x="16357600"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373" name="楕円 372">
          <a:extLst>
            <a:ext uri="{FF2B5EF4-FFF2-40B4-BE49-F238E27FC236}">
              <a16:creationId xmlns:a16="http://schemas.microsoft.com/office/drawing/2014/main" id="{5B1DCDC9-C77F-4B21-ACDF-8DA2302DF173}"/>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96882</xdr:rowOff>
    </xdr:to>
    <xdr:cxnSp macro="">
      <xdr:nvCxnSpPr>
        <xdr:cNvPr id="374" name="直線コネクタ 373">
          <a:extLst>
            <a:ext uri="{FF2B5EF4-FFF2-40B4-BE49-F238E27FC236}">
              <a16:creationId xmlns:a16="http://schemas.microsoft.com/office/drawing/2014/main" id="{9B87BDB3-3277-4630-9A67-FA864A35B326}"/>
            </a:ext>
          </a:extLst>
        </xdr:cNvPr>
        <xdr:cNvCxnSpPr/>
      </xdr:nvCxnSpPr>
      <xdr:spPr>
        <a:xfrm>
          <a:off x="15481300" y="1464563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375" name="楕円 374">
          <a:extLst>
            <a:ext uri="{FF2B5EF4-FFF2-40B4-BE49-F238E27FC236}">
              <a16:creationId xmlns:a16="http://schemas.microsoft.com/office/drawing/2014/main" id="{B6B63CB7-4F66-464B-A465-ABE443FE7BD1}"/>
            </a:ext>
          </a:extLst>
        </xdr:cNvPr>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54429</xdr:rowOff>
    </xdr:from>
    <xdr:to>
      <xdr:col>81</xdr:col>
      <xdr:colOff>50800</xdr:colOff>
      <xdr:row>85</xdr:row>
      <xdr:rowOff>72389</xdr:rowOff>
    </xdr:to>
    <xdr:cxnSp macro="">
      <xdr:nvCxnSpPr>
        <xdr:cNvPr id="376" name="直線コネクタ 375">
          <a:extLst>
            <a:ext uri="{FF2B5EF4-FFF2-40B4-BE49-F238E27FC236}">
              <a16:creationId xmlns:a16="http://schemas.microsoft.com/office/drawing/2014/main" id="{4EC0C7AC-6257-4573-AE34-8843056CA620}"/>
            </a:ext>
          </a:extLst>
        </xdr:cNvPr>
        <xdr:cNvCxnSpPr/>
      </xdr:nvCxnSpPr>
      <xdr:spPr>
        <a:xfrm>
          <a:off x="14592300" y="146276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23223</xdr:rowOff>
    </xdr:from>
    <xdr:to>
      <xdr:col>72</xdr:col>
      <xdr:colOff>38100</xdr:colOff>
      <xdr:row>85</xdr:row>
      <xdr:rowOff>124823</xdr:rowOff>
    </xdr:to>
    <xdr:sp macro="" textlink="">
      <xdr:nvSpPr>
        <xdr:cNvPr id="377" name="楕円 376">
          <a:extLst>
            <a:ext uri="{FF2B5EF4-FFF2-40B4-BE49-F238E27FC236}">
              <a16:creationId xmlns:a16="http://schemas.microsoft.com/office/drawing/2014/main" id="{F929C30C-5D3F-4E02-BFCC-BD4B48C4EF4E}"/>
            </a:ext>
          </a:extLst>
        </xdr:cNvPr>
        <xdr:cNvSpPr/>
      </xdr:nvSpPr>
      <xdr:spPr>
        <a:xfrm>
          <a:off x="13652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74023</xdr:rowOff>
    </xdr:to>
    <xdr:cxnSp macro="">
      <xdr:nvCxnSpPr>
        <xdr:cNvPr id="378" name="直線コネクタ 377">
          <a:extLst>
            <a:ext uri="{FF2B5EF4-FFF2-40B4-BE49-F238E27FC236}">
              <a16:creationId xmlns:a16="http://schemas.microsoft.com/office/drawing/2014/main" id="{896232E9-2E57-41F6-A820-5C08B00B2513}"/>
            </a:ext>
          </a:extLst>
        </xdr:cNvPr>
        <xdr:cNvCxnSpPr/>
      </xdr:nvCxnSpPr>
      <xdr:spPr>
        <a:xfrm flipV="1">
          <a:off x="13703300" y="146276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55880</xdr:rowOff>
    </xdr:from>
    <xdr:to>
      <xdr:col>67</xdr:col>
      <xdr:colOff>101600</xdr:colOff>
      <xdr:row>85</xdr:row>
      <xdr:rowOff>157480</xdr:rowOff>
    </xdr:to>
    <xdr:sp macro="" textlink="">
      <xdr:nvSpPr>
        <xdr:cNvPr id="379" name="楕円 378">
          <a:extLst>
            <a:ext uri="{FF2B5EF4-FFF2-40B4-BE49-F238E27FC236}">
              <a16:creationId xmlns:a16="http://schemas.microsoft.com/office/drawing/2014/main" id="{D9548BEF-10EB-44A3-BEB5-C3250C0C8C24}"/>
            </a:ext>
          </a:extLst>
        </xdr:cNvPr>
        <xdr:cNvSpPr/>
      </xdr:nvSpPr>
      <xdr:spPr>
        <a:xfrm>
          <a:off x="1276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74023</xdr:rowOff>
    </xdr:from>
    <xdr:to>
      <xdr:col>71</xdr:col>
      <xdr:colOff>177800</xdr:colOff>
      <xdr:row>85</xdr:row>
      <xdr:rowOff>106680</xdr:rowOff>
    </xdr:to>
    <xdr:cxnSp macro="">
      <xdr:nvCxnSpPr>
        <xdr:cNvPr id="380" name="直線コネクタ 379">
          <a:extLst>
            <a:ext uri="{FF2B5EF4-FFF2-40B4-BE49-F238E27FC236}">
              <a16:creationId xmlns:a16="http://schemas.microsoft.com/office/drawing/2014/main" id="{12BEF2AE-F880-49D4-A57C-C6893A82699E}"/>
            </a:ext>
          </a:extLst>
        </xdr:cNvPr>
        <xdr:cNvCxnSpPr/>
      </xdr:nvCxnSpPr>
      <xdr:spPr>
        <a:xfrm flipV="1">
          <a:off x="12814300" y="146472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81" name="n_1aveValue【消防施設】&#10;有形固定資産減価償却率">
          <a:extLst>
            <a:ext uri="{FF2B5EF4-FFF2-40B4-BE49-F238E27FC236}">
              <a16:creationId xmlns:a16="http://schemas.microsoft.com/office/drawing/2014/main" id="{30724269-C80C-41C3-A328-341C116AC0D6}"/>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82" name="n_2aveValue【消防施設】&#10;有形固定資産減価償却率">
          <a:extLst>
            <a:ext uri="{FF2B5EF4-FFF2-40B4-BE49-F238E27FC236}">
              <a16:creationId xmlns:a16="http://schemas.microsoft.com/office/drawing/2014/main" id="{2E0D0316-9437-4B8C-A2BD-13B41C94D1E4}"/>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83" name="n_3aveValue【消防施設】&#10;有形固定資産減価償却率">
          <a:extLst>
            <a:ext uri="{FF2B5EF4-FFF2-40B4-BE49-F238E27FC236}">
              <a16:creationId xmlns:a16="http://schemas.microsoft.com/office/drawing/2014/main" id="{8127852B-C891-4172-AF90-92E11447014A}"/>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84" name="n_4aveValue【消防施設】&#10;有形固定資産減価償却率">
          <a:extLst>
            <a:ext uri="{FF2B5EF4-FFF2-40B4-BE49-F238E27FC236}">
              <a16:creationId xmlns:a16="http://schemas.microsoft.com/office/drawing/2014/main" id="{E5EAFD2E-644A-4C84-8013-80091CDF1505}"/>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385" name="n_1mainValue【消防施設】&#10;有形固定資産減価償却率">
          <a:extLst>
            <a:ext uri="{FF2B5EF4-FFF2-40B4-BE49-F238E27FC236}">
              <a16:creationId xmlns:a16="http://schemas.microsoft.com/office/drawing/2014/main" id="{C3CFFFFC-66DA-4CD0-B721-853FCB29B5B3}"/>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386" name="n_2mainValue【消防施設】&#10;有形固定資産減価償却率">
          <a:extLst>
            <a:ext uri="{FF2B5EF4-FFF2-40B4-BE49-F238E27FC236}">
              <a16:creationId xmlns:a16="http://schemas.microsoft.com/office/drawing/2014/main" id="{5C8F54D9-C220-4D28-AA17-1BDBECFECCD8}"/>
            </a:ext>
          </a:extLst>
        </xdr:cNvPr>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115950</xdr:rowOff>
    </xdr:from>
    <xdr:ext cx="405111" cy="259045"/>
    <xdr:sp macro="" textlink="">
      <xdr:nvSpPr>
        <xdr:cNvPr id="387" name="n_3mainValue【消防施設】&#10;有形固定資産減価償却率">
          <a:extLst>
            <a:ext uri="{FF2B5EF4-FFF2-40B4-BE49-F238E27FC236}">
              <a16:creationId xmlns:a16="http://schemas.microsoft.com/office/drawing/2014/main" id="{02F70198-1B80-4002-827F-B4E0E9F754E6}"/>
            </a:ext>
          </a:extLst>
        </xdr:cNvPr>
        <xdr:cNvSpPr txBox="1"/>
      </xdr:nvSpPr>
      <xdr:spPr>
        <a:xfrm>
          <a:off x="13500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148607</xdr:rowOff>
    </xdr:from>
    <xdr:ext cx="405111" cy="259045"/>
    <xdr:sp macro="" textlink="">
      <xdr:nvSpPr>
        <xdr:cNvPr id="388" name="n_4mainValue【消防施設】&#10;有形固定資産減価償却率">
          <a:extLst>
            <a:ext uri="{FF2B5EF4-FFF2-40B4-BE49-F238E27FC236}">
              <a16:creationId xmlns:a16="http://schemas.microsoft.com/office/drawing/2014/main" id="{76BE2848-92C9-4DE1-A01C-310E03B97F5A}"/>
            </a:ext>
          </a:extLst>
        </xdr:cNvPr>
        <xdr:cNvSpPr txBox="1"/>
      </xdr:nvSpPr>
      <xdr:spPr>
        <a:xfrm>
          <a:off x="12611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413215EC-56F0-4F12-A1EB-E837CAEAC3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D7427F18-F9CD-4480-B440-82F8CE3B96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2B48E13C-C1F6-4CB4-B396-A842BD3A60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0FB04F12-90B9-461E-8EDD-69FCBE57ED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5D950821-AAC6-4793-9099-2199CD8832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381F9AF8-DC8C-4350-BB7E-E11FB185F7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042CDCA5-5C04-4B18-85E8-3B3D033160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03CD53CE-4D6C-4FED-8D53-8233D61318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340F67FC-74F8-4D02-BF1B-FE5853F4D5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AF310C61-F69F-4738-B596-CFB8745426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E3C413D9-2819-423C-A2EF-195C77CA39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39C31148-F2BF-46A1-9481-704686B40AE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DB59B24F-01BE-4740-943B-7FC8233B9AD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24162505-D72A-472F-BEC2-49944A54B13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48AA42CC-69DC-469C-8F78-1BD871C85A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9B0E65C6-2537-4875-B2F0-DD5BADC63E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31FEEE24-E177-424E-BA33-0E0158EEDA2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29E62F41-34B9-4D3F-B019-B4AA96F938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38B44196-9F53-49D9-B76B-C6095FCEAC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E06B1BE0-A803-4D93-8F13-A6CBF376577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9591F863-C7DE-4C8C-8BC8-4AE8C6B15CA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92D1E6FA-84AA-4440-9772-F04514CB9F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6620F2D6-672C-4DA9-A0F2-AF1FF50040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12" name="直線コネクタ 411">
          <a:extLst>
            <a:ext uri="{FF2B5EF4-FFF2-40B4-BE49-F238E27FC236}">
              <a16:creationId xmlns:a16="http://schemas.microsoft.com/office/drawing/2014/main" id="{16EF7930-E06F-4F6C-91C6-BD920EEC8628}"/>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3" name="【消防施設】&#10;一人当たり面積最小値テキスト">
          <a:extLst>
            <a:ext uri="{FF2B5EF4-FFF2-40B4-BE49-F238E27FC236}">
              <a16:creationId xmlns:a16="http://schemas.microsoft.com/office/drawing/2014/main" id="{DD9A96CA-C3E1-401F-8E5B-A795A479C5BE}"/>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4" name="直線コネクタ 413">
          <a:extLst>
            <a:ext uri="{FF2B5EF4-FFF2-40B4-BE49-F238E27FC236}">
              <a16:creationId xmlns:a16="http://schemas.microsoft.com/office/drawing/2014/main" id="{1048BD1D-3131-4D20-87F5-A52C90859F47}"/>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15" name="【消防施設】&#10;一人当たり面積最大値テキスト">
          <a:extLst>
            <a:ext uri="{FF2B5EF4-FFF2-40B4-BE49-F238E27FC236}">
              <a16:creationId xmlns:a16="http://schemas.microsoft.com/office/drawing/2014/main" id="{1A724D9F-0AD9-4500-8DCC-4E5AFEA2F89F}"/>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16" name="直線コネクタ 415">
          <a:extLst>
            <a:ext uri="{FF2B5EF4-FFF2-40B4-BE49-F238E27FC236}">
              <a16:creationId xmlns:a16="http://schemas.microsoft.com/office/drawing/2014/main" id="{4D8A6E69-7132-420C-970D-4BCB562B3E79}"/>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17" name="【消防施設】&#10;一人当たり面積平均値テキスト">
          <a:extLst>
            <a:ext uri="{FF2B5EF4-FFF2-40B4-BE49-F238E27FC236}">
              <a16:creationId xmlns:a16="http://schemas.microsoft.com/office/drawing/2014/main" id="{0D37A9D8-3166-4635-A359-ABD772F7AF5D}"/>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18" name="フローチャート: 判断 417">
          <a:extLst>
            <a:ext uri="{FF2B5EF4-FFF2-40B4-BE49-F238E27FC236}">
              <a16:creationId xmlns:a16="http://schemas.microsoft.com/office/drawing/2014/main" id="{5E5E374D-3948-4C35-BD29-F804126A6E0B}"/>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19" name="フローチャート: 判断 418">
          <a:extLst>
            <a:ext uri="{FF2B5EF4-FFF2-40B4-BE49-F238E27FC236}">
              <a16:creationId xmlns:a16="http://schemas.microsoft.com/office/drawing/2014/main" id="{E1C82041-2363-4B15-87E3-FB24FDAF241B}"/>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20" name="フローチャート: 判断 419">
          <a:extLst>
            <a:ext uri="{FF2B5EF4-FFF2-40B4-BE49-F238E27FC236}">
              <a16:creationId xmlns:a16="http://schemas.microsoft.com/office/drawing/2014/main" id="{765E01C1-274A-4D33-98F0-744A8A0BBC06}"/>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21" name="フローチャート: 判断 420">
          <a:extLst>
            <a:ext uri="{FF2B5EF4-FFF2-40B4-BE49-F238E27FC236}">
              <a16:creationId xmlns:a16="http://schemas.microsoft.com/office/drawing/2014/main" id="{AFC1AA1F-86D0-4077-A6C5-D12F11BC416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22" name="フローチャート: 判断 421">
          <a:extLst>
            <a:ext uri="{FF2B5EF4-FFF2-40B4-BE49-F238E27FC236}">
              <a16:creationId xmlns:a16="http://schemas.microsoft.com/office/drawing/2014/main" id="{EE8D0EFF-A1E8-4F5C-A97C-875F5851B37B}"/>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ADCABF6-50C7-4511-BF4B-F3026AEFD93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5011A508-5E52-48BA-A34A-EE90547EBF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C7AC249C-3214-4E48-B379-F7639369B6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52A3523A-9C04-4A87-A86C-5FDB21883A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B230F3A0-0F18-4E64-B0C0-1DD44C8EC9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428" name="楕円 427">
          <a:extLst>
            <a:ext uri="{FF2B5EF4-FFF2-40B4-BE49-F238E27FC236}">
              <a16:creationId xmlns:a16="http://schemas.microsoft.com/office/drawing/2014/main" id="{83E3B727-A6CD-4C97-9729-5149F9BB4856}"/>
            </a:ext>
          </a:extLst>
        </xdr:cNvPr>
        <xdr:cNvSpPr/>
      </xdr:nvSpPr>
      <xdr:spPr>
        <a:xfrm>
          <a:off x="22110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17035</xdr:rowOff>
    </xdr:from>
    <xdr:ext cx="469744" cy="259045"/>
    <xdr:sp macro="" textlink="">
      <xdr:nvSpPr>
        <xdr:cNvPr id="429" name="【消防施設】&#10;一人当たり面積該当値テキスト">
          <a:extLst>
            <a:ext uri="{FF2B5EF4-FFF2-40B4-BE49-F238E27FC236}">
              <a16:creationId xmlns:a16="http://schemas.microsoft.com/office/drawing/2014/main" id="{0E66852C-9238-48E5-BF0D-7A72E1D8B0A1}"/>
            </a:ext>
          </a:extLst>
        </xdr:cNvPr>
        <xdr:cNvSpPr txBox="1"/>
      </xdr:nvSpPr>
      <xdr:spPr>
        <a:xfrm>
          <a:off x="22199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430" name="楕円 429">
          <a:extLst>
            <a:ext uri="{FF2B5EF4-FFF2-40B4-BE49-F238E27FC236}">
              <a16:creationId xmlns:a16="http://schemas.microsoft.com/office/drawing/2014/main" id="{F2C50007-402D-4D95-84A3-4107CBAA89B1}"/>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44958</xdr:rowOff>
    </xdr:from>
    <xdr:to>
      <xdr:col>116</xdr:col>
      <xdr:colOff>63500</xdr:colOff>
      <xdr:row>84</xdr:row>
      <xdr:rowOff>57150</xdr:rowOff>
    </xdr:to>
    <xdr:cxnSp macro="">
      <xdr:nvCxnSpPr>
        <xdr:cNvPr id="431" name="直線コネクタ 430">
          <a:extLst>
            <a:ext uri="{FF2B5EF4-FFF2-40B4-BE49-F238E27FC236}">
              <a16:creationId xmlns:a16="http://schemas.microsoft.com/office/drawing/2014/main" id="{72C49F6A-C024-4212-83CE-39711268D9A2}"/>
            </a:ext>
          </a:extLst>
        </xdr:cNvPr>
        <xdr:cNvCxnSpPr/>
      </xdr:nvCxnSpPr>
      <xdr:spPr>
        <a:xfrm flipV="1">
          <a:off x="21323300" y="1444675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20828</xdr:rowOff>
    </xdr:from>
    <xdr:to>
      <xdr:col>107</xdr:col>
      <xdr:colOff>101600</xdr:colOff>
      <xdr:row>84</xdr:row>
      <xdr:rowOff>122428</xdr:rowOff>
    </xdr:to>
    <xdr:sp macro="" textlink="">
      <xdr:nvSpPr>
        <xdr:cNvPr id="432" name="楕円 431">
          <a:extLst>
            <a:ext uri="{FF2B5EF4-FFF2-40B4-BE49-F238E27FC236}">
              <a16:creationId xmlns:a16="http://schemas.microsoft.com/office/drawing/2014/main" id="{B1C8C5EE-88CF-4FB1-941B-9E59FC50F25B}"/>
            </a:ext>
          </a:extLst>
        </xdr:cNvPr>
        <xdr:cNvSpPr/>
      </xdr:nvSpPr>
      <xdr:spPr>
        <a:xfrm>
          <a:off x="20383500" y="144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71628</xdr:rowOff>
    </xdr:to>
    <xdr:cxnSp macro="">
      <xdr:nvCxnSpPr>
        <xdr:cNvPr id="433" name="直線コネクタ 432">
          <a:extLst>
            <a:ext uri="{FF2B5EF4-FFF2-40B4-BE49-F238E27FC236}">
              <a16:creationId xmlns:a16="http://schemas.microsoft.com/office/drawing/2014/main" id="{6E6E4600-A71C-4307-8E3E-1376D16333BC}"/>
            </a:ext>
          </a:extLst>
        </xdr:cNvPr>
        <xdr:cNvCxnSpPr/>
      </xdr:nvCxnSpPr>
      <xdr:spPr>
        <a:xfrm flipV="1">
          <a:off x="20434300" y="14458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434" name="楕円 433">
          <a:extLst>
            <a:ext uri="{FF2B5EF4-FFF2-40B4-BE49-F238E27FC236}">
              <a16:creationId xmlns:a16="http://schemas.microsoft.com/office/drawing/2014/main" id="{EC79CC69-36FD-4234-AAD4-ACB56CBFFFA8}"/>
            </a:ext>
          </a:extLst>
        </xdr:cNvPr>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71628</xdr:rowOff>
    </xdr:from>
    <xdr:to>
      <xdr:col>107</xdr:col>
      <xdr:colOff>50800</xdr:colOff>
      <xdr:row>84</xdr:row>
      <xdr:rowOff>124968</xdr:rowOff>
    </xdr:to>
    <xdr:cxnSp macro="">
      <xdr:nvCxnSpPr>
        <xdr:cNvPr id="435" name="直線コネクタ 434">
          <a:extLst>
            <a:ext uri="{FF2B5EF4-FFF2-40B4-BE49-F238E27FC236}">
              <a16:creationId xmlns:a16="http://schemas.microsoft.com/office/drawing/2014/main" id="{2B96F763-2563-4239-9EE6-FE6AD1C6A844}"/>
            </a:ext>
          </a:extLst>
        </xdr:cNvPr>
        <xdr:cNvCxnSpPr/>
      </xdr:nvCxnSpPr>
      <xdr:spPr>
        <a:xfrm flipV="1">
          <a:off x="19545300" y="1447342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77215</xdr:rowOff>
    </xdr:from>
    <xdr:to>
      <xdr:col>98</xdr:col>
      <xdr:colOff>38100</xdr:colOff>
      <xdr:row>85</xdr:row>
      <xdr:rowOff>7365</xdr:rowOff>
    </xdr:to>
    <xdr:sp macro="" textlink="">
      <xdr:nvSpPr>
        <xdr:cNvPr id="436" name="楕円 435">
          <a:extLst>
            <a:ext uri="{FF2B5EF4-FFF2-40B4-BE49-F238E27FC236}">
              <a16:creationId xmlns:a16="http://schemas.microsoft.com/office/drawing/2014/main" id="{C6739670-598D-41F7-9195-E15EEDA92E77}"/>
            </a:ext>
          </a:extLst>
        </xdr:cNvPr>
        <xdr:cNvSpPr/>
      </xdr:nvSpPr>
      <xdr:spPr>
        <a:xfrm>
          <a:off x="18605500" y="144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128015</xdr:rowOff>
    </xdr:to>
    <xdr:cxnSp macro="">
      <xdr:nvCxnSpPr>
        <xdr:cNvPr id="437" name="直線コネクタ 436">
          <a:extLst>
            <a:ext uri="{FF2B5EF4-FFF2-40B4-BE49-F238E27FC236}">
              <a16:creationId xmlns:a16="http://schemas.microsoft.com/office/drawing/2014/main" id="{0925B47F-6BBD-483A-BBA2-5F519D21481D}"/>
            </a:ext>
          </a:extLst>
        </xdr:cNvPr>
        <xdr:cNvCxnSpPr/>
      </xdr:nvCxnSpPr>
      <xdr:spPr>
        <a:xfrm flipV="1">
          <a:off x="18656300" y="145267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38" name="n_1aveValue【消防施設】&#10;一人当たり面積">
          <a:extLst>
            <a:ext uri="{FF2B5EF4-FFF2-40B4-BE49-F238E27FC236}">
              <a16:creationId xmlns:a16="http://schemas.microsoft.com/office/drawing/2014/main" id="{8F2A7A52-5175-4D2A-9C1B-4762BBDF37E5}"/>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439" name="n_2aveValue【消防施設】&#10;一人当たり面積">
          <a:extLst>
            <a:ext uri="{FF2B5EF4-FFF2-40B4-BE49-F238E27FC236}">
              <a16:creationId xmlns:a16="http://schemas.microsoft.com/office/drawing/2014/main" id="{F0F92461-5725-43FE-9320-403C78586D2D}"/>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440" name="n_3aveValue【消防施設】&#10;一人当たり面積">
          <a:extLst>
            <a:ext uri="{FF2B5EF4-FFF2-40B4-BE49-F238E27FC236}">
              <a16:creationId xmlns:a16="http://schemas.microsoft.com/office/drawing/2014/main" id="{1E73BCAC-EE69-4EEC-9BC3-5539C1489D3E}"/>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441" name="n_4aveValue【消防施設】&#10;一人当たり面積">
          <a:extLst>
            <a:ext uri="{FF2B5EF4-FFF2-40B4-BE49-F238E27FC236}">
              <a16:creationId xmlns:a16="http://schemas.microsoft.com/office/drawing/2014/main" id="{67E7AA7D-6889-48A5-8469-2EFA921C32FE}"/>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124477</xdr:rowOff>
    </xdr:from>
    <xdr:ext cx="469744" cy="259045"/>
    <xdr:sp macro="" textlink="">
      <xdr:nvSpPr>
        <xdr:cNvPr id="442" name="n_1mainValue【消防施設】&#10;一人当たり面積">
          <a:extLst>
            <a:ext uri="{FF2B5EF4-FFF2-40B4-BE49-F238E27FC236}">
              <a16:creationId xmlns:a16="http://schemas.microsoft.com/office/drawing/2014/main" id="{4689932B-84DF-4DA5-90A2-6E8EA8DF897E}"/>
            </a:ext>
          </a:extLst>
        </xdr:cNvPr>
        <xdr:cNvSpPr txBox="1"/>
      </xdr:nvSpPr>
      <xdr:spPr>
        <a:xfrm>
          <a:off x="21075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138955</xdr:rowOff>
    </xdr:from>
    <xdr:ext cx="469744" cy="259045"/>
    <xdr:sp macro="" textlink="">
      <xdr:nvSpPr>
        <xdr:cNvPr id="443" name="n_2mainValue【消防施設】&#10;一人当たり面積">
          <a:extLst>
            <a:ext uri="{FF2B5EF4-FFF2-40B4-BE49-F238E27FC236}">
              <a16:creationId xmlns:a16="http://schemas.microsoft.com/office/drawing/2014/main" id="{85B4C348-375F-463B-B870-2EB76EEB5412}"/>
            </a:ext>
          </a:extLst>
        </xdr:cNvPr>
        <xdr:cNvSpPr txBox="1"/>
      </xdr:nvSpPr>
      <xdr:spPr>
        <a:xfrm>
          <a:off x="20199427" y="1419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20845</xdr:rowOff>
    </xdr:from>
    <xdr:ext cx="469744" cy="259045"/>
    <xdr:sp macro="" textlink="">
      <xdr:nvSpPr>
        <xdr:cNvPr id="444" name="n_3mainValue【消防施設】&#10;一人当たり面積">
          <a:extLst>
            <a:ext uri="{FF2B5EF4-FFF2-40B4-BE49-F238E27FC236}">
              <a16:creationId xmlns:a16="http://schemas.microsoft.com/office/drawing/2014/main" id="{7CF3767D-F4AF-49E4-A936-368886FDA6A0}"/>
            </a:ext>
          </a:extLst>
        </xdr:cNvPr>
        <xdr:cNvSpPr txBox="1"/>
      </xdr:nvSpPr>
      <xdr:spPr>
        <a:xfrm>
          <a:off x="19310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23892</xdr:rowOff>
    </xdr:from>
    <xdr:ext cx="469744" cy="259045"/>
    <xdr:sp macro="" textlink="">
      <xdr:nvSpPr>
        <xdr:cNvPr id="445" name="n_4mainValue【消防施設】&#10;一人当たり面積">
          <a:extLst>
            <a:ext uri="{FF2B5EF4-FFF2-40B4-BE49-F238E27FC236}">
              <a16:creationId xmlns:a16="http://schemas.microsoft.com/office/drawing/2014/main" id="{E96A7C08-4E1C-4CA9-8DAD-A35680503D06}"/>
            </a:ext>
          </a:extLst>
        </xdr:cNvPr>
        <xdr:cNvSpPr txBox="1"/>
      </xdr:nvSpPr>
      <xdr:spPr>
        <a:xfrm>
          <a:off x="18421427"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BE9F3A7D-927D-46E9-9CCF-379C785604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BD40F653-32B9-4742-AF7F-89DAC47C90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37D04F35-523B-4879-9BD2-F9F18442BF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0A394B83-285E-4230-AD9E-B1D7D9FDB5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448650ED-731F-46FE-89A5-D260D6A543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F9CE2C0E-BB25-4BEF-BADB-3267F670E5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13B4FC3C-83E1-4F15-A996-11EF17871C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DD494486-8C71-458D-9005-B196C57464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1906A73D-BFCF-496F-9FF7-F5473F1007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E9402730-BE16-4AAF-A059-B78C57E563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D699C9CC-6069-42E7-AA29-0B9C02B95A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7" name="直線コネクタ 456">
          <a:extLst>
            <a:ext uri="{FF2B5EF4-FFF2-40B4-BE49-F238E27FC236}">
              <a16:creationId xmlns:a16="http://schemas.microsoft.com/office/drawing/2014/main" id="{65BC0A84-25D9-4F63-A401-2C27BF89C63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8" name="テキスト ボックス 457">
          <a:extLst>
            <a:ext uri="{FF2B5EF4-FFF2-40B4-BE49-F238E27FC236}">
              <a16:creationId xmlns:a16="http://schemas.microsoft.com/office/drawing/2014/main" id="{20C42371-13A1-470E-937F-12F59FF58F3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9" name="直線コネクタ 458">
          <a:extLst>
            <a:ext uri="{FF2B5EF4-FFF2-40B4-BE49-F238E27FC236}">
              <a16:creationId xmlns:a16="http://schemas.microsoft.com/office/drawing/2014/main" id="{D910B03B-F88D-4CA9-BB67-9DAE05C5BF9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0" name="テキスト ボックス 459">
          <a:extLst>
            <a:ext uri="{FF2B5EF4-FFF2-40B4-BE49-F238E27FC236}">
              <a16:creationId xmlns:a16="http://schemas.microsoft.com/office/drawing/2014/main" id="{7B348732-A08B-498D-905F-554962FD029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1" name="直線コネクタ 460">
          <a:extLst>
            <a:ext uri="{FF2B5EF4-FFF2-40B4-BE49-F238E27FC236}">
              <a16:creationId xmlns:a16="http://schemas.microsoft.com/office/drawing/2014/main" id="{2E4302C7-AEA1-4F70-8B25-48F173E2B30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2" name="テキスト ボックス 461">
          <a:extLst>
            <a:ext uri="{FF2B5EF4-FFF2-40B4-BE49-F238E27FC236}">
              <a16:creationId xmlns:a16="http://schemas.microsoft.com/office/drawing/2014/main" id="{3F567758-3264-44CE-BE05-F3C4990BC94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3" name="直線コネクタ 462">
          <a:extLst>
            <a:ext uri="{FF2B5EF4-FFF2-40B4-BE49-F238E27FC236}">
              <a16:creationId xmlns:a16="http://schemas.microsoft.com/office/drawing/2014/main" id="{58D0BE2C-B728-4DA8-9684-AB2D3144B26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4" name="テキスト ボックス 463">
          <a:extLst>
            <a:ext uri="{FF2B5EF4-FFF2-40B4-BE49-F238E27FC236}">
              <a16:creationId xmlns:a16="http://schemas.microsoft.com/office/drawing/2014/main" id="{B9AD8C0C-5000-4B0E-A92E-B8993B00A84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5" name="直線コネクタ 464">
          <a:extLst>
            <a:ext uri="{FF2B5EF4-FFF2-40B4-BE49-F238E27FC236}">
              <a16:creationId xmlns:a16="http://schemas.microsoft.com/office/drawing/2014/main" id="{F81DD70B-B2A0-4CC4-BCE7-2EB32357846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6" name="テキスト ボックス 465">
          <a:extLst>
            <a:ext uri="{FF2B5EF4-FFF2-40B4-BE49-F238E27FC236}">
              <a16:creationId xmlns:a16="http://schemas.microsoft.com/office/drawing/2014/main" id="{03AC528F-0FA4-46F0-BD05-E9EE7FE156B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E1FC4566-678F-4553-B63F-6C6D7611C5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a:extLst>
            <a:ext uri="{FF2B5EF4-FFF2-40B4-BE49-F238E27FC236}">
              <a16:creationId xmlns:a16="http://schemas.microsoft.com/office/drawing/2014/main" id="{142E7BC1-F84A-48B9-902F-EECB618CAD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9" name="直線コネクタ 468">
          <a:extLst>
            <a:ext uri="{FF2B5EF4-FFF2-40B4-BE49-F238E27FC236}">
              <a16:creationId xmlns:a16="http://schemas.microsoft.com/office/drawing/2014/main" id="{FCCC3C36-162A-4A61-B395-938AD39C713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0" name="【庁舎】&#10;有形固定資産減価償却率最小値テキスト">
          <a:extLst>
            <a:ext uri="{FF2B5EF4-FFF2-40B4-BE49-F238E27FC236}">
              <a16:creationId xmlns:a16="http://schemas.microsoft.com/office/drawing/2014/main" id="{F88600C5-CFA5-4CB1-89E6-01C9060579E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1" name="直線コネクタ 470">
          <a:extLst>
            <a:ext uri="{FF2B5EF4-FFF2-40B4-BE49-F238E27FC236}">
              <a16:creationId xmlns:a16="http://schemas.microsoft.com/office/drawing/2014/main" id="{B9F6EA56-CDD2-4EE3-8BFB-5012F35DBB4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2" name="【庁舎】&#10;有形固定資産減価償却率最大値テキスト">
          <a:extLst>
            <a:ext uri="{FF2B5EF4-FFF2-40B4-BE49-F238E27FC236}">
              <a16:creationId xmlns:a16="http://schemas.microsoft.com/office/drawing/2014/main" id="{B6C44A4F-8F56-4696-A478-864947BFDE4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3" name="直線コネクタ 472">
          <a:extLst>
            <a:ext uri="{FF2B5EF4-FFF2-40B4-BE49-F238E27FC236}">
              <a16:creationId xmlns:a16="http://schemas.microsoft.com/office/drawing/2014/main" id="{24BC9DD6-BA84-40B3-A70C-1BD09833DF3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74" name="【庁舎】&#10;有形固定資産減価償却率平均値テキスト">
          <a:extLst>
            <a:ext uri="{FF2B5EF4-FFF2-40B4-BE49-F238E27FC236}">
              <a16:creationId xmlns:a16="http://schemas.microsoft.com/office/drawing/2014/main" id="{DD3E544E-0A4C-4243-ACAF-C47916C5D56D}"/>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75" name="フローチャート: 判断 474">
          <a:extLst>
            <a:ext uri="{FF2B5EF4-FFF2-40B4-BE49-F238E27FC236}">
              <a16:creationId xmlns:a16="http://schemas.microsoft.com/office/drawing/2014/main" id="{7C717880-966F-437F-9709-93BCB95B446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76" name="フローチャート: 判断 475">
          <a:extLst>
            <a:ext uri="{FF2B5EF4-FFF2-40B4-BE49-F238E27FC236}">
              <a16:creationId xmlns:a16="http://schemas.microsoft.com/office/drawing/2014/main" id="{8315CBFF-DF6E-4B94-9239-DFDF0B2B4C97}"/>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77" name="フローチャート: 判断 476">
          <a:extLst>
            <a:ext uri="{FF2B5EF4-FFF2-40B4-BE49-F238E27FC236}">
              <a16:creationId xmlns:a16="http://schemas.microsoft.com/office/drawing/2014/main" id="{7012C8A0-3F9F-4A16-AA66-62E22B0FF647}"/>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78" name="フローチャート: 判断 477">
          <a:extLst>
            <a:ext uri="{FF2B5EF4-FFF2-40B4-BE49-F238E27FC236}">
              <a16:creationId xmlns:a16="http://schemas.microsoft.com/office/drawing/2014/main" id="{B743F1A5-C49C-4401-8846-7D0431DF211E}"/>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79" name="フローチャート: 判断 478">
          <a:extLst>
            <a:ext uri="{FF2B5EF4-FFF2-40B4-BE49-F238E27FC236}">
              <a16:creationId xmlns:a16="http://schemas.microsoft.com/office/drawing/2014/main" id="{EF2C82BA-7281-4B53-BB60-E014028BAA76}"/>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D4A802C4-E5DE-4F5F-982B-8B78AE6564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191D6CA2-F591-4495-B509-2C0F13EA21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7EA2118-065D-4A63-ACDA-7C8BCD6887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F6CB2DB0-E6B1-47BF-8ABE-AED6B6A495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8685A64-7EDB-4E3E-8674-145D70A551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91439</xdr:rowOff>
    </xdr:from>
    <xdr:to>
      <xdr:col>85</xdr:col>
      <xdr:colOff>177800</xdr:colOff>
      <xdr:row>106</xdr:row>
      <xdr:rowOff>21589</xdr:rowOff>
    </xdr:to>
    <xdr:sp macro="" textlink="">
      <xdr:nvSpPr>
        <xdr:cNvPr id="485" name="楕円 484">
          <a:extLst>
            <a:ext uri="{FF2B5EF4-FFF2-40B4-BE49-F238E27FC236}">
              <a16:creationId xmlns:a16="http://schemas.microsoft.com/office/drawing/2014/main" id="{F65BDE2B-8729-4D2A-89AB-8A0B535887EC}"/>
            </a:ext>
          </a:extLst>
        </xdr:cNvPr>
        <xdr:cNvSpPr/>
      </xdr:nvSpPr>
      <xdr:spPr>
        <a:xfrm>
          <a:off x="162687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69866</xdr:rowOff>
    </xdr:from>
    <xdr:ext cx="405111" cy="259045"/>
    <xdr:sp macro="" textlink="">
      <xdr:nvSpPr>
        <xdr:cNvPr id="486" name="【庁舎】&#10;有形固定資産減価償却率該当値テキスト">
          <a:extLst>
            <a:ext uri="{FF2B5EF4-FFF2-40B4-BE49-F238E27FC236}">
              <a16:creationId xmlns:a16="http://schemas.microsoft.com/office/drawing/2014/main" id="{D5B5BF2F-65FC-4261-91A8-B45E8A6A225F}"/>
            </a:ext>
          </a:extLst>
        </xdr:cNvPr>
        <xdr:cNvSpPr txBox="1"/>
      </xdr:nvSpPr>
      <xdr:spPr>
        <a:xfrm>
          <a:off x="16357600"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149861</xdr:rowOff>
    </xdr:from>
    <xdr:to>
      <xdr:col>81</xdr:col>
      <xdr:colOff>101600</xdr:colOff>
      <xdr:row>106</xdr:row>
      <xdr:rowOff>80011</xdr:rowOff>
    </xdr:to>
    <xdr:sp macro="" textlink="">
      <xdr:nvSpPr>
        <xdr:cNvPr id="487" name="楕円 486">
          <a:extLst>
            <a:ext uri="{FF2B5EF4-FFF2-40B4-BE49-F238E27FC236}">
              <a16:creationId xmlns:a16="http://schemas.microsoft.com/office/drawing/2014/main" id="{335FD7CD-4CE3-48AB-94D8-1279CE38A814}"/>
            </a:ext>
          </a:extLst>
        </xdr:cNvPr>
        <xdr:cNvSpPr/>
      </xdr:nvSpPr>
      <xdr:spPr>
        <a:xfrm>
          <a:off x="15430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142239</xdr:rowOff>
    </xdr:from>
    <xdr:to>
      <xdr:col>85</xdr:col>
      <xdr:colOff>127000</xdr:colOff>
      <xdr:row>106</xdr:row>
      <xdr:rowOff>29211</xdr:rowOff>
    </xdr:to>
    <xdr:cxnSp macro="">
      <xdr:nvCxnSpPr>
        <xdr:cNvPr id="488" name="直線コネクタ 487">
          <a:extLst>
            <a:ext uri="{FF2B5EF4-FFF2-40B4-BE49-F238E27FC236}">
              <a16:creationId xmlns:a16="http://schemas.microsoft.com/office/drawing/2014/main" id="{2D1D1E03-5C4A-4E94-B1F6-04927FFCCE05}"/>
            </a:ext>
          </a:extLst>
        </xdr:cNvPr>
        <xdr:cNvCxnSpPr/>
      </xdr:nvCxnSpPr>
      <xdr:spPr>
        <a:xfrm flipV="1">
          <a:off x="15481300" y="18144489"/>
          <a:ext cx="8382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24130</xdr:rowOff>
    </xdr:from>
    <xdr:to>
      <xdr:col>76</xdr:col>
      <xdr:colOff>165100</xdr:colOff>
      <xdr:row>105</xdr:row>
      <xdr:rowOff>125730</xdr:rowOff>
    </xdr:to>
    <xdr:sp macro="" textlink="">
      <xdr:nvSpPr>
        <xdr:cNvPr id="489" name="楕円 488">
          <a:extLst>
            <a:ext uri="{FF2B5EF4-FFF2-40B4-BE49-F238E27FC236}">
              <a16:creationId xmlns:a16="http://schemas.microsoft.com/office/drawing/2014/main" id="{10BDF7B2-C430-4891-91D1-44D77D91D132}"/>
            </a:ext>
          </a:extLst>
        </xdr:cNvPr>
        <xdr:cNvSpPr/>
      </xdr:nvSpPr>
      <xdr:spPr>
        <a:xfrm>
          <a:off x="14541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74930</xdr:rowOff>
    </xdr:from>
    <xdr:to>
      <xdr:col>81</xdr:col>
      <xdr:colOff>50800</xdr:colOff>
      <xdr:row>106</xdr:row>
      <xdr:rowOff>29211</xdr:rowOff>
    </xdr:to>
    <xdr:cxnSp macro="">
      <xdr:nvCxnSpPr>
        <xdr:cNvPr id="490" name="直線コネクタ 489">
          <a:extLst>
            <a:ext uri="{FF2B5EF4-FFF2-40B4-BE49-F238E27FC236}">
              <a16:creationId xmlns:a16="http://schemas.microsoft.com/office/drawing/2014/main" id="{5C31A3E6-5FC9-409B-AAC1-D219B713996F}"/>
            </a:ext>
          </a:extLst>
        </xdr:cNvPr>
        <xdr:cNvCxnSpPr/>
      </xdr:nvCxnSpPr>
      <xdr:spPr>
        <a:xfrm>
          <a:off x="14592300" y="18077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0</xdr:rowOff>
    </xdr:from>
    <xdr:to>
      <xdr:col>72</xdr:col>
      <xdr:colOff>38100</xdr:colOff>
      <xdr:row>105</xdr:row>
      <xdr:rowOff>101600</xdr:rowOff>
    </xdr:to>
    <xdr:sp macro="" textlink="">
      <xdr:nvSpPr>
        <xdr:cNvPr id="491" name="楕円 490">
          <a:extLst>
            <a:ext uri="{FF2B5EF4-FFF2-40B4-BE49-F238E27FC236}">
              <a16:creationId xmlns:a16="http://schemas.microsoft.com/office/drawing/2014/main" id="{A3D70716-ACC6-4334-AE06-938822707D79}"/>
            </a:ext>
          </a:extLst>
        </xdr:cNvPr>
        <xdr:cNvSpPr/>
      </xdr:nvSpPr>
      <xdr:spPr>
        <a:xfrm>
          <a:off x="13652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50800</xdr:rowOff>
    </xdr:from>
    <xdr:to>
      <xdr:col>76</xdr:col>
      <xdr:colOff>114300</xdr:colOff>
      <xdr:row>105</xdr:row>
      <xdr:rowOff>74930</xdr:rowOff>
    </xdr:to>
    <xdr:cxnSp macro="">
      <xdr:nvCxnSpPr>
        <xdr:cNvPr id="492" name="直線コネクタ 491">
          <a:extLst>
            <a:ext uri="{FF2B5EF4-FFF2-40B4-BE49-F238E27FC236}">
              <a16:creationId xmlns:a16="http://schemas.microsoft.com/office/drawing/2014/main" id="{159B4D03-B774-4326-92B8-2A715520B97C}"/>
            </a:ext>
          </a:extLst>
        </xdr:cNvPr>
        <xdr:cNvCxnSpPr/>
      </xdr:nvCxnSpPr>
      <xdr:spPr>
        <a:xfrm>
          <a:off x="13703300" y="1805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493" name="楕円 492">
          <a:extLst>
            <a:ext uri="{FF2B5EF4-FFF2-40B4-BE49-F238E27FC236}">
              <a16:creationId xmlns:a16="http://schemas.microsoft.com/office/drawing/2014/main" id="{08B39F45-A77E-4FA4-A1BE-CBDC644A153C}"/>
            </a:ext>
          </a:extLst>
        </xdr:cNvPr>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50800</xdr:rowOff>
    </xdr:to>
    <xdr:cxnSp macro="">
      <xdr:nvCxnSpPr>
        <xdr:cNvPr id="494" name="直線コネクタ 493">
          <a:extLst>
            <a:ext uri="{FF2B5EF4-FFF2-40B4-BE49-F238E27FC236}">
              <a16:creationId xmlns:a16="http://schemas.microsoft.com/office/drawing/2014/main" id="{3339540C-7710-4A5E-8A54-0A08B23EC79C}"/>
            </a:ext>
          </a:extLst>
        </xdr:cNvPr>
        <xdr:cNvCxnSpPr/>
      </xdr:nvCxnSpPr>
      <xdr:spPr>
        <a:xfrm>
          <a:off x="12814300" y="180098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95" name="n_1aveValue【庁舎】&#10;有形固定資産減価償却率">
          <a:extLst>
            <a:ext uri="{FF2B5EF4-FFF2-40B4-BE49-F238E27FC236}">
              <a16:creationId xmlns:a16="http://schemas.microsoft.com/office/drawing/2014/main" id="{B41F6F42-4E43-46C2-A24E-DB7AA75063FB}"/>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96" name="n_2aveValue【庁舎】&#10;有形固定資産減価償却率">
          <a:extLst>
            <a:ext uri="{FF2B5EF4-FFF2-40B4-BE49-F238E27FC236}">
              <a16:creationId xmlns:a16="http://schemas.microsoft.com/office/drawing/2014/main" id="{2B537188-B62D-400B-9812-B9C895697968}"/>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97" name="n_3aveValue【庁舎】&#10;有形固定資産減価償却率">
          <a:extLst>
            <a:ext uri="{FF2B5EF4-FFF2-40B4-BE49-F238E27FC236}">
              <a16:creationId xmlns:a16="http://schemas.microsoft.com/office/drawing/2014/main" id="{CB0E5403-3D23-4379-93D0-A3C62660D6BA}"/>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98" name="n_4aveValue【庁舎】&#10;有形固定資産減価償却率">
          <a:extLst>
            <a:ext uri="{FF2B5EF4-FFF2-40B4-BE49-F238E27FC236}">
              <a16:creationId xmlns:a16="http://schemas.microsoft.com/office/drawing/2014/main" id="{C892574C-7323-44B9-BAFC-D37EC17C602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71138</xdr:rowOff>
    </xdr:from>
    <xdr:ext cx="405111" cy="259045"/>
    <xdr:sp macro="" textlink="">
      <xdr:nvSpPr>
        <xdr:cNvPr id="499" name="n_1mainValue【庁舎】&#10;有形固定資産減価償却率">
          <a:extLst>
            <a:ext uri="{FF2B5EF4-FFF2-40B4-BE49-F238E27FC236}">
              <a16:creationId xmlns:a16="http://schemas.microsoft.com/office/drawing/2014/main" id="{B813CF46-4A48-4A8C-9193-EB1875B7F7A7}"/>
            </a:ext>
          </a:extLst>
        </xdr:cNvPr>
        <xdr:cNvSpPr txBox="1"/>
      </xdr:nvSpPr>
      <xdr:spPr>
        <a:xfrm>
          <a:off x="152660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116857</xdr:rowOff>
    </xdr:from>
    <xdr:ext cx="405111" cy="259045"/>
    <xdr:sp macro="" textlink="">
      <xdr:nvSpPr>
        <xdr:cNvPr id="500" name="n_2mainValue【庁舎】&#10;有形固定資産減価償却率">
          <a:extLst>
            <a:ext uri="{FF2B5EF4-FFF2-40B4-BE49-F238E27FC236}">
              <a16:creationId xmlns:a16="http://schemas.microsoft.com/office/drawing/2014/main" id="{95E724D3-453D-4798-9A02-9D5A98F77254}"/>
            </a:ext>
          </a:extLst>
        </xdr:cNvPr>
        <xdr:cNvSpPr txBox="1"/>
      </xdr:nvSpPr>
      <xdr:spPr>
        <a:xfrm>
          <a:off x="14389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92727</xdr:rowOff>
    </xdr:from>
    <xdr:ext cx="405111" cy="259045"/>
    <xdr:sp macro="" textlink="">
      <xdr:nvSpPr>
        <xdr:cNvPr id="501" name="n_3mainValue【庁舎】&#10;有形固定資産減価償却率">
          <a:extLst>
            <a:ext uri="{FF2B5EF4-FFF2-40B4-BE49-F238E27FC236}">
              <a16:creationId xmlns:a16="http://schemas.microsoft.com/office/drawing/2014/main" id="{C1D88072-0188-4518-A5D5-D64EB657B738}"/>
            </a:ext>
          </a:extLst>
        </xdr:cNvPr>
        <xdr:cNvSpPr txBox="1"/>
      </xdr:nvSpPr>
      <xdr:spPr>
        <a:xfrm>
          <a:off x="13500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502" name="n_4mainValue【庁舎】&#10;有形固定資産減価償却率">
          <a:extLst>
            <a:ext uri="{FF2B5EF4-FFF2-40B4-BE49-F238E27FC236}">
              <a16:creationId xmlns:a16="http://schemas.microsoft.com/office/drawing/2014/main" id="{8A2DB323-A71C-40EB-AB0A-E55682668620}"/>
            </a:ext>
          </a:extLst>
        </xdr:cNvPr>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0E4FEF6C-5120-428F-B304-A545BE1A4A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9A3AFBF9-85D3-40F6-8B43-9037DBC7AD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BC70C8D8-9CF6-4B96-A646-1B6CA22683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5513E8B7-CCE0-4F83-8D0A-931E0BF7D2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D8B02E21-1006-47DB-8D8C-57D087E022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1EA2D278-0A04-496E-8B6C-2ED2F26123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6E56CCC8-AD21-4063-848C-B63F49DC4D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5EF7721A-6861-4C83-A18D-41E975CEFF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7A17D5AC-0458-4FD3-A88D-E84C199029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FA3D060F-7243-48A9-B012-02ED4B65D2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a:extLst>
            <a:ext uri="{FF2B5EF4-FFF2-40B4-BE49-F238E27FC236}">
              <a16:creationId xmlns:a16="http://schemas.microsoft.com/office/drawing/2014/main" id="{BA45F4F4-7707-4489-A0FF-F6310A18F4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a:extLst>
            <a:ext uri="{FF2B5EF4-FFF2-40B4-BE49-F238E27FC236}">
              <a16:creationId xmlns:a16="http://schemas.microsoft.com/office/drawing/2014/main" id="{E6DD5D36-E84C-4889-B344-77FE4FEF093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a:extLst>
            <a:ext uri="{FF2B5EF4-FFF2-40B4-BE49-F238E27FC236}">
              <a16:creationId xmlns:a16="http://schemas.microsoft.com/office/drawing/2014/main" id="{B86B9532-74FE-4989-B2A4-073CF2383E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a:extLst>
            <a:ext uri="{FF2B5EF4-FFF2-40B4-BE49-F238E27FC236}">
              <a16:creationId xmlns:a16="http://schemas.microsoft.com/office/drawing/2014/main" id="{63529A0F-ABCA-4471-A6EE-206222057B4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id="{95BC38BF-F21A-4077-8408-49646CDCD60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a:extLst>
            <a:ext uri="{FF2B5EF4-FFF2-40B4-BE49-F238E27FC236}">
              <a16:creationId xmlns:a16="http://schemas.microsoft.com/office/drawing/2014/main" id="{0A3BE355-35A5-4145-86A3-04C34127AE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a:extLst>
            <a:ext uri="{FF2B5EF4-FFF2-40B4-BE49-F238E27FC236}">
              <a16:creationId xmlns:a16="http://schemas.microsoft.com/office/drawing/2014/main" id="{C02F943C-A1F2-415D-9626-6DC3B306896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0" name="テキスト ボックス 519">
          <a:extLst>
            <a:ext uri="{FF2B5EF4-FFF2-40B4-BE49-F238E27FC236}">
              <a16:creationId xmlns:a16="http://schemas.microsoft.com/office/drawing/2014/main" id="{94A7AE50-4808-4FF4-948D-7BDE99883A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a:extLst>
            <a:ext uri="{FF2B5EF4-FFF2-40B4-BE49-F238E27FC236}">
              <a16:creationId xmlns:a16="http://schemas.microsoft.com/office/drawing/2014/main" id="{6B90EB15-1D86-4C72-B632-60FD68FA4A6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2" name="テキスト ボックス 521">
          <a:extLst>
            <a:ext uri="{FF2B5EF4-FFF2-40B4-BE49-F238E27FC236}">
              <a16:creationId xmlns:a16="http://schemas.microsoft.com/office/drawing/2014/main" id="{8EE13325-18D6-494B-89F3-1F2DCCB1EE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2CBDB4BC-9744-4911-A6E2-DF48B162F6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485A4654-15F1-4F4C-BEA2-E6883BE930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A0E68A20-988D-4DB7-8243-1EDE618782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6" name="直線コネクタ 525">
          <a:extLst>
            <a:ext uri="{FF2B5EF4-FFF2-40B4-BE49-F238E27FC236}">
              <a16:creationId xmlns:a16="http://schemas.microsoft.com/office/drawing/2014/main" id="{50A523E1-836E-43CA-A122-8F2FB4647F5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27" name="【庁舎】&#10;一人当たり面積最小値テキスト">
          <a:extLst>
            <a:ext uri="{FF2B5EF4-FFF2-40B4-BE49-F238E27FC236}">
              <a16:creationId xmlns:a16="http://schemas.microsoft.com/office/drawing/2014/main" id="{9EC3FBBE-28C7-4EBD-9EC7-B576404720B1}"/>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28" name="直線コネクタ 527">
          <a:extLst>
            <a:ext uri="{FF2B5EF4-FFF2-40B4-BE49-F238E27FC236}">
              <a16:creationId xmlns:a16="http://schemas.microsoft.com/office/drawing/2014/main" id="{80452729-652E-4E95-8CE9-A31358E1AEDA}"/>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29" name="【庁舎】&#10;一人当たり面積最大値テキスト">
          <a:extLst>
            <a:ext uri="{FF2B5EF4-FFF2-40B4-BE49-F238E27FC236}">
              <a16:creationId xmlns:a16="http://schemas.microsoft.com/office/drawing/2014/main" id="{2E8A863A-3ED1-4880-B26D-DF8E0D93553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30" name="直線コネクタ 529">
          <a:extLst>
            <a:ext uri="{FF2B5EF4-FFF2-40B4-BE49-F238E27FC236}">
              <a16:creationId xmlns:a16="http://schemas.microsoft.com/office/drawing/2014/main" id="{E03A2305-7299-4B12-90C3-53B9915F433B}"/>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31" name="【庁舎】&#10;一人当たり面積平均値テキスト">
          <a:extLst>
            <a:ext uri="{FF2B5EF4-FFF2-40B4-BE49-F238E27FC236}">
              <a16:creationId xmlns:a16="http://schemas.microsoft.com/office/drawing/2014/main" id="{EA58356A-D312-450A-8EC1-F16467A3B6EE}"/>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32" name="フローチャート: 判断 531">
          <a:extLst>
            <a:ext uri="{FF2B5EF4-FFF2-40B4-BE49-F238E27FC236}">
              <a16:creationId xmlns:a16="http://schemas.microsoft.com/office/drawing/2014/main" id="{EED228A4-BFA7-4006-AF8D-EDA2413EF14D}"/>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33" name="フローチャート: 判断 532">
          <a:extLst>
            <a:ext uri="{FF2B5EF4-FFF2-40B4-BE49-F238E27FC236}">
              <a16:creationId xmlns:a16="http://schemas.microsoft.com/office/drawing/2014/main" id="{437AFB04-151D-4AFC-894B-B212FA656516}"/>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34" name="フローチャート: 判断 533">
          <a:extLst>
            <a:ext uri="{FF2B5EF4-FFF2-40B4-BE49-F238E27FC236}">
              <a16:creationId xmlns:a16="http://schemas.microsoft.com/office/drawing/2014/main" id="{3C64673E-6F7A-4FCB-B37E-3BC4D9883677}"/>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35" name="フローチャート: 判断 534">
          <a:extLst>
            <a:ext uri="{FF2B5EF4-FFF2-40B4-BE49-F238E27FC236}">
              <a16:creationId xmlns:a16="http://schemas.microsoft.com/office/drawing/2014/main" id="{429EBA0F-BC1B-42FE-AF72-110A8148CC99}"/>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6" name="フローチャート: 判断 535">
          <a:extLst>
            <a:ext uri="{FF2B5EF4-FFF2-40B4-BE49-F238E27FC236}">
              <a16:creationId xmlns:a16="http://schemas.microsoft.com/office/drawing/2014/main" id="{4A2C4616-7BB8-4A78-BA5A-68F7FF85F029}"/>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B3EC7DB0-310A-46C8-B5B1-696C79FF42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D78C3153-253A-4C6B-BD59-9B01961D09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190BFD07-5064-4FFC-99BB-1401A358C5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3F30629C-48D4-4863-9AC0-0D7BB32318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3C9BC81-7241-4FCE-9D03-5686DA8F78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92838</xdr:rowOff>
    </xdr:from>
    <xdr:to>
      <xdr:col>116</xdr:col>
      <xdr:colOff>114300</xdr:colOff>
      <xdr:row>107</xdr:row>
      <xdr:rowOff>22988</xdr:rowOff>
    </xdr:to>
    <xdr:sp macro="" textlink="">
      <xdr:nvSpPr>
        <xdr:cNvPr id="542" name="楕円 541">
          <a:extLst>
            <a:ext uri="{FF2B5EF4-FFF2-40B4-BE49-F238E27FC236}">
              <a16:creationId xmlns:a16="http://schemas.microsoft.com/office/drawing/2014/main" id="{712B512D-3F2F-4552-A3C3-1E5D07D7E60D}"/>
            </a:ext>
          </a:extLst>
        </xdr:cNvPr>
        <xdr:cNvSpPr/>
      </xdr:nvSpPr>
      <xdr:spPr>
        <a:xfrm>
          <a:off x="221107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115715</xdr:rowOff>
    </xdr:from>
    <xdr:ext cx="469744" cy="259045"/>
    <xdr:sp macro="" textlink="">
      <xdr:nvSpPr>
        <xdr:cNvPr id="543" name="【庁舎】&#10;一人当たり面積該当値テキスト">
          <a:extLst>
            <a:ext uri="{FF2B5EF4-FFF2-40B4-BE49-F238E27FC236}">
              <a16:creationId xmlns:a16="http://schemas.microsoft.com/office/drawing/2014/main" id="{A91FD754-D817-4FFB-AA36-C90540C83DFB}"/>
            </a:ext>
          </a:extLst>
        </xdr:cNvPr>
        <xdr:cNvSpPr txBox="1"/>
      </xdr:nvSpPr>
      <xdr:spPr>
        <a:xfrm>
          <a:off x="22199600" y="181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103124</xdr:rowOff>
    </xdr:from>
    <xdr:to>
      <xdr:col>112</xdr:col>
      <xdr:colOff>38100</xdr:colOff>
      <xdr:row>107</xdr:row>
      <xdr:rowOff>33274</xdr:rowOff>
    </xdr:to>
    <xdr:sp macro="" textlink="">
      <xdr:nvSpPr>
        <xdr:cNvPr id="544" name="楕円 543">
          <a:extLst>
            <a:ext uri="{FF2B5EF4-FFF2-40B4-BE49-F238E27FC236}">
              <a16:creationId xmlns:a16="http://schemas.microsoft.com/office/drawing/2014/main" id="{63C52022-A524-4BB1-9CF2-E24A3D196254}"/>
            </a:ext>
          </a:extLst>
        </xdr:cNvPr>
        <xdr:cNvSpPr/>
      </xdr:nvSpPr>
      <xdr:spPr>
        <a:xfrm>
          <a:off x="21272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143638</xdr:rowOff>
    </xdr:from>
    <xdr:to>
      <xdr:col>116</xdr:col>
      <xdr:colOff>63500</xdr:colOff>
      <xdr:row>106</xdr:row>
      <xdr:rowOff>153924</xdr:rowOff>
    </xdr:to>
    <xdr:cxnSp macro="">
      <xdr:nvCxnSpPr>
        <xdr:cNvPr id="545" name="直線コネクタ 544">
          <a:extLst>
            <a:ext uri="{FF2B5EF4-FFF2-40B4-BE49-F238E27FC236}">
              <a16:creationId xmlns:a16="http://schemas.microsoft.com/office/drawing/2014/main" id="{996F4AF4-D99A-4FCE-9EAE-A17F42E82779}"/>
            </a:ext>
          </a:extLst>
        </xdr:cNvPr>
        <xdr:cNvCxnSpPr/>
      </xdr:nvCxnSpPr>
      <xdr:spPr>
        <a:xfrm flipV="1">
          <a:off x="21323300" y="1831733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115315</xdr:rowOff>
    </xdr:from>
    <xdr:to>
      <xdr:col>107</xdr:col>
      <xdr:colOff>101600</xdr:colOff>
      <xdr:row>107</xdr:row>
      <xdr:rowOff>45465</xdr:rowOff>
    </xdr:to>
    <xdr:sp macro="" textlink="">
      <xdr:nvSpPr>
        <xdr:cNvPr id="546" name="楕円 545">
          <a:extLst>
            <a:ext uri="{FF2B5EF4-FFF2-40B4-BE49-F238E27FC236}">
              <a16:creationId xmlns:a16="http://schemas.microsoft.com/office/drawing/2014/main" id="{950EA747-9FFC-407F-BE54-38F0BBB8FAC1}"/>
            </a:ext>
          </a:extLst>
        </xdr:cNvPr>
        <xdr:cNvSpPr/>
      </xdr:nvSpPr>
      <xdr:spPr>
        <a:xfrm>
          <a:off x="20383500" y="18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153924</xdr:rowOff>
    </xdr:from>
    <xdr:to>
      <xdr:col>111</xdr:col>
      <xdr:colOff>177800</xdr:colOff>
      <xdr:row>106</xdr:row>
      <xdr:rowOff>166115</xdr:rowOff>
    </xdr:to>
    <xdr:cxnSp macro="">
      <xdr:nvCxnSpPr>
        <xdr:cNvPr id="547" name="直線コネクタ 546">
          <a:extLst>
            <a:ext uri="{FF2B5EF4-FFF2-40B4-BE49-F238E27FC236}">
              <a16:creationId xmlns:a16="http://schemas.microsoft.com/office/drawing/2014/main" id="{1176EA53-B0B5-4D0B-8E99-D7DE9684393A}"/>
            </a:ext>
          </a:extLst>
        </xdr:cNvPr>
        <xdr:cNvCxnSpPr/>
      </xdr:nvCxnSpPr>
      <xdr:spPr>
        <a:xfrm flipV="1">
          <a:off x="20434300" y="183276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548" name="楕円 547">
          <a:extLst>
            <a:ext uri="{FF2B5EF4-FFF2-40B4-BE49-F238E27FC236}">
              <a16:creationId xmlns:a16="http://schemas.microsoft.com/office/drawing/2014/main" id="{51E1FACB-108B-499A-9480-04A44AC64232}"/>
            </a:ext>
          </a:extLst>
        </xdr:cNvPr>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68580</xdr:rowOff>
    </xdr:from>
    <xdr:to>
      <xdr:col>107</xdr:col>
      <xdr:colOff>50800</xdr:colOff>
      <xdr:row>106</xdr:row>
      <xdr:rowOff>166115</xdr:rowOff>
    </xdr:to>
    <xdr:cxnSp macro="">
      <xdr:nvCxnSpPr>
        <xdr:cNvPr id="549" name="直線コネクタ 548">
          <a:extLst>
            <a:ext uri="{FF2B5EF4-FFF2-40B4-BE49-F238E27FC236}">
              <a16:creationId xmlns:a16="http://schemas.microsoft.com/office/drawing/2014/main" id="{80D16206-BF9D-4E63-9581-6B62529636FF}"/>
            </a:ext>
          </a:extLst>
        </xdr:cNvPr>
        <xdr:cNvCxnSpPr/>
      </xdr:nvCxnSpPr>
      <xdr:spPr>
        <a:xfrm>
          <a:off x="19545300" y="18242280"/>
          <a:ext cx="889000" cy="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550" name="楕円 549">
          <a:extLst>
            <a:ext uri="{FF2B5EF4-FFF2-40B4-BE49-F238E27FC236}">
              <a16:creationId xmlns:a16="http://schemas.microsoft.com/office/drawing/2014/main" id="{26FDFFC7-5E9E-4685-9928-0F94A1977979}"/>
            </a:ext>
          </a:extLst>
        </xdr:cNvPr>
        <xdr:cNvSpPr/>
      </xdr:nvSpPr>
      <xdr:spPr>
        <a:xfrm>
          <a:off x="18605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71628</xdr:rowOff>
    </xdr:to>
    <xdr:cxnSp macro="">
      <xdr:nvCxnSpPr>
        <xdr:cNvPr id="551" name="直線コネクタ 550">
          <a:extLst>
            <a:ext uri="{FF2B5EF4-FFF2-40B4-BE49-F238E27FC236}">
              <a16:creationId xmlns:a16="http://schemas.microsoft.com/office/drawing/2014/main" id="{32F8717B-2176-40DD-BEAD-282A796B131D}"/>
            </a:ext>
          </a:extLst>
        </xdr:cNvPr>
        <xdr:cNvCxnSpPr/>
      </xdr:nvCxnSpPr>
      <xdr:spPr>
        <a:xfrm flipV="1">
          <a:off x="18656300" y="182422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52" name="n_1aveValue【庁舎】&#10;一人当たり面積">
          <a:extLst>
            <a:ext uri="{FF2B5EF4-FFF2-40B4-BE49-F238E27FC236}">
              <a16:creationId xmlns:a16="http://schemas.microsoft.com/office/drawing/2014/main" id="{79E1B54B-1DF8-49AF-9432-8771FB1E3FEB}"/>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53" name="n_2aveValue【庁舎】&#10;一人当たり面積">
          <a:extLst>
            <a:ext uri="{FF2B5EF4-FFF2-40B4-BE49-F238E27FC236}">
              <a16:creationId xmlns:a16="http://schemas.microsoft.com/office/drawing/2014/main" id="{BEC3E2B7-829D-4B4C-A6BD-5033CFF4D46A}"/>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54" name="n_3aveValue【庁舎】&#10;一人当たり面積">
          <a:extLst>
            <a:ext uri="{FF2B5EF4-FFF2-40B4-BE49-F238E27FC236}">
              <a16:creationId xmlns:a16="http://schemas.microsoft.com/office/drawing/2014/main" id="{13FDA354-A76B-4D59-A5F8-B0863C2BA32F}"/>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555" name="n_4aveValue【庁舎】&#10;一人当たり面積">
          <a:extLst>
            <a:ext uri="{FF2B5EF4-FFF2-40B4-BE49-F238E27FC236}">
              <a16:creationId xmlns:a16="http://schemas.microsoft.com/office/drawing/2014/main" id="{D31E113C-C4E9-4A12-A03B-50A0C02EC18E}"/>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49801</xdr:rowOff>
    </xdr:from>
    <xdr:ext cx="469744" cy="259045"/>
    <xdr:sp macro="" textlink="">
      <xdr:nvSpPr>
        <xdr:cNvPr id="556" name="n_1mainValue【庁舎】&#10;一人当たり面積">
          <a:extLst>
            <a:ext uri="{FF2B5EF4-FFF2-40B4-BE49-F238E27FC236}">
              <a16:creationId xmlns:a16="http://schemas.microsoft.com/office/drawing/2014/main" id="{361E186E-F443-4EBB-A094-ABC8F722375D}"/>
            </a:ext>
          </a:extLst>
        </xdr:cNvPr>
        <xdr:cNvSpPr txBox="1"/>
      </xdr:nvSpPr>
      <xdr:spPr>
        <a:xfrm>
          <a:off x="210757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36592</xdr:rowOff>
    </xdr:from>
    <xdr:ext cx="469744" cy="259045"/>
    <xdr:sp macro="" textlink="">
      <xdr:nvSpPr>
        <xdr:cNvPr id="557" name="n_2mainValue【庁舎】&#10;一人当たり面積">
          <a:extLst>
            <a:ext uri="{FF2B5EF4-FFF2-40B4-BE49-F238E27FC236}">
              <a16:creationId xmlns:a16="http://schemas.microsoft.com/office/drawing/2014/main" id="{D000A1FF-C19D-4F6C-B880-BE5C487ED55B}"/>
            </a:ext>
          </a:extLst>
        </xdr:cNvPr>
        <xdr:cNvSpPr txBox="1"/>
      </xdr:nvSpPr>
      <xdr:spPr>
        <a:xfrm>
          <a:off x="20199427"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135907</xdr:rowOff>
    </xdr:from>
    <xdr:ext cx="469744" cy="259045"/>
    <xdr:sp macro="" textlink="">
      <xdr:nvSpPr>
        <xdr:cNvPr id="558" name="n_3mainValue【庁舎】&#10;一人当たり面積">
          <a:extLst>
            <a:ext uri="{FF2B5EF4-FFF2-40B4-BE49-F238E27FC236}">
              <a16:creationId xmlns:a16="http://schemas.microsoft.com/office/drawing/2014/main" id="{FDEAEC40-3573-42B9-A64F-C39DECE59F34}"/>
            </a:ext>
          </a:extLst>
        </xdr:cNvPr>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138955</xdr:rowOff>
    </xdr:from>
    <xdr:ext cx="469744" cy="259045"/>
    <xdr:sp macro="" textlink="">
      <xdr:nvSpPr>
        <xdr:cNvPr id="559" name="n_4mainValue【庁舎】&#10;一人当たり面積">
          <a:extLst>
            <a:ext uri="{FF2B5EF4-FFF2-40B4-BE49-F238E27FC236}">
              <a16:creationId xmlns:a16="http://schemas.microsoft.com/office/drawing/2014/main" id="{8BA02F03-881B-492D-8621-84B008AD555E}"/>
            </a:ext>
          </a:extLst>
        </xdr:cNvPr>
        <xdr:cNvSpPr txBox="1"/>
      </xdr:nvSpPr>
      <xdr:spPr>
        <a:xfrm>
          <a:off x="18421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CB1310CC-48EC-429A-AFA2-79D3A5B20E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436354ED-D8C4-46FD-BFF6-13BD41ED15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BD3F9C59-CF13-4ABA-9A88-1FF48034C7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有形固定資産原価償却率が類似団体内平均値より低くなっているのは体育館・プールである。</a:t>
          </a:r>
        </a:p>
        <a:p>
          <a:r>
            <a:rPr kumimoji="1" lang="ja-JP" altLang="en-US" sz="1300">
              <a:latin typeface="ＭＳ Ｐゴシック" panose="020B0600070205080204" pitchFamily="50" charset="-128"/>
              <a:ea typeface="ＭＳ Ｐゴシック" panose="020B0600070205080204" pitchFamily="50" charset="-128"/>
            </a:rPr>
            <a:t>プールについては、プール管理棟及びプールの浴槽の大幅な改修をおこなったことや、体育館については平成になって建築され比較的新しい建物であることが類似団体と比較して低くなっている要因である。</a:t>
          </a:r>
        </a:p>
        <a:p>
          <a:r>
            <a:rPr kumimoji="1" lang="ja-JP" altLang="en-US" sz="1300">
              <a:latin typeface="ＭＳ Ｐゴシック" panose="020B0600070205080204" pitchFamily="50" charset="-128"/>
              <a:ea typeface="ＭＳ Ｐゴシック" panose="020B0600070205080204" pitchFamily="50" charset="-128"/>
            </a:rPr>
            <a:t>有形固定資産原価償却率が類似団体平均値より高くなっているのが役場庁舎、福祉施設、消防施設である。庁舎については４５年以上、福祉、消防施設については２５年以上経過している施設が多くなっていることから維持・修繕費用の増加が見込まれる。今後は公共施設等総合管理計画を基に、個別計画を策定し村の実情に応じ総合的かつ計画的に維持管理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歳入の約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を地方交付税（臨時財政対策債含む）に依存している状況であり、依然として脆弱な財政基盤である。今後も人口減少や高齢化が進むことから、人口減少、少子高齢化へ向けた施策を進めながら村税の徴収率（現繰計）</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を目標として歳入の確保に努めつつ、歳出においては適切な定員管理と事務事業の見直しにより、財政基盤の強化に努めていく。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ポイント下回っている。前年度比においても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これは公債費（元利償還金）が増加したものと考えられる。今後も人件費等、義務的経費の抑制に努め、財政の弾力性向上を図っていきたい。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31327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1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11219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1565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64</xdr:row>
      <xdr:rowOff>11219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532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53975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9043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168504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人あたり人件費・物件費決算額</a:t>
          </a:r>
          <a:r>
            <a:rPr kumimoji="1" lang="en-US" altLang="ja-JP" sz="1300">
              <a:latin typeface="ＭＳ Ｐゴシック" panose="020B0600070205080204" pitchFamily="50" charset="-128"/>
              <a:ea typeface="ＭＳ Ｐゴシック" panose="020B0600070205080204" pitchFamily="50" charset="-128"/>
            </a:rPr>
            <a:t>399,151</a:t>
          </a:r>
          <a:r>
            <a:rPr kumimoji="1" lang="ja-JP" altLang="en-US" sz="1300">
              <a:latin typeface="ＭＳ Ｐゴシック" panose="020B0600070205080204" pitchFamily="50" charset="-128"/>
              <a:ea typeface="ＭＳ Ｐゴシック" panose="020B0600070205080204" pitchFamily="50" charset="-128"/>
            </a:rPr>
            <a:t>円は類似団体を</a:t>
          </a:r>
          <a:r>
            <a:rPr kumimoji="1" lang="en-US" altLang="ja-JP" sz="1300">
              <a:latin typeface="ＭＳ Ｐゴシック" panose="020B0600070205080204" pitchFamily="50" charset="-128"/>
              <a:ea typeface="ＭＳ Ｐゴシック" panose="020B0600070205080204" pitchFamily="50" charset="-128"/>
            </a:rPr>
            <a:t>29,234</a:t>
          </a:r>
          <a:r>
            <a:rPr kumimoji="1" lang="ja-JP" altLang="en-US" sz="1300">
              <a:latin typeface="ＭＳ Ｐゴシック" panose="020B0600070205080204" pitchFamily="50" charset="-128"/>
              <a:ea typeface="ＭＳ Ｐゴシック" panose="020B0600070205080204" pitchFamily="50" charset="-128"/>
            </a:rPr>
            <a:t>円下回っているものの、前年度決算額よりも増となった。人件費の決算額は前年度と比べて減となっているが、物件費が前年度に比べ増となった。人件費については、適切な定員管理を実施することで経費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また、物件費等については委託料の見直しや、施設の統廃合による需用費等の圧縮を図り、行財政改革を進めていく。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133688</xdr:rowOff>
    </xdr:from>
    <xdr:to>
      <xdr:col>23</xdr:col>
      <xdr:colOff>133350</xdr:colOff>
      <xdr:row>82</xdr:row>
      <xdr:rowOff>142957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2588"/>
          <a:ext cx="8382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129823</xdr:rowOff>
    </xdr:from>
    <xdr:to>
      <xdr:col>19</xdr:col>
      <xdr:colOff>133350</xdr:colOff>
      <xdr:row>82</xdr:row>
      <xdr:rowOff>133688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8723"/>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121123</xdr:rowOff>
    </xdr:from>
    <xdr:to>
      <xdr:col>15</xdr:col>
      <xdr:colOff>82550</xdr:colOff>
      <xdr:row>82</xdr:row>
      <xdr:rowOff>129823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0023"/>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111844</xdr:rowOff>
    </xdr:from>
    <xdr:to>
      <xdr:col>11</xdr:col>
      <xdr:colOff>31750</xdr:colOff>
      <xdr:row>82</xdr:row>
      <xdr:rowOff>121123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0744"/>
          <a:ext cx="8890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92157</xdr:rowOff>
    </xdr:from>
    <xdr:to>
      <xdr:col>23</xdr:col>
      <xdr:colOff>184150</xdr:colOff>
      <xdr:row>83</xdr:row>
      <xdr:rowOff>22307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108684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82888</xdr:rowOff>
    </xdr:from>
    <xdr:to>
      <xdr:col>19</xdr:col>
      <xdr:colOff>184150</xdr:colOff>
      <xdr:row>83</xdr:row>
      <xdr:rowOff>13038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23215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79023</xdr:rowOff>
    </xdr:from>
    <xdr:to>
      <xdr:col>15</xdr:col>
      <xdr:colOff>133350</xdr:colOff>
      <xdr:row>83</xdr:row>
      <xdr:rowOff>9173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19350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70323</xdr:rowOff>
    </xdr:from>
    <xdr:to>
      <xdr:col>11</xdr:col>
      <xdr:colOff>82550</xdr:colOff>
      <xdr:row>83</xdr:row>
      <xdr:rowOff>473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61044</xdr:rowOff>
    </xdr:from>
    <xdr:to>
      <xdr:col>7</xdr:col>
      <xdr:colOff>31750</xdr:colOff>
      <xdr:row>82</xdr:row>
      <xdr:rowOff>162644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8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ラスパイレス指数９２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今後も現在の水準を維持しつつ、国や類似団体の状況を踏まえながら給与の適正化に努めていく。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17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77470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109643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21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133773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23300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23.13</a:t>
          </a:r>
          <a:r>
            <a:rPr kumimoji="1" lang="ja-JP" altLang="en-US" sz="1300">
              <a:latin typeface="ＭＳ Ｐゴシック" panose="020B0600070205080204" pitchFamily="50" charset="-128"/>
              <a:ea typeface="ＭＳ Ｐゴシック" panose="020B0600070205080204" pitchFamily="50" charset="-128"/>
            </a:rPr>
            <a:t>人は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ポイント改善されてはいるが、人口減少が激しく数値の増につながっている。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現在の定員管理計画では、令和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年度より随時削減していく方針であるが、人口減少の速度に追いつけず、数値の改善は厳しいと予想される。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今後は事務事業の効率化を進めつつ、定員管理計画の見直し等も視野に入れ、適切な定員管理に努めたい。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98824</xdr:rowOff>
    </xdr:from>
    <xdr:to>
      <xdr:col>81</xdr:col>
      <xdr:colOff>44450</xdr:colOff>
      <xdr:row>60</xdr:row>
      <xdr:rowOff>103650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858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74694</xdr:rowOff>
    </xdr:from>
    <xdr:to>
      <xdr:col>77</xdr:col>
      <xdr:colOff>44450</xdr:colOff>
      <xdr:row>60</xdr:row>
      <xdr:rowOff>103650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1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74694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549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68490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97922"/>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48024</xdr:rowOff>
    </xdr:from>
    <xdr:to>
      <xdr:col>81</xdr:col>
      <xdr:colOff>95250</xdr:colOff>
      <xdr:row>60</xdr:row>
      <xdr:rowOff>149624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20101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52850</xdr:rowOff>
    </xdr:from>
    <xdr:to>
      <xdr:col>77</xdr:col>
      <xdr:colOff>95250</xdr:colOff>
      <xdr:row>60</xdr:row>
      <xdr:rowOff>154450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139227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2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23894</xdr:rowOff>
    </xdr:from>
    <xdr:to>
      <xdr:col>73</xdr:col>
      <xdr:colOff>44450</xdr:colOff>
      <xdr:row>60</xdr:row>
      <xdr:rowOff>125494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は対前年度比０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４％改善されたが、元利償還金が対前年度比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の増となった。過去の大規模事業に伴う元利償還が順次修了したことで、元利償還額は毎年減少してきていたが、ここ数年元金償還額を上回る地方債の発行が続いているため、今後増加に転じ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今後も確実に健全化を進めるため、より一層地方債発行の抑制に努めていきたい。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105156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97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129286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129286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は対前年度比１１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減と大幅な改善がみられ、類似団体との差も縮まった。充当可能基金１３２百万円の増、公営企業債等繰入見込額１０２百万円の減が要因と考えられる。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今後は将来負担比率０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を目標に、事業の必要性や妥当性等、細部に渡り精査を行いながら地方債の発行の抑制に努め、後世への負担を少しでも軽減できるよう努めたい。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145838</xdr:rowOff>
    </xdr:from>
    <xdr:to>
      <xdr:col>81</xdr:col>
      <xdr:colOff>44450</xdr:colOff>
      <xdr:row>14</xdr:row>
      <xdr:rowOff>132574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74688"/>
          <a:ext cx="8382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132574</xdr:rowOff>
    </xdr:from>
    <xdr:to>
      <xdr:col>77</xdr:col>
      <xdr:colOff>44450</xdr:colOff>
      <xdr:row>15</xdr:row>
      <xdr:rowOff>120650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32874"/>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97860</xdr:rowOff>
    </xdr:from>
    <xdr:to>
      <xdr:col>72</xdr:col>
      <xdr:colOff>203200</xdr:colOff>
      <xdr:row>15</xdr:row>
      <xdr:rowOff>120650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669610"/>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97860</xdr:rowOff>
    </xdr:from>
    <xdr:to>
      <xdr:col>68</xdr:col>
      <xdr:colOff>152400</xdr:colOff>
      <xdr:row>16</xdr:row>
      <xdr:rowOff>53763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69610"/>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95038</xdr:rowOff>
    </xdr:from>
    <xdr:to>
      <xdr:col>81</xdr:col>
      <xdr:colOff>95250</xdr:colOff>
      <xdr:row>14</xdr:row>
      <xdr:rowOff>25188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67115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81774</xdr:rowOff>
    </xdr:from>
    <xdr:to>
      <xdr:col>77</xdr:col>
      <xdr:colOff>95250</xdr:colOff>
      <xdr:row>15</xdr:row>
      <xdr:rowOff>11924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47060</xdr:rowOff>
    </xdr:from>
    <xdr:to>
      <xdr:col>68</xdr:col>
      <xdr:colOff>203200</xdr:colOff>
      <xdr:row>15</xdr:row>
      <xdr:rowOff>148660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133437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89340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人件費２６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３ポイント上回っており、前年度比較においても１ポイント上昇しているが、人件費に係る経常経費充当一般財源等は昨年度と比べて減となっている。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１ポイントの上昇は職員数が類似団体平均と比較して多いことが最大の原因と考えられるので、定員管理計画に基づき職員数を削減し、人件費の圧縮に努めたい。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03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物件費１８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５ポイント上回っており、前年度比でも０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上昇している。経常経費充当一般財源等が前年度より増となったことが原因と思われる。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今後は事務事業の更なる見直しや施設の統廃合による需用費等の圧縮を図り、経費の節減・削減に努めたい。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96520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82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４ポイント下回った。対前年度から数値に変わりはないが、扶助費に係る経常経費充当一般財源等は昨年と比較して減となっている。今後も引き続き事業等の見直しを図り、経費削減に努めていきたい。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1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その他１２</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３％は類似団体平均を１</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１ポイント上回り対前年度比においても０．８ポイント上昇した。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類似団体平均を上回っているのは国保や介護保険会計への繰出金の増が主な原因と考えられる。今後、企業会計においては独立採算制の原則に立ち返った料金の見直しと経費削減で健全化を図り、税収を主な財源とする普通会計の負担額を減らしていくよう努めたい。</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18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1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68580</xdr:rowOff>
    </xdr:from>
    <xdr:to>
      <xdr:col>82</xdr:col>
      <xdr:colOff>158750</xdr:colOff>
      <xdr:row>55</xdr:row>
      <xdr:rowOff>170180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40657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17797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９ポイント下回っているが、対前年度比では０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上昇している。村の団体への補助金が多額になっているものと思われる。今後は補助金を交付するにあたり、適当な事業をおこなっているのか等について明確な基準を設けて、必要性が低いと思われる補助金等は見直し、経費削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91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公債費１５</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２</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は類似団体平均を２．９ポイント下回り、対前年度比から０</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８</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上昇した。過去の大規模事業にかかる償還が順次修了し、前年度は数値の改善がみられたが、近年は地方債の発行が続いており、増加に転じることが見込まれていた。公債費のピークは令和５年度がピークになると見込まれ、それまで非常に厳しい財政運営となることが予想される。　今後はより一層事業の見直しを図りながら、計画的な地方債の発行と抑制に努めていきたい。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8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６ポイント上回っており、対前年度比においても１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類似団体を上回る補助費の抑制が今後の課題であり、住民サービスの低下を招くことの無いよう配慮しながら、行財政改革を推し進めていきたい。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29845</xdr:rowOff>
    </xdr:from>
    <xdr:to>
      <xdr:col>82</xdr:col>
      <xdr:colOff>107950</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31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49848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3149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98425</xdr:rowOff>
    </xdr:from>
    <xdr:to>
      <xdr:col>73</xdr:col>
      <xdr:colOff>180975</xdr:colOff>
      <xdr:row>77</xdr:row>
      <xdr:rowOff>49848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28625"/>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152718</xdr:rowOff>
    </xdr:from>
    <xdr:to>
      <xdr:col>69</xdr:col>
      <xdr:colOff>92075</xdr:colOff>
      <xdr:row>76</xdr:row>
      <xdr:rowOff>98425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11468"/>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150495</xdr:rowOff>
    </xdr:from>
    <xdr:to>
      <xdr:col>78</xdr:col>
      <xdr:colOff>120650</xdr:colOff>
      <xdr:row>77</xdr:row>
      <xdr:rowOff>80645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65422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170498</xdr:rowOff>
    </xdr:from>
    <xdr:to>
      <xdr:col>74</xdr:col>
      <xdr:colOff>31750</xdr:colOff>
      <xdr:row>77</xdr:row>
      <xdr:rowOff>100648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47625</xdr:rowOff>
    </xdr:from>
    <xdr:to>
      <xdr:col>69</xdr:col>
      <xdr:colOff>142875</xdr:colOff>
      <xdr:row>76</xdr:row>
      <xdr:rowOff>149225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101918</xdr:rowOff>
    </xdr:from>
    <xdr:to>
      <xdr:col>65</xdr:col>
      <xdr:colOff>53975</xdr:colOff>
      <xdr:row>76</xdr:row>
      <xdr:rowOff>32068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2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82834</xdr:rowOff>
    </xdr:from>
    <xdr:to>
      <xdr:col>29</xdr:col>
      <xdr:colOff>127000</xdr:colOff>
      <xdr:row>17</xdr:row>
      <xdr:rowOff>91483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5109"/>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67612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89235</xdr:rowOff>
    </xdr:from>
    <xdr:to>
      <xdr:col>26</xdr:col>
      <xdr:colOff>50800</xdr:colOff>
      <xdr:row>17</xdr:row>
      <xdr:rowOff>91483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5151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89235</xdr:rowOff>
    </xdr:from>
    <xdr:to>
      <xdr:col>22</xdr:col>
      <xdr:colOff>114300</xdr:colOff>
      <xdr:row>17</xdr:row>
      <xdr:rowOff>136832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1510"/>
          <a:ext cx="698500" cy="4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136832</xdr:rowOff>
    </xdr:from>
    <xdr:to>
      <xdr:col>18</xdr:col>
      <xdr:colOff>177800</xdr:colOff>
      <xdr:row>17</xdr:row>
      <xdr:rowOff>139179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9107"/>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32034</xdr:rowOff>
    </xdr:from>
    <xdr:to>
      <xdr:col>29</xdr:col>
      <xdr:colOff>177800</xdr:colOff>
      <xdr:row>17</xdr:row>
      <xdr:rowOff>133634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48561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40683</xdr:rowOff>
    </xdr:from>
    <xdr:to>
      <xdr:col>26</xdr:col>
      <xdr:colOff>101600</xdr:colOff>
      <xdr:row>17</xdr:row>
      <xdr:rowOff>142283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152460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1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38435</xdr:rowOff>
    </xdr:from>
    <xdr:to>
      <xdr:col>22</xdr:col>
      <xdr:colOff>165100</xdr:colOff>
      <xdr:row>17</xdr:row>
      <xdr:rowOff>140035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86032</xdr:rowOff>
    </xdr:from>
    <xdr:to>
      <xdr:col>19</xdr:col>
      <xdr:colOff>38100</xdr:colOff>
      <xdr:row>18</xdr:row>
      <xdr:rowOff>16182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26359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88379</xdr:rowOff>
    </xdr:from>
    <xdr:to>
      <xdr:col>15</xdr:col>
      <xdr:colOff>101600</xdr:colOff>
      <xdr:row>18</xdr:row>
      <xdr:rowOff>18529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28706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210569</xdr:rowOff>
    </xdr:from>
    <xdr:to>
      <xdr:col>29</xdr:col>
      <xdr:colOff>127000</xdr:colOff>
      <xdr:row>35</xdr:row>
      <xdr:rowOff>212703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0919"/>
          <a:ext cx="6477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197478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07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193972</xdr:rowOff>
    </xdr:from>
    <xdr:to>
      <xdr:col>26</xdr:col>
      <xdr:colOff>50800</xdr:colOff>
      <xdr:row>35</xdr:row>
      <xdr:rowOff>210569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04322"/>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160962</xdr:rowOff>
    </xdr:from>
    <xdr:to>
      <xdr:col>22</xdr:col>
      <xdr:colOff>114300</xdr:colOff>
      <xdr:row>35</xdr:row>
      <xdr:rowOff>193972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71312"/>
          <a:ext cx="698500" cy="3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160962</xdr:rowOff>
    </xdr:from>
    <xdr:to>
      <xdr:col>18</xdr:col>
      <xdr:colOff>177800</xdr:colOff>
      <xdr:row>35</xdr:row>
      <xdr:rowOff>178801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71312"/>
          <a:ext cx="698500" cy="1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161903</xdr:rowOff>
    </xdr:from>
    <xdr:to>
      <xdr:col>29</xdr:col>
      <xdr:colOff>177800</xdr:colOff>
      <xdr:row>35</xdr:row>
      <xdr:rowOff>263503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7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6980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159769</xdr:rowOff>
    </xdr:from>
    <xdr:to>
      <xdr:col>26</xdr:col>
      <xdr:colOff>101600</xdr:colOff>
      <xdr:row>35</xdr:row>
      <xdr:rowOff>261369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271546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143172</xdr:rowOff>
    </xdr:from>
    <xdr:to>
      <xdr:col>22</xdr:col>
      <xdr:colOff>165100</xdr:colOff>
      <xdr:row>35</xdr:row>
      <xdr:rowOff>244772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254949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110162</xdr:rowOff>
    </xdr:from>
    <xdr:to>
      <xdr:col>19</xdr:col>
      <xdr:colOff>38100</xdr:colOff>
      <xdr:row>35</xdr:row>
      <xdr:rowOff>211762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2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221939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128001</xdr:rowOff>
    </xdr:from>
    <xdr:to>
      <xdr:col>15</xdr:col>
      <xdr:colOff>101600</xdr:colOff>
      <xdr:row>35</xdr:row>
      <xdr:rowOff>229601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239778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161503</xdr:rowOff>
    </xdr:from>
    <xdr:to>
      <xdr:col>24</xdr:col>
      <xdr:colOff>63500</xdr:colOff>
      <xdr:row>36</xdr:row>
      <xdr:rowOff>169881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3703"/>
          <a:ext cx="8382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167734</xdr:rowOff>
    </xdr:from>
    <xdr:to>
      <xdr:col>19</xdr:col>
      <xdr:colOff>177800</xdr:colOff>
      <xdr:row>36</xdr:row>
      <xdr:rowOff>169881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39934"/>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167734</xdr:rowOff>
    </xdr:from>
    <xdr:to>
      <xdr:col>15</xdr:col>
      <xdr:colOff>50800</xdr:colOff>
      <xdr:row>37</xdr:row>
      <xdr:rowOff>29069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9934"/>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23929</xdr:rowOff>
    </xdr:from>
    <xdr:to>
      <xdr:col>10</xdr:col>
      <xdr:colOff>114300</xdr:colOff>
      <xdr:row>37</xdr:row>
      <xdr:rowOff>29069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7579"/>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110703</xdr:rowOff>
    </xdr:from>
    <xdr:to>
      <xdr:col>24</xdr:col>
      <xdr:colOff>114300</xdr:colOff>
      <xdr:row>37</xdr:row>
      <xdr:rowOff>40853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133580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119081</xdr:rowOff>
    </xdr:from>
    <xdr:to>
      <xdr:col>20</xdr:col>
      <xdr:colOff>38100</xdr:colOff>
      <xdr:row>37</xdr:row>
      <xdr:rowOff>49231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65758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116934</xdr:rowOff>
    </xdr:from>
    <xdr:to>
      <xdr:col>15</xdr:col>
      <xdr:colOff>101600</xdr:colOff>
      <xdr:row>37</xdr:row>
      <xdr:rowOff>47084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63611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149719</xdr:rowOff>
    </xdr:from>
    <xdr:to>
      <xdr:col>10</xdr:col>
      <xdr:colOff>165100</xdr:colOff>
      <xdr:row>37</xdr:row>
      <xdr:rowOff>79869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70996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144579</xdr:rowOff>
    </xdr:from>
    <xdr:to>
      <xdr:col>6</xdr:col>
      <xdr:colOff>38100</xdr:colOff>
      <xdr:row>37</xdr:row>
      <xdr:rowOff>74729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91256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128005</xdr:rowOff>
    </xdr:from>
    <xdr:to>
      <xdr:col>24</xdr:col>
      <xdr:colOff>63500</xdr:colOff>
      <xdr:row>57</xdr:row>
      <xdr:rowOff>143165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0655"/>
          <a:ext cx="8382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143165</xdr:rowOff>
    </xdr:from>
    <xdr:to>
      <xdr:col>19</xdr:col>
      <xdr:colOff>177800</xdr:colOff>
      <xdr:row>57</xdr:row>
      <xdr:rowOff>148026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5815"/>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128060</xdr:rowOff>
    </xdr:from>
    <xdr:to>
      <xdr:col>15</xdr:col>
      <xdr:colOff>50800</xdr:colOff>
      <xdr:row>57</xdr:row>
      <xdr:rowOff>148026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0710"/>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128060</xdr:rowOff>
    </xdr:from>
    <xdr:to>
      <xdr:col>10</xdr:col>
      <xdr:colOff>114300</xdr:colOff>
      <xdr:row>57</xdr:row>
      <xdr:rowOff>129531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0710"/>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77205</xdr:rowOff>
    </xdr:from>
    <xdr:to>
      <xdr:col>24</xdr:col>
      <xdr:colOff>114300</xdr:colOff>
      <xdr:row>58</xdr:row>
      <xdr:rowOff>7355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55632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92365</xdr:rowOff>
    </xdr:from>
    <xdr:to>
      <xdr:col>20</xdr:col>
      <xdr:colOff>38100</xdr:colOff>
      <xdr:row>58</xdr:row>
      <xdr:rowOff>22515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13642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97226</xdr:rowOff>
    </xdr:from>
    <xdr:to>
      <xdr:col>15</xdr:col>
      <xdr:colOff>101600</xdr:colOff>
      <xdr:row>58</xdr:row>
      <xdr:rowOff>27376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18503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6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77260</xdr:rowOff>
    </xdr:from>
    <xdr:to>
      <xdr:col>10</xdr:col>
      <xdr:colOff>165100</xdr:colOff>
      <xdr:row>58</xdr:row>
      <xdr:rowOff>7410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169987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78731</xdr:rowOff>
    </xdr:from>
    <xdr:to>
      <xdr:col>6</xdr:col>
      <xdr:colOff>38100</xdr:colOff>
      <xdr:row>58</xdr:row>
      <xdr:rowOff>8881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25408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35782</xdr:rowOff>
    </xdr:from>
    <xdr:to>
      <xdr:col>24</xdr:col>
      <xdr:colOff>63500</xdr:colOff>
      <xdr:row>78</xdr:row>
      <xdr:rowOff>53285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8882"/>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31586</xdr:rowOff>
    </xdr:from>
    <xdr:to>
      <xdr:col>19</xdr:col>
      <xdr:colOff>177800</xdr:colOff>
      <xdr:row>78</xdr:row>
      <xdr:rowOff>35782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4686"/>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27860</xdr:rowOff>
    </xdr:from>
    <xdr:to>
      <xdr:col>15</xdr:col>
      <xdr:colOff>50800</xdr:colOff>
      <xdr:row>78</xdr:row>
      <xdr:rowOff>31586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0960"/>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27860</xdr:rowOff>
    </xdr:from>
    <xdr:to>
      <xdr:col>10</xdr:col>
      <xdr:colOff>114300</xdr:colOff>
      <xdr:row>78</xdr:row>
      <xdr:rowOff>53184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0960"/>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2485</xdr:rowOff>
    </xdr:from>
    <xdr:to>
      <xdr:col>24</xdr:col>
      <xdr:colOff>114300</xdr:colOff>
      <xdr:row>78</xdr:row>
      <xdr:rowOff>104085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156432</xdr:rowOff>
    </xdr:from>
    <xdr:to>
      <xdr:col>20</xdr:col>
      <xdr:colOff>38100</xdr:colOff>
      <xdr:row>78</xdr:row>
      <xdr:rowOff>86582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77709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152236</xdr:rowOff>
    </xdr:from>
    <xdr:to>
      <xdr:col>15</xdr:col>
      <xdr:colOff>101600</xdr:colOff>
      <xdr:row>78</xdr:row>
      <xdr:rowOff>82386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73513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148510</xdr:rowOff>
    </xdr:from>
    <xdr:to>
      <xdr:col>10</xdr:col>
      <xdr:colOff>165100</xdr:colOff>
      <xdr:row>78</xdr:row>
      <xdr:rowOff>78660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69787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2384</xdr:rowOff>
    </xdr:from>
    <xdr:to>
      <xdr:col>6</xdr:col>
      <xdr:colOff>38100</xdr:colOff>
      <xdr:row>78</xdr:row>
      <xdr:rowOff>103984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95111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62536</xdr:rowOff>
    </xdr:from>
    <xdr:to>
      <xdr:col>24</xdr:col>
      <xdr:colOff>63500</xdr:colOff>
      <xdr:row>98</xdr:row>
      <xdr:rowOff>69278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64636"/>
          <a:ext cx="8382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62536</xdr:rowOff>
    </xdr:from>
    <xdr:to>
      <xdr:col>19</xdr:col>
      <xdr:colOff>177800</xdr:colOff>
      <xdr:row>98</xdr:row>
      <xdr:rowOff>69368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64636"/>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69368</xdr:rowOff>
    </xdr:from>
    <xdr:to>
      <xdr:col>15</xdr:col>
      <xdr:colOff>50800</xdr:colOff>
      <xdr:row>98</xdr:row>
      <xdr:rowOff>70974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71468"/>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70974</xdr:rowOff>
    </xdr:from>
    <xdr:to>
      <xdr:col>10</xdr:col>
      <xdr:colOff>114300</xdr:colOff>
      <xdr:row>98</xdr:row>
      <xdr:rowOff>82891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3074"/>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18478</xdr:rowOff>
    </xdr:from>
    <xdr:to>
      <xdr:col>24</xdr:col>
      <xdr:colOff>114300</xdr:colOff>
      <xdr:row>98</xdr:row>
      <xdr:rowOff>120078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149305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11736</xdr:rowOff>
    </xdr:from>
    <xdr:to>
      <xdr:col>20</xdr:col>
      <xdr:colOff>38100</xdr:colOff>
      <xdr:row>98</xdr:row>
      <xdr:rowOff>113336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129863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18568</xdr:rowOff>
    </xdr:from>
    <xdr:to>
      <xdr:col>15</xdr:col>
      <xdr:colOff>101600</xdr:colOff>
      <xdr:row>98</xdr:row>
      <xdr:rowOff>120168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136695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20174</xdr:rowOff>
    </xdr:from>
    <xdr:to>
      <xdr:col>10</xdr:col>
      <xdr:colOff>165100</xdr:colOff>
      <xdr:row>98</xdr:row>
      <xdr:rowOff>121774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138301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32091</xdr:rowOff>
    </xdr:from>
    <xdr:to>
      <xdr:col>6</xdr:col>
      <xdr:colOff>38100</xdr:colOff>
      <xdr:row>98</xdr:row>
      <xdr:rowOff>133691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150218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33540</xdr:rowOff>
    </xdr:from>
    <xdr:to>
      <xdr:col>55</xdr:col>
      <xdr:colOff>0</xdr:colOff>
      <xdr:row>38</xdr:row>
      <xdr:rowOff>86286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77190"/>
          <a:ext cx="838200" cy="2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33540</xdr:rowOff>
    </xdr:from>
    <xdr:to>
      <xdr:col>50</xdr:col>
      <xdr:colOff>114300</xdr:colOff>
      <xdr:row>38</xdr:row>
      <xdr:rowOff>49995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7190"/>
          <a:ext cx="889000" cy="18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49995</xdr:rowOff>
    </xdr:from>
    <xdr:to>
      <xdr:col>45</xdr:col>
      <xdr:colOff>177800</xdr:colOff>
      <xdr:row>38</xdr:row>
      <xdr:rowOff>82641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5095"/>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81216</xdr:rowOff>
    </xdr:from>
    <xdr:to>
      <xdr:col>41</xdr:col>
      <xdr:colOff>50800</xdr:colOff>
      <xdr:row>38</xdr:row>
      <xdr:rowOff>82641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631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35486</xdr:rowOff>
    </xdr:from>
    <xdr:to>
      <xdr:col>55</xdr:col>
      <xdr:colOff>50800</xdr:colOff>
      <xdr:row>38</xdr:row>
      <xdr:rowOff>137086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121863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154190</xdr:rowOff>
    </xdr:from>
    <xdr:to>
      <xdr:col>50</xdr:col>
      <xdr:colOff>165100</xdr:colOff>
      <xdr:row>37</xdr:row>
      <xdr:rowOff>84340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100867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170645</xdr:rowOff>
    </xdr:from>
    <xdr:to>
      <xdr:col>46</xdr:col>
      <xdr:colOff>38100</xdr:colOff>
      <xdr:row>38</xdr:row>
      <xdr:rowOff>100795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91922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0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31841</xdr:rowOff>
    </xdr:from>
    <xdr:to>
      <xdr:col>41</xdr:col>
      <xdr:colOff>101600</xdr:colOff>
      <xdr:row>38</xdr:row>
      <xdr:rowOff>133441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124568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30416</xdr:rowOff>
    </xdr:from>
    <xdr:to>
      <xdr:col>36</xdr:col>
      <xdr:colOff>165100</xdr:colOff>
      <xdr:row>38</xdr:row>
      <xdr:rowOff>132016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123143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168070</xdr:rowOff>
    </xdr:from>
    <xdr:to>
      <xdr:col>55</xdr:col>
      <xdr:colOff>0</xdr:colOff>
      <xdr:row>59</xdr:row>
      <xdr:rowOff>513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12170"/>
          <a:ext cx="8382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153719</xdr:rowOff>
    </xdr:from>
    <xdr:to>
      <xdr:col>50</xdr:col>
      <xdr:colOff>114300</xdr:colOff>
      <xdr:row>59</xdr:row>
      <xdr:rowOff>513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7819"/>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153719</xdr:rowOff>
    </xdr:from>
    <xdr:to>
      <xdr:col>45</xdr:col>
      <xdr:colOff>177800</xdr:colOff>
      <xdr:row>58</xdr:row>
      <xdr:rowOff>158188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781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130196</xdr:rowOff>
    </xdr:from>
    <xdr:to>
      <xdr:col>41</xdr:col>
      <xdr:colOff>50800</xdr:colOff>
      <xdr:row>58</xdr:row>
      <xdr:rowOff>158188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429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117270</xdr:rowOff>
    </xdr:from>
    <xdr:to>
      <xdr:col>55</xdr:col>
      <xdr:colOff>50800</xdr:colOff>
      <xdr:row>59</xdr:row>
      <xdr:rowOff>47420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121163</xdr:rowOff>
    </xdr:from>
    <xdr:to>
      <xdr:col>50</xdr:col>
      <xdr:colOff>165100</xdr:colOff>
      <xdr:row>59</xdr:row>
      <xdr:rowOff>51313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102919</xdr:rowOff>
    </xdr:from>
    <xdr:to>
      <xdr:col>46</xdr:col>
      <xdr:colOff>38100</xdr:colOff>
      <xdr:row>59</xdr:row>
      <xdr:rowOff>33069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24196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107388</xdr:rowOff>
    </xdr:from>
    <xdr:to>
      <xdr:col>41</xdr:col>
      <xdr:colOff>101600</xdr:colOff>
      <xdr:row>59</xdr:row>
      <xdr:rowOff>37538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28665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79396</xdr:rowOff>
    </xdr:from>
    <xdr:to>
      <xdr:col>36</xdr:col>
      <xdr:colOff>165100</xdr:colOff>
      <xdr:row>59</xdr:row>
      <xdr:rowOff>9546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138716</xdr:rowOff>
    </xdr:from>
    <xdr:to>
      <xdr:col>55</xdr:col>
      <xdr:colOff>0</xdr:colOff>
      <xdr:row>78</xdr:row>
      <xdr:rowOff>138728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1816"/>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119771</xdr:rowOff>
    </xdr:from>
    <xdr:to>
      <xdr:col>50</xdr:col>
      <xdr:colOff>114300</xdr:colOff>
      <xdr:row>78</xdr:row>
      <xdr:rowOff>138728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2871"/>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119270</xdr:rowOff>
    </xdr:from>
    <xdr:to>
      <xdr:col>45</xdr:col>
      <xdr:colOff>177800</xdr:colOff>
      <xdr:row>78</xdr:row>
      <xdr:rowOff>119771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2370"/>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87280</xdr:rowOff>
    </xdr:from>
    <xdr:to>
      <xdr:col>41</xdr:col>
      <xdr:colOff>50800</xdr:colOff>
      <xdr:row>78</xdr:row>
      <xdr:rowOff>119270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60380"/>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87916</xdr:rowOff>
    </xdr:from>
    <xdr:to>
      <xdr:col>55</xdr:col>
      <xdr:colOff>50800</xdr:colOff>
      <xdr:row>79</xdr:row>
      <xdr:rowOff>18066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87928</xdr:rowOff>
    </xdr:from>
    <xdr:to>
      <xdr:col>50</xdr:col>
      <xdr:colOff>165100</xdr:colOff>
      <xdr:row>79</xdr:row>
      <xdr:rowOff>18078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9205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68971</xdr:rowOff>
    </xdr:from>
    <xdr:to>
      <xdr:col>46</xdr:col>
      <xdr:colOff>38100</xdr:colOff>
      <xdr:row>78</xdr:row>
      <xdr:rowOff>170571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68470</xdr:rowOff>
    </xdr:from>
    <xdr:to>
      <xdr:col>41</xdr:col>
      <xdr:colOff>101600</xdr:colOff>
      <xdr:row>78</xdr:row>
      <xdr:rowOff>170070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36480</xdr:rowOff>
    </xdr:from>
    <xdr:to>
      <xdr:col>36</xdr:col>
      <xdr:colOff>165100</xdr:colOff>
      <xdr:row>78</xdr:row>
      <xdr:rowOff>138080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129207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50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74825</xdr:rowOff>
    </xdr:from>
    <xdr:to>
      <xdr:col>55</xdr:col>
      <xdr:colOff>0</xdr:colOff>
      <xdr:row>98</xdr:row>
      <xdr:rowOff>78542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6925"/>
          <a:ext cx="8382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72416</xdr:rowOff>
    </xdr:from>
    <xdr:to>
      <xdr:col>50</xdr:col>
      <xdr:colOff>114300</xdr:colOff>
      <xdr:row>98</xdr:row>
      <xdr:rowOff>78542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74516"/>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72416</xdr:rowOff>
    </xdr:from>
    <xdr:to>
      <xdr:col>45</xdr:col>
      <xdr:colOff>177800</xdr:colOff>
      <xdr:row>98</xdr:row>
      <xdr:rowOff>106390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4516"/>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106390</xdr:rowOff>
    </xdr:from>
    <xdr:to>
      <xdr:col>41</xdr:col>
      <xdr:colOff>50800</xdr:colOff>
      <xdr:row>98</xdr:row>
      <xdr:rowOff>113534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849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24025</xdr:rowOff>
    </xdr:from>
    <xdr:to>
      <xdr:col>55</xdr:col>
      <xdr:colOff>50800</xdr:colOff>
      <xdr:row>98</xdr:row>
      <xdr:rowOff>125625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110402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27742</xdr:rowOff>
    </xdr:from>
    <xdr:to>
      <xdr:col>50</xdr:col>
      <xdr:colOff>165100</xdr:colOff>
      <xdr:row>98</xdr:row>
      <xdr:rowOff>129342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120469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21616</xdr:rowOff>
    </xdr:from>
    <xdr:to>
      <xdr:col>46</xdr:col>
      <xdr:colOff>38100</xdr:colOff>
      <xdr:row>98</xdr:row>
      <xdr:rowOff>123216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114343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55590</xdr:rowOff>
    </xdr:from>
    <xdr:to>
      <xdr:col>41</xdr:col>
      <xdr:colOff>101600</xdr:colOff>
      <xdr:row>98</xdr:row>
      <xdr:rowOff>157190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148317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62734</xdr:rowOff>
    </xdr:from>
    <xdr:to>
      <xdr:col>36</xdr:col>
      <xdr:colOff>165100</xdr:colOff>
      <xdr:row>98</xdr:row>
      <xdr:rowOff>164334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155461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92297</xdr:rowOff>
    </xdr:from>
    <xdr:to>
      <xdr:col>85</xdr:col>
      <xdr:colOff>127000</xdr:colOff>
      <xdr:row>39</xdr:row>
      <xdr:rowOff>95122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8847"/>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92297</xdr:rowOff>
    </xdr:from>
    <xdr:to>
      <xdr:col>81</xdr:col>
      <xdr:colOff>50800</xdr:colOff>
      <xdr:row>39</xdr:row>
      <xdr:rowOff>92539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8847"/>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81524</xdr:rowOff>
    </xdr:from>
    <xdr:to>
      <xdr:col>76</xdr:col>
      <xdr:colOff>114300</xdr:colOff>
      <xdr:row>39</xdr:row>
      <xdr:rowOff>92539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8074"/>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81524</xdr:rowOff>
    </xdr:from>
    <xdr:to>
      <xdr:col>71</xdr:col>
      <xdr:colOff>177800</xdr:colOff>
      <xdr:row>39</xdr:row>
      <xdr:rowOff>96100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68074"/>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44322</xdr:rowOff>
    </xdr:from>
    <xdr:to>
      <xdr:col>85</xdr:col>
      <xdr:colOff>177800</xdr:colOff>
      <xdr:row>39</xdr:row>
      <xdr:rowOff>145922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41497</xdr:rowOff>
    </xdr:from>
    <xdr:to>
      <xdr:col>81</xdr:col>
      <xdr:colOff>101600</xdr:colOff>
      <xdr:row>39</xdr:row>
      <xdr:rowOff>143097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134224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41739</xdr:rowOff>
    </xdr:from>
    <xdr:to>
      <xdr:col>76</xdr:col>
      <xdr:colOff>165100</xdr:colOff>
      <xdr:row>39</xdr:row>
      <xdr:rowOff>143339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134466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30724</xdr:rowOff>
    </xdr:from>
    <xdr:to>
      <xdr:col>72</xdr:col>
      <xdr:colOff>38100</xdr:colOff>
      <xdr:row>39</xdr:row>
      <xdr:rowOff>132324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123451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45300</xdr:rowOff>
    </xdr:from>
    <xdr:to>
      <xdr:col>67</xdr:col>
      <xdr:colOff>101600</xdr:colOff>
      <xdr:row>39</xdr:row>
      <xdr:rowOff>146900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138027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xdr:rowOff>
    </xdr:from>
    <xdr:to>
      <xdr:col>85</xdr:col>
      <xdr:colOff>127000</xdr:colOff>
      <xdr:row>78</xdr:row>
      <xdr:rowOff>20506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74681"/>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3420</xdr:rowOff>
    </xdr:from>
    <xdr:to>
      <xdr:col>81</xdr:col>
      <xdr:colOff>50800</xdr:colOff>
      <xdr:row>78</xdr:row>
      <xdr:rowOff>20506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76520"/>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154879</xdr:rowOff>
    </xdr:from>
    <xdr:to>
      <xdr:col>76</xdr:col>
      <xdr:colOff>114300</xdr:colOff>
      <xdr:row>78</xdr:row>
      <xdr:rowOff>3420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5652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151313</xdr:rowOff>
    </xdr:from>
    <xdr:to>
      <xdr:col>71</xdr:col>
      <xdr:colOff>177800</xdr:colOff>
      <xdr:row>77</xdr:row>
      <xdr:rowOff>154879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2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122231</xdr:rowOff>
    </xdr:from>
    <xdr:to>
      <xdr:col>85</xdr:col>
      <xdr:colOff>177800</xdr:colOff>
      <xdr:row>78</xdr:row>
      <xdr:rowOff>52381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100658</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141156</xdr:rowOff>
    </xdr:from>
    <xdr:to>
      <xdr:col>81</xdr:col>
      <xdr:colOff>101600</xdr:colOff>
      <xdr:row>78</xdr:row>
      <xdr:rowOff>71306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62433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124070</xdr:rowOff>
    </xdr:from>
    <xdr:to>
      <xdr:col>76</xdr:col>
      <xdr:colOff>165100</xdr:colOff>
      <xdr:row>78</xdr:row>
      <xdr:rowOff>54220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45347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104079</xdr:rowOff>
    </xdr:from>
    <xdr:to>
      <xdr:col>72</xdr:col>
      <xdr:colOff>38100</xdr:colOff>
      <xdr:row>78</xdr:row>
      <xdr:rowOff>34229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25356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100513</xdr:rowOff>
    </xdr:from>
    <xdr:to>
      <xdr:col>67</xdr:col>
      <xdr:colOff>101600</xdr:colOff>
      <xdr:row>78</xdr:row>
      <xdr:rowOff>30663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21790</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9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121129</xdr:rowOff>
    </xdr:from>
    <xdr:to>
      <xdr:col>85</xdr:col>
      <xdr:colOff>127000</xdr:colOff>
      <xdr:row>98</xdr:row>
      <xdr:rowOff>123265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3229"/>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123265</xdr:rowOff>
    </xdr:from>
    <xdr:to>
      <xdr:col>81</xdr:col>
      <xdr:colOff>50800</xdr:colOff>
      <xdr:row>98</xdr:row>
      <xdr:rowOff>131161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5365"/>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128383</xdr:rowOff>
    </xdr:from>
    <xdr:to>
      <xdr:col>76</xdr:col>
      <xdr:colOff>114300</xdr:colOff>
      <xdr:row>98</xdr:row>
      <xdr:rowOff>131161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0483"/>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123538</xdr:rowOff>
    </xdr:from>
    <xdr:to>
      <xdr:col>71</xdr:col>
      <xdr:colOff>177800</xdr:colOff>
      <xdr:row>98</xdr:row>
      <xdr:rowOff>128383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5638"/>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70329</xdr:rowOff>
    </xdr:from>
    <xdr:to>
      <xdr:col>85</xdr:col>
      <xdr:colOff>177800</xdr:colOff>
      <xdr:row>99</xdr:row>
      <xdr:rowOff>479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72465</xdr:rowOff>
    </xdr:from>
    <xdr:to>
      <xdr:col>81</xdr:col>
      <xdr:colOff>101600</xdr:colOff>
      <xdr:row>99</xdr:row>
      <xdr:rowOff>2615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165192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80361</xdr:rowOff>
    </xdr:from>
    <xdr:to>
      <xdr:col>76</xdr:col>
      <xdr:colOff>165100</xdr:colOff>
      <xdr:row>99</xdr:row>
      <xdr:rowOff>10511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77583</xdr:rowOff>
    </xdr:from>
    <xdr:to>
      <xdr:col>72</xdr:col>
      <xdr:colOff>38100</xdr:colOff>
      <xdr:row>99</xdr:row>
      <xdr:rowOff>7733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72738</xdr:rowOff>
    </xdr:from>
    <xdr:to>
      <xdr:col>67</xdr:col>
      <xdr:colOff>101600</xdr:colOff>
      <xdr:row>99</xdr:row>
      <xdr:rowOff>2888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165465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58528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73628"/>
          <a:ext cx="838200" cy="15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15856</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02406"/>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7728</xdr:rowOff>
    </xdr:from>
    <xdr:to>
      <xdr:col>116</xdr:col>
      <xdr:colOff>114300</xdr:colOff>
      <xdr:row>38</xdr:row>
      <xdr:rowOff>109328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30605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7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136506</xdr:rowOff>
    </xdr:from>
    <xdr:to>
      <xdr:col>98</xdr:col>
      <xdr:colOff>38100</xdr:colOff>
      <xdr:row>39</xdr:row>
      <xdr:rowOff>66656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83183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4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1416</xdr:rowOff>
    </xdr:from>
    <xdr:to>
      <xdr:col>116</xdr:col>
      <xdr:colOff>63500</xdr:colOff>
      <xdr:row>59</xdr:row>
      <xdr:rowOff>1721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696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1416</xdr:rowOff>
    </xdr:from>
    <xdr:to>
      <xdr:col>111</xdr:col>
      <xdr:colOff>177800</xdr:colOff>
      <xdr:row>59</xdr:row>
      <xdr:rowOff>1568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696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31439</xdr:rowOff>
    </xdr:from>
    <xdr:to>
      <xdr:col>107</xdr:col>
      <xdr:colOff>50800</xdr:colOff>
      <xdr:row>59</xdr:row>
      <xdr:rowOff>1568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75539"/>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156216</xdr:rowOff>
    </xdr:from>
    <xdr:to>
      <xdr:col>102</xdr:col>
      <xdr:colOff>114300</xdr:colOff>
      <xdr:row>58</xdr:row>
      <xdr:rowOff>31439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28866"/>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122371</xdr:rowOff>
    </xdr:from>
    <xdr:to>
      <xdr:col>116</xdr:col>
      <xdr:colOff>114300</xdr:colOff>
      <xdr:row>59</xdr:row>
      <xdr:rowOff>52521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37298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122066</xdr:rowOff>
    </xdr:from>
    <xdr:to>
      <xdr:col>112</xdr:col>
      <xdr:colOff>38100</xdr:colOff>
      <xdr:row>59</xdr:row>
      <xdr:rowOff>52216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43343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122218</xdr:rowOff>
    </xdr:from>
    <xdr:to>
      <xdr:col>107</xdr:col>
      <xdr:colOff>101600</xdr:colOff>
      <xdr:row>59</xdr:row>
      <xdr:rowOff>52368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43495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152089</xdr:rowOff>
    </xdr:from>
    <xdr:to>
      <xdr:col>102</xdr:col>
      <xdr:colOff>165100</xdr:colOff>
      <xdr:row>58</xdr:row>
      <xdr:rowOff>82239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98766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9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105416</xdr:rowOff>
    </xdr:from>
    <xdr:to>
      <xdr:col>98</xdr:col>
      <xdr:colOff>38100</xdr:colOff>
      <xdr:row>58</xdr:row>
      <xdr:rowOff>35566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52093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104682</xdr:rowOff>
    </xdr:from>
    <xdr:to>
      <xdr:col>116</xdr:col>
      <xdr:colOff>63500</xdr:colOff>
      <xdr:row>75</xdr:row>
      <xdr:rowOff>135734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63432"/>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123168</xdr:rowOff>
    </xdr:from>
    <xdr:to>
      <xdr:col>111</xdr:col>
      <xdr:colOff>177800</xdr:colOff>
      <xdr:row>75</xdr:row>
      <xdr:rowOff>135734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81918"/>
          <a:ext cx="889000" cy="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123168</xdr:rowOff>
    </xdr:from>
    <xdr:to>
      <xdr:col>107</xdr:col>
      <xdr:colOff>50800</xdr:colOff>
      <xdr:row>76</xdr:row>
      <xdr:rowOff>21568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81918"/>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14991</xdr:rowOff>
    </xdr:from>
    <xdr:to>
      <xdr:col>102</xdr:col>
      <xdr:colOff>114300</xdr:colOff>
      <xdr:row>76</xdr:row>
      <xdr:rowOff>21568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45191"/>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53882</xdr:rowOff>
    </xdr:from>
    <xdr:to>
      <xdr:col>116</xdr:col>
      <xdr:colOff>114300</xdr:colOff>
      <xdr:row>75</xdr:row>
      <xdr:rowOff>155482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76759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6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84934</xdr:rowOff>
    </xdr:from>
    <xdr:to>
      <xdr:col>112</xdr:col>
      <xdr:colOff>38100</xdr:colOff>
      <xdr:row>76</xdr:row>
      <xdr:rowOff>15084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31611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1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72368</xdr:rowOff>
    </xdr:from>
    <xdr:to>
      <xdr:col>107</xdr:col>
      <xdr:colOff>101600</xdr:colOff>
      <xdr:row>76</xdr:row>
      <xdr:rowOff>2518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19045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142217</xdr:rowOff>
    </xdr:from>
    <xdr:to>
      <xdr:col>102</xdr:col>
      <xdr:colOff>165100</xdr:colOff>
      <xdr:row>76</xdr:row>
      <xdr:rowOff>72368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00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88894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135641</xdr:rowOff>
    </xdr:from>
    <xdr:to>
      <xdr:col>98</xdr:col>
      <xdr:colOff>38100</xdr:colOff>
      <xdr:row>76</xdr:row>
      <xdr:rowOff>65791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82318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人口が少なく分母が小さいために、全国平均や県の平均と比べて全体的に高いコストとなる傾向にある。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を類似団体と比較すると、繰出金と扶助費が比較的上位に位置しているが、診療所特別会計や後期高齢特別会計への繰出金が前年度に比べ増えたことで高い水準にある。扶助費は施設給付費や障害者自立支援給付費等が若干増えてはいるが、人口減少による分母の縮小が影響していると思われる。一方で、下位に位置するものの一つが公債費であるが、これまで過去の大規模事業に伴う償還が順次修了していることで順調に減ってき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五戸消防署西分遣所整備事業にかかる発行額が大きく、元利償還金は令和元年度以降増加に転じることが見込まれる。今後は、定員管理計画に基づいた職員数の適正化による人件費の圧縮、各特別会計の経営改善を図り繰出金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
2,415
150.77
2,722,851
2,581,036
118,734
1,789,342
2,800,639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127565</xdr:rowOff>
    </xdr:from>
    <xdr:to>
      <xdr:col>24</xdr:col>
      <xdr:colOff>63500</xdr:colOff>
      <xdr:row>36</xdr:row>
      <xdr:rowOff>136861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976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136861</xdr:rowOff>
    </xdr:from>
    <xdr:to>
      <xdr:col>19</xdr:col>
      <xdr:colOff>177800</xdr:colOff>
      <xdr:row>36</xdr:row>
      <xdr:rowOff>146082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0906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146082</xdr:rowOff>
    </xdr:from>
    <xdr:to>
      <xdr:col>15</xdr:col>
      <xdr:colOff>50800</xdr:colOff>
      <xdr:row>37</xdr:row>
      <xdr:rowOff>19171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1828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161017</xdr:rowOff>
    </xdr:from>
    <xdr:to>
      <xdr:col>10</xdr:col>
      <xdr:colOff>114300</xdr:colOff>
      <xdr:row>37</xdr:row>
      <xdr:rowOff>19171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321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76765</xdr:rowOff>
    </xdr:from>
    <xdr:to>
      <xdr:col>24</xdr:col>
      <xdr:colOff>114300</xdr:colOff>
      <xdr:row>37</xdr:row>
      <xdr:rowOff>6915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99642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86061</xdr:rowOff>
    </xdr:from>
    <xdr:to>
      <xdr:col>20</xdr:col>
      <xdr:colOff>38100</xdr:colOff>
      <xdr:row>37</xdr:row>
      <xdr:rowOff>16211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32738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95282</xdr:rowOff>
    </xdr:from>
    <xdr:to>
      <xdr:col>15</xdr:col>
      <xdr:colOff>101600</xdr:colOff>
      <xdr:row>37</xdr:row>
      <xdr:rowOff>25432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41959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139821</xdr:rowOff>
    </xdr:from>
    <xdr:to>
      <xdr:col>10</xdr:col>
      <xdr:colOff>165100</xdr:colOff>
      <xdr:row>37</xdr:row>
      <xdr:rowOff>69971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86498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110217</xdr:rowOff>
    </xdr:from>
    <xdr:to>
      <xdr:col>6</xdr:col>
      <xdr:colOff>38100</xdr:colOff>
      <xdr:row>37</xdr:row>
      <xdr:rowOff>40367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56894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133610</xdr:rowOff>
    </xdr:from>
    <xdr:to>
      <xdr:col>24</xdr:col>
      <xdr:colOff>63500</xdr:colOff>
      <xdr:row>58</xdr:row>
      <xdr:rowOff>137089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77710"/>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133610</xdr:rowOff>
    </xdr:from>
    <xdr:to>
      <xdr:col>19</xdr:col>
      <xdr:colOff>177800</xdr:colOff>
      <xdr:row>58</xdr:row>
      <xdr:rowOff>140731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77710"/>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133055</xdr:rowOff>
    </xdr:from>
    <xdr:to>
      <xdr:col>15</xdr:col>
      <xdr:colOff>50800</xdr:colOff>
      <xdr:row>58</xdr:row>
      <xdr:rowOff>140731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77155"/>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94027</xdr:rowOff>
    </xdr:from>
    <xdr:to>
      <xdr:col>10</xdr:col>
      <xdr:colOff>114300</xdr:colOff>
      <xdr:row>58</xdr:row>
      <xdr:rowOff>133055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8127"/>
          <a:ext cx="889000" cy="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86289</xdr:rowOff>
    </xdr:from>
    <xdr:to>
      <xdr:col>24</xdr:col>
      <xdr:colOff>114300</xdr:colOff>
      <xdr:row>59</xdr:row>
      <xdr:rowOff>16439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82810</xdr:rowOff>
    </xdr:from>
    <xdr:to>
      <xdr:col>20</xdr:col>
      <xdr:colOff>38100</xdr:colOff>
      <xdr:row>59</xdr:row>
      <xdr:rowOff>12960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4087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89931</xdr:rowOff>
    </xdr:from>
    <xdr:to>
      <xdr:col>15</xdr:col>
      <xdr:colOff>101600</xdr:colOff>
      <xdr:row>59</xdr:row>
      <xdr:rowOff>20081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11208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82255</xdr:rowOff>
    </xdr:from>
    <xdr:to>
      <xdr:col>10</xdr:col>
      <xdr:colOff>165100</xdr:colOff>
      <xdr:row>59</xdr:row>
      <xdr:rowOff>12405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1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43227</xdr:rowOff>
    </xdr:from>
    <xdr:to>
      <xdr:col>6</xdr:col>
      <xdr:colOff>38100</xdr:colOff>
      <xdr:row>58</xdr:row>
      <xdr:rowOff>144827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161354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99698</xdr:rowOff>
    </xdr:from>
    <xdr:to>
      <xdr:col>24</xdr:col>
      <xdr:colOff>63500</xdr:colOff>
      <xdr:row>77</xdr:row>
      <xdr:rowOff>112843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01348"/>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96771</xdr:rowOff>
    </xdr:from>
    <xdr:to>
      <xdr:col>19</xdr:col>
      <xdr:colOff>177800</xdr:colOff>
      <xdr:row>77</xdr:row>
      <xdr:rowOff>112843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98421"/>
          <a:ext cx="889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93951</xdr:rowOff>
    </xdr:from>
    <xdr:to>
      <xdr:col>15</xdr:col>
      <xdr:colOff>50800</xdr:colOff>
      <xdr:row>77</xdr:row>
      <xdr:rowOff>96771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9560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93951</xdr:rowOff>
    </xdr:from>
    <xdr:to>
      <xdr:col>10</xdr:col>
      <xdr:colOff>114300</xdr:colOff>
      <xdr:row>77</xdr:row>
      <xdr:rowOff>118053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5601"/>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48898</xdr:rowOff>
    </xdr:from>
    <xdr:to>
      <xdr:col>24</xdr:col>
      <xdr:colOff>114300</xdr:colOff>
      <xdr:row>77</xdr:row>
      <xdr:rowOff>150498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62043</xdr:rowOff>
    </xdr:from>
    <xdr:to>
      <xdr:col>20</xdr:col>
      <xdr:colOff>38100</xdr:colOff>
      <xdr:row>77</xdr:row>
      <xdr:rowOff>163643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154770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45971</xdr:rowOff>
    </xdr:from>
    <xdr:to>
      <xdr:col>15</xdr:col>
      <xdr:colOff>101600</xdr:colOff>
      <xdr:row>77</xdr:row>
      <xdr:rowOff>147571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138698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43151</xdr:rowOff>
    </xdr:from>
    <xdr:to>
      <xdr:col>10</xdr:col>
      <xdr:colOff>165100</xdr:colOff>
      <xdr:row>77</xdr:row>
      <xdr:rowOff>144751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135878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67253</xdr:rowOff>
    </xdr:from>
    <xdr:to>
      <xdr:col>6</xdr:col>
      <xdr:colOff>38100</xdr:colOff>
      <xdr:row>77</xdr:row>
      <xdr:rowOff>168853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159980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121222</xdr:rowOff>
    </xdr:from>
    <xdr:to>
      <xdr:col>24</xdr:col>
      <xdr:colOff>63500</xdr:colOff>
      <xdr:row>98</xdr:row>
      <xdr:rowOff>150820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3322"/>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144157</xdr:rowOff>
    </xdr:from>
    <xdr:to>
      <xdr:col>19</xdr:col>
      <xdr:colOff>177800</xdr:colOff>
      <xdr:row>98</xdr:row>
      <xdr:rowOff>150820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6257"/>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144157</xdr:rowOff>
    </xdr:from>
    <xdr:to>
      <xdr:col>15</xdr:col>
      <xdr:colOff>50800</xdr:colOff>
      <xdr:row>99</xdr:row>
      <xdr:rowOff>42052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6257"/>
          <a:ext cx="889000" cy="6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24039</xdr:rowOff>
    </xdr:from>
    <xdr:to>
      <xdr:col>10</xdr:col>
      <xdr:colOff>114300</xdr:colOff>
      <xdr:row>99</xdr:row>
      <xdr:rowOff>42052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97589"/>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70422</xdr:rowOff>
    </xdr:from>
    <xdr:to>
      <xdr:col>24</xdr:col>
      <xdr:colOff>114300</xdr:colOff>
      <xdr:row>99</xdr:row>
      <xdr:rowOff>572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156799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100020</xdr:rowOff>
    </xdr:from>
    <xdr:to>
      <xdr:col>20</xdr:col>
      <xdr:colOff>38100</xdr:colOff>
      <xdr:row>99</xdr:row>
      <xdr:rowOff>30170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21297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93357</xdr:rowOff>
    </xdr:from>
    <xdr:to>
      <xdr:col>15</xdr:col>
      <xdr:colOff>101600</xdr:colOff>
      <xdr:row>99</xdr:row>
      <xdr:rowOff>23507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14634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162702</xdr:rowOff>
    </xdr:from>
    <xdr:to>
      <xdr:col>10</xdr:col>
      <xdr:colOff>165100</xdr:colOff>
      <xdr:row>99</xdr:row>
      <xdr:rowOff>92852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83979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144689</xdr:rowOff>
    </xdr:from>
    <xdr:to>
      <xdr:col>6</xdr:col>
      <xdr:colOff>38100</xdr:colOff>
      <xdr:row>99</xdr:row>
      <xdr:rowOff>74839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65966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39339</xdr:rowOff>
    </xdr:from>
    <xdr:to>
      <xdr:col>55</xdr:col>
      <xdr:colOff>0</xdr:colOff>
      <xdr:row>58</xdr:row>
      <xdr:rowOff>44996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3439"/>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40103</xdr:rowOff>
    </xdr:from>
    <xdr:to>
      <xdr:col>50</xdr:col>
      <xdr:colOff>114300</xdr:colOff>
      <xdr:row>58</xdr:row>
      <xdr:rowOff>44996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4203"/>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40103</xdr:rowOff>
    </xdr:from>
    <xdr:to>
      <xdr:col>45</xdr:col>
      <xdr:colOff>177800</xdr:colOff>
      <xdr:row>58</xdr:row>
      <xdr:rowOff>42035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4203"/>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42035</xdr:rowOff>
    </xdr:from>
    <xdr:to>
      <xdr:col>41</xdr:col>
      <xdr:colOff>50800</xdr:colOff>
      <xdr:row>58</xdr:row>
      <xdr:rowOff>67931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613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159989</xdr:rowOff>
    </xdr:from>
    <xdr:to>
      <xdr:col>55</xdr:col>
      <xdr:colOff>50800</xdr:colOff>
      <xdr:row>58</xdr:row>
      <xdr:rowOff>90139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138416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165646</xdr:rowOff>
    </xdr:from>
    <xdr:to>
      <xdr:col>50</xdr:col>
      <xdr:colOff>165100</xdr:colOff>
      <xdr:row>58</xdr:row>
      <xdr:rowOff>95796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86923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3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160753</xdr:rowOff>
    </xdr:from>
    <xdr:to>
      <xdr:col>46</xdr:col>
      <xdr:colOff>38100</xdr:colOff>
      <xdr:row>58</xdr:row>
      <xdr:rowOff>90903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82030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162685</xdr:rowOff>
    </xdr:from>
    <xdr:to>
      <xdr:col>41</xdr:col>
      <xdr:colOff>101600</xdr:colOff>
      <xdr:row>58</xdr:row>
      <xdr:rowOff>92835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83962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17131</xdr:rowOff>
    </xdr:from>
    <xdr:to>
      <xdr:col>36</xdr:col>
      <xdr:colOff>165100</xdr:colOff>
      <xdr:row>58</xdr:row>
      <xdr:rowOff>118731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109858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5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142863</xdr:rowOff>
    </xdr:from>
    <xdr:to>
      <xdr:col>55</xdr:col>
      <xdr:colOff>0</xdr:colOff>
      <xdr:row>78</xdr:row>
      <xdr:rowOff>4476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44513"/>
          <a:ext cx="8382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2586</xdr:rowOff>
    </xdr:from>
    <xdr:to>
      <xdr:col>50</xdr:col>
      <xdr:colOff>114300</xdr:colOff>
      <xdr:row>78</xdr:row>
      <xdr:rowOff>4476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75686"/>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130739</xdr:rowOff>
    </xdr:from>
    <xdr:to>
      <xdr:col>45</xdr:col>
      <xdr:colOff>177800</xdr:colOff>
      <xdr:row>78</xdr:row>
      <xdr:rowOff>2586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32389"/>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26859</xdr:rowOff>
    </xdr:from>
    <xdr:to>
      <xdr:col>41</xdr:col>
      <xdr:colOff>50800</xdr:colOff>
      <xdr:row>77</xdr:row>
      <xdr:rowOff>130739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28509"/>
          <a:ext cx="889000" cy="10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92063</xdr:rowOff>
    </xdr:from>
    <xdr:to>
      <xdr:col>55</xdr:col>
      <xdr:colOff>50800</xdr:colOff>
      <xdr:row>78</xdr:row>
      <xdr:rowOff>22213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114940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125126</xdr:rowOff>
    </xdr:from>
    <xdr:to>
      <xdr:col>50</xdr:col>
      <xdr:colOff>165100</xdr:colOff>
      <xdr:row>78</xdr:row>
      <xdr:rowOff>55276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71803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123236</xdr:rowOff>
    </xdr:from>
    <xdr:to>
      <xdr:col>46</xdr:col>
      <xdr:colOff>38100</xdr:colOff>
      <xdr:row>78</xdr:row>
      <xdr:rowOff>53386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69913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79939</xdr:rowOff>
    </xdr:from>
    <xdr:to>
      <xdr:col>41</xdr:col>
      <xdr:colOff>101600</xdr:colOff>
      <xdr:row>78</xdr:row>
      <xdr:rowOff>10089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147509</xdr:rowOff>
    </xdr:from>
    <xdr:to>
      <xdr:col>36</xdr:col>
      <xdr:colOff>165100</xdr:colOff>
      <xdr:row>77</xdr:row>
      <xdr:rowOff>77659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94187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35607</xdr:rowOff>
    </xdr:from>
    <xdr:to>
      <xdr:col>55</xdr:col>
      <xdr:colOff>0</xdr:colOff>
      <xdr:row>98</xdr:row>
      <xdr:rowOff>52755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37707"/>
          <a:ext cx="8382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48408</xdr:rowOff>
    </xdr:from>
    <xdr:to>
      <xdr:col>50</xdr:col>
      <xdr:colOff>114300</xdr:colOff>
      <xdr:row>98</xdr:row>
      <xdr:rowOff>52755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50508"/>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48408</xdr:rowOff>
    </xdr:from>
    <xdr:to>
      <xdr:col>45</xdr:col>
      <xdr:colOff>177800</xdr:colOff>
      <xdr:row>98</xdr:row>
      <xdr:rowOff>82671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50508"/>
          <a:ext cx="889000" cy="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82671</xdr:rowOff>
    </xdr:from>
    <xdr:to>
      <xdr:col>41</xdr:col>
      <xdr:colOff>50800</xdr:colOff>
      <xdr:row>98</xdr:row>
      <xdr:rowOff>90443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847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156257</xdr:rowOff>
    </xdr:from>
    <xdr:to>
      <xdr:col>55</xdr:col>
      <xdr:colOff>50800</xdr:colOff>
      <xdr:row>98</xdr:row>
      <xdr:rowOff>86407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134684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1955</xdr:rowOff>
    </xdr:from>
    <xdr:to>
      <xdr:col>50</xdr:col>
      <xdr:colOff>165100</xdr:colOff>
      <xdr:row>98</xdr:row>
      <xdr:rowOff>103555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94682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9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169058</xdr:rowOff>
    </xdr:from>
    <xdr:to>
      <xdr:col>46</xdr:col>
      <xdr:colOff>38100</xdr:colOff>
      <xdr:row>98</xdr:row>
      <xdr:rowOff>99208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90335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31871</xdr:rowOff>
    </xdr:from>
    <xdr:to>
      <xdr:col>41</xdr:col>
      <xdr:colOff>101600</xdr:colOff>
      <xdr:row>98</xdr:row>
      <xdr:rowOff>133471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124598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2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39643</xdr:rowOff>
    </xdr:from>
    <xdr:to>
      <xdr:col>36</xdr:col>
      <xdr:colOff>165100</xdr:colOff>
      <xdr:row>98</xdr:row>
      <xdr:rowOff>141243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132370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3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59098</xdr:rowOff>
    </xdr:from>
    <xdr:to>
      <xdr:col>85</xdr:col>
      <xdr:colOff>127000</xdr:colOff>
      <xdr:row>38</xdr:row>
      <xdr:rowOff>145731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02748"/>
          <a:ext cx="838200" cy="2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59098</xdr:rowOff>
    </xdr:from>
    <xdr:to>
      <xdr:col>81</xdr:col>
      <xdr:colOff>50800</xdr:colOff>
      <xdr:row>38</xdr:row>
      <xdr:rowOff>70666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02748"/>
          <a:ext cx="889000" cy="18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70666</xdr:rowOff>
    </xdr:from>
    <xdr:to>
      <xdr:col>76</xdr:col>
      <xdr:colOff>114300</xdr:colOff>
      <xdr:row>38</xdr:row>
      <xdr:rowOff>101293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85766"/>
          <a:ext cx="889000" cy="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101293</xdr:rowOff>
    </xdr:from>
    <xdr:to>
      <xdr:col>71</xdr:col>
      <xdr:colOff>177800</xdr:colOff>
      <xdr:row>38</xdr:row>
      <xdr:rowOff>144762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16393"/>
          <a:ext cx="889000" cy="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94931</xdr:rowOff>
    </xdr:from>
    <xdr:to>
      <xdr:col>85</xdr:col>
      <xdr:colOff>177800</xdr:colOff>
      <xdr:row>39</xdr:row>
      <xdr:rowOff>25081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8298</xdr:rowOff>
    </xdr:from>
    <xdr:to>
      <xdr:col>81</xdr:col>
      <xdr:colOff>101600</xdr:colOff>
      <xdr:row>37</xdr:row>
      <xdr:rowOff>109898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126425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12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19866</xdr:rowOff>
    </xdr:from>
    <xdr:to>
      <xdr:col>76</xdr:col>
      <xdr:colOff>165100</xdr:colOff>
      <xdr:row>38</xdr:row>
      <xdr:rowOff>121466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137994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50493</xdr:rowOff>
    </xdr:from>
    <xdr:to>
      <xdr:col>72</xdr:col>
      <xdr:colOff>38100</xdr:colOff>
      <xdr:row>38</xdr:row>
      <xdr:rowOff>152093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168620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93962</xdr:rowOff>
    </xdr:from>
    <xdr:to>
      <xdr:col>67</xdr:col>
      <xdr:colOff>101600</xdr:colOff>
      <xdr:row>39</xdr:row>
      <xdr:rowOff>24112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15239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124324</xdr:rowOff>
    </xdr:from>
    <xdr:to>
      <xdr:col>85</xdr:col>
      <xdr:colOff>127000</xdr:colOff>
      <xdr:row>57</xdr:row>
      <xdr:rowOff>132714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96974"/>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108336</xdr:rowOff>
    </xdr:from>
    <xdr:to>
      <xdr:col>81</xdr:col>
      <xdr:colOff>50800</xdr:colOff>
      <xdr:row>57</xdr:row>
      <xdr:rowOff>132714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80986"/>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108336</xdr:rowOff>
    </xdr:from>
    <xdr:to>
      <xdr:col>76</xdr:col>
      <xdr:colOff>114300</xdr:colOff>
      <xdr:row>57</xdr:row>
      <xdr:rowOff>137243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80986"/>
          <a:ext cx="889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122200</xdr:rowOff>
    </xdr:from>
    <xdr:to>
      <xdr:col>71</xdr:col>
      <xdr:colOff>177800</xdr:colOff>
      <xdr:row>57</xdr:row>
      <xdr:rowOff>137243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94850"/>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73524</xdr:rowOff>
    </xdr:from>
    <xdr:to>
      <xdr:col>85</xdr:col>
      <xdr:colOff>177800</xdr:colOff>
      <xdr:row>58</xdr:row>
      <xdr:rowOff>3674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51951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81914</xdr:rowOff>
    </xdr:from>
    <xdr:to>
      <xdr:col>81</xdr:col>
      <xdr:colOff>101600</xdr:colOff>
      <xdr:row>58</xdr:row>
      <xdr:rowOff>12064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57536</xdr:rowOff>
    </xdr:from>
    <xdr:to>
      <xdr:col>76</xdr:col>
      <xdr:colOff>165100</xdr:colOff>
      <xdr:row>57</xdr:row>
      <xdr:rowOff>159136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150263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86443</xdr:rowOff>
    </xdr:from>
    <xdr:to>
      <xdr:col>72</xdr:col>
      <xdr:colOff>38100</xdr:colOff>
      <xdr:row>58</xdr:row>
      <xdr:rowOff>16593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71400</xdr:rowOff>
    </xdr:from>
    <xdr:to>
      <xdr:col>67</xdr:col>
      <xdr:colOff>101600</xdr:colOff>
      <xdr:row>58</xdr:row>
      <xdr:rowOff>1550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164127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92297</xdr:rowOff>
    </xdr:from>
    <xdr:to>
      <xdr:col>85</xdr:col>
      <xdr:colOff>127000</xdr:colOff>
      <xdr:row>79</xdr:row>
      <xdr:rowOff>95121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6847"/>
          <a:ext cx="8382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92297</xdr:rowOff>
    </xdr:from>
    <xdr:to>
      <xdr:col>81</xdr:col>
      <xdr:colOff>50800</xdr:colOff>
      <xdr:row>79</xdr:row>
      <xdr:rowOff>92539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6847"/>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81524</xdr:rowOff>
    </xdr:from>
    <xdr:to>
      <xdr:col>76</xdr:col>
      <xdr:colOff>114300</xdr:colOff>
      <xdr:row>79</xdr:row>
      <xdr:rowOff>92539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26074"/>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81524</xdr:rowOff>
    </xdr:from>
    <xdr:to>
      <xdr:col>71</xdr:col>
      <xdr:colOff>177800</xdr:colOff>
      <xdr:row>79</xdr:row>
      <xdr:rowOff>96101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26074"/>
          <a:ext cx="8890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44321</xdr:rowOff>
    </xdr:from>
    <xdr:to>
      <xdr:col>85</xdr:col>
      <xdr:colOff>177800</xdr:colOff>
      <xdr:row>79</xdr:row>
      <xdr:rowOff>145921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41497</xdr:rowOff>
    </xdr:from>
    <xdr:to>
      <xdr:col>81</xdr:col>
      <xdr:colOff>101600</xdr:colOff>
      <xdr:row>79</xdr:row>
      <xdr:rowOff>143097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134224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41739</xdr:rowOff>
    </xdr:from>
    <xdr:to>
      <xdr:col>76</xdr:col>
      <xdr:colOff>165100</xdr:colOff>
      <xdr:row>79</xdr:row>
      <xdr:rowOff>143339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134466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30724</xdr:rowOff>
    </xdr:from>
    <xdr:to>
      <xdr:col>72</xdr:col>
      <xdr:colOff>38100</xdr:colOff>
      <xdr:row>79</xdr:row>
      <xdr:rowOff>132324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123451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45301</xdr:rowOff>
    </xdr:from>
    <xdr:to>
      <xdr:col>67</xdr:col>
      <xdr:colOff>101600</xdr:colOff>
      <xdr:row>79</xdr:row>
      <xdr:rowOff>146901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138028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xdr:rowOff>
    </xdr:from>
    <xdr:to>
      <xdr:col>85</xdr:col>
      <xdr:colOff>127000</xdr:colOff>
      <xdr:row>98</xdr:row>
      <xdr:rowOff>20506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03681"/>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3420</xdr:rowOff>
    </xdr:from>
    <xdr:to>
      <xdr:col>81</xdr:col>
      <xdr:colOff>50800</xdr:colOff>
      <xdr:row>98</xdr:row>
      <xdr:rowOff>20506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05520"/>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154879</xdr:rowOff>
    </xdr:from>
    <xdr:to>
      <xdr:col>76</xdr:col>
      <xdr:colOff>114300</xdr:colOff>
      <xdr:row>98</xdr:row>
      <xdr:rowOff>3420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8552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151313</xdr:rowOff>
    </xdr:from>
    <xdr:to>
      <xdr:col>71</xdr:col>
      <xdr:colOff>177800</xdr:colOff>
      <xdr:row>97</xdr:row>
      <xdr:rowOff>154879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1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122231</xdr:rowOff>
    </xdr:from>
    <xdr:to>
      <xdr:col>85</xdr:col>
      <xdr:colOff>177800</xdr:colOff>
      <xdr:row>98</xdr:row>
      <xdr:rowOff>52381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100658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141156</xdr:rowOff>
    </xdr:from>
    <xdr:to>
      <xdr:col>81</xdr:col>
      <xdr:colOff>101600</xdr:colOff>
      <xdr:row>98</xdr:row>
      <xdr:rowOff>71306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62433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6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124070</xdr:rowOff>
    </xdr:from>
    <xdr:to>
      <xdr:col>76</xdr:col>
      <xdr:colOff>165100</xdr:colOff>
      <xdr:row>98</xdr:row>
      <xdr:rowOff>54220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45347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104079</xdr:rowOff>
    </xdr:from>
    <xdr:to>
      <xdr:col>72</xdr:col>
      <xdr:colOff>38100</xdr:colOff>
      <xdr:row>98</xdr:row>
      <xdr:rowOff>34229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25356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100513</xdr:rowOff>
    </xdr:from>
    <xdr:to>
      <xdr:col>67</xdr:col>
      <xdr:colOff>101600</xdr:colOff>
      <xdr:row>98</xdr:row>
      <xdr:rowOff>30663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21790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2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人口が少なく分母が小さいため、全国平均や県平均と比べて全体的に高いコストとなる傾向がある。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上位に位置している項目は、議会費・商工費である。議会費については人口の少なさが一人あたりのコスト上位に位置する要因となっている。商工費は老朽化した観光施設の管理棟屋根及びトイレ改修に係る委託料と工事請負費</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の増が原因となっていると考えられる。一方で下位に位置している項目は、衛生費と消防費が挙げられる。衛生費は人件費が少ないこと、消防費は前年度に五戸消防署西分遣所整備にかかった負担金が３２４百万円減になったことが要因となっている。今後は、公共施設の老朽化に伴う施設改修等により施設を多く有する民生費・土木費・教育費等のコストが上がり、その事業実施に伴う地方債の発行により公債費も増加していくと推察される。人口減少が大きな課題となっている中で、コストを抑えることは非常に難しいことであるが、事務事業の見直しや歳出の抑制に努め、健全な財政運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a:t>
          </a:r>
          <a:r>
            <a:rPr kumimoji="1" lang="en-US" altLang="ja-JP" sz="1300">
              <a:latin typeface="ＭＳ ゴシック" pitchFamily="49" charset="-128"/>
              <a:ea typeface="ＭＳ ゴシック" pitchFamily="49" charset="-128"/>
            </a:rPr>
            <a:t>22.36%</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1.39%</a:t>
          </a:r>
          <a:r>
            <a:rPr kumimoji="1" lang="ja-JP" altLang="en-US" sz="1300">
              <a:latin typeface="ＭＳ ゴシック" pitchFamily="49" charset="-128"/>
              <a:ea typeface="ＭＳ ゴシック" pitchFamily="49" charset="-128"/>
            </a:rPr>
            <a:t>上昇した。積立額が大幅増となったことが要因である。実質収支額は</a:t>
          </a:r>
          <a:r>
            <a:rPr kumimoji="1" lang="en-US" altLang="ja-JP" sz="1300">
              <a:latin typeface="ＭＳ ゴシック" pitchFamily="49" charset="-128"/>
              <a:ea typeface="ＭＳ ゴシック" pitchFamily="49" charset="-128"/>
            </a:rPr>
            <a:t>6.64%</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4.17%</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類似団体と比較すると多いわけではないが、将来的な公債費の増大、減少傾向にある地方交付税や災害等の不足の事態への対応等に備え、適切な基金残高を維持し、歳入確保と歳出抑制に努め、健全な財政運営をおこなっ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しかし、簡易水道、下水道、農業集落排水における公営企業会計においては、使用料収入で維持管理経費を賄うことができず、一般会計からの繰入金に頼らざるを得ない状況にある。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今後は料金改定を含め収入確保の検討・取組を進めるとともに、維持管理費の削減を図り、独立採算制の原則に近づけたい。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また、国保会計や介護保険会計等については、健康維持・増進事業等、医療費等の抑制に向けた取り組みと徴収対策の強化を図り持続的・安定的な財政運営に努めていきたい。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2722851</v>
      </c>
      <c r="BO4" s="462"/>
      <c r="BP4" s="462"/>
      <c r="BQ4" s="462"/>
      <c r="BR4" s="462"/>
      <c r="BS4" s="462"/>
      <c r="BT4" s="462"/>
      <c r="BU4" s="463"/>
      <c r="BV4" s="461">
        <v>3105907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10.8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2581036</v>
      </c>
      <c r="BO5" s="467"/>
      <c r="BP5" s="467"/>
      <c r="BQ5" s="467"/>
      <c r="BR5" s="467"/>
      <c r="BS5" s="467"/>
      <c r="BT5" s="467"/>
      <c r="BU5" s="468"/>
      <c r="BV5" s="466">
        <v>2886901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85.2</v>
      </c>
      <c r="CU5" s="437"/>
      <c r="CV5" s="437"/>
      <c r="CW5" s="437"/>
      <c r="CX5" s="437"/>
      <c r="CY5" s="437"/>
      <c r="CZ5" s="437"/>
      <c r="DA5" s="438"/>
      <c r="DB5" s="436">
        <v>83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141815</v>
      </c>
      <c r="BO6" s="467"/>
      <c r="BP6" s="467"/>
      <c r="BQ6" s="467"/>
      <c r="BR6" s="467"/>
      <c r="BS6" s="467"/>
      <c r="BT6" s="467"/>
      <c r="BU6" s="468"/>
      <c r="BV6" s="466">
        <v>219006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87.5</v>
      </c>
      <c r="CU6" s="620"/>
      <c r="CV6" s="620"/>
      <c r="CW6" s="620"/>
      <c r="CX6" s="620"/>
      <c r="CY6" s="620"/>
      <c r="CZ6" s="620"/>
      <c r="DA6" s="621"/>
      <c r="DB6" s="619">
        <v>86.1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23081</v>
      </c>
      <c r="BO7" s="467"/>
      <c r="BP7" s="467"/>
      <c r="BQ7" s="467"/>
      <c r="BR7" s="467"/>
      <c r="BS7" s="467"/>
      <c r="BT7" s="467"/>
      <c r="BU7" s="468"/>
      <c r="BV7" s="466">
        <v>26910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1789342</v>
      </c>
      <c r="CU7" s="467"/>
      <c r="CV7" s="467"/>
      <c r="CW7" s="467"/>
      <c r="CX7" s="467"/>
      <c r="CY7" s="467"/>
      <c r="CZ7" s="467"/>
      <c r="DA7" s="468"/>
      <c r="DB7" s="466">
        <v>1777162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118734</v>
      </c>
      <c r="BO8" s="467"/>
      <c r="BP8" s="467"/>
      <c r="BQ8" s="467"/>
      <c r="BR8" s="467"/>
      <c r="BS8" s="467"/>
      <c r="BT8" s="467"/>
      <c r="BU8" s="468"/>
      <c r="BV8" s="466">
        <v>192096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0.15</v>
      </c>
      <c r="CU8" s="580"/>
      <c r="CV8" s="580"/>
      <c r="CW8" s="580"/>
      <c r="CX8" s="580"/>
      <c r="CY8" s="580"/>
      <c r="CZ8" s="580"/>
      <c r="DA8" s="581"/>
      <c r="DB8" s="579">
        <v>0.14000000000000001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2509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-73362</v>
      </c>
      <c r="BO9" s="467"/>
      <c r="BP9" s="467"/>
      <c r="BQ9" s="467"/>
      <c r="BR9" s="467"/>
      <c r="BS9" s="467"/>
      <c r="BT9" s="467"/>
      <c r="BU9" s="468"/>
      <c r="BV9" s="466">
        <v>40308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12.9</v>
      </c>
      <c r="CU9" s="437"/>
      <c r="CV9" s="437"/>
      <c r="CW9" s="437"/>
      <c r="CX9" s="437"/>
      <c r="CY9" s="437"/>
      <c r="CZ9" s="437"/>
      <c r="DA9" s="438"/>
      <c r="DB9" s="436">
        <v>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2851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54302</v>
      </c>
      <c r="BO10" s="467"/>
      <c r="BP10" s="467"/>
      <c r="BQ10" s="467"/>
      <c r="BR10" s="467"/>
      <c r="BS10" s="467"/>
      <c r="BT10" s="467"/>
      <c r="BU10" s="468"/>
      <c r="BV10" s="466">
        <v>35594</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2421</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106</v>
      </c>
      <c r="AV12" s="524"/>
      <c r="AW12" s="524"/>
      <c r="AX12" s="524"/>
      <c r="AY12" s="446" t="s">
        <v>137</v>
      </c>
      <c r="AZ12" s="447"/>
      <c r="BA12" s="447"/>
      <c r="BB12" s="447"/>
      <c r="BC12" s="447"/>
      <c r="BD12" s="447"/>
      <c r="BE12" s="447"/>
      <c r="BF12" s="447"/>
      <c r="BG12" s="447"/>
      <c r="BH12" s="447"/>
      <c r="BI12" s="447"/>
      <c r="BJ12" s="447"/>
      <c r="BK12" s="447"/>
      <c r="BL12" s="447"/>
      <c r="BM12" s="448"/>
      <c r="BN12" s="466">
        <v>44992</v>
      </c>
      <c r="BO12" s="467"/>
      <c r="BP12" s="467"/>
      <c r="BQ12" s="467"/>
      <c r="BR12" s="467"/>
      <c r="BS12" s="467"/>
      <c r="BT12" s="467"/>
      <c r="BU12" s="468"/>
      <c r="BV12" s="466">
        <v>41358</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2415</v>
      </c>
      <c r="S13" s="570"/>
      <c r="T13" s="570"/>
      <c r="U13" s="570"/>
      <c r="V13" s="571"/>
      <c r="W13" s="557" t="s">
        <v>142</v>
      </c>
      <c r="X13" s="479"/>
      <c r="Y13" s="479"/>
      <c r="Z13" s="479"/>
      <c r="AA13" s="479"/>
      <c r="AB13" s="480"/>
      <c r="AC13" s="442">
        <v>682</v>
      </c>
      <c r="AD13" s="443"/>
      <c r="AE13" s="443"/>
      <c r="AF13" s="443"/>
      <c r="AG13" s="444"/>
      <c r="AH13" s="442">
        <v>811</v>
      </c>
      <c r="AI13" s="443"/>
      <c r="AJ13" s="443"/>
      <c r="AK13" s="443"/>
      <c r="AL13" s="445"/>
      <c r="AM13" s="535" t="s">
        <v>143</v>
      </c>
      <c r="AN13" s="440"/>
      <c r="AO13" s="440"/>
      <c r="AP13" s="440"/>
      <c r="AQ13" s="440"/>
      <c r="AR13" s="440"/>
      <c r="AS13" s="440"/>
      <c r="AT13" s="441"/>
      <c r="AU13" s="523" t="s">
        <v>127</v>
      </c>
      <c r="AV13" s="524"/>
      <c r="AW13" s="524"/>
      <c r="AX13" s="524"/>
      <c r="AY13" s="446" t="s">
        <v>144</v>
      </c>
      <c r="AZ13" s="447"/>
      <c r="BA13" s="447"/>
      <c r="BB13" s="447"/>
      <c r="BC13" s="447"/>
      <c r="BD13" s="447"/>
      <c r="BE13" s="447"/>
      <c r="BF13" s="447"/>
      <c r="BG13" s="447"/>
      <c r="BH13" s="447"/>
      <c r="BI13" s="447"/>
      <c r="BJ13" s="447"/>
      <c r="BK13" s="447"/>
      <c r="BL13" s="447"/>
      <c r="BM13" s="448"/>
      <c r="BN13" s="466">
        <v>-64052</v>
      </c>
      <c r="BO13" s="467"/>
      <c r="BP13" s="467"/>
      <c r="BQ13" s="467"/>
      <c r="BR13" s="467"/>
      <c r="BS13" s="467"/>
      <c r="BT13" s="467"/>
      <c r="BU13" s="468"/>
      <c r="BV13" s="466">
        <v>34544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7.6</v>
      </c>
      <c r="CU13" s="437"/>
      <c r="CV13" s="437"/>
      <c r="CW13" s="437"/>
      <c r="CX13" s="437"/>
      <c r="CY13" s="437"/>
      <c r="CZ13" s="437"/>
      <c r="DA13" s="438"/>
      <c r="DB13" s="436">
        <v>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2492</v>
      </c>
      <c r="S14" s="570"/>
      <c r="T14" s="570"/>
      <c r="U14" s="570"/>
      <c r="V14" s="571"/>
      <c r="W14" s="572"/>
      <c r="X14" s="482"/>
      <c r="Y14" s="482"/>
      <c r="Z14" s="482"/>
      <c r="AA14" s="482"/>
      <c r="AB14" s="483"/>
      <c r="AC14" s="562">
        <v>48.5</v>
      </c>
      <c r="AD14" s="563"/>
      <c r="AE14" s="563"/>
      <c r="AF14" s="563"/>
      <c r="AG14" s="564"/>
      <c r="AH14" s="562">
        <v>49.8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0.3</v>
      </c>
      <c r="CU14" s="574"/>
      <c r="CV14" s="574"/>
      <c r="CW14" s="574"/>
      <c r="CX14" s="574"/>
      <c r="CY14" s="574"/>
      <c r="CZ14" s="574"/>
      <c r="DA14" s="575"/>
      <c r="DB14" s="573">
        <v>12.1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2486</v>
      </c>
      <c r="S15" s="570"/>
      <c r="T15" s="570"/>
      <c r="U15" s="570"/>
      <c r="V15" s="571"/>
      <c r="W15" s="557" t="s">
        <v>149</v>
      </c>
      <c r="X15" s="479"/>
      <c r="Y15" s="479"/>
      <c r="Z15" s="479"/>
      <c r="AA15" s="479"/>
      <c r="AB15" s="480"/>
      <c r="AC15" s="442">
        <v>243</v>
      </c>
      <c r="AD15" s="443"/>
      <c r="AE15" s="443"/>
      <c r="AF15" s="443"/>
      <c r="AG15" s="444"/>
      <c r="AH15" s="442">
        <v>281</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252699</v>
      </c>
      <c r="BO15" s="462"/>
      <c r="BP15" s="462"/>
      <c r="BQ15" s="462"/>
      <c r="BR15" s="462"/>
      <c r="BS15" s="462"/>
      <c r="BT15" s="462"/>
      <c r="BU15" s="463"/>
      <c r="BV15" s="461">
        <v>252645</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17.3</v>
      </c>
      <c r="AD16" s="563"/>
      <c r="AE16" s="563"/>
      <c r="AF16" s="563"/>
      <c r="AG16" s="564"/>
      <c r="AH16" s="562">
        <v>17.3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1686386</v>
      </c>
      <c r="BO16" s="467"/>
      <c r="BP16" s="467"/>
      <c r="BQ16" s="467"/>
      <c r="BR16" s="467"/>
      <c r="BS16" s="467"/>
      <c r="BT16" s="467"/>
      <c r="BU16" s="468"/>
      <c r="BV16" s="466">
        <v>1656993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481</v>
      </c>
      <c r="AD17" s="443"/>
      <c r="AE17" s="443"/>
      <c r="AF17" s="443"/>
      <c r="AG17" s="444"/>
      <c r="AH17" s="442">
        <v>535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308868</v>
      </c>
      <c r="BO17" s="467"/>
      <c r="BP17" s="467"/>
      <c r="BQ17" s="467"/>
      <c r="BR17" s="467"/>
      <c r="BS17" s="467"/>
      <c r="BT17" s="467"/>
      <c r="BU17" s="468"/>
      <c r="BV17" s="466">
        <v>309213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150.77000000000001</v>
      </c>
      <c r="M18" s="531"/>
      <c r="N18" s="531"/>
      <c r="O18" s="531"/>
      <c r="P18" s="531"/>
      <c r="Q18" s="531"/>
      <c r="R18" s="532"/>
      <c r="S18" s="532"/>
      <c r="T18" s="532"/>
      <c r="U18" s="532"/>
      <c r="V18" s="533"/>
      <c r="W18" s="547"/>
      <c r="X18" s="548"/>
      <c r="Y18" s="548"/>
      <c r="Z18" s="548"/>
      <c r="AA18" s="548"/>
      <c r="AB18" s="558"/>
      <c r="AC18" s="430">
        <v>34.200000000000003</v>
      </c>
      <c r="AD18" s="431"/>
      <c r="AE18" s="431"/>
      <c r="AF18" s="431"/>
      <c r="AG18" s="534"/>
      <c r="AH18" s="430">
        <v>32.9</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1526038</v>
      </c>
      <c r="BO18" s="467"/>
      <c r="BP18" s="467"/>
      <c r="BQ18" s="467"/>
      <c r="BR18" s="467"/>
      <c r="BS18" s="467"/>
      <c r="BT18" s="467"/>
      <c r="BU18" s="468"/>
      <c r="BV18" s="466">
        <v>1477132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2105411</v>
      </c>
      <c r="BO19" s="467"/>
      <c r="BP19" s="467"/>
      <c r="BQ19" s="467"/>
      <c r="BR19" s="467"/>
      <c r="BS19" s="467"/>
      <c r="BT19" s="467"/>
      <c r="BU19" s="468"/>
      <c r="BV19" s="466">
        <v>2128055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831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2800639</v>
      </c>
      <c r="BO23" s="467"/>
      <c r="BP23" s="467"/>
      <c r="BQ23" s="467"/>
      <c r="BR23" s="467"/>
      <c r="BS23" s="467"/>
      <c r="BT23" s="467"/>
      <c r="BU23" s="468"/>
      <c r="BV23" s="466">
        <v>2879671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7630</v>
      </c>
      <c r="R24" s="443"/>
      <c r="S24" s="443"/>
      <c r="T24" s="443"/>
      <c r="U24" s="443"/>
      <c r="V24" s="444"/>
      <c r="W24" s="508"/>
      <c r="X24" s="499"/>
      <c r="Y24" s="500"/>
      <c r="Z24" s="439" t="s">
        <v>173</v>
      </c>
      <c r="AA24" s="440"/>
      <c r="AB24" s="440"/>
      <c r="AC24" s="440"/>
      <c r="AD24" s="440"/>
      <c r="AE24" s="440"/>
      <c r="AF24" s="440"/>
      <c r="AG24" s="441"/>
      <c r="AH24" s="442">
        <v>56</v>
      </c>
      <c r="AI24" s="443"/>
      <c r="AJ24" s="443"/>
      <c r="AK24" s="443"/>
      <c r="AL24" s="444"/>
      <c r="AM24" s="442">
        <v>162848</v>
      </c>
      <c r="AN24" s="443"/>
      <c r="AO24" s="443"/>
      <c r="AP24" s="443"/>
      <c r="AQ24" s="443"/>
      <c r="AR24" s="444"/>
      <c r="AS24" s="442">
        <v>2908</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2667434</v>
      </c>
      <c r="BO24" s="467"/>
      <c r="BP24" s="467"/>
      <c r="BQ24" s="467"/>
      <c r="BR24" s="467"/>
      <c r="BS24" s="467"/>
      <c r="BT24" s="467"/>
      <c r="BU24" s="468"/>
      <c r="BV24" s="466">
        <v>2684383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6040</v>
      </c>
      <c r="R25" s="443"/>
      <c r="S25" s="443"/>
      <c r="T25" s="443"/>
      <c r="U25" s="443"/>
      <c r="V25" s="444"/>
      <c r="W25" s="508"/>
      <c r="X25" s="499"/>
      <c r="Y25" s="500"/>
      <c r="Z25" s="439" t="s">
        <v>176</v>
      </c>
      <c r="AA25" s="440"/>
      <c r="AB25" s="440"/>
      <c r="AC25" s="440"/>
      <c r="AD25" s="440"/>
      <c r="AE25" s="440"/>
      <c r="AF25" s="440"/>
      <c r="AG25" s="441"/>
      <c r="AH25" s="442" t="s">
        <v>140</v>
      </c>
      <c r="AI25" s="443"/>
      <c r="AJ25" s="443"/>
      <c r="AK25" s="443"/>
      <c r="AL25" s="444"/>
      <c r="AM25" s="442" t="s">
        <v>131</v>
      </c>
      <c r="AN25" s="443"/>
      <c r="AO25" s="443"/>
      <c r="AP25" s="443"/>
      <c r="AQ25" s="443"/>
      <c r="AR25" s="444"/>
      <c r="AS25" s="442" t="s">
        <v>140</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133489</v>
      </c>
      <c r="BO25" s="462"/>
      <c r="BP25" s="462"/>
      <c r="BQ25" s="462"/>
      <c r="BR25" s="462"/>
      <c r="BS25" s="462"/>
      <c r="BT25" s="462"/>
      <c r="BU25" s="463"/>
      <c r="BV25" s="461">
        <v>100445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5560</v>
      </c>
      <c r="R26" s="443"/>
      <c r="S26" s="443"/>
      <c r="T26" s="443"/>
      <c r="U26" s="443"/>
      <c r="V26" s="444"/>
      <c r="W26" s="508"/>
      <c r="X26" s="499"/>
      <c r="Y26" s="500"/>
      <c r="Z26" s="439" t="s">
        <v>179</v>
      </c>
      <c r="AA26" s="521"/>
      <c r="AB26" s="521"/>
      <c r="AC26" s="521"/>
      <c r="AD26" s="521"/>
      <c r="AE26" s="521"/>
      <c r="AF26" s="521"/>
      <c r="AG26" s="522"/>
      <c r="AH26" s="442" t="s">
        <v>140</v>
      </c>
      <c r="AI26" s="443"/>
      <c r="AJ26" s="443"/>
      <c r="AK26" s="443"/>
      <c r="AL26" s="444"/>
      <c r="AM26" s="442" t="s">
        <v>180</v>
      </c>
      <c r="AN26" s="443"/>
      <c r="AO26" s="443"/>
      <c r="AP26" s="443"/>
      <c r="AQ26" s="443"/>
      <c r="AR26" s="444"/>
      <c r="AS26" s="442" t="s">
        <v>131</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140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2830</v>
      </c>
      <c r="R27" s="443"/>
      <c r="S27" s="443"/>
      <c r="T27" s="443"/>
      <c r="U27" s="443"/>
      <c r="V27" s="444"/>
      <c r="W27" s="508"/>
      <c r="X27" s="499"/>
      <c r="Y27" s="500"/>
      <c r="Z27" s="439" t="s">
        <v>183</v>
      </c>
      <c r="AA27" s="440"/>
      <c r="AB27" s="440"/>
      <c r="AC27" s="440"/>
      <c r="AD27" s="440"/>
      <c r="AE27" s="440"/>
      <c r="AF27" s="440"/>
      <c r="AG27" s="441"/>
      <c r="AH27" s="442" t="s">
        <v>140</v>
      </c>
      <c r="AI27" s="443"/>
      <c r="AJ27" s="443"/>
      <c r="AK27" s="443"/>
      <c r="AL27" s="444"/>
      <c r="AM27" s="442" t="s">
        <v>140</v>
      </c>
      <c r="AN27" s="443"/>
      <c r="AO27" s="443"/>
      <c r="AP27" s="443"/>
      <c r="AQ27" s="443"/>
      <c r="AR27" s="444"/>
      <c r="AS27" s="442" t="s">
        <v>131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16389</v>
      </c>
      <c r="BO27" s="470"/>
      <c r="BP27" s="470"/>
      <c r="BQ27" s="470"/>
      <c r="BR27" s="470"/>
      <c r="BS27" s="470"/>
      <c r="BT27" s="470"/>
      <c r="BU27" s="471"/>
      <c r="BV27" s="469">
        <v>16387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2400</v>
      </c>
      <c r="R28" s="443"/>
      <c r="S28" s="443"/>
      <c r="T28" s="443"/>
      <c r="U28" s="443"/>
      <c r="V28" s="444"/>
      <c r="W28" s="508"/>
      <c r="X28" s="499"/>
      <c r="Y28" s="500"/>
      <c r="Z28" s="439" t="s">
        <v>186</v>
      </c>
      <c r="AA28" s="440"/>
      <c r="AB28" s="440"/>
      <c r="AC28" s="440"/>
      <c r="AD28" s="440"/>
      <c r="AE28" s="440"/>
      <c r="AF28" s="440"/>
      <c r="AG28" s="441"/>
      <c r="AH28" s="442" t="s">
        <v>140</v>
      </c>
      <c r="AI28" s="443"/>
      <c r="AJ28" s="443"/>
      <c r="AK28" s="443"/>
      <c r="AL28" s="444"/>
      <c r="AM28" s="442" t="s">
        <v>140</v>
      </c>
      <c r="AN28" s="443"/>
      <c r="AO28" s="443"/>
      <c r="AP28" s="443"/>
      <c r="AQ28" s="443"/>
      <c r="AR28" s="444"/>
      <c r="AS28" s="442" t="s">
        <v>131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400164</v>
      </c>
      <c r="BO28" s="462"/>
      <c r="BP28" s="462"/>
      <c r="BQ28" s="462"/>
      <c r="BR28" s="462"/>
      <c r="BS28" s="462"/>
      <c r="BT28" s="462"/>
      <c r="BU28" s="463"/>
      <c r="BV28" s="461">
        <v>372758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6</v>
      </c>
      <c r="M29" s="443"/>
      <c r="N29" s="443"/>
      <c r="O29" s="443"/>
      <c r="P29" s="444"/>
      <c r="Q29" s="442">
        <v>2250</v>
      </c>
      <c r="R29" s="443"/>
      <c r="S29" s="443"/>
      <c r="T29" s="443"/>
      <c r="U29" s="443"/>
      <c r="V29" s="444"/>
      <c r="W29" s="509"/>
      <c r="X29" s="510"/>
      <c r="Y29" s="511"/>
      <c r="Z29" s="439" t="s">
        <v>189</v>
      </c>
      <c r="AA29" s="440"/>
      <c r="AB29" s="440"/>
      <c r="AC29" s="440"/>
      <c r="AD29" s="440"/>
      <c r="AE29" s="440"/>
      <c r="AF29" s="440"/>
      <c r="AG29" s="441"/>
      <c r="AH29" s="442">
        <v>56</v>
      </c>
      <c r="AI29" s="443"/>
      <c r="AJ29" s="443"/>
      <c r="AK29" s="443"/>
      <c r="AL29" s="444"/>
      <c r="AM29" s="442">
        <v>162848</v>
      </c>
      <c r="AN29" s="443"/>
      <c r="AO29" s="443"/>
      <c r="AP29" s="443"/>
      <c r="AQ29" s="443"/>
      <c r="AR29" s="444"/>
      <c r="AS29" s="442">
        <v>2908</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289094</v>
      </c>
      <c r="BO29" s="467"/>
      <c r="BP29" s="467"/>
      <c r="BQ29" s="467"/>
      <c r="BR29" s="467"/>
      <c r="BS29" s="467"/>
      <c r="BT29" s="467"/>
      <c r="BU29" s="468"/>
      <c r="BV29" s="466">
        <v>259018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92.7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541561</v>
      </c>
      <c r="BO30" s="470"/>
      <c r="BP30" s="470"/>
      <c r="BQ30" s="470"/>
      <c r="BR30" s="470"/>
      <c r="BS30" s="470"/>
      <c r="BT30" s="470"/>
      <c r="BU30" s="471"/>
      <c r="BV30" s="469">
        <v>468008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八戸地域広域市町村圏事務組合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新郷村ふるさと活性化公社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特定環境保全公共下水道特別会計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田子高原広域事務組合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三戸郡福祉事務組合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十和田地域広域事務組合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十和田地区環境整備事務組合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青森市町村総合事務組合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青森県後期高齢者医療広域連合（一般会計）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青森県後期高齢者医療広域連合（特別会計）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青森県市町村職員退職手当組合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EFqocm+Rtljoxs/YuAGIS6HVKK3EYs1+lXKVQsemSzzKd10zO7y8ULHdlsQfq9puBGErz0EGJ5bwtvw7TCQzA==" saltValue="yo7VahTpeZHsc59qHFV8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566</v>
      </c>
      <c r="D34" s="1248"/>
      <c r="E34" s="1249"/>
      <c r="F34" s="32">
        <v>8.9700000000000006</v>
      </c>
      <c r="G34" s="33">
        <v>9.2200000000000006</v>
      </c>
      <c r="H34" s="33">
        <v>8.15</v>
      </c>
      <c r="I34" s="33">
        <v>10.8</v>
      </c>
      <c r="J34" s="34">
        <v>6.63</v>
      </c>
      <c r="K34" s="22"/>
      <c r="L34" s="22"/>
      <c r="M34" s="22"/>
      <c r="N34" s="22"/>
      <c r="O34" s="22"/>
      <c r="P34" s="22"/>
    </row>
    <row r="35" spans="1:16" ht="39" customHeight="1" x14ac:dyDescent="0.15">
      <c r="A35" s="22"/>
      <c r="B35" s="35"/>
      <c r="C35" s="1242" t="s">
        <v>567</v>
      </c>
      <c r="D35" s="1243"/>
      <c r="E35" s="1244"/>
      <c r="F35" s="36">
        <v>0.16</v>
      </c>
      <c r="G35" s="37">
        <v>0.35</v>
      </c>
      <c r="H35" s="37">
        <v>0.9</v>
      </c>
      <c r="I35" s="37">
        <v>0.86</v>
      </c>
      <c r="J35" s="38">
        <v>1.28</v>
      </c>
      <c r="K35" s="22"/>
      <c r="L35" s="22"/>
      <c r="M35" s="22"/>
      <c r="N35" s="22"/>
      <c r="O35" s="22"/>
      <c r="P35" s="22"/>
    </row>
    <row r="36" spans="1:16" ht="39" customHeight="1" x14ac:dyDescent="0.15">
      <c r="A36" s="22"/>
      <c r="B36" s="35"/>
      <c r="C36" s="1242" t="s">
        <v>568</v>
      </c>
      <c r="D36" s="1243"/>
      <c r="E36" s="1244"/>
      <c r="F36" s="36">
        <v>1.75</v>
      </c>
      <c r="G36" s="37">
        <v>1.32</v>
      </c>
      <c r="H36" s="37">
        <v>1.31</v>
      </c>
      <c r="I36" s="37">
        <v>0.19</v>
      </c>
      <c r="J36" s="38">
        <v>7.0000000000000007E-2</v>
      </c>
      <c r="K36" s="22"/>
      <c r="L36" s="22"/>
      <c r="M36" s="22"/>
      <c r="N36" s="22"/>
      <c r="O36" s="22"/>
      <c r="P36" s="22"/>
    </row>
    <row r="37" spans="1:16" ht="39" customHeight="1" x14ac:dyDescent="0.15">
      <c r="A37" s="22"/>
      <c r="B37" s="35"/>
      <c r="C37" s="1242" t="s">
        <v>569</v>
      </c>
      <c r="D37" s="1243"/>
      <c r="E37" s="1244"/>
      <c r="F37" s="36">
        <v>0</v>
      </c>
      <c r="G37" s="37">
        <v>0</v>
      </c>
      <c r="H37" s="37">
        <v>0.01</v>
      </c>
      <c r="I37" s="37">
        <v>0</v>
      </c>
      <c r="J37" s="38">
        <v>0.04</v>
      </c>
      <c r="K37" s="22"/>
      <c r="L37" s="22"/>
      <c r="M37" s="22"/>
      <c r="N37" s="22"/>
      <c r="O37" s="22"/>
      <c r="P37" s="22"/>
    </row>
    <row r="38" spans="1:16" ht="39" customHeight="1" x14ac:dyDescent="0.15">
      <c r="A38" s="22"/>
      <c r="B38" s="35"/>
      <c r="C38" s="1242" t="s">
        <v>570</v>
      </c>
      <c r="D38" s="1243"/>
      <c r="E38" s="1244"/>
      <c r="F38" s="36">
        <v>0.01</v>
      </c>
      <c r="G38" s="37">
        <v>0.01</v>
      </c>
      <c r="H38" s="37">
        <v>0</v>
      </c>
      <c r="I38" s="37">
        <v>0</v>
      </c>
      <c r="J38" s="38">
        <v>0.01</v>
      </c>
      <c r="K38" s="22"/>
      <c r="L38" s="22"/>
      <c r="M38" s="22"/>
      <c r="N38" s="22"/>
      <c r="O38" s="22"/>
      <c r="P38" s="22"/>
    </row>
    <row r="39" spans="1:16" ht="39" customHeight="1" x14ac:dyDescent="0.15">
      <c r="A39" s="22"/>
      <c r="B39" s="35"/>
      <c r="C39" s="1242" t="s">
        <v>571</v>
      </c>
      <c r="D39" s="1243"/>
      <c r="E39" s="1244"/>
      <c r="F39" s="36">
        <v>0</v>
      </c>
      <c r="G39" s="37">
        <v>0</v>
      </c>
      <c r="H39" s="37">
        <v>0</v>
      </c>
      <c r="I39" s="37">
        <v>0</v>
      </c>
      <c r="J39" s="38">
        <v>0.01</v>
      </c>
      <c r="K39" s="22"/>
      <c r="L39" s="22"/>
      <c r="M39" s="22"/>
      <c r="N39" s="22"/>
      <c r="O39" s="22"/>
      <c r="P39" s="22"/>
    </row>
    <row r="40" spans="1:16" ht="39" customHeight="1" x14ac:dyDescent="0.15">
      <c r="A40" s="22"/>
      <c r="B40" s="35"/>
      <c r="C40" s="1242" t="s">
        <v>572</v>
      </c>
      <c r="D40" s="1243"/>
      <c r="E40" s="1244"/>
      <c r="F40" s="36">
        <v>0.01</v>
      </c>
      <c r="G40" s="37">
        <v>0.01</v>
      </c>
      <c r="H40" s="37">
        <v>0</v>
      </c>
      <c r="I40" s="37">
        <v>0</v>
      </c>
      <c r="J40" s="38">
        <v>0.01</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575</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pt/bHeOZafsZDhMUVRns3sM6VRxF4Ssyo25dc97b5BIDV0vFUr9hW8mUtMTZEeB2CQC/JyufUviL/K9NbSxQ==" saltValue="VmfiqOVzpDzPCS1Cp46l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331</v>
      </c>
      <c r="L45" s="60">
        <v>323</v>
      </c>
      <c r="M45" s="60">
        <v>288</v>
      </c>
      <c r="N45" s="60">
        <v>256</v>
      </c>
      <c r="O45" s="61">
        <v>272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102</v>
      </c>
      <c r="L48" s="64">
        <v>103</v>
      </c>
      <c r="M48" s="64">
        <v>114</v>
      </c>
      <c r="N48" s="64">
        <v>120</v>
      </c>
      <c r="O48" s="65">
        <v>112</v>
      </c>
      <c r="P48" s="48"/>
      <c r="Q48" s="48"/>
      <c r="R48" s="48"/>
      <c r="S48" s="48"/>
      <c r="T48" s="48"/>
      <c r="U48" s="48"/>
    </row>
    <row r="49" spans="1:21" ht="30.75" customHeight="1" x14ac:dyDescent="0.15">
      <c r="A49" s="48"/>
      <c r="B49" s="1270"/>
      <c r="C49" s="1271"/>
      <c r="D49" s="62"/>
      <c r="E49" s="1252" t="s">
        <v>16</v>
      </c>
      <c r="F49" s="1252"/>
      <c r="G49" s="1252"/>
      <c r="H49" s="1252"/>
      <c r="I49" s="1252"/>
      <c r="J49" s="1253"/>
      <c r="K49" s="63">
        <v>3</v>
      </c>
      <c r="L49" s="64">
        <v>3</v>
      </c>
      <c r="M49" s="64">
        <v>4</v>
      </c>
      <c r="N49" s="64">
        <v>5</v>
      </c>
      <c r="O49" s="65">
        <v>5</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301</v>
      </c>
      <c r="L52" s="64">
        <v>290</v>
      </c>
      <c r="M52" s="64">
        <v>280</v>
      </c>
      <c r="N52" s="64">
        <v>264</v>
      </c>
      <c r="O52" s="65">
        <v>277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135</v>
      </c>
      <c r="L53" s="69">
        <v>139</v>
      </c>
      <c r="M53" s="69">
        <v>126</v>
      </c>
      <c r="N53" s="69">
        <v>117</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587</v>
      </c>
      <c r="L57" s="84" t="s">
        <v>587</v>
      </c>
      <c r="M57" s="84" t="s">
        <v>587</v>
      </c>
      <c r="N57" s="84" t="s">
        <v>587</v>
      </c>
      <c r="O57" s="85" t="s">
        <v>587</v>
      </c>
    </row>
    <row r="58" spans="1:21" ht="31.5" customHeight="1" thickBot="1" x14ac:dyDescent="0.2">
      <c r="B58" s="1260"/>
      <c r="C58" s="1261"/>
      <c r="D58" s="1265" t="s">
        <v>27</v>
      </c>
      <c r="E58" s="1266"/>
      <c r="F58" s="1266"/>
      <c r="G58" s="1266"/>
      <c r="H58" s="1266"/>
      <c r="I58" s="1266"/>
      <c r="J58" s="1267"/>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7ZdIGMpSqMhxzsW+i5WuyPupn+1JsfBavFdyWiVhbh00J0QgIfeYJ4tcV80WY+YLaM9IWhm1YpYjFUF0vS4HQ==" saltValue="7vy9leqcFmZvbTUR4K9h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2600</v>
      </c>
      <c r="J41" s="104">
        <v>2556</v>
      </c>
      <c r="K41" s="104">
        <v>2558</v>
      </c>
      <c r="L41" s="104">
        <v>2880</v>
      </c>
      <c r="M41" s="105">
        <v>2801</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1115</v>
      </c>
      <c r="J43" s="108">
        <v>1150</v>
      </c>
      <c r="K43" s="108">
        <v>1133</v>
      </c>
      <c r="L43" s="108">
        <v>1055</v>
      </c>
      <c r="M43" s="109">
        <v>953</v>
      </c>
    </row>
    <row r="44" spans="2:13" ht="27.75" customHeight="1" x14ac:dyDescent="0.15">
      <c r="B44" s="1278"/>
      <c r="C44" s="1279"/>
      <c r="D44" s="106"/>
      <c r="E44" s="1282" t="s">
        <v>34</v>
      </c>
      <c r="F44" s="1282"/>
      <c r="G44" s="1282"/>
      <c r="H44" s="1283"/>
      <c r="I44" s="107">
        <v>50</v>
      </c>
      <c r="J44" s="108">
        <v>48</v>
      </c>
      <c r="K44" s="108">
        <v>45</v>
      </c>
      <c r="L44" s="108">
        <v>43</v>
      </c>
      <c r="M44" s="109">
        <v>45</v>
      </c>
    </row>
    <row r="45" spans="2:13" ht="27.75" customHeight="1" x14ac:dyDescent="0.15">
      <c r="B45" s="1278"/>
      <c r="C45" s="1279"/>
      <c r="D45" s="106"/>
      <c r="E45" s="1282" t="s">
        <v>35</v>
      </c>
      <c r="F45" s="1282"/>
      <c r="G45" s="1282"/>
      <c r="H45" s="1283"/>
      <c r="I45" s="107">
        <v>611</v>
      </c>
      <c r="J45" s="108">
        <v>488</v>
      </c>
      <c r="K45" s="108">
        <v>442</v>
      </c>
      <c r="L45" s="108">
        <v>405</v>
      </c>
      <c r="M45" s="109">
        <v>379</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969</v>
      </c>
      <c r="J50" s="108">
        <v>1008</v>
      </c>
      <c r="K50" s="108">
        <v>1024</v>
      </c>
      <c r="L50" s="108">
        <v>1131</v>
      </c>
      <c r="M50" s="109">
        <v>1263</v>
      </c>
    </row>
    <row r="51" spans="2:13" ht="27.75" customHeight="1" x14ac:dyDescent="0.15">
      <c r="B51" s="1278"/>
      <c r="C51" s="1279"/>
      <c r="D51" s="106"/>
      <c r="E51" s="1282" t="s">
        <v>42</v>
      </c>
      <c r="F51" s="1282"/>
      <c r="G51" s="1282"/>
      <c r="H51" s="1283"/>
      <c r="I51" s="107" t="s">
        <v>516</v>
      </c>
      <c r="J51" s="108" t="s">
        <v>516</v>
      </c>
      <c r="K51" s="108" t="s">
        <v>516</v>
      </c>
      <c r="L51" s="108" t="s">
        <v>516</v>
      </c>
      <c r="M51" s="109" t="s">
        <v>516</v>
      </c>
    </row>
    <row r="52" spans="2:13" ht="27.75" customHeight="1" x14ac:dyDescent="0.15">
      <c r="B52" s="1280"/>
      <c r="C52" s="1281"/>
      <c r="D52" s="106"/>
      <c r="E52" s="1282" t="s">
        <v>43</v>
      </c>
      <c r="F52" s="1282"/>
      <c r="G52" s="1282"/>
      <c r="H52" s="1283"/>
      <c r="I52" s="107">
        <v>2867</v>
      </c>
      <c r="J52" s="108">
        <v>2863</v>
      </c>
      <c r="K52" s="108">
        <v>2773</v>
      </c>
      <c r="L52" s="108">
        <v>3069</v>
      </c>
      <c r="M52" s="109">
        <v>2909</v>
      </c>
    </row>
    <row r="53" spans="2:13" ht="27.75" customHeight="1" thickBot="1" x14ac:dyDescent="0.2">
      <c r="B53" s="1284" t="s">
        <v>44</v>
      </c>
      <c r="C53" s="1285"/>
      <c r="D53" s="113"/>
      <c r="E53" s="1286" t="s">
        <v>45</v>
      </c>
      <c r="F53" s="1286"/>
      <c r="G53" s="1286"/>
      <c r="H53" s="1287"/>
      <c r="I53" s="114">
        <v>540</v>
      </c>
      <c r="J53" s="115">
        <v>370</v>
      </c>
      <c r="K53" s="115">
        <v>381</v>
      </c>
      <c r="L53" s="115">
        <v>184</v>
      </c>
      <c r="M53" s="116">
        <v>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j9Y/xJGfncDgWNrN/8oeA2/VVNGKabiKCij8WA20l55OgIEScmOZKDnO/hS7VfNWFsBekXZ2JmSsit/VXWDcw==" saltValue="HtKLTJ+TuhVwK2NV5X7q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325</v>
      </c>
      <c r="G55" s="128">
        <v>373</v>
      </c>
      <c r="H55" s="129">
        <v>400</v>
      </c>
    </row>
    <row r="56" spans="2:8" ht="52.5" customHeight="1" x14ac:dyDescent="0.15">
      <c r="B56" s="130"/>
      <c r="C56" s="1305" t="s">
        <v>49</v>
      </c>
      <c r="D56" s="1305"/>
      <c r="E56" s="1306"/>
      <c r="F56" s="131">
        <v>259</v>
      </c>
      <c r="G56" s="131">
        <v>259</v>
      </c>
      <c r="H56" s="132">
        <v>289</v>
      </c>
    </row>
    <row r="57" spans="2:8" ht="53.25" customHeight="1" x14ac:dyDescent="0.15">
      <c r="B57" s="130"/>
      <c r="C57" s="1307" t="s">
        <v>50</v>
      </c>
      <c r="D57" s="1307"/>
      <c r="E57" s="1308"/>
      <c r="F57" s="133">
        <v>415</v>
      </c>
      <c r="G57" s="133">
        <v>468</v>
      </c>
      <c r="H57" s="134">
        <v>542</v>
      </c>
    </row>
    <row r="58" spans="2:8" ht="45.75" customHeight="1" x14ac:dyDescent="0.15">
      <c r="B58" s="135"/>
      <c r="C58" s="1295" t="s">
        <v>582</v>
      </c>
      <c r="D58" s="1296"/>
      <c r="E58" s="1297"/>
      <c r="F58" s="136">
        <v>380</v>
      </c>
      <c r="G58" s="136">
        <v>433</v>
      </c>
      <c r="H58" s="137">
        <v>505</v>
      </c>
    </row>
    <row r="59" spans="2:8" ht="45.75" customHeight="1" x14ac:dyDescent="0.15">
      <c r="B59" s="135"/>
      <c r="C59" s="1295" t="s">
        <v>583</v>
      </c>
      <c r="D59" s="1296"/>
      <c r="E59" s="1297"/>
      <c r="F59" s="136">
        <v>24</v>
      </c>
      <c r="G59" s="136">
        <v>24</v>
      </c>
      <c r="H59" s="137">
        <v>25</v>
      </c>
    </row>
    <row r="60" spans="2:8" ht="45.75" customHeight="1" x14ac:dyDescent="0.15">
      <c r="B60" s="135"/>
      <c r="C60" s="1295" t="s">
        <v>584</v>
      </c>
      <c r="D60" s="1296"/>
      <c r="E60" s="1297"/>
      <c r="F60" s="136">
        <v>7</v>
      </c>
      <c r="G60" s="136">
        <v>7</v>
      </c>
      <c r="H60" s="137">
        <v>7</v>
      </c>
    </row>
    <row r="61" spans="2:8" ht="45.75" customHeight="1" x14ac:dyDescent="0.15">
      <c r="B61" s="135"/>
      <c r="C61" s="1295" t="s">
        <v>585</v>
      </c>
      <c r="D61" s="1296"/>
      <c r="E61" s="1297"/>
      <c r="F61" s="136">
        <v>2</v>
      </c>
      <c r="G61" s="136">
        <v>2</v>
      </c>
      <c r="H61" s="137">
        <v>3</v>
      </c>
    </row>
    <row r="62" spans="2:8" ht="45.75" customHeight="1" thickBot="1" x14ac:dyDescent="0.2">
      <c r="B62" s="138"/>
      <c r="C62" s="1298" t="s">
        <v>586</v>
      </c>
      <c r="D62" s="1299"/>
      <c r="E62" s="1300"/>
      <c r="F62" s="139">
        <v>1</v>
      </c>
      <c r="G62" s="139">
        <v>1</v>
      </c>
      <c r="H62" s="140">
        <v>2</v>
      </c>
    </row>
    <row r="63" spans="2:8" ht="52.5" customHeight="1" thickBot="1" x14ac:dyDescent="0.2">
      <c r="B63" s="141"/>
      <c r="C63" s="1301" t="s">
        <v>51</v>
      </c>
      <c r="D63" s="1301"/>
      <c r="E63" s="1302"/>
      <c r="F63" s="142">
        <v>998</v>
      </c>
      <c r="G63" s="142">
        <v>1100</v>
      </c>
      <c r="H63" s="143">
        <v>1231</v>
      </c>
    </row>
    <row r="64" spans="2:8" ht="15" customHeight="1" x14ac:dyDescent="0.15"/>
  </sheetData>
  <sheetProtection algorithmName="SHA-512" hashValue="22Vhjq/FCaABxio9Dl5LCCNqfBVpBuqlKxL3BzJzhwDl6pMxLwq7UWOvCzpP/M7JVffgLpS5b0l7S1+SkPb26g==" saltValue="7hW2Q0oEmrryT7ibUikp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420E-7F1E-4E51-9DCC-BC33ED65F793}">
  <sheetPr codeName="Sheet10">
    <pageSetUpPr fitToPage="1"/>
  </sheetPr>
  <dimension ref="A1:WZM160"/>
  <sheetViews>
    <sheetView showGridLines="0" topLeftCell="T58"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603</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87"/>
      <c r="G51" s="1324"/>
      <c r="H51" s="1324"/>
      <c r="I51" s="1327"/>
      <c r="J51" s="1327"/>
      <c r="K51" s="1325"/>
      <c r="L51" s="1325"/>
      <c r="M51" s="1325"/>
      <c r="N51" s="1325"/>
      <c r="AM51" s="394"/>
      <c r="AN51" s="1326" t="s">
        <v>602</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18">
        <v>31.8</v>
      </c>
      <c r="BQ51" s="1318"/>
      <c r="BR51" s="1318"/>
      <c r="BS51" s="1318"/>
      <c r="BT51" s="1318"/>
      <c r="BU51" s="1318"/>
      <c r="BV51" s="1318"/>
      <c r="BW51" s="1318"/>
      <c r="BX51" s="1318">
        <v>22.3</v>
      </c>
      <c r="BY51" s="1318"/>
      <c r="BZ51" s="1318"/>
      <c r="CA51" s="1318"/>
      <c r="CB51" s="1318"/>
      <c r="CC51" s="1318"/>
      <c r="CD51" s="1318"/>
      <c r="CE51" s="1318"/>
      <c r="CF51" s="1318">
        <v>24</v>
      </c>
      <c r="CG51" s="1318"/>
      <c r="CH51" s="1318"/>
      <c r="CI51" s="1318"/>
      <c r="CJ51" s="1318"/>
      <c r="CK51" s="1318"/>
      <c r="CL51" s="1318"/>
      <c r="CM51" s="1318"/>
      <c r="CN51" s="1318">
        <v>12.1</v>
      </c>
      <c r="CO51" s="1318"/>
      <c r="CP51" s="1318"/>
      <c r="CQ51" s="1318"/>
      <c r="CR51" s="1318"/>
      <c r="CS51" s="1318"/>
      <c r="CT51" s="1318"/>
      <c r="CU51" s="1318"/>
      <c r="CV51" s="1318">
        <v>0.3</v>
      </c>
      <c r="CW51" s="1318"/>
      <c r="CX51" s="1318"/>
      <c r="CY51" s="1318"/>
      <c r="CZ51" s="1318"/>
      <c r="DA51" s="1318"/>
      <c r="DB51" s="1318"/>
      <c r="DC51" s="1318"/>
    </row>
    <row r="52" spans="1:109" ht="13.5" x14ac:dyDescent="0.15">
      <c r="B52" s="387"/>
      <c r="G52" s="1324"/>
      <c r="H52" s="1324"/>
      <c r="I52" s="1327"/>
      <c r="J52" s="1327"/>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2"/>
      <c r="B53" s="387"/>
      <c r="G53" s="1324"/>
      <c r="H53" s="1324"/>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606</v>
      </c>
      <c r="BC53" s="1326"/>
      <c r="BD53" s="1326"/>
      <c r="BE53" s="1326"/>
      <c r="BF53" s="1326"/>
      <c r="BG53" s="1326"/>
      <c r="BH53" s="1326"/>
      <c r="BI53" s="1326"/>
      <c r="BJ53" s="1326"/>
      <c r="BK53" s="1326"/>
      <c r="BL53" s="1326"/>
      <c r="BM53" s="1326"/>
      <c r="BN53" s="1326"/>
      <c r="BO53" s="1326"/>
      <c r="BP53" s="1318">
        <v>58.7</v>
      </c>
      <c r="BQ53" s="1318"/>
      <c r="BR53" s="1318"/>
      <c r="BS53" s="1318"/>
      <c r="BT53" s="1318"/>
      <c r="BU53" s="1318"/>
      <c r="BV53" s="1318"/>
      <c r="BW53" s="1318"/>
      <c r="BX53" s="1318">
        <v>62.1</v>
      </c>
      <c r="BY53" s="1318"/>
      <c r="BZ53" s="1318"/>
      <c r="CA53" s="1318"/>
      <c r="CB53" s="1318"/>
      <c r="CC53" s="1318"/>
      <c r="CD53" s="1318"/>
      <c r="CE53" s="1318"/>
      <c r="CF53" s="1318">
        <v>63.9</v>
      </c>
      <c r="CG53" s="1318"/>
      <c r="CH53" s="1318"/>
      <c r="CI53" s="1318"/>
      <c r="CJ53" s="1318"/>
      <c r="CK53" s="1318"/>
      <c r="CL53" s="1318"/>
      <c r="CM53" s="1318"/>
      <c r="CN53" s="1318">
        <v>64.400000000000006</v>
      </c>
      <c r="CO53" s="1318"/>
      <c r="CP53" s="1318"/>
      <c r="CQ53" s="1318"/>
      <c r="CR53" s="1318"/>
      <c r="CS53" s="1318"/>
      <c r="CT53" s="1318"/>
      <c r="CU53" s="1318"/>
      <c r="CV53" s="1318">
        <v>66</v>
      </c>
      <c r="CW53" s="1318"/>
      <c r="CX53" s="1318"/>
      <c r="CY53" s="1318"/>
      <c r="CZ53" s="1318"/>
      <c r="DA53" s="1318"/>
      <c r="DB53" s="1318"/>
      <c r="DC53" s="1318"/>
    </row>
    <row r="54" spans="1:109" ht="13.5" x14ac:dyDescent="0.15">
      <c r="A54" s="402"/>
      <c r="B54" s="387"/>
      <c r="G54" s="1324"/>
      <c r="H54" s="1324"/>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2"/>
      <c r="B55" s="387"/>
      <c r="G55" s="1320"/>
      <c r="H55" s="1320"/>
      <c r="I55" s="1320"/>
      <c r="J55" s="1320"/>
      <c r="K55" s="1325"/>
      <c r="L55" s="1325"/>
      <c r="M55" s="1325"/>
      <c r="N55" s="1325"/>
      <c r="AN55" s="1319" t="s">
        <v>601</v>
      </c>
      <c r="AO55" s="1319"/>
      <c r="AP55" s="1319"/>
      <c r="AQ55" s="1319"/>
      <c r="AR55" s="1319"/>
      <c r="AS55" s="1319"/>
      <c r="AT55" s="1319"/>
      <c r="AU55" s="1319"/>
      <c r="AV55" s="1319"/>
      <c r="AW55" s="1319"/>
      <c r="AX55" s="1319"/>
      <c r="AY55" s="1319"/>
      <c r="AZ55" s="1319"/>
      <c r="BA55" s="1319"/>
      <c r="BB55" s="1326" t="s">
        <v>600</v>
      </c>
      <c r="BC55" s="1326"/>
      <c r="BD55" s="1326"/>
      <c r="BE55" s="1326"/>
      <c r="BF55" s="1326"/>
      <c r="BG55" s="1326"/>
      <c r="BH55" s="1326"/>
      <c r="BI55" s="1326"/>
      <c r="BJ55" s="1326"/>
      <c r="BK55" s="1326"/>
      <c r="BL55" s="1326"/>
      <c r="BM55" s="1326"/>
      <c r="BN55" s="1326"/>
      <c r="BO55" s="1326"/>
      <c r="BP55" s="1318">
        <v>0</v>
      </c>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ht="13.5" x14ac:dyDescent="0.15">
      <c r="A56" s="402"/>
      <c r="B56" s="387"/>
      <c r="G56" s="1320"/>
      <c r="H56" s="1320"/>
      <c r="I56" s="1320"/>
      <c r="J56" s="1320"/>
      <c r="K56" s="1325"/>
      <c r="L56" s="1325"/>
      <c r="M56" s="1325"/>
      <c r="N56" s="1325"/>
      <c r="AN56" s="1319"/>
      <c r="AO56" s="1319"/>
      <c r="AP56" s="1319"/>
      <c r="AQ56" s="1319"/>
      <c r="AR56" s="1319"/>
      <c r="AS56" s="1319"/>
      <c r="AT56" s="1319"/>
      <c r="AU56" s="1319"/>
      <c r="AV56" s="1319"/>
      <c r="AW56" s="1319"/>
      <c r="AX56" s="1319"/>
      <c r="AY56" s="1319"/>
      <c r="AZ56" s="1319"/>
      <c r="BA56" s="1319"/>
      <c r="BB56" s="1326"/>
      <c r="BC56" s="1326"/>
      <c r="BD56" s="1326"/>
      <c r="BE56" s="1326"/>
      <c r="BF56" s="1326"/>
      <c r="BG56" s="1326"/>
      <c r="BH56" s="1326"/>
      <c r="BI56" s="1326"/>
      <c r="BJ56" s="1326"/>
      <c r="BK56" s="1326"/>
      <c r="BL56" s="1326"/>
      <c r="BM56" s="1326"/>
      <c r="BN56" s="1326"/>
      <c r="BO56" s="1326"/>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x14ac:dyDescent="0.15">
      <c r="B57" s="408"/>
      <c r="G57" s="1320"/>
      <c r="H57" s="1320"/>
      <c r="I57" s="1328"/>
      <c r="J57" s="1328"/>
      <c r="K57" s="1325"/>
      <c r="L57" s="1325"/>
      <c r="M57" s="1325"/>
      <c r="N57" s="1325"/>
      <c r="AM57" s="386"/>
      <c r="AN57" s="1319"/>
      <c r="AO57" s="1319"/>
      <c r="AP57" s="1319"/>
      <c r="AQ57" s="1319"/>
      <c r="AR57" s="1319"/>
      <c r="AS57" s="1319"/>
      <c r="AT57" s="1319"/>
      <c r="AU57" s="1319"/>
      <c r="AV57" s="1319"/>
      <c r="AW57" s="1319"/>
      <c r="AX57" s="1319"/>
      <c r="AY57" s="1319"/>
      <c r="AZ57" s="1319"/>
      <c r="BA57" s="1319"/>
      <c r="BB57" s="1326" t="s">
        <v>606</v>
      </c>
      <c r="BC57" s="1326"/>
      <c r="BD57" s="1326"/>
      <c r="BE57" s="1326"/>
      <c r="BF57" s="1326"/>
      <c r="BG57" s="1326"/>
      <c r="BH57" s="1326"/>
      <c r="BI57" s="1326"/>
      <c r="BJ57" s="1326"/>
      <c r="BK57" s="1326"/>
      <c r="BL57" s="1326"/>
      <c r="BM57" s="1326"/>
      <c r="BN57" s="1326"/>
      <c r="BO57" s="1326"/>
      <c r="BP57" s="1318">
        <v>54.2</v>
      </c>
      <c r="BQ57" s="1318"/>
      <c r="BR57" s="1318"/>
      <c r="BS57" s="1318"/>
      <c r="BT57" s="1318"/>
      <c r="BU57" s="1318"/>
      <c r="BV57" s="1318"/>
      <c r="BW57" s="1318"/>
      <c r="BX57" s="1318">
        <v>56.3</v>
      </c>
      <c r="BY57" s="1318"/>
      <c r="BZ57" s="1318"/>
      <c r="CA57" s="1318"/>
      <c r="CB57" s="1318"/>
      <c r="CC57" s="1318"/>
      <c r="CD57" s="1318"/>
      <c r="CE57" s="1318"/>
      <c r="CF57" s="1318">
        <v>57.6</v>
      </c>
      <c r="CG57" s="1318"/>
      <c r="CH57" s="1318"/>
      <c r="CI57" s="1318"/>
      <c r="CJ57" s="1318"/>
      <c r="CK57" s="1318"/>
      <c r="CL57" s="1318"/>
      <c r="CM57" s="1318"/>
      <c r="CN57" s="1318">
        <v>58.8</v>
      </c>
      <c r="CO57" s="1318"/>
      <c r="CP57" s="1318"/>
      <c r="CQ57" s="1318"/>
      <c r="CR57" s="1318"/>
      <c r="CS57" s="1318"/>
      <c r="CT57" s="1318"/>
      <c r="CU57" s="1318"/>
      <c r="CV57" s="1318">
        <v>59.5</v>
      </c>
      <c r="CW57" s="1318"/>
      <c r="CX57" s="1318"/>
      <c r="CY57" s="1318"/>
      <c r="CZ57" s="1318"/>
      <c r="DA57" s="1318"/>
      <c r="DB57" s="1318"/>
      <c r="DC57" s="1318"/>
      <c r="DD57" s="413"/>
      <c r="DE57" s="408"/>
    </row>
    <row r="58" spans="1:109" s="402" customFormat="1" ht="13.5" x14ac:dyDescent="0.15">
      <c r="A58" s="386"/>
      <c r="B58" s="408"/>
      <c r="G58" s="1320"/>
      <c r="H58" s="1320"/>
      <c r="I58" s="1328"/>
      <c r="J58" s="1328"/>
      <c r="K58" s="1325"/>
      <c r="L58" s="1325"/>
      <c r="M58" s="1325"/>
      <c r="N58" s="1325"/>
      <c r="AM58" s="386"/>
      <c r="AN58" s="1319"/>
      <c r="AO58" s="1319"/>
      <c r="AP58" s="1319"/>
      <c r="AQ58" s="1319"/>
      <c r="AR58" s="1319"/>
      <c r="AS58" s="1319"/>
      <c r="AT58" s="1319"/>
      <c r="AU58" s="1319"/>
      <c r="AV58" s="1319"/>
      <c r="AW58" s="1319"/>
      <c r="AX58" s="1319"/>
      <c r="AY58" s="1319"/>
      <c r="AZ58" s="1319"/>
      <c r="BA58" s="1319"/>
      <c r="BB58" s="1326"/>
      <c r="BC58" s="1326"/>
      <c r="BD58" s="1326"/>
      <c r="BE58" s="1326"/>
      <c r="BF58" s="1326"/>
      <c r="BG58" s="1326"/>
      <c r="BH58" s="1326"/>
      <c r="BI58" s="1326"/>
      <c r="BJ58" s="1326"/>
      <c r="BK58" s="1326"/>
      <c r="BL58" s="1326"/>
      <c r="BM58" s="1326"/>
      <c r="BN58" s="1326"/>
      <c r="BO58" s="1326"/>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605</v>
      </c>
    </row>
    <row r="64" spans="1:109" ht="13.5" x14ac:dyDescent="0.1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609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603</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x14ac:dyDescent="0.15">
      <c r="B73" s="387"/>
      <c r="G73" s="1324"/>
      <c r="H73" s="1324"/>
      <c r="I73" s="1324"/>
      <c r="J73" s="1324"/>
      <c r="K73" s="1329"/>
      <c r="L73" s="1329"/>
      <c r="M73" s="1329"/>
      <c r="N73" s="1329"/>
      <c r="AM73" s="394"/>
      <c r="AN73" s="1326" t="s">
        <v>602</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18">
        <v>31.8</v>
      </c>
      <c r="BQ73" s="1318"/>
      <c r="BR73" s="1318"/>
      <c r="BS73" s="1318"/>
      <c r="BT73" s="1318"/>
      <c r="BU73" s="1318"/>
      <c r="BV73" s="1318"/>
      <c r="BW73" s="1318"/>
      <c r="BX73" s="1318">
        <v>22.3</v>
      </c>
      <c r="BY73" s="1318"/>
      <c r="BZ73" s="1318"/>
      <c r="CA73" s="1318"/>
      <c r="CB73" s="1318"/>
      <c r="CC73" s="1318"/>
      <c r="CD73" s="1318"/>
      <c r="CE73" s="1318"/>
      <c r="CF73" s="1318">
        <v>24</v>
      </c>
      <c r="CG73" s="1318"/>
      <c r="CH73" s="1318"/>
      <c r="CI73" s="1318"/>
      <c r="CJ73" s="1318"/>
      <c r="CK73" s="1318"/>
      <c r="CL73" s="1318"/>
      <c r="CM73" s="1318"/>
      <c r="CN73" s="1318">
        <v>12.1</v>
      </c>
      <c r="CO73" s="1318"/>
      <c r="CP73" s="1318"/>
      <c r="CQ73" s="1318"/>
      <c r="CR73" s="1318"/>
      <c r="CS73" s="1318"/>
      <c r="CT73" s="1318"/>
      <c r="CU73" s="1318"/>
      <c r="CV73" s="1318">
        <v>0.3</v>
      </c>
      <c r="CW73" s="1318"/>
      <c r="CX73" s="1318"/>
      <c r="CY73" s="1318"/>
      <c r="CZ73" s="1318"/>
      <c r="DA73" s="1318"/>
      <c r="DB73" s="1318"/>
      <c r="DC73" s="1318"/>
    </row>
    <row r="74" spans="2:107" ht="13.5" x14ac:dyDescent="0.15">
      <c r="B74" s="387"/>
      <c r="G74" s="1324"/>
      <c r="H74" s="1324"/>
      <c r="I74" s="1324"/>
      <c r="J74" s="1324"/>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87"/>
      <c r="G75" s="1324"/>
      <c r="H75" s="1324"/>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599</v>
      </c>
      <c r="BC75" s="1326"/>
      <c r="BD75" s="1326"/>
      <c r="BE75" s="1326"/>
      <c r="BF75" s="1326"/>
      <c r="BG75" s="1326"/>
      <c r="BH75" s="1326"/>
      <c r="BI75" s="1326"/>
      <c r="BJ75" s="1326"/>
      <c r="BK75" s="1326"/>
      <c r="BL75" s="1326"/>
      <c r="BM75" s="1326"/>
      <c r="BN75" s="1326"/>
      <c r="BO75" s="1326"/>
      <c r="BP75" s="1318">
        <v>8.4</v>
      </c>
      <c r="BQ75" s="1318"/>
      <c r="BR75" s="1318"/>
      <c r="BS75" s="1318"/>
      <c r="BT75" s="1318"/>
      <c r="BU75" s="1318"/>
      <c r="BV75" s="1318"/>
      <c r="BW75" s="1318"/>
      <c r="BX75" s="1318">
        <v>8.6</v>
      </c>
      <c r="BY75" s="1318"/>
      <c r="BZ75" s="1318"/>
      <c r="CA75" s="1318"/>
      <c r="CB75" s="1318"/>
      <c r="CC75" s="1318"/>
      <c r="CD75" s="1318"/>
      <c r="CE75" s="1318"/>
      <c r="CF75" s="1318">
        <v>8.1</v>
      </c>
      <c r="CG75" s="1318"/>
      <c r="CH75" s="1318"/>
      <c r="CI75" s="1318"/>
      <c r="CJ75" s="1318"/>
      <c r="CK75" s="1318"/>
      <c r="CL75" s="1318"/>
      <c r="CM75" s="1318"/>
      <c r="CN75" s="1318">
        <v>8</v>
      </c>
      <c r="CO75" s="1318"/>
      <c r="CP75" s="1318"/>
      <c r="CQ75" s="1318"/>
      <c r="CR75" s="1318"/>
      <c r="CS75" s="1318"/>
      <c r="CT75" s="1318"/>
      <c r="CU75" s="1318"/>
      <c r="CV75" s="1318">
        <v>7.6</v>
      </c>
      <c r="CW75" s="1318"/>
      <c r="CX75" s="1318"/>
      <c r="CY75" s="1318"/>
      <c r="CZ75" s="1318"/>
      <c r="DA75" s="1318"/>
      <c r="DB75" s="1318"/>
      <c r="DC75" s="1318"/>
    </row>
    <row r="76" spans="2:107" ht="13.5" x14ac:dyDescent="0.15">
      <c r="B76" s="387"/>
      <c r="G76" s="1324"/>
      <c r="H76" s="1324"/>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87"/>
      <c r="G77" s="1320"/>
      <c r="H77" s="1320"/>
      <c r="I77" s="1320"/>
      <c r="J77" s="1320"/>
      <c r="K77" s="1329"/>
      <c r="L77" s="1329"/>
      <c r="M77" s="1329"/>
      <c r="N77" s="1329"/>
      <c r="AN77" s="1319" t="s">
        <v>601</v>
      </c>
      <c r="AO77" s="1319"/>
      <c r="AP77" s="1319"/>
      <c r="AQ77" s="1319"/>
      <c r="AR77" s="1319"/>
      <c r="AS77" s="1319"/>
      <c r="AT77" s="1319"/>
      <c r="AU77" s="1319"/>
      <c r="AV77" s="1319"/>
      <c r="AW77" s="1319"/>
      <c r="AX77" s="1319"/>
      <c r="AY77" s="1319"/>
      <c r="AZ77" s="1319"/>
      <c r="BA77" s="1319"/>
      <c r="BB77" s="1326" t="s">
        <v>600</v>
      </c>
      <c r="BC77" s="1326"/>
      <c r="BD77" s="1326"/>
      <c r="BE77" s="1326"/>
      <c r="BF77" s="1326"/>
      <c r="BG77" s="1326"/>
      <c r="BH77" s="1326"/>
      <c r="BI77" s="1326"/>
      <c r="BJ77" s="1326"/>
      <c r="BK77" s="1326"/>
      <c r="BL77" s="1326"/>
      <c r="BM77" s="1326"/>
      <c r="BN77" s="1326"/>
      <c r="BO77" s="1326"/>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ht="13.5" x14ac:dyDescent="0.15">
      <c r="B78" s="387"/>
      <c r="G78" s="1320"/>
      <c r="H78" s="1320"/>
      <c r="I78" s="1320"/>
      <c r="J78" s="1320"/>
      <c r="K78" s="1329"/>
      <c r="L78" s="1329"/>
      <c r="M78" s="1329"/>
      <c r="N78" s="1329"/>
      <c r="AN78" s="1319"/>
      <c r="AO78" s="1319"/>
      <c r="AP78" s="1319"/>
      <c r="AQ78" s="1319"/>
      <c r="AR78" s="1319"/>
      <c r="AS78" s="1319"/>
      <c r="AT78" s="1319"/>
      <c r="AU78" s="1319"/>
      <c r="AV78" s="1319"/>
      <c r="AW78" s="1319"/>
      <c r="AX78" s="1319"/>
      <c r="AY78" s="1319"/>
      <c r="AZ78" s="1319"/>
      <c r="BA78" s="1319"/>
      <c r="BB78" s="1326"/>
      <c r="BC78" s="1326"/>
      <c r="BD78" s="1326"/>
      <c r="BE78" s="1326"/>
      <c r="BF78" s="1326"/>
      <c r="BG78" s="1326"/>
      <c r="BH78" s="1326"/>
      <c r="BI78" s="1326"/>
      <c r="BJ78" s="1326"/>
      <c r="BK78" s="1326"/>
      <c r="BL78" s="1326"/>
      <c r="BM78" s="1326"/>
      <c r="BN78" s="1326"/>
      <c r="BO78" s="1326"/>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87"/>
      <c r="G79" s="1320"/>
      <c r="H79" s="1320"/>
      <c r="I79" s="1328"/>
      <c r="J79" s="1328"/>
      <c r="K79" s="1330"/>
      <c r="L79" s="1330"/>
      <c r="M79" s="1330"/>
      <c r="N79" s="1330"/>
      <c r="AN79" s="1319"/>
      <c r="AO79" s="1319"/>
      <c r="AP79" s="1319"/>
      <c r="AQ79" s="1319"/>
      <c r="AR79" s="1319"/>
      <c r="AS79" s="1319"/>
      <c r="AT79" s="1319"/>
      <c r="AU79" s="1319"/>
      <c r="AV79" s="1319"/>
      <c r="AW79" s="1319"/>
      <c r="AX79" s="1319"/>
      <c r="AY79" s="1319"/>
      <c r="AZ79" s="1319"/>
      <c r="BA79" s="1319"/>
      <c r="BB79" s="1326" t="s">
        <v>599</v>
      </c>
      <c r="BC79" s="1326"/>
      <c r="BD79" s="1326"/>
      <c r="BE79" s="1326"/>
      <c r="BF79" s="1326"/>
      <c r="BG79" s="1326"/>
      <c r="BH79" s="1326"/>
      <c r="BI79" s="1326"/>
      <c r="BJ79" s="1326"/>
      <c r="BK79" s="1326"/>
      <c r="BL79" s="1326"/>
      <c r="BM79" s="1326"/>
      <c r="BN79" s="1326"/>
      <c r="BO79" s="1326"/>
      <c r="BP79" s="1318">
        <v>7.8</v>
      </c>
      <c r="BQ79" s="1318"/>
      <c r="BR79" s="1318"/>
      <c r="BS79" s="1318"/>
      <c r="BT79" s="1318"/>
      <c r="BU79" s="1318"/>
      <c r="BV79" s="1318"/>
      <c r="BW79" s="1318"/>
      <c r="BX79" s="1318">
        <v>7.4</v>
      </c>
      <c r="BY79" s="1318"/>
      <c r="BZ79" s="1318"/>
      <c r="CA79" s="1318"/>
      <c r="CB79" s="1318"/>
      <c r="CC79" s="1318"/>
      <c r="CD79" s="1318"/>
      <c r="CE79" s="1318"/>
      <c r="CF79" s="1318">
        <v>7.1</v>
      </c>
      <c r="CG79" s="1318"/>
      <c r="CH79" s="1318"/>
      <c r="CI79" s="1318"/>
      <c r="CJ79" s="1318"/>
      <c r="CK79" s="1318"/>
      <c r="CL79" s="1318"/>
      <c r="CM79" s="1318"/>
      <c r="CN79" s="1318">
        <v>7.1</v>
      </c>
      <c r="CO79" s="1318"/>
      <c r="CP79" s="1318"/>
      <c r="CQ79" s="1318"/>
      <c r="CR79" s="1318"/>
      <c r="CS79" s="1318"/>
      <c r="CT79" s="1318"/>
      <c r="CU79" s="1318"/>
      <c r="CV79" s="1318">
        <v>7.3</v>
      </c>
      <c r="CW79" s="1318"/>
      <c r="CX79" s="1318"/>
      <c r="CY79" s="1318"/>
      <c r="CZ79" s="1318"/>
      <c r="DA79" s="1318"/>
      <c r="DB79" s="1318"/>
      <c r="DC79" s="1318"/>
    </row>
    <row r="80" spans="2:107" ht="13.5" x14ac:dyDescent="0.15">
      <c r="B80" s="387"/>
      <c r="G80" s="1320"/>
      <c r="H80" s="1320"/>
      <c r="I80" s="1328"/>
      <c r="J80" s="1328"/>
      <c r="K80" s="1330"/>
      <c r="L80" s="1330"/>
      <c r="M80" s="1330"/>
      <c r="N80" s="1330"/>
      <c r="AN80" s="1319"/>
      <c r="AO80" s="1319"/>
      <c r="AP80" s="1319"/>
      <c r="AQ80" s="1319"/>
      <c r="AR80" s="1319"/>
      <c r="AS80" s="1319"/>
      <c r="AT80" s="1319"/>
      <c r="AU80" s="1319"/>
      <c r="AV80" s="1319"/>
      <c r="AW80" s="1319"/>
      <c r="AX80" s="1319"/>
      <c r="AY80" s="1319"/>
      <c r="AZ80" s="1319"/>
      <c r="BA80" s="1319"/>
      <c r="BB80" s="1326"/>
      <c r="BC80" s="1326"/>
      <c r="BD80" s="1326"/>
      <c r="BE80" s="1326"/>
      <c r="BF80" s="1326"/>
      <c r="BG80" s="1326"/>
      <c r="BH80" s="1326"/>
      <c r="BI80" s="1326"/>
      <c r="BJ80" s="1326"/>
      <c r="BK80" s="1326"/>
      <c r="BL80" s="1326"/>
      <c r="BM80" s="1326"/>
      <c r="BN80" s="1326"/>
      <c r="BO80" s="1326"/>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84ATTSM5jSujAPcbG7LarIPYWVTYoaIkCa91HZvVpDPg1M9gkK+BhHZdynzbPyXvBnJyfS7vtR3IY16Rq15FPQ==" saltValue="uqKxNbY1UNukZvTS8+33pw=="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62DC-31BF-41FC-A3CB-7EA2F2F9E4C6}">
  <sheetPr codeName="Sheet11">
    <pageSetUpPr fitToPage="1"/>
  </sheetPr>
  <dimension ref="A1:DR125"/>
  <sheetViews>
    <sheetView showGridLines="0" topLeftCell="A99" zoomScaleNormal="100" zoomScaleSheetLayoutView="70" workbookViewId="0">
      <selection activeCell="C116" sqref="C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S9kDf8/6N3yc0E9TUFQLCDJoEXQTbDIpxQDkDL+4dq0C5HjN5PJjPkNSvIqys4a1wnzZC5r+a4YF98itSTD/Xg==" saltValue="52KDUaM72fQSX2MQPHt2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6321-25EB-4C1C-AE87-89B89B53EE1C}">
  <sheetPr codeName="Sheet12">
    <pageSetUpPr fitToPage="1"/>
  </sheetPr>
  <dimension ref="A1:DR125"/>
  <sheetViews>
    <sheetView showGridLines="0" topLeftCell="AB94"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Xmtu+2OMULIKCx1rD8sqNqS0JJ35QiQ1hGCP/o/D+neUp/d7Uz1sXJRjGm7Un+k7r/6tbVDJRGI/57arIIepQ==" saltValue="vjHqn4ITtdhB3KuU+LOn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224945</v>
      </c>
      <c r="E3" s="162"/>
      <c r="F3" s="163">
        <v>280458</v>
      </c>
      <c r="G3" s="164"/>
      <c r="H3" s="165"/>
    </row>
    <row r="4" spans="1:8" x14ac:dyDescent="0.15">
      <c r="A4" s="166"/>
      <c r="B4" s="167"/>
      <c r="C4" s="168"/>
      <c r="D4" s="169">
        <v>149284</v>
      </c>
      <c r="E4" s="170"/>
      <c r="F4" s="171">
        <v>127286</v>
      </c>
      <c r="G4" s="172"/>
      <c r="H4" s="173"/>
    </row>
    <row r="5" spans="1:8" x14ac:dyDescent="0.15">
      <c r="A5" s="154" t="s">
        <v>550</v>
      </c>
      <c r="B5" s="159"/>
      <c r="C5" s="160"/>
      <c r="D5" s="161">
        <v>151475</v>
      </c>
      <c r="E5" s="162"/>
      <c r="F5" s="163">
        <v>291945</v>
      </c>
      <c r="G5" s="164"/>
      <c r="H5" s="165"/>
    </row>
    <row r="6" spans="1:8" x14ac:dyDescent="0.15">
      <c r="A6" s="166"/>
      <c r="B6" s="167"/>
      <c r="C6" s="168"/>
      <c r="D6" s="169">
        <v>103063</v>
      </c>
      <c r="E6" s="170"/>
      <c r="F6" s="171">
        <v>127651</v>
      </c>
      <c r="G6" s="172"/>
      <c r="H6" s="173"/>
    </row>
    <row r="7" spans="1:8" x14ac:dyDescent="0.15">
      <c r="A7" s="154" t="s">
        <v>551</v>
      </c>
      <c r="B7" s="159"/>
      <c r="C7" s="160"/>
      <c r="D7" s="161">
        <v>163206</v>
      </c>
      <c r="E7" s="162"/>
      <c r="F7" s="163">
        <v>291173</v>
      </c>
      <c r="G7" s="164"/>
      <c r="H7" s="165"/>
    </row>
    <row r="8" spans="1:8" x14ac:dyDescent="0.15">
      <c r="A8" s="166"/>
      <c r="B8" s="167"/>
      <c r="C8" s="168"/>
      <c r="D8" s="169">
        <v>122930</v>
      </c>
      <c r="E8" s="170"/>
      <c r="F8" s="171">
        <v>119071</v>
      </c>
      <c r="G8" s="172"/>
      <c r="H8" s="173"/>
    </row>
    <row r="9" spans="1:8" x14ac:dyDescent="0.15">
      <c r="A9" s="154" t="s">
        <v>552</v>
      </c>
      <c r="B9" s="159"/>
      <c r="C9" s="160"/>
      <c r="D9" s="161">
        <v>115320</v>
      </c>
      <c r="E9" s="162"/>
      <c r="F9" s="163">
        <v>271581</v>
      </c>
      <c r="G9" s="164"/>
      <c r="H9" s="165"/>
    </row>
    <row r="10" spans="1:8" x14ac:dyDescent="0.15">
      <c r="A10" s="166"/>
      <c r="B10" s="167"/>
      <c r="C10" s="168"/>
      <c r="D10" s="169">
        <v>69268</v>
      </c>
      <c r="E10" s="170"/>
      <c r="F10" s="171">
        <v>117844</v>
      </c>
      <c r="G10" s="172"/>
      <c r="H10" s="173"/>
    </row>
    <row r="11" spans="1:8" x14ac:dyDescent="0.15">
      <c r="A11" s="154" t="s">
        <v>553</v>
      </c>
      <c r="B11" s="159"/>
      <c r="C11" s="160"/>
      <c r="D11" s="161">
        <v>125539</v>
      </c>
      <c r="E11" s="162"/>
      <c r="F11" s="163">
        <v>268375</v>
      </c>
      <c r="G11" s="164"/>
      <c r="H11" s="165"/>
    </row>
    <row r="12" spans="1:8" x14ac:dyDescent="0.15">
      <c r="A12" s="166"/>
      <c r="B12" s="167"/>
      <c r="C12" s="174"/>
      <c r="D12" s="169">
        <v>78544</v>
      </c>
      <c r="E12" s="170"/>
      <c r="F12" s="171">
        <v>119602</v>
      </c>
      <c r="G12" s="172"/>
      <c r="H12" s="173"/>
    </row>
    <row r="13" spans="1:8" x14ac:dyDescent="0.15">
      <c r="A13" s="154"/>
      <c r="B13" s="159"/>
      <c r="C13" s="175"/>
      <c r="D13" s="176">
        <v>156097</v>
      </c>
      <c r="E13" s="177"/>
      <c r="F13" s="178">
        <v>280706</v>
      </c>
      <c r="G13" s="179"/>
      <c r="H13" s="165"/>
    </row>
    <row r="14" spans="1:8" x14ac:dyDescent="0.15">
      <c r="A14" s="166"/>
      <c r="B14" s="167"/>
      <c r="C14" s="168"/>
      <c r="D14" s="169">
        <v>104618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8.9700000000000006</v>
      </c>
      <c r="C19" s="180">
        <f>ROUND(VALUE(SUBSTITUTE(実質収支比率等に係る経年分析!G$48,"▲","-")),2)</f>
        <v>9.2200000000000006</v>
      </c>
      <c r="D19" s="180">
        <f>ROUND(VALUE(SUBSTITUTE(実質収支比率等に係る経年分析!H$48,"▲","-")),2)</f>
        <v>8.15</v>
      </c>
      <c r="E19" s="180">
        <f>ROUND(VALUE(SUBSTITUTE(実質収支比率等に係る経年分析!I$48,"▲","-")),2)</f>
        <v>10.81</v>
      </c>
      <c r="F19" s="180">
        <f>ROUND(VALUE(SUBSTITUTE(実質収支比率等に係る経年分析!J$48,"▲","-")),2)</f>
        <v>6.64</v>
      </c>
    </row>
    <row r="20" spans="1:11" x14ac:dyDescent="0.15">
      <c r="A20" s="180" t="s">
        <v>55</v>
      </c>
      <c r="B20" s="180">
        <f>ROUND(VALUE(SUBSTITUTE(実質収支比率等に係る経年分析!F$47,"▲","-")),2)</f>
        <v>16.399999999999999</v>
      </c>
      <c r="C20" s="180">
        <f>ROUND(VALUE(SUBSTITUTE(実質収支比率等に係る経年分析!G$47,"▲","-")),2)</f>
        <v>18.41</v>
      </c>
      <c r="D20" s="180">
        <f>ROUND(VALUE(SUBSTITUTE(実質収支比率等に係る経年分析!H$47,"▲","-")),2)</f>
        <v>17.440000000000001</v>
      </c>
      <c r="E20" s="180">
        <f>ROUND(VALUE(SUBSTITUTE(実質収支比率等に係る経年分析!I$47,"▲","-")),2)</f>
        <v>20.97</v>
      </c>
      <c r="F20" s="180">
        <f>ROUND(VALUE(SUBSTITUTE(実質収支比率等に係る経年分析!J$47,"▲","-")),2)</f>
        <v>22.36</v>
      </c>
    </row>
    <row r="21" spans="1:11" x14ac:dyDescent="0.15">
      <c r="A21" s="180" t="s">
        <v>56</v>
      </c>
      <c r="B21" s="180">
        <f>IF(ISNUMBER(VALUE(SUBSTITUTE(実質収支比率等に係る経年分析!F$49,"▲","-"))),ROUND(VALUE(SUBSTITUTE(実質収支比率等に係る経年分析!F$49,"▲","-")),2),NA())</f>
        <v>3.4</v>
      </c>
      <c r="C21" s="180">
        <f>IF(ISNUMBER(VALUE(SUBSTITUTE(実質収支比率等に係る経年分析!G$49,"▲","-"))),ROUND(VALUE(SUBSTITUTE(実質収支比率等に係る経年分析!G$49,"▲","-")),2),NA())</f>
        <v>-2.5</v>
      </c>
      <c r="D21" s="180">
        <f>IF(ISNUMBER(VALUE(SUBSTITUTE(実質収支比率等に係る経年分析!H$49,"▲","-"))),ROUND(VALUE(SUBSTITUTE(実質収支比率等に係る経年分析!H$49,"▲","-")),2),NA())</f>
        <v>-6.45</v>
      </c>
      <c r="E21" s="180">
        <f>IF(ISNUMBER(VALUE(SUBSTITUTE(実質収支比率等に係る経年分析!I$49,"▲","-"))),ROUND(VALUE(SUBSTITUTE(実質収支比率等に係る経年分析!I$49,"▲","-")),2),NA())</f>
        <v>1.94</v>
      </c>
      <c r="F21" s="180">
        <f>IF(ISNUMBER(VALUE(SUBSTITUTE(実質収支比率等に係る経年分析!J$49,"▲","-"))),ROUND(VALUE(SUBSTITUTE(実質収支比率等に係る経年分析!J$49,"▲","-")),2),NA())</f>
        <v>-3.58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特定環境保全公共下水道特別会計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301</v>
      </c>
      <c r="E42" s="182"/>
      <c r="F42" s="182"/>
      <c r="G42" s="182">
        <f>'実質公債費比率（分子）の構造'!L$52</f>
        <v>290</v>
      </c>
      <c r="H42" s="182"/>
      <c r="I42" s="182"/>
      <c r="J42" s="182">
        <f>'実質公債費比率（分子）の構造'!M$52</f>
        <v>280</v>
      </c>
      <c r="K42" s="182"/>
      <c r="L42" s="182"/>
      <c r="M42" s="182">
        <f>'実質公債費比率（分子）の構造'!N$52</f>
        <v>264</v>
      </c>
      <c r="N42" s="182"/>
      <c r="O42" s="182"/>
      <c r="P42" s="182">
        <f>'実質公債費比率（分子）の構造'!O$52</f>
        <v>277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4</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102</v>
      </c>
      <c r="C46" s="182"/>
      <c r="D46" s="182"/>
      <c r="E46" s="182">
        <f>'実質公債費比率（分子）の構造'!L$48</f>
        <v>103</v>
      </c>
      <c r="F46" s="182"/>
      <c r="G46" s="182"/>
      <c r="H46" s="182">
        <f>'実質公債費比率（分子）の構造'!M$48</f>
        <v>114</v>
      </c>
      <c r="I46" s="182"/>
      <c r="J46" s="182"/>
      <c r="K46" s="182">
        <f>'実質公債費比率（分子）の構造'!N$48</f>
        <v>120</v>
      </c>
      <c r="L46" s="182"/>
      <c r="M46" s="182"/>
      <c r="N46" s="182">
        <f>'実質公債費比率（分子）の構造'!O$48</f>
        <v>112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331</v>
      </c>
      <c r="C49" s="182"/>
      <c r="D49" s="182"/>
      <c r="E49" s="182">
        <f>'実質公債費比率（分子）の構造'!L$45</f>
        <v>323</v>
      </c>
      <c r="F49" s="182"/>
      <c r="G49" s="182"/>
      <c r="H49" s="182">
        <f>'実質公債費比率（分子）の構造'!M$45</f>
        <v>288</v>
      </c>
      <c r="I49" s="182"/>
      <c r="J49" s="182"/>
      <c r="K49" s="182">
        <f>'実質公債費比率（分子）の構造'!N$45</f>
        <v>256</v>
      </c>
      <c r="L49" s="182"/>
      <c r="M49" s="182"/>
      <c r="N49" s="182">
        <f>'実質公債費比率（分子）の構造'!O$45</f>
        <v>272</v>
      </c>
      <c r="O49" s="182"/>
      <c r="P49" s="182"/>
    </row>
    <row r="50" spans="1:16" x14ac:dyDescent="0.15">
      <c r="A50" s="182" t="s">
        <v>71</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126</v>
      </c>
      <c r="J50" s="182" t="e">
        <f>NA()</f>
        <v>#N/A</v>
      </c>
      <c r="K50" s="182" t="e">
        <f>NA()</f>
        <v>#N/A</v>
      </c>
      <c r="L50" s="182">
        <f>IF(ISNUMBER('実質公債費比率（分子）の構造'!N$53),'実質公債費比率（分子）の構造'!N$53,NA())</f>
        <v>117</v>
      </c>
      <c r="M50" s="182" t="e">
        <f>NA()</f>
        <v>#N/A</v>
      </c>
      <c r="N50" s="182" t="e">
        <f>NA()</f>
        <v>#N/A</v>
      </c>
      <c r="O50" s="182">
        <f>IF(ISNUMBER('実質公債費比率（分子）の構造'!O$53),'実質公債費比率（分子）の構造'!O$53,NA())</f>
        <v>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2867</v>
      </c>
      <c r="E56" s="181"/>
      <c r="F56" s="181"/>
      <c r="G56" s="181">
        <f>'将来負担比率（分子）の構造'!J$52</f>
        <v>2863</v>
      </c>
      <c r="H56" s="181"/>
      <c r="I56" s="181"/>
      <c r="J56" s="181">
        <f>'将来負担比率（分子）の構造'!K$52</f>
        <v>2773</v>
      </c>
      <c r="K56" s="181"/>
      <c r="L56" s="181"/>
      <c r="M56" s="181">
        <f>'将来負担比率（分子）の構造'!L$52</f>
        <v>3069</v>
      </c>
      <c r="N56" s="181"/>
      <c r="O56" s="181"/>
      <c r="P56" s="181">
        <f>'将来負担比率（分子）の構造'!M$52</f>
        <v>2909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969</v>
      </c>
      <c r="E58" s="181"/>
      <c r="F58" s="181"/>
      <c r="G58" s="181">
        <f>'将来負担比率（分子）の構造'!J$50</f>
        <v>1008</v>
      </c>
      <c r="H58" s="181"/>
      <c r="I58" s="181"/>
      <c r="J58" s="181">
        <f>'将来負担比率（分子）の構造'!K$50</f>
        <v>1024</v>
      </c>
      <c r="K58" s="181"/>
      <c r="L58" s="181"/>
      <c r="M58" s="181">
        <f>'将来負担比率（分子）の構造'!L$50</f>
        <v>1131</v>
      </c>
      <c r="N58" s="181"/>
      <c r="O58" s="181"/>
      <c r="P58" s="181">
        <f>'将来負担比率（分子）の構造'!M$50</f>
        <v>1263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611</v>
      </c>
      <c r="C62" s="181"/>
      <c r="D62" s="181"/>
      <c r="E62" s="181">
        <f>'将来負担比率（分子）の構造'!J$45</f>
        <v>488</v>
      </c>
      <c r="F62" s="181"/>
      <c r="G62" s="181"/>
      <c r="H62" s="181">
        <f>'将来負担比率（分子）の構造'!K$45</f>
        <v>442</v>
      </c>
      <c r="I62" s="181"/>
      <c r="J62" s="181"/>
      <c r="K62" s="181">
        <f>'将来負担比率（分子）の構造'!L$45</f>
        <v>405</v>
      </c>
      <c r="L62" s="181"/>
      <c r="M62" s="181"/>
      <c r="N62" s="181">
        <f>'将来負担比率（分子）の構造'!M$45</f>
        <v>379</v>
      </c>
      <c r="O62" s="181"/>
      <c r="P62" s="181"/>
    </row>
    <row r="63" spans="1:16" x14ac:dyDescent="0.15">
      <c r="A63" s="181" t="s">
        <v>34</v>
      </c>
      <c r="B63" s="181">
        <f>'将来負担比率（分子）の構造'!I$44</f>
        <v>50</v>
      </c>
      <c r="C63" s="181"/>
      <c r="D63" s="181"/>
      <c r="E63" s="181">
        <f>'将来負担比率（分子）の構造'!J$44</f>
        <v>48</v>
      </c>
      <c r="F63" s="181"/>
      <c r="G63" s="181"/>
      <c r="H63" s="181">
        <f>'将来負担比率（分子）の構造'!K$44</f>
        <v>45</v>
      </c>
      <c r="I63" s="181"/>
      <c r="J63" s="181"/>
      <c r="K63" s="181">
        <f>'将来負担比率（分子）の構造'!L$44</f>
        <v>43</v>
      </c>
      <c r="L63" s="181"/>
      <c r="M63" s="181"/>
      <c r="N63" s="181">
        <f>'将来負担比率（分子）の構造'!M$44</f>
        <v>45</v>
      </c>
      <c r="O63" s="181"/>
      <c r="P63" s="181"/>
    </row>
    <row r="64" spans="1:16" x14ac:dyDescent="0.15">
      <c r="A64" s="181" t="s">
        <v>33</v>
      </c>
      <c r="B64" s="181">
        <f>'将来負担比率（分子）の構造'!I$43</f>
        <v>1115</v>
      </c>
      <c r="C64" s="181"/>
      <c r="D64" s="181"/>
      <c r="E64" s="181">
        <f>'将来負担比率（分子）の構造'!J$43</f>
        <v>1150</v>
      </c>
      <c r="F64" s="181"/>
      <c r="G64" s="181"/>
      <c r="H64" s="181">
        <f>'将来負担比率（分子）の構造'!K$43</f>
        <v>1133</v>
      </c>
      <c r="I64" s="181"/>
      <c r="J64" s="181"/>
      <c r="K64" s="181">
        <f>'将来負担比率（分子）の構造'!L$43</f>
        <v>1055</v>
      </c>
      <c r="L64" s="181"/>
      <c r="M64" s="181"/>
      <c r="N64" s="181">
        <f>'将来負担比率（分子）の構造'!M$43</f>
        <v>953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2600</v>
      </c>
      <c r="C66" s="181"/>
      <c r="D66" s="181"/>
      <c r="E66" s="181">
        <f>'将来負担比率（分子）の構造'!J$41</f>
        <v>2556</v>
      </c>
      <c r="F66" s="181"/>
      <c r="G66" s="181"/>
      <c r="H66" s="181">
        <f>'将来負担比率（分子）の構造'!K$41</f>
        <v>2558</v>
      </c>
      <c r="I66" s="181"/>
      <c r="J66" s="181"/>
      <c r="K66" s="181">
        <f>'将来負担比率（分子）の構造'!L$41</f>
        <v>2880</v>
      </c>
      <c r="L66" s="181"/>
      <c r="M66" s="181"/>
      <c r="N66" s="181">
        <f>'将来負担比率（分子）の構造'!M$41</f>
        <v>2801</v>
      </c>
      <c r="O66" s="181"/>
      <c r="P66" s="181"/>
    </row>
    <row r="67" spans="1:16" x14ac:dyDescent="0.15">
      <c r="A67" s="181" t="s">
        <v>75</v>
      </c>
      <c r="B67" s="181" t="e">
        <f>NA()</f>
        <v>#N/A</v>
      </c>
      <c r="C67" s="181">
        <f>IF(ISNUMBER('将来負担比率（分子）の構造'!I$53), IF('将来負担比率（分子）の構造'!I$53 &lt; 0, 0, '将来負担比率（分子）の構造'!I$53), NA())</f>
        <v>540</v>
      </c>
      <c r="D67" s="181" t="e">
        <f>NA()</f>
        <v>#N/A</v>
      </c>
      <c r="E67" s="181" t="e">
        <f>NA()</f>
        <v>#N/A</v>
      </c>
      <c r="F67" s="181">
        <f>IF(ISNUMBER('将来負担比率（分子）の構造'!J$53), IF('将来負担比率（分子）の構造'!J$53 &lt; 0, 0, '将来負担比率（分子）の構造'!J$53), NA())</f>
        <v>370</v>
      </c>
      <c r="G67" s="181" t="e">
        <f>NA()</f>
        <v>#N/A</v>
      </c>
      <c r="H67" s="181" t="e">
        <f>NA()</f>
        <v>#N/A</v>
      </c>
      <c r="I67" s="181">
        <f>IF(ISNUMBER('将来負担比率（分子）の構造'!K$53), IF('将来負担比率（分子）の構造'!K$53 &lt; 0, 0, '将来負担比率（分子）の構造'!K$53), NA())</f>
        <v>381</v>
      </c>
      <c r="J67" s="181" t="e">
        <f>NA()</f>
        <v>#N/A</v>
      </c>
      <c r="K67" s="181" t="e">
        <f>NA()</f>
        <v>#N/A</v>
      </c>
      <c r="L67" s="181">
        <f>IF(ISNUMBER('将来負担比率（分子）の構造'!L$53), IF('将来負担比率（分子）の構造'!L$53 &lt; 0, 0, '将来負担比率（分子）の構造'!L$53), NA())</f>
        <v>184</v>
      </c>
      <c r="M67" s="181" t="e">
        <f>NA()</f>
        <v>#N/A</v>
      </c>
      <c r="N67" s="181" t="e">
        <f>NA()</f>
        <v>#N/A</v>
      </c>
      <c r="O67" s="181">
        <f>IF(ISNUMBER('将来負担比率（分子）の構造'!M$53), IF('将来負担比率（分子）の構造'!M$53 &lt; 0, 0, '将来負担比率（分子）の構造'!M$53), NA())</f>
        <v>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325</v>
      </c>
      <c r="C72" s="185">
        <f>基金残高に係る経年分析!G55</f>
        <v>373</v>
      </c>
      <c r="D72" s="185">
        <f>基金残高に係る経年分析!H55</f>
        <v>400</v>
      </c>
    </row>
    <row r="73" spans="1:16" x14ac:dyDescent="0.15">
      <c r="A73" s="184" t="s">
        <v>78</v>
      </c>
      <c r="B73" s="185">
        <f>基金残高に係る経年分析!F56</f>
        <v>259</v>
      </c>
      <c r="C73" s="185">
        <f>基金残高に係る経年分析!G56</f>
        <v>259</v>
      </c>
      <c r="D73" s="185">
        <f>基金残高に係る経年分析!H56</f>
        <v>289</v>
      </c>
    </row>
    <row r="74" spans="1:16" x14ac:dyDescent="0.15">
      <c r="A74" s="184" t="s">
        <v>79</v>
      </c>
      <c r="B74" s="185">
        <f>基金残高に係る経年分析!F57</f>
        <v>415</v>
      </c>
      <c r="C74" s="185">
        <f>基金残高に係る経年分析!G57</f>
        <v>468</v>
      </c>
      <c r="D74" s="185">
        <f>基金残高に係る経年分析!H57</f>
        <v>542</v>
      </c>
    </row>
  </sheetData>
  <sheetProtection algorithmName="SHA-512" hashValue="I+vOYMY+R4qzN53w5e9xWtAc2jjIyVZ9z8A/Obsqiabf7CpYKBpT/4P5pUlOkmkcjBZ3p+r42H76qqiABWeMQw==" saltValue="scIaY4s+E1UDzpjgGDq+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205909</v>
      </c>
      <c r="S5" s="734"/>
      <c r="T5" s="734"/>
      <c r="U5" s="734"/>
      <c r="V5" s="734"/>
      <c r="W5" s="734"/>
      <c r="X5" s="734"/>
      <c r="Y5" s="777"/>
      <c r="Z5" s="795">
        <v>7.6</v>
      </c>
      <c r="AA5" s="795"/>
      <c r="AB5" s="795"/>
      <c r="AC5" s="795"/>
      <c r="AD5" s="796">
        <v>205909</v>
      </c>
      <c r="AE5" s="796"/>
      <c r="AF5" s="796"/>
      <c r="AG5" s="796"/>
      <c r="AH5" s="796"/>
      <c r="AI5" s="796"/>
      <c r="AJ5" s="796"/>
      <c r="AK5" s="796"/>
      <c r="AL5" s="778">
        <v>11.8</v>
      </c>
      <c r="AM5" s="749"/>
      <c r="AN5" s="749"/>
      <c r="AO5" s="779"/>
      <c r="AP5" s="744" t="s">
        <v>230</v>
      </c>
      <c r="AQ5" s="745"/>
      <c r="AR5" s="745"/>
      <c r="AS5" s="745"/>
      <c r="AT5" s="745"/>
      <c r="AU5" s="745"/>
      <c r="AV5" s="745"/>
      <c r="AW5" s="745"/>
      <c r="AX5" s="745"/>
      <c r="AY5" s="745"/>
      <c r="AZ5" s="745"/>
      <c r="BA5" s="745"/>
      <c r="BB5" s="745"/>
      <c r="BC5" s="745"/>
      <c r="BD5" s="745"/>
      <c r="BE5" s="745"/>
      <c r="BF5" s="746"/>
      <c r="BG5" s="678">
        <v>205909</v>
      </c>
      <c r="BH5" s="679"/>
      <c r="BI5" s="679"/>
      <c r="BJ5" s="679"/>
      <c r="BK5" s="679"/>
      <c r="BL5" s="679"/>
      <c r="BM5" s="679"/>
      <c r="BN5" s="680"/>
      <c r="BO5" s="715">
        <v>100</v>
      </c>
      <c r="BP5" s="715"/>
      <c r="BQ5" s="715"/>
      <c r="BR5" s="715"/>
      <c r="BS5" s="716" t="s">
        <v>140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49986</v>
      </c>
      <c r="S6" s="679"/>
      <c r="T6" s="679"/>
      <c r="U6" s="679"/>
      <c r="V6" s="679"/>
      <c r="W6" s="679"/>
      <c r="X6" s="679"/>
      <c r="Y6" s="680"/>
      <c r="Z6" s="715">
        <v>1.8</v>
      </c>
      <c r="AA6" s="715"/>
      <c r="AB6" s="715"/>
      <c r="AC6" s="715"/>
      <c r="AD6" s="716">
        <v>49986</v>
      </c>
      <c r="AE6" s="716"/>
      <c r="AF6" s="716"/>
      <c r="AG6" s="716"/>
      <c r="AH6" s="716"/>
      <c r="AI6" s="716"/>
      <c r="AJ6" s="716"/>
      <c r="AK6" s="716"/>
      <c r="AL6" s="681">
        <v>2.9</v>
      </c>
      <c r="AM6" s="682"/>
      <c r="AN6" s="682"/>
      <c r="AO6" s="717"/>
      <c r="AP6" s="675" t="s">
        <v>235</v>
      </c>
      <c r="AQ6" s="676"/>
      <c r="AR6" s="676"/>
      <c r="AS6" s="676"/>
      <c r="AT6" s="676"/>
      <c r="AU6" s="676"/>
      <c r="AV6" s="676"/>
      <c r="AW6" s="676"/>
      <c r="AX6" s="676"/>
      <c r="AY6" s="676"/>
      <c r="AZ6" s="676"/>
      <c r="BA6" s="676"/>
      <c r="BB6" s="676"/>
      <c r="BC6" s="676"/>
      <c r="BD6" s="676"/>
      <c r="BE6" s="676"/>
      <c r="BF6" s="677"/>
      <c r="BG6" s="678">
        <v>205909</v>
      </c>
      <c r="BH6" s="679"/>
      <c r="BI6" s="679"/>
      <c r="BJ6" s="679"/>
      <c r="BK6" s="679"/>
      <c r="BL6" s="679"/>
      <c r="BM6" s="679"/>
      <c r="BN6" s="680"/>
      <c r="BO6" s="715">
        <v>100</v>
      </c>
      <c r="BP6" s="715"/>
      <c r="BQ6" s="715"/>
      <c r="BR6" s="715"/>
      <c r="BS6" s="716" t="s">
        <v>131</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54805</v>
      </c>
      <c r="CS6" s="679"/>
      <c r="CT6" s="679"/>
      <c r="CU6" s="679"/>
      <c r="CV6" s="679"/>
      <c r="CW6" s="679"/>
      <c r="CX6" s="679"/>
      <c r="CY6" s="680"/>
      <c r="CZ6" s="778">
        <v>2.1</v>
      </c>
      <c r="DA6" s="749"/>
      <c r="DB6" s="749"/>
      <c r="DC6" s="781"/>
      <c r="DD6" s="684" t="s">
        <v>131</v>
      </c>
      <c r="DE6" s="679"/>
      <c r="DF6" s="679"/>
      <c r="DG6" s="679"/>
      <c r="DH6" s="679"/>
      <c r="DI6" s="679"/>
      <c r="DJ6" s="679"/>
      <c r="DK6" s="679"/>
      <c r="DL6" s="679"/>
      <c r="DM6" s="679"/>
      <c r="DN6" s="679"/>
      <c r="DO6" s="679"/>
      <c r="DP6" s="680"/>
      <c r="DQ6" s="684">
        <v>54805</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137</v>
      </c>
      <c r="S7" s="679"/>
      <c r="T7" s="679"/>
      <c r="U7" s="679"/>
      <c r="V7" s="679"/>
      <c r="W7" s="679"/>
      <c r="X7" s="679"/>
      <c r="Y7" s="680"/>
      <c r="Z7" s="715">
        <v>0</v>
      </c>
      <c r="AA7" s="715"/>
      <c r="AB7" s="715"/>
      <c r="AC7" s="715"/>
      <c r="AD7" s="716">
        <v>137</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67565</v>
      </c>
      <c r="BH7" s="679"/>
      <c r="BI7" s="679"/>
      <c r="BJ7" s="679"/>
      <c r="BK7" s="679"/>
      <c r="BL7" s="679"/>
      <c r="BM7" s="679"/>
      <c r="BN7" s="680"/>
      <c r="BO7" s="715">
        <v>32.799999999999997</v>
      </c>
      <c r="BP7" s="715"/>
      <c r="BQ7" s="715"/>
      <c r="BR7" s="715"/>
      <c r="BS7" s="716" t="s">
        <v>140</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500793</v>
      </c>
      <c r="CS7" s="679"/>
      <c r="CT7" s="679"/>
      <c r="CU7" s="679"/>
      <c r="CV7" s="679"/>
      <c r="CW7" s="679"/>
      <c r="CX7" s="679"/>
      <c r="CY7" s="680"/>
      <c r="CZ7" s="715">
        <v>19.399999999999999</v>
      </c>
      <c r="DA7" s="715"/>
      <c r="DB7" s="715"/>
      <c r="DC7" s="715"/>
      <c r="DD7" s="684">
        <v>1337</v>
      </c>
      <c r="DE7" s="679"/>
      <c r="DF7" s="679"/>
      <c r="DG7" s="679"/>
      <c r="DH7" s="679"/>
      <c r="DI7" s="679"/>
      <c r="DJ7" s="679"/>
      <c r="DK7" s="679"/>
      <c r="DL7" s="679"/>
      <c r="DM7" s="679"/>
      <c r="DN7" s="679"/>
      <c r="DO7" s="679"/>
      <c r="DP7" s="680"/>
      <c r="DQ7" s="684">
        <v>440083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325</v>
      </c>
      <c r="S8" s="679"/>
      <c r="T8" s="679"/>
      <c r="U8" s="679"/>
      <c r="V8" s="679"/>
      <c r="W8" s="679"/>
      <c r="X8" s="679"/>
      <c r="Y8" s="680"/>
      <c r="Z8" s="715">
        <v>0</v>
      </c>
      <c r="AA8" s="715"/>
      <c r="AB8" s="715"/>
      <c r="AC8" s="715"/>
      <c r="AD8" s="716">
        <v>325</v>
      </c>
      <c r="AE8" s="716"/>
      <c r="AF8" s="716"/>
      <c r="AG8" s="716"/>
      <c r="AH8" s="716"/>
      <c r="AI8" s="716"/>
      <c r="AJ8" s="716"/>
      <c r="AK8" s="716"/>
      <c r="AL8" s="681">
        <v>0</v>
      </c>
      <c r="AM8" s="682"/>
      <c r="AN8" s="682"/>
      <c r="AO8" s="717"/>
      <c r="AP8" s="675" t="s">
        <v>241</v>
      </c>
      <c r="AQ8" s="676"/>
      <c r="AR8" s="676"/>
      <c r="AS8" s="676"/>
      <c r="AT8" s="676"/>
      <c r="AU8" s="676"/>
      <c r="AV8" s="676"/>
      <c r="AW8" s="676"/>
      <c r="AX8" s="676"/>
      <c r="AY8" s="676"/>
      <c r="AZ8" s="676"/>
      <c r="BA8" s="676"/>
      <c r="BB8" s="676"/>
      <c r="BC8" s="676"/>
      <c r="BD8" s="676"/>
      <c r="BE8" s="676"/>
      <c r="BF8" s="677"/>
      <c r="BG8" s="678">
        <v>3657</v>
      </c>
      <c r="BH8" s="679"/>
      <c r="BI8" s="679"/>
      <c r="BJ8" s="679"/>
      <c r="BK8" s="679"/>
      <c r="BL8" s="679"/>
      <c r="BM8" s="679"/>
      <c r="BN8" s="680"/>
      <c r="BO8" s="715">
        <v>1.8</v>
      </c>
      <c r="BP8" s="715"/>
      <c r="BQ8" s="715"/>
      <c r="BR8" s="715"/>
      <c r="BS8" s="684" t="s">
        <v>131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507194</v>
      </c>
      <c r="CS8" s="679"/>
      <c r="CT8" s="679"/>
      <c r="CU8" s="679"/>
      <c r="CV8" s="679"/>
      <c r="CW8" s="679"/>
      <c r="CX8" s="679"/>
      <c r="CY8" s="680"/>
      <c r="CZ8" s="715">
        <v>19.7</v>
      </c>
      <c r="DA8" s="715"/>
      <c r="DB8" s="715"/>
      <c r="DC8" s="715"/>
      <c r="DD8" s="684" t="s">
        <v>131</v>
      </c>
      <c r="DE8" s="679"/>
      <c r="DF8" s="679"/>
      <c r="DG8" s="679"/>
      <c r="DH8" s="679"/>
      <c r="DI8" s="679"/>
      <c r="DJ8" s="679"/>
      <c r="DK8" s="679"/>
      <c r="DL8" s="679"/>
      <c r="DM8" s="679"/>
      <c r="DN8" s="679"/>
      <c r="DO8" s="679"/>
      <c r="DP8" s="680"/>
      <c r="DQ8" s="684">
        <v>309927</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181</v>
      </c>
      <c r="S9" s="679"/>
      <c r="T9" s="679"/>
      <c r="U9" s="679"/>
      <c r="V9" s="679"/>
      <c r="W9" s="679"/>
      <c r="X9" s="679"/>
      <c r="Y9" s="680"/>
      <c r="Z9" s="715">
        <v>0</v>
      </c>
      <c r="AA9" s="715"/>
      <c r="AB9" s="715"/>
      <c r="AC9" s="715"/>
      <c r="AD9" s="716">
        <v>181</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55485</v>
      </c>
      <c r="BH9" s="679"/>
      <c r="BI9" s="679"/>
      <c r="BJ9" s="679"/>
      <c r="BK9" s="679"/>
      <c r="BL9" s="679"/>
      <c r="BM9" s="679"/>
      <c r="BN9" s="680"/>
      <c r="BO9" s="715">
        <v>26.9</v>
      </c>
      <c r="BP9" s="715"/>
      <c r="BQ9" s="715"/>
      <c r="BR9" s="715"/>
      <c r="BS9" s="684" t="s">
        <v>131</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110539</v>
      </c>
      <c r="CS9" s="679"/>
      <c r="CT9" s="679"/>
      <c r="CU9" s="679"/>
      <c r="CV9" s="679"/>
      <c r="CW9" s="679"/>
      <c r="CX9" s="679"/>
      <c r="CY9" s="680"/>
      <c r="CZ9" s="715">
        <v>4.3</v>
      </c>
      <c r="DA9" s="715"/>
      <c r="DB9" s="715"/>
      <c r="DC9" s="715"/>
      <c r="DD9" s="684">
        <v>2205</v>
      </c>
      <c r="DE9" s="679"/>
      <c r="DF9" s="679"/>
      <c r="DG9" s="679"/>
      <c r="DH9" s="679"/>
      <c r="DI9" s="679"/>
      <c r="DJ9" s="679"/>
      <c r="DK9" s="679"/>
      <c r="DL9" s="679"/>
      <c r="DM9" s="679"/>
      <c r="DN9" s="679"/>
      <c r="DO9" s="679"/>
      <c r="DP9" s="680"/>
      <c r="DQ9" s="684">
        <v>108796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131</v>
      </c>
      <c r="S10" s="679"/>
      <c r="T10" s="679"/>
      <c r="U10" s="679"/>
      <c r="V10" s="679"/>
      <c r="W10" s="679"/>
      <c r="X10" s="679"/>
      <c r="Y10" s="680"/>
      <c r="Z10" s="715" t="s">
        <v>140</v>
      </c>
      <c r="AA10" s="715"/>
      <c r="AB10" s="715"/>
      <c r="AC10" s="715"/>
      <c r="AD10" s="716" t="s">
        <v>131</v>
      </c>
      <c r="AE10" s="716"/>
      <c r="AF10" s="716"/>
      <c r="AG10" s="716"/>
      <c r="AH10" s="716"/>
      <c r="AI10" s="716"/>
      <c r="AJ10" s="716"/>
      <c r="AK10" s="716"/>
      <c r="AL10" s="681" t="s">
        <v>131</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5860</v>
      </c>
      <c r="BH10" s="679"/>
      <c r="BI10" s="679"/>
      <c r="BJ10" s="679"/>
      <c r="BK10" s="679"/>
      <c r="BL10" s="679"/>
      <c r="BM10" s="679"/>
      <c r="BN10" s="680"/>
      <c r="BO10" s="715">
        <v>2.8</v>
      </c>
      <c r="BP10" s="715"/>
      <c r="BQ10" s="715"/>
      <c r="BR10" s="715"/>
      <c r="BS10" s="684" t="s">
        <v>131</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140</v>
      </c>
      <c r="CS10" s="679"/>
      <c r="CT10" s="679"/>
      <c r="CU10" s="679"/>
      <c r="CV10" s="679"/>
      <c r="CW10" s="679"/>
      <c r="CX10" s="679"/>
      <c r="CY10" s="680"/>
      <c r="CZ10" s="715" t="s">
        <v>131</v>
      </c>
      <c r="DA10" s="715"/>
      <c r="DB10" s="715"/>
      <c r="DC10" s="715"/>
      <c r="DD10" s="684" t="s">
        <v>131</v>
      </c>
      <c r="DE10" s="679"/>
      <c r="DF10" s="679"/>
      <c r="DG10" s="679"/>
      <c r="DH10" s="679"/>
      <c r="DI10" s="679"/>
      <c r="DJ10" s="679"/>
      <c r="DK10" s="679"/>
      <c r="DL10" s="679"/>
      <c r="DM10" s="679"/>
      <c r="DN10" s="679"/>
      <c r="DO10" s="679"/>
      <c r="DP10" s="680"/>
      <c r="DQ10" s="684" t="s">
        <v>131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41544</v>
      </c>
      <c r="S11" s="679"/>
      <c r="T11" s="679"/>
      <c r="U11" s="679"/>
      <c r="V11" s="679"/>
      <c r="W11" s="679"/>
      <c r="X11" s="679"/>
      <c r="Y11" s="680"/>
      <c r="Z11" s="681">
        <v>1.5</v>
      </c>
      <c r="AA11" s="682"/>
      <c r="AB11" s="682"/>
      <c r="AC11" s="683"/>
      <c r="AD11" s="684">
        <v>41544</v>
      </c>
      <c r="AE11" s="679"/>
      <c r="AF11" s="679"/>
      <c r="AG11" s="679"/>
      <c r="AH11" s="679"/>
      <c r="AI11" s="679"/>
      <c r="AJ11" s="679"/>
      <c r="AK11" s="680"/>
      <c r="AL11" s="681">
        <v>2.4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2563</v>
      </c>
      <c r="BH11" s="679"/>
      <c r="BI11" s="679"/>
      <c r="BJ11" s="679"/>
      <c r="BK11" s="679"/>
      <c r="BL11" s="679"/>
      <c r="BM11" s="679"/>
      <c r="BN11" s="680"/>
      <c r="BO11" s="715">
        <v>1.2</v>
      </c>
      <c r="BP11" s="715"/>
      <c r="BQ11" s="715"/>
      <c r="BR11" s="715"/>
      <c r="BS11" s="684" t="s">
        <v>251</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336577</v>
      </c>
      <c r="CS11" s="679"/>
      <c r="CT11" s="679"/>
      <c r="CU11" s="679"/>
      <c r="CV11" s="679"/>
      <c r="CW11" s="679"/>
      <c r="CX11" s="679"/>
      <c r="CY11" s="680"/>
      <c r="CZ11" s="715">
        <v>13</v>
      </c>
      <c r="DA11" s="715"/>
      <c r="DB11" s="715"/>
      <c r="DC11" s="715"/>
      <c r="DD11" s="684">
        <v>131447</v>
      </c>
      <c r="DE11" s="679"/>
      <c r="DF11" s="679"/>
      <c r="DG11" s="679"/>
      <c r="DH11" s="679"/>
      <c r="DI11" s="679"/>
      <c r="DJ11" s="679"/>
      <c r="DK11" s="679"/>
      <c r="DL11" s="679"/>
      <c r="DM11" s="679"/>
      <c r="DN11" s="679"/>
      <c r="DO11" s="679"/>
      <c r="DP11" s="680"/>
      <c r="DQ11" s="684">
        <v>184338</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131</v>
      </c>
      <c r="S12" s="679"/>
      <c r="T12" s="679"/>
      <c r="U12" s="679"/>
      <c r="V12" s="679"/>
      <c r="W12" s="679"/>
      <c r="X12" s="679"/>
      <c r="Y12" s="680"/>
      <c r="Z12" s="715" t="s">
        <v>131</v>
      </c>
      <c r="AA12" s="715"/>
      <c r="AB12" s="715"/>
      <c r="AC12" s="715"/>
      <c r="AD12" s="716" t="s">
        <v>131</v>
      </c>
      <c r="AE12" s="716"/>
      <c r="AF12" s="716"/>
      <c r="AG12" s="716"/>
      <c r="AH12" s="716"/>
      <c r="AI12" s="716"/>
      <c r="AJ12" s="716"/>
      <c r="AK12" s="716"/>
      <c r="AL12" s="681" t="s">
        <v>140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120141</v>
      </c>
      <c r="BH12" s="679"/>
      <c r="BI12" s="679"/>
      <c r="BJ12" s="679"/>
      <c r="BK12" s="679"/>
      <c r="BL12" s="679"/>
      <c r="BM12" s="679"/>
      <c r="BN12" s="680"/>
      <c r="BO12" s="715">
        <v>58.3</v>
      </c>
      <c r="BP12" s="715"/>
      <c r="BQ12" s="715"/>
      <c r="BR12" s="715"/>
      <c r="BS12" s="684" t="s">
        <v>131</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155356</v>
      </c>
      <c r="CS12" s="679"/>
      <c r="CT12" s="679"/>
      <c r="CU12" s="679"/>
      <c r="CV12" s="679"/>
      <c r="CW12" s="679"/>
      <c r="CX12" s="679"/>
      <c r="CY12" s="680"/>
      <c r="CZ12" s="715">
        <v>6</v>
      </c>
      <c r="DA12" s="715"/>
      <c r="DB12" s="715"/>
      <c r="DC12" s="715"/>
      <c r="DD12" s="684">
        <v>25281</v>
      </c>
      <c r="DE12" s="679"/>
      <c r="DF12" s="679"/>
      <c r="DG12" s="679"/>
      <c r="DH12" s="679"/>
      <c r="DI12" s="679"/>
      <c r="DJ12" s="679"/>
      <c r="DK12" s="679"/>
      <c r="DL12" s="679"/>
      <c r="DM12" s="679"/>
      <c r="DN12" s="679"/>
      <c r="DO12" s="679"/>
      <c r="DP12" s="680"/>
      <c r="DQ12" s="684">
        <v>117129</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140</v>
      </c>
      <c r="S13" s="679"/>
      <c r="T13" s="679"/>
      <c r="U13" s="679"/>
      <c r="V13" s="679"/>
      <c r="W13" s="679"/>
      <c r="X13" s="679"/>
      <c r="Y13" s="680"/>
      <c r="Z13" s="715" t="s">
        <v>251</v>
      </c>
      <c r="AA13" s="715"/>
      <c r="AB13" s="715"/>
      <c r="AC13" s="715"/>
      <c r="AD13" s="716" t="s">
        <v>131</v>
      </c>
      <c r="AE13" s="716"/>
      <c r="AF13" s="716"/>
      <c r="AG13" s="716"/>
      <c r="AH13" s="716"/>
      <c r="AI13" s="716"/>
      <c r="AJ13" s="716"/>
      <c r="AK13" s="716"/>
      <c r="AL13" s="681" t="s">
        <v>131</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118450</v>
      </c>
      <c r="BH13" s="679"/>
      <c r="BI13" s="679"/>
      <c r="BJ13" s="679"/>
      <c r="BK13" s="679"/>
      <c r="BL13" s="679"/>
      <c r="BM13" s="679"/>
      <c r="BN13" s="680"/>
      <c r="BO13" s="715">
        <v>57.5</v>
      </c>
      <c r="BP13" s="715"/>
      <c r="BQ13" s="715"/>
      <c r="BR13" s="715"/>
      <c r="BS13" s="684" t="s">
        <v>131</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348016</v>
      </c>
      <c r="CS13" s="679"/>
      <c r="CT13" s="679"/>
      <c r="CU13" s="679"/>
      <c r="CV13" s="679"/>
      <c r="CW13" s="679"/>
      <c r="CX13" s="679"/>
      <c r="CY13" s="680"/>
      <c r="CZ13" s="715">
        <v>13.5</v>
      </c>
      <c r="DA13" s="715"/>
      <c r="DB13" s="715"/>
      <c r="DC13" s="715"/>
      <c r="DD13" s="684">
        <v>141803</v>
      </c>
      <c r="DE13" s="679"/>
      <c r="DF13" s="679"/>
      <c r="DG13" s="679"/>
      <c r="DH13" s="679"/>
      <c r="DI13" s="679"/>
      <c r="DJ13" s="679"/>
      <c r="DK13" s="679"/>
      <c r="DL13" s="679"/>
      <c r="DM13" s="679"/>
      <c r="DN13" s="679"/>
      <c r="DO13" s="679"/>
      <c r="DP13" s="680"/>
      <c r="DQ13" s="684">
        <v>208846</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6625</v>
      </c>
      <c r="S14" s="679"/>
      <c r="T14" s="679"/>
      <c r="U14" s="679"/>
      <c r="V14" s="679"/>
      <c r="W14" s="679"/>
      <c r="X14" s="679"/>
      <c r="Y14" s="680"/>
      <c r="Z14" s="715">
        <v>0.2</v>
      </c>
      <c r="AA14" s="715"/>
      <c r="AB14" s="715"/>
      <c r="AC14" s="715"/>
      <c r="AD14" s="716">
        <v>6625</v>
      </c>
      <c r="AE14" s="716"/>
      <c r="AF14" s="716"/>
      <c r="AG14" s="716"/>
      <c r="AH14" s="716"/>
      <c r="AI14" s="716"/>
      <c r="AJ14" s="716"/>
      <c r="AK14" s="716"/>
      <c r="AL14" s="681">
        <v>0.4</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11967</v>
      </c>
      <c r="BH14" s="679"/>
      <c r="BI14" s="679"/>
      <c r="BJ14" s="679"/>
      <c r="BK14" s="679"/>
      <c r="BL14" s="679"/>
      <c r="BM14" s="679"/>
      <c r="BN14" s="680"/>
      <c r="BO14" s="715">
        <v>5.8</v>
      </c>
      <c r="BP14" s="715"/>
      <c r="BQ14" s="715"/>
      <c r="BR14" s="715"/>
      <c r="BS14" s="684" t="s">
        <v>131</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89174</v>
      </c>
      <c r="CS14" s="679"/>
      <c r="CT14" s="679"/>
      <c r="CU14" s="679"/>
      <c r="CV14" s="679"/>
      <c r="CW14" s="679"/>
      <c r="CX14" s="679"/>
      <c r="CY14" s="680"/>
      <c r="CZ14" s="715">
        <v>3.5</v>
      </c>
      <c r="DA14" s="715"/>
      <c r="DB14" s="715"/>
      <c r="DC14" s="715"/>
      <c r="DD14" s="684" t="s">
        <v>131</v>
      </c>
      <c r="DE14" s="679"/>
      <c r="DF14" s="679"/>
      <c r="DG14" s="679"/>
      <c r="DH14" s="679"/>
      <c r="DI14" s="679"/>
      <c r="DJ14" s="679"/>
      <c r="DK14" s="679"/>
      <c r="DL14" s="679"/>
      <c r="DM14" s="679"/>
      <c r="DN14" s="679"/>
      <c r="DO14" s="679"/>
      <c r="DP14" s="680"/>
      <c r="DQ14" s="684">
        <v>89042</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131</v>
      </c>
      <c r="S15" s="679"/>
      <c r="T15" s="679"/>
      <c r="U15" s="679"/>
      <c r="V15" s="679"/>
      <c r="W15" s="679"/>
      <c r="X15" s="679"/>
      <c r="Y15" s="680"/>
      <c r="Z15" s="715" t="s">
        <v>131</v>
      </c>
      <c r="AA15" s="715"/>
      <c r="AB15" s="715"/>
      <c r="AC15" s="715"/>
      <c r="AD15" s="716" t="s">
        <v>140</v>
      </c>
      <c r="AE15" s="716"/>
      <c r="AF15" s="716"/>
      <c r="AG15" s="716"/>
      <c r="AH15" s="716"/>
      <c r="AI15" s="716"/>
      <c r="AJ15" s="716"/>
      <c r="AK15" s="716"/>
      <c r="AL15" s="681" t="s">
        <v>131</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6236</v>
      </c>
      <c r="BH15" s="679"/>
      <c r="BI15" s="679"/>
      <c r="BJ15" s="679"/>
      <c r="BK15" s="679"/>
      <c r="BL15" s="679"/>
      <c r="BM15" s="679"/>
      <c r="BN15" s="680"/>
      <c r="BO15" s="715">
        <v>3</v>
      </c>
      <c r="BP15" s="715"/>
      <c r="BQ15" s="715"/>
      <c r="BR15" s="715"/>
      <c r="BS15" s="684" t="s">
        <v>251</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197858</v>
      </c>
      <c r="CS15" s="679"/>
      <c r="CT15" s="679"/>
      <c r="CU15" s="679"/>
      <c r="CV15" s="679"/>
      <c r="CW15" s="679"/>
      <c r="CX15" s="679"/>
      <c r="CY15" s="680"/>
      <c r="CZ15" s="715">
        <v>7.7</v>
      </c>
      <c r="DA15" s="715"/>
      <c r="DB15" s="715"/>
      <c r="DC15" s="715"/>
      <c r="DD15" s="684">
        <v>1858</v>
      </c>
      <c r="DE15" s="679"/>
      <c r="DF15" s="679"/>
      <c r="DG15" s="679"/>
      <c r="DH15" s="679"/>
      <c r="DI15" s="679"/>
      <c r="DJ15" s="679"/>
      <c r="DK15" s="679"/>
      <c r="DL15" s="679"/>
      <c r="DM15" s="679"/>
      <c r="DN15" s="679"/>
      <c r="DO15" s="679"/>
      <c r="DP15" s="680"/>
      <c r="DQ15" s="684">
        <v>169906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1397</v>
      </c>
      <c r="S16" s="679"/>
      <c r="T16" s="679"/>
      <c r="U16" s="679"/>
      <c r="V16" s="679"/>
      <c r="W16" s="679"/>
      <c r="X16" s="679"/>
      <c r="Y16" s="680"/>
      <c r="Z16" s="715">
        <v>0.1</v>
      </c>
      <c r="AA16" s="715"/>
      <c r="AB16" s="715"/>
      <c r="AC16" s="715"/>
      <c r="AD16" s="716">
        <v>1397</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131</v>
      </c>
      <c r="BH16" s="679"/>
      <c r="BI16" s="679"/>
      <c r="BJ16" s="679"/>
      <c r="BK16" s="679"/>
      <c r="BL16" s="679"/>
      <c r="BM16" s="679"/>
      <c r="BN16" s="680"/>
      <c r="BO16" s="715" t="s">
        <v>131</v>
      </c>
      <c r="BP16" s="715"/>
      <c r="BQ16" s="715"/>
      <c r="BR16" s="715"/>
      <c r="BS16" s="684" t="s">
        <v>131</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8355</v>
      </c>
      <c r="CS16" s="679"/>
      <c r="CT16" s="679"/>
      <c r="CU16" s="679"/>
      <c r="CV16" s="679"/>
      <c r="CW16" s="679"/>
      <c r="CX16" s="679"/>
      <c r="CY16" s="680"/>
      <c r="CZ16" s="715">
        <v>0.3</v>
      </c>
      <c r="DA16" s="715"/>
      <c r="DB16" s="715"/>
      <c r="DC16" s="715"/>
      <c r="DD16" s="684" t="s">
        <v>131</v>
      </c>
      <c r="DE16" s="679"/>
      <c r="DF16" s="679"/>
      <c r="DG16" s="679"/>
      <c r="DH16" s="679"/>
      <c r="DI16" s="679"/>
      <c r="DJ16" s="679"/>
      <c r="DK16" s="679"/>
      <c r="DL16" s="679"/>
      <c r="DM16" s="679"/>
      <c r="DN16" s="679"/>
      <c r="DO16" s="679"/>
      <c r="DP16" s="680"/>
      <c r="DQ16" s="684">
        <v>8355</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2045</v>
      </c>
      <c r="S17" s="679"/>
      <c r="T17" s="679"/>
      <c r="U17" s="679"/>
      <c r="V17" s="679"/>
      <c r="W17" s="679"/>
      <c r="X17" s="679"/>
      <c r="Y17" s="680"/>
      <c r="Z17" s="715">
        <v>0.1</v>
      </c>
      <c r="AA17" s="715"/>
      <c r="AB17" s="715"/>
      <c r="AC17" s="715"/>
      <c r="AD17" s="716">
        <v>2045</v>
      </c>
      <c r="AE17" s="716"/>
      <c r="AF17" s="716"/>
      <c r="AG17" s="716"/>
      <c r="AH17" s="716"/>
      <c r="AI17" s="716"/>
      <c r="AJ17" s="716"/>
      <c r="AK17" s="716"/>
      <c r="AL17" s="681">
        <v>0.1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131</v>
      </c>
      <c r="BP17" s="715"/>
      <c r="BQ17" s="715"/>
      <c r="BR17" s="715"/>
      <c r="BS17" s="684" t="s">
        <v>131</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272369</v>
      </c>
      <c r="CS17" s="679"/>
      <c r="CT17" s="679"/>
      <c r="CU17" s="679"/>
      <c r="CV17" s="679"/>
      <c r="CW17" s="679"/>
      <c r="CX17" s="679"/>
      <c r="CY17" s="680"/>
      <c r="CZ17" s="715">
        <v>10.6</v>
      </c>
      <c r="DA17" s="715"/>
      <c r="DB17" s="715"/>
      <c r="DC17" s="715"/>
      <c r="DD17" s="684" t="s">
        <v>131</v>
      </c>
      <c r="DE17" s="679"/>
      <c r="DF17" s="679"/>
      <c r="DG17" s="679"/>
      <c r="DH17" s="679"/>
      <c r="DI17" s="679"/>
      <c r="DJ17" s="679"/>
      <c r="DK17" s="679"/>
      <c r="DL17" s="679"/>
      <c r="DM17" s="679"/>
      <c r="DN17" s="679"/>
      <c r="DO17" s="679"/>
      <c r="DP17" s="680"/>
      <c r="DQ17" s="684">
        <v>272369</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269</v>
      </c>
      <c r="S18" s="679"/>
      <c r="T18" s="679"/>
      <c r="U18" s="679"/>
      <c r="V18" s="679"/>
      <c r="W18" s="679"/>
      <c r="X18" s="679"/>
      <c r="Y18" s="680"/>
      <c r="Z18" s="715">
        <v>0</v>
      </c>
      <c r="AA18" s="715"/>
      <c r="AB18" s="715"/>
      <c r="AC18" s="715"/>
      <c r="AD18" s="716">
        <v>269</v>
      </c>
      <c r="AE18" s="716"/>
      <c r="AF18" s="716"/>
      <c r="AG18" s="716"/>
      <c r="AH18" s="716"/>
      <c r="AI18" s="716"/>
      <c r="AJ18" s="716"/>
      <c r="AK18" s="716"/>
      <c r="AL18" s="681">
        <v>0</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131</v>
      </c>
      <c r="BP18" s="715"/>
      <c r="BQ18" s="715"/>
      <c r="BR18" s="715"/>
      <c r="BS18" s="684" t="s">
        <v>131</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131</v>
      </c>
      <c r="CS18" s="679"/>
      <c r="CT18" s="679"/>
      <c r="CU18" s="679"/>
      <c r="CV18" s="679"/>
      <c r="CW18" s="679"/>
      <c r="CX18" s="679"/>
      <c r="CY18" s="680"/>
      <c r="CZ18" s="715" t="s">
        <v>131</v>
      </c>
      <c r="DA18" s="715"/>
      <c r="DB18" s="715"/>
      <c r="DC18" s="715"/>
      <c r="DD18" s="684" t="s">
        <v>131</v>
      </c>
      <c r="DE18" s="679"/>
      <c r="DF18" s="679"/>
      <c r="DG18" s="679"/>
      <c r="DH18" s="679"/>
      <c r="DI18" s="679"/>
      <c r="DJ18" s="679"/>
      <c r="DK18" s="679"/>
      <c r="DL18" s="679"/>
      <c r="DM18" s="679"/>
      <c r="DN18" s="679"/>
      <c r="DO18" s="679"/>
      <c r="DP18" s="680"/>
      <c r="DQ18" s="684" t="s">
        <v>131</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713</v>
      </c>
      <c r="S19" s="679"/>
      <c r="T19" s="679"/>
      <c r="U19" s="679"/>
      <c r="V19" s="679"/>
      <c r="W19" s="679"/>
      <c r="X19" s="679"/>
      <c r="Y19" s="680"/>
      <c r="Z19" s="715">
        <v>0</v>
      </c>
      <c r="AA19" s="715"/>
      <c r="AB19" s="715"/>
      <c r="AC19" s="715"/>
      <c r="AD19" s="716">
        <v>713</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140</v>
      </c>
      <c r="BH19" s="679"/>
      <c r="BI19" s="679"/>
      <c r="BJ19" s="679"/>
      <c r="BK19" s="679"/>
      <c r="BL19" s="679"/>
      <c r="BM19" s="679"/>
      <c r="BN19" s="680"/>
      <c r="BO19" s="715" t="s">
        <v>251</v>
      </c>
      <c r="BP19" s="715"/>
      <c r="BQ19" s="715"/>
      <c r="BR19" s="715"/>
      <c r="BS19" s="684" t="s">
        <v>140</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131</v>
      </c>
      <c r="CS19" s="679"/>
      <c r="CT19" s="679"/>
      <c r="CU19" s="679"/>
      <c r="CV19" s="679"/>
      <c r="CW19" s="679"/>
      <c r="CX19" s="679"/>
      <c r="CY19" s="680"/>
      <c r="CZ19" s="715" t="s">
        <v>251</v>
      </c>
      <c r="DA19" s="715"/>
      <c r="DB19" s="715"/>
      <c r="DC19" s="715"/>
      <c r="DD19" s="684" t="s">
        <v>131</v>
      </c>
      <c r="DE19" s="679"/>
      <c r="DF19" s="679"/>
      <c r="DG19" s="679"/>
      <c r="DH19" s="679"/>
      <c r="DI19" s="679"/>
      <c r="DJ19" s="679"/>
      <c r="DK19" s="679"/>
      <c r="DL19" s="679"/>
      <c r="DM19" s="679"/>
      <c r="DN19" s="679"/>
      <c r="DO19" s="679"/>
      <c r="DP19" s="680"/>
      <c r="DQ19" s="684" t="s">
        <v>251</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64</v>
      </c>
      <c r="S20" s="679"/>
      <c r="T20" s="679"/>
      <c r="U20" s="679"/>
      <c r="V20" s="679"/>
      <c r="W20" s="679"/>
      <c r="X20" s="679"/>
      <c r="Y20" s="680"/>
      <c r="Z20" s="715">
        <v>0</v>
      </c>
      <c r="AA20" s="715"/>
      <c r="AB20" s="715"/>
      <c r="AC20" s="715"/>
      <c r="AD20" s="716">
        <v>64</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251</v>
      </c>
      <c r="BH20" s="679"/>
      <c r="BI20" s="679"/>
      <c r="BJ20" s="679"/>
      <c r="BK20" s="679"/>
      <c r="BL20" s="679"/>
      <c r="BM20" s="679"/>
      <c r="BN20" s="680"/>
      <c r="BO20" s="715" t="s">
        <v>131</v>
      </c>
      <c r="BP20" s="715"/>
      <c r="BQ20" s="715"/>
      <c r="BR20" s="715"/>
      <c r="BS20" s="684" t="s">
        <v>140</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2581036</v>
      </c>
      <c r="CS20" s="679"/>
      <c r="CT20" s="679"/>
      <c r="CU20" s="679"/>
      <c r="CV20" s="679"/>
      <c r="CW20" s="679"/>
      <c r="CX20" s="679"/>
      <c r="CY20" s="680"/>
      <c r="CZ20" s="715">
        <v>100</v>
      </c>
      <c r="DA20" s="715"/>
      <c r="DB20" s="715"/>
      <c r="DC20" s="715"/>
      <c r="DD20" s="684">
        <v>303931</v>
      </c>
      <c r="DE20" s="679"/>
      <c r="DF20" s="679"/>
      <c r="DG20" s="679"/>
      <c r="DH20" s="679"/>
      <c r="DI20" s="679"/>
      <c r="DJ20" s="679"/>
      <c r="DK20" s="679"/>
      <c r="DL20" s="679"/>
      <c r="DM20" s="679"/>
      <c r="DN20" s="679"/>
      <c r="DO20" s="679"/>
      <c r="DP20" s="680"/>
      <c r="DQ20" s="684">
        <v>1963596</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999</v>
      </c>
      <c r="S21" s="679"/>
      <c r="T21" s="679"/>
      <c r="U21" s="679"/>
      <c r="V21" s="679"/>
      <c r="W21" s="679"/>
      <c r="X21" s="679"/>
      <c r="Y21" s="680"/>
      <c r="Z21" s="715">
        <v>0</v>
      </c>
      <c r="AA21" s="715"/>
      <c r="AB21" s="715"/>
      <c r="AC21" s="715"/>
      <c r="AD21" s="716">
        <v>999</v>
      </c>
      <c r="AE21" s="716"/>
      <c r="AF21" s="716"/>
      <c r="AG21" s="716"/>
      <c r="AH21" s="716"/>
      <c r="AI21" s="716"/>
      <c r="AJ21" s="716"/>
      <c r="AK21" s="716"/>
      <c r="AL21" s="681">
        <v>0.1</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140</v>
      </c>
      <c r="BH21" s="679"/>
      <c r="BI21" s="679"/>
      <c r="BJ21" s="679"/>
      <c r="BK21" s="679"/>
      <c r="BL21" s="679"/>
      <c r="BM21" s="679"/>
      <c r="BN21" s="680"/>
      <c r="BO21" s="715" t="s">
        <v>140</v>
      </c>
      <c r="BP21" s="715"/>
      <c r="BQ21" s="715"/>
      <c r="BR21" s="715"/>
      <c r="BS21" s="684" t="s">
        <v>131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1562858</v>
      </c>
      <c r="S22" s="679"/>
      <c r="T22" s="679"/>
      <c r="U22" s="679"/>
      <c r="V22" s="679"/>
      <c r="W22" s="679"/>
      <c r="X22" s="679"/>
      <c r="Y22" s="680"/>
      <c r="Z22" s="715">
        <v>57.4</v>
      </c>
      <c r="AA22" s="715"/>
      <c r="AB22" s="715"/>
      <c r="AC22" s="715"/>
      <c r="AD22" s="716">
        <v>1432853</v>
      </c>
      <c r="AE22" s="716"/>
      <c r="AF22" s="716"/>
      <c r="AG22" s="716"/>
      <c r="AH22" s="716"/>
      <c r="AI22" s="716"/>
      <c r="AJ22" s="716"/>
      <c r="AK22" s="716"/>
      <c r="AL22" s="681">
        <v>82.2</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140</v>
      </c>
      <c r="BH22" s="679"/>
      <c r="BI22" s="679"/>
      <c r="BJ22" s="679"/>
      <c r="BK22" s="679"/>
      <c r="BL22" s="679"/>
      <c r="BM22" s="679"/>
      <c r="BN22" s="680"/>
      <c r="BO22" s="715" t="s">
        <v>251</v>
      </c>
      <c r="BP22" s="715"/>
      <c r="BQ22" s="715"/>
      <c r="BR22" s="715"/>
      <c r="BS22" s="684" t="s">
        <v>131</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1432853</v>
      </c>
      <c r="S23" s="679"/>
      <c r="T23" s="679"/>
      <c r="U23" s="679"/>
      <c r="V23" s="679"/>
      <c r="W23" s="679"/>
      <c r="X23" s="679"/>
      <c r="Y23" s="680"/>
      <c r="Z23" s="715">
        <v>52.6</v>
      </c>
      <c r="AA23" s="715"/>
      <c r="AB23" s="715"/>
      <c r="AC23" s="715"/>
      <c r="AD23" s="716">
        <v>1432853</v>
      </c>
      <c r="AE23" s="716"/>
      <c r="AF23" s="716"/>
      <c r="AG23" s="716"/>
      <c r="AH23" s="716"/>
      <c r="AI23" s="716"/>
      <c r="AJ23" s="716"/>
      <c r="AK23" s="716"/>
      <c r="AL23" s="681">
        <v>82.2</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131</v>
      </c>
      <c r="BH23" s="679"/>
      <c r="BI23" s="679"/>
      <c r="BJ23" s="679"/>
      <c r="BK23" s="679"/>
      <c r="BL23" s="679"/>
      <c r="BM23" s="679"/>
      <c r="BN23" s="680"/>
      <c r="BO23" s="715" t="s">
        <v>131</v>
      </c>
      <c r="BP23" s="715"/>
      <c r="BQ23" s="715"/>
      <c r="BR23" s="715"/>
      <c r="BS23" s="684" t="s">
        <v>131</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130005</v>
      </c>
      <c r="S24" s="679"/>
      <c r="T24" s="679"/>
      <c r="U24" s="679"/>
      <c r="V24" s="679"/>
      <c r="W24" s="679"/>
      <c r="X24" s="679"/>
      <c r="Y24" s="680"/>
      <c r="Z24" s="715">
        <v>4.8</v>
      </c>
      <c r="AA24" s="715"/>
      <c r="AB24" s="715"/>
      <c r="AC24" s="715"/>
      <c r="AD24" s="716" t="s">
        <v>131</v>
      </c>
      <c r="AE24" s="716"/>
      <c r="AF24" s="716"/>
      <c r="AG24" s="716"/>
      <c r="AH24" s="716"/>
      <c r="AI24" s="716"/>
      <c r="AJ24" s="716"/>
      <c r="AK24" s="716"/>
      <c r="AL24" s="681" t="s">
        <v>131</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131</v>
      </c>
      <c r="BH24" s="679"/>
      <c r="BI24" s="679"/>
      <c r="BJ24" s="679"/>
      <c r="BK24" s="679"/>
      <c r="BL24" s="679"/>
      <c r="BM24" s="679"/>
      <c r="BN24" s="680"/>
      <c r="BO24" s="715" t="s">
        <v>131</v>
      </c>
      <c r="BP24" s="715"/>
      <c r="BQ24" s="715"/>
      <c r="BR24" s="715"/>
      <c r="BS24" s="684" t="s">
        <v>131</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963617</v>
      </c>
      <c r="CS24" s="734"/>
      <c r="CT24" s="734"/>
      <c r="CU24" s="734"/>
      <c r="CV24" s="734"/>
      <c r="CW24" s="734"/>
      <c r="CX24" s="734"/>
      <c r="CY24" s="777"/>
      <c r="CZ24" s="778">
        <v>37.299999999999997</v>
      </c>
      <c r="DA24" s="749"/>
      <c r="DB24" s="749"/>
      <c r="DC24" s="781"/>
      <c r="DD24" s="776">
        <v>801608</v>
      </c>
      <c r="DE24" s="734"/>
      <c r="DF24" s="734"/>
      <c r="DG24" s="734"/>
      <c r="DH24" s="734"/>
      <c r="DI24" s="734"/>
      <c r="DJ24" s="734"/>
      <c r="DK24" s="777"/>
      <c r="DL24" s="776">
        <v>801608</v>
      </c>
      <c r="DM24" s="734"/>
      <c r="DN24" s="734"/>
      <c r="DO24" s="734"/>
      <c r="DP24" s="734"/>
      <c r="DQ24" s="734"/>
      <c r="DR24" s="734"/>
      <c r="DS24" s="734"/>
      <c r="DT24" s="734"/>
      <c r="DU24" s="734"/>
      <c r="DV24" s="777"/>
      <c r="DW24" s="778">
        <v>44.8</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251</v>
      </c>
      <c r="S25" s="679"/>
      <c r="T25" s="679"/>
      <c r="U25" s="679"/>
      <c r="V25" s="679"/>
      <c r="W25" s="679"/>
      <c r="X25" s="679"/>
      <c r="Y25" s="680"/>
      <c r="Z25" s="715" t="s">
        <v>131</v>
      </c>
      <c r="AA25" s="715"/>
      <c r="AB25" s="715"/>
      <c r="AC25" s="715"/>
      <c r="AD25" s="716" t="s">
        <v>131</v>
      </c>
      <c r="AE25" s="716"/>
      <c r="AF25" s="716"/>
      <c r="AG25" s="716"/>
      <c r="AH25" s="716"/>
      <c r="AI25" s="716"/>
      <c r="AJ25" s="716"/>
      <c r="AK25" s="716"/>
      <c r="AL25" s="681" t="s">
        <v>131</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131</v>
      </c>
      <c r="BP25" s="715"/>
      <c r="BQ25" s="715"/>
      <c r="BR25" s="715"/>
      <c r="BS25" s="684" t="s">
        <v>140</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504912</v>
      </c>
      <c r="CS25" s="697"/>
      <c r="CT25" s="697"/>
      <c r="CU25" s="697"/>
      <c r="CV25" s="697"/>
      <c r="CW25" s="697"/>
      <c r="CX25" s="697"/>
      <c r="CY25" s="698"/>
      <c r="CZ25" s="681">
        <v>19.600000000000001</v>
      </c>
      <c r="DA25" s="699"/>
      <c r="DB25" s="699"/>
      <c r="DC25" s="700"/>
      <c r="DD25" s="684">
        <v>482301</v>
      </c>
      <c r="DE25" s="697"/>
      <c r="DF25" s="697"/>
      <c r="DG25" s="697"/>
      <c r="DH25" s="697"/>
      <c r="DI25" s="697"/>
      <c r="DJ25" s="697"/>
      <c r="DK25" s="698"/>
      <c r="DL25" s="684">
        <v>482301</v>
      </c>
      <c r="DM25" s="697"/>
      <c r="DN25" s="697"/>
      <c r="DO25" s="697"/>
      <c r="DP25" s="697"/>
      <c r="DQ25" s="697"/>
      <c r="DR25" s="697"/>
      <c r="DS25" s="697"/>
      <c r="DT25" s="697"/>
      <c r="DU25" s="697"/>
      <c r="DV25" s="698"/>
      <c r="DW25" s="681">
        <v>26.9</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1871007</v>
      </c>
      <c r="S26" s="679"/>
      <c r="T26" s="679"/>
      <c r="U26" s="679"/>
      <c r="V26" s="679"/>
      <c r="W26" s="679"/>
      <c r="X26" s="679"/>
      <c r="Y26" s="680"/>
      <c r="Z26" s="715">
        <v>68.7</v>
      </c>
      <c r="AA26" s="715"/>
      <c r="AB26" s="715"/>
      <c r="AC26" s="715"/>
      <c r="AD26" s="716">
        <v>1741002</v>
      </c>
      <c r="AE26" s="716"/>
      <c r="AF26" s="716"/>
      <c r="AG26" s="716"/>
      <c r="AH26" s="716"/>
      <c r="AI26" s="716"/>
      <c r="AJ26" s="716"/>
      <c r="AK26" s="716"/>
      <c r="AL26" s="681">
        <v>99.9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251</v>
      </c>
      <c r="BH26" s="679"/>
      <c r="BI26" s="679"/>
      <c r="BJ26" s="679"/>
      <c r="BK26" s="679"/>
      <c r="BL26" s="679"/>
      <c r="BM26" s="679"/>
      <c r="BN26" s="680"/>
      <c r="BO26" s="715" t="s">
        <v>251</v>
      </c>
      <c r="BP26" s="715"/>
      <c r="BQ26" s="715"/>
      <c r="BR26" s="715"/>
      <c r="BS26" s="684" t="s">
        <v>131</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296408</v>
      </c>
      <c r="CS26" s="679"/>
      <c r="CT26" s="679"/>
      <c r="CU26" s="679"/>
      <c r="CV26" s="679"/>
      <c r="CW26" s="679"/>
      <c r="CX26" s="679"/>
      <c r="CY26" s="680"/>
      <c r="CZ26" s="681">
        <v>11.5</v>
      </c>
      <c r="DA26" s="699"/>
      <c r="DB26" s="699"/>
      <c r="DC26" s="700"/>
      <c r="DD26" s="684">
        <v>283835</v>
      </c>
      <c r="DE26" s="679"/>
      <c r="DF26" s="679"/>
      <c r="DG26" s="679"/>
      <c r="DH26" s="679"/>
      <c r="DI26" s="679"/>
      <c r="DJ26" s="679"/>
      <c r="DK26" s="680"/>
      <c r="DL26" s="684" t="s">
        <v>131</v>
      </c>
      <c r="DM26" s="679"/>
      <c r="DN26" s="679"/>
      <c r="DO26" s="679"/>
      <c r="DP26" s="679"/>
      <c r="DQ26" s="679"/>
      <c r="DR26" s="679"/>
      <c r="DS26" s="679"/>
      <c r="DT26" s="679"/>
      <c r="DU26" s="679"/>
      <c r="DV26" s="680"/>
      <c r="DW26" s="681" t="s">
        <v>131</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532</v>
      </c>
      <c r="S27" s="679"/>
      <c r="T27" s="679"/>
      <c r="U27" s="679"/>
      <c r="V27" s="679"/>
      <c r="W27" s="679"/>
      <c r="X27" s="679"/>
      <c r="Y27" s="680"/>
      <c r="Z27" s="715">
        <v>0</v>
      </c>
      <c r="AA27" s="715"/>
      <c r="AB27" s="715"/>
      <c r="AC27" s="715"/>
      <c r="AD27" s="716">
        <v>532</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205909</v>
      </c>
      <c r="BH27" s="679"/>
      <c r="BI27" s="679"/>
      <c r="BJ27" s="679"/>
      <c r="BK27" s="679"/>
      <c r="BL27" s="679"/>
      <c r="BM27" s="679"/>
      <c r="BN27" s="680"/>
      <c r="BO27" s="715">
        <v>100</v>
      </c>
      <c r="BP27" s="715"/>
      <c r="BQ27" s="715"/>
      <c r="BR27" s="715"/>
      <c r="BS27" s="684" t="s">
        <v>131</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186336</v>
      </c>
      <c r="CS27" s="697"/>
      <c r="CT27" s="697"/>
      <c r="CU27" s="697"/>
      <c r="CV27" s="697"/>
      <c r="CW27" s="697"/>
      <c r="CX27" s="697"/>
      <c r="CY27" s="698"/>
      <c r="CZ27" s="681">
        <v>7.2</v>
      </c>
      <c r="DA27" s="699"/>
      <c r="DB27" s="699"/>
      <c r="DC27" s="700"/>
      <c r="DD27" s="684">
        <v>46938</v>
      </c>
      <c r="DE27" s="697"/>
      <c r="DF27" s="697"/>
      <c r="DG27" s="697"/>
      <c r="DH27" s="697"/>
      <c r="DI27" s="697"/>
      <c r="DJ27" s="697"/>
      <c r="DK27" s="698"/>
      <c r="DL27" s="684">
        <v>46938</v>
      </c>
      <c r="DM27" s="697"/>
      <c r="DN27" s="697"/>
      <c r="DO27" s="697"/>
      <c r="DP27" s="697"/>
      <c r="DQ27" s="697"/>
      <c r="DR27" s="697"/>
      <c r="DS27" s="697"/>
      <c r="DT27" s="697"/>
      <c r="DU27" s="697"/>
      <c r="DV27" s="698"/>
      <c r="DW27" s="681">
        <v>2.6</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1513</v>
      </c>
      <c r="S28" s="679"/>
      <c r="T28" s="679"/>
      <c r="U28" s="679"/>
      <c r="V28" s="679"/>
      <c r="W28" s="679"/>
      <c r="X28" s="679"/>
      <c r="Y28" s="680"/>
      <c r="Z28" s="715">
        <v>0.1</v>
      </c>
      <c r="AA28" s="715"/>
      <c r="AB28" s="715"/>
      <c r="AC28" s="715"/>
      <c r="AD28" s="716" t="s">
        <v>131</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272369</v>
      </c>
      <c r="CS28" s="679"/>
      <c r="CT28" s="679"/>
      <c r="CU28" s="679"/>
      <c r="CV28" s="679"/>
      <c r="CW28" s="679"/>
      <c r="CX28" s="679"/>
      <c r="CY28" s="680"/>
      <c r="CZ28" s="681">
        <v>10.6</v>
      </c>
      <c r="DA28" s="699"/>
      <c r="DB28" s="699"/>
      <c r="DC28" s="700"/>
      <c r="DD28" s="684">
        <v>272369</v>
      </c>
      <c r="DE28" s="679"/>
      <c r="DF28" s="679"/>
      <c r="DG28" s="679"/>
      <c r="DH28" s="679"/>
      <c r="DI28" s="679"/>
      <c r="DJ28" s="679"/>
      <c r="DK28" s="680"/>
      <c r="DL28" s="684">
        <v>272369</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32888</v>
      </c>
      <c r="S29" s="679"/>
      <c r="T29" s="679"/>
      <c r="U29" s="679"/>
      <c r="V29" s="679"/>
      <c r="W29" s="679"/>
      <c r="X29" s="679"/>
      <c r="Y29" s="680"/>
      <c r="Z29" s="715">
        <v>1.2</v>
      </c>
      <c r="AA29" s="715"/>
      <c r="AB29" s="715"/>
      <c r="AC29" s="715"/>
      <c r="AD29" s="716" t="s">
        <v>251</v>
      </c>
      <c r="AE29" s="716"/>
      <c r="AF29" s="716"/>
      <c r="AG29" s="716"/>
      <c r="AH29" s="716"/>
      <c r="AI29" s="716"/>
      <c r="AJ29" s="716"/>
      <c r="AK29" s="716"/>
      <c r="AL29" s="681" t="s">
        <v>131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272342</v>
      </c>
      <c r="CS29" s="697"/>
      <c r="CT29" s="697"/>
      <c r="CU29" s="697"/>
      <c r="CV29" s="697"/>
      <c r="CW29" s="697"/>
      <c r="CX29" s="697"/>
      <c r="CY29" s="698"/>
      <c r="CZ29" s="681">
        <v>10.6</v>
      </c>
      <c r="DA29" s="699"/>
      <c r="DB29" s="699"/>
      <c r="DC29" s="700"/>
      <c r="DD29" s="684">
        <v>272342</v>
      </c>
      <c r="DE29" s="697"/>
      <c r="DF29" s="697"/>
      <c r="DG29" s="697"/>
      <c r="DH29" s="697"/>
      <c r="DI29" s="697"/>
      <c r="DJ29" s="697"/>
      <c r="DK29" s="698"/>
      <c r="DL29" s="684">
        <v>272342</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2684</v>
      </c>
      <c r="S30" s="679"/>
      <c r="T30" s="679"/>
      <c r="U30" s="679"/>
      <c r="V30" s="679"/>
      <c r="W30" s="679"/>
      <c r="X30" s="679"/>
      <c r="Y30" s="680"/>
      <c r="Z30" s="715">
        <v>0.1</v>
      </c>
      <c r="AA30" s="715"/>
      <c r="AB30" s="715"/>
      <c r="AC30" s="715"/>
      <c r="AD30" s="716" t="s">
        <v>131</v>
      </c>
      <c r="AE30" s="716"/>
      <c r="AF30" s="716"/>
      <c r="AG30" s="716"/>
      <c r="AH30" s="716"/>
      <c r="AI30" s="716"/>
      <c r="AJ30" s="716"/>
      <c r="AK30" s="716"/>
      <c r="AL30" s="681" t="s">
        <v>131</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260132</v>
      </c>
      <c r="CS30" s="679"/>
      <c r="CT30" s="679"/>
      <c r="CU30" s="679"/>
      <c r="CV30" s="679"/>
      <c r="CW30" s="679"/>
      <c r="CX30" s="679"/>
      <c r="CY30" s="680"/>
      <c r="CZ30" s="681">
        <v>10.1</v>
      </c>
      <c r="DA30" s="699"/>
      <c r="DB30" s="699"/>
      <c r="DC30" s="700"/>
      <c r="DD30" s="684">
        <v>260132</v>
      </c>
      <c r="DE30" s="679"/>
      <c r="DF30" s="679"/>
      <c r="DG30" s="679"/>
      <c r="DH30" s="679"/>
      <c r="DI30" s="679"/>
      <c r="DJ30" s="679"/>
      <c r="DK30" s="680"/>
      <c r="DL30" s="684">
        <v>260132</v>
      </c>
      <c r="DM30" s="679"/>
      <c r="DN30" s="679"/>
      <c r="DO30" s="679"/>
      <c r="DP30" s="679"/>
      <c r="DQ30" s="679"/>
      <c r="DR30" s="679"/>
      <c r="DS30" s="679"/>
      <c r="DT30" s="679"/>
      <c r="DU30" s="679"/>
      <c r="DV30" s="680"/>
      <c r="DW30" s="681">
        <v>14.5</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181337</v>
      </c>
      <c r="S31" s="679"/>
      <c r="T31" s="679"/>
      <c r="U31" s="679"/>
      <c r="V31" s="679"/>
      <c r="W31" s="679"/>
      <c r="X31" s="679"/>
      <c r="Y31" s="680"/>
      <c r="Z31" s="715">
        <v>6.7</v>
      </c>
      <c r="AA31" s="715"/>
      <c r="AB31" s="715"/>
      <c r="AC31" s="715"/>
      <c r="AD31" s="716" t="s">
        <v>251</v>
      </c>
      <c r="AE31" s="716"/>
      <c r="AF31" s="716"/>
      <c r="AG31" s="716"/>
      <c r="AH31" s="716"/>
      <c r="AI31" s="716"/>
      <c r="AJ31" s="716"/>
      <c r="AK31" s="716"/>
      <c r="AL31" s="681" t="s">
        <v>131</v>
      </c>
      <c r="AM31" s="682"/>
      <c r="AN31" s="682"/>
      <c r="AO31" s="717"/>
      <c r="AP31" s="754" t="s">
        <v>314</v>
      </c>
      <c r="AQ31" s="755"/>
      <c r="AR31" s="755"/>
      <c r="AS31" s="755"/>
      <c r="AT31" s="760" t="s">
        <v>315</v>
      </c>
      <c r="AU31" s="231"/>
      <c r="AV31" s="231"/>
      <c r="AW31" s="231"/>
      <c r="AX31" s="744" t="s">
        <v>189</v>
      </c>
      <c r="AY31" s="745"/>
      <c r="AZ31" s="745"/>
      <c r="BA31" s="745"/>
      <c r="BB31" s="745"/>
      <c r="BC31" s="745"/>
      <c r="BD31" s="745"/>
      <c r="BE31" s="745"/>
      <c r="BF31" s="746"/>
      <c r="BG31" s="747">
        <v>99.1</v>
      </c>
      <c r="BH31" s="748"/>
      <c r="BI31" s="748"/>
      <c r="BJ31" s="748"/>
      <c r="BK31" s="748"/>
      <c r="BL31" s="748"/>
      <c r="BM31" s="749">
        <v>96.3</v>
      </c>
      <c r="BN31" s="748"/>
      <c r="BO31" s="748"/>
      <c r="BP31" s="748"/>
      <c r="BQ31" s="750"/>
      <c r="BR31" s="747">
        <v>99.1</v>
      </c>
      <c r="BS31" s="748"/>
      <c r="BT31" s="748"/>
      <c r="BU31" s="748"/>
      <c r="BV31" s="748"/>
      <c r="BW31" s="748"/>
      <c r="BX31" s="749">
        <v>96.7</v>
      </c>
      <c r="BY31" s="748"/>
      <c r="BZ31" s="748"/>
      <c r="CA31" s="748"/>
      <c r="CB31" s="750"/>
      <c r="CD31" s="765"/>
      <c r="CE31" s="766"/>
      <c r="CF31" s="711" t="s">
        <v>316</v>
      </c>
      <c r="CG31" s="712"/>
      <c r="CH31" s="712"/>
      <c r="CI31" s="712"/>
      <c r="CJ31" s="712"/>
      <c r="CK31" s="712"/>
      <c r="CL31" s="712"/>
      <c r="CM31" s="712"/>
      <c r="CN31" s="712"/>
      <c r="CO31" s="712"/>
      <c r="CP31" s="712"/>
      <c r="CQ31" s="713"/>
      <c r="CR31" s="678">
        <v>12210</v>
      </c>
      <c r="CS31" s="697"/>
      <c r="CT31" s="697"/>
      <c r="CU31" s="697"/>
      <c r="CV31" s="697"/>
      <c r="CW31" s="697"/>
      <c r="CX31" s="697"/>
      <c r="CY31" s="698"/>
      <c r="CZ31" s="681">
        <v>0.5</v>
      </c>
      <c r="DA31" s="699"/>
      <c r="DB31" s="699"/>
      <c r="DC31" s="700"/>
      <c r="DD31" s="684">
        <v>12210</v>
      </c>
      <c r="DE31" s="697"/>
      <c r="DF31" s="697"/>
      <c r="DG31" s="697"/>
      <c r="DH31" s="697"/>
      <c r="DI31" s="697"/>
      <c r="DJ31" s="697"/>
      <c r="DK31" s="698"/>
      <c r="DL31" s="684">
        <v>12210</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140</v>
      </c>
      <c r="S32" s="679"/>
      <c r="T32" s="679"/>
      <c r="U32" s="679"/>
      <c r="V32" s="679"/>
      <c r="W32" s="679"/>
      <c r="X32" s="679"/>
      <c r="Y32" s="680"/>
      <c r="Z32" s="715" t="s">
        <v>131</v>
      </c>
      <c r="AA32" s="715"/>
      <c r="AB32" s="715"/>
      <c r="AC32" s="715"/>
      <c r="AD32" s="716" t="s">
        <v>131</v>
      </c>
      <c r="AE32" s="716"/>
      <c r="AF32" s="716"/>
      <c r="AG32" s="716"/>
      <c r="AH32" s="716"/>
      <c r="AI32" s="716"/>
      <c r="AJ32" s="716"/>
      <c r="AK32" s="716"/>
      <c r="AL32" s="681" t="s">
        <v>131</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99.5</v>
      </c>
      <c r="BH32" s="697"/>
      <c r="BI32" s="697"/>
      <c r="BJ32" s="697"/>
      <c r="BK32" s="697"/>
      <c r="BL32" s="697"/>
      <c r="BM32" s="682">
        <v>97.7</v>
      </c>
      <c r="BN32" s="743"/>
      <c r="BO32" s="743"/>
      <c r="BP32" s="743"/>
      <c r="BQ32" s="721"/>
      <c r="BR32" s="751">
        <v>99.5</v>
      </c>
      <c r="BS32" s="697"/>
      <c r="BT32" s="697"/>
      <c r="BU32" s="697"/>
      <c r="BV32" s="697"/>
      <c r="BW32" s="697"/>
      <c r="BX32" s="682">
        <v>97.7</v>
      </c>
      <c r="BY32" s="743"/>
      <c r="BZ32" s="743"/>
      <c r="CA32" s="743"/>
      <c r="CB32" s="721"/>
      <c r="CD32" s="767"/>
      <c r="CE32" s="768"/>
      <c r="CF32" s="711" t="s">
        <v>320</v>
      </c>
      <c r="CG32" s="712"/>
      <c r="CH32" s="712"/>
      <c r="CI32" s="712"/>
      <c r="CJ32" s="712"/>
      <c r="CK32" s="712"/>
      <c r="CL32" s="712"/>
      <c r="CM32" s="712"/>
      <c r="CN32" s="712"/>
      <c r="CO32" s="712"/>
      <c r="CP32" s="712"/>
      <c r="CQ32" s="713"/>
      <c r="CR32" s="678">
        <v>27</v>
      </c>
      <c r="CS32" s="679"/>
      <c r="CT32" s="679"/>
      <c r="CU32" s="679"/>
      <c r="CV32" s="679"/>
      <c r="CW32" s="679"/>
      <c r="CX32" s="679"/>
      <c r="CY32" s="680"/>
      <c r="CZ32" s="681">
        <v>0</v>
      </c>
      <c r="DA32" s="699"/>
      <c r="DB32" s="699"/>
      <c r="DC32" s="700"/>
      <c r="DD32" s="684">
        <v>27</v>
      </c>
      <c r="DE32" s="679"/>
      <c r="DF32" s="679"/>
      <c r="DG32" s="679"/>
      <c r="DH32" s="679"/>
      <c r="DI32" s="679"/>
      <c r="DJ32" s="679"/>
      <c r="DK32" s="680"/>
      <c r="DL32" s="684">
        <v>27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149062</v>
      </c>
      <c r="S33" s="679"/>
      <c r="T33" s="679"/>
      <c r="U33" s="679"/>
      <c r="V33" s="679"/>
      <c r="W33" s="679"/>
      <c r="X33" s="679"/>
      <c r="Y33" s="680"/>
      <c r="Z33" s="715">
        <v>5.5</v>
      </c>
      <c r="AA33" s="715"/>
      <c r="AB33" s="715"/>
      <c r="AC33" s="715"/>
      <c r="AD33" s="716" t="s">
        <v>131</v>
      </c>
      <c r="AE33" s="716"/>
      <c r="AF33" s="716"/>
      <c r="AG33" s="716"/>
      <c r="AH33" s="716"/>
      <c r="AI33" s="716"/>
      <c r="AJ33" s="716"/>
      <c r="AK33" s="716"/>
      <c r="AL33" s="681" t="s">
        <v>131</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98.8</v>
      </c>
      <c r="BH33" s="663"/>
      <c r="BI33" s="663"/>
      <c r="BJ33" s="663"/>
      <c r="BK33" s="663"/>
      <c r="BL33" s="663"/>
      <c r="BM33" s="706">
        <v>95.7</v>
      </c>
      <c r="BN33" s="663"/>
      <c r="BO33" s="663"/>
      <c r="BP33" s="663"/>
      <c r="BQ33" s="727"/>
      <c r="BR33" s="742">
        <v>98.9</v>
      </c>
      <c r="BS33" s="663"/>
      <c r="BT33" s="663"/>
      <c r="BU33" s="663"/>
      <c r="BV33" s="663"/>
      <c r="BW33" s="663"/>
      <c r="BX33" s="706">
        <v>96.2</v>
      </c>
      <c r="BY33" s="663"/>
      <c r="BZ33" s="663"/>
      <c r="CA33" s="663"/>
      <c r="CB33" s="727"/>
      <c r="CD33" s="711" t="s">
        <v>323</v>
      </c>
      <c r="CE33" s="712"/>
      <c r="CF33" s="712"/>
      <c r="CG33" s="712"/>
      <c r="CH33" s="712"/>
      <c r="CI33" s="712"/>
      <c r="CJ33" s="712"/>
      <c r="CK33" s="712"/>
      <c r="CL33" s="712"/>
      <c r="CM33" s="712"/>
      <c r="CN33" s="712"/>
      <c r="CO33" s="712"/>
      <c r="CP33" s="712"/>
      <c r="CQ33" s="713"/>
      <c r="CR33" s="678">
        <v>1305133</v>
      </c>
      <c r="CS33" s="697"/>
      <c r="CT33" s="697"/>
      <c r="CU33" s="697"/>
      <c r="CV33" s="697"/>
      <c r="CW33" s="697"/>
      <c r="CX33" s="697"/>
      <c r="CY33" s="698"/>
      <c r="CZ33" s="681">
        <v>50.6</v>
      </c>
      <c r="DA33" s="699"/>
      <c r="DB33" s="699"/>
      <c r="DC33" s="700"/>
      <c r="DD33" s="684">
        <v>1081217</v>
      </c>
      <c r="DE33" s="697"/>
      <c r="DF33" s="697"/>
      <c r="DG33" s="697"/>
      <c r="DH33" s="697"/>
      <c r="DI33" s="697"/>
      <c r="DJ33" s="697"/>
      <c r="DK33" s="698"/>
      <c r="DL33" s="684">
        <v>724430</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21475</v>
      </c>
      <c r="S34" s="679"/>
      <c r="T34" s="679"/>
      <c r="U34" s="679"/>
      <c r="V34" s="679"/>
      <c r="W34" s="679"/>
      <c r="X34" s="679"/>
      <c r="Y34" s="680"/>
      <c r="Z34" s="715">
        <v>0.8</v>
      </c>
      <c r="AA34" s="715"/>
      <c r="AB34" s="715"/>
      <c r="AC34" s="715"/>
      <c r="AD34" s="716" t="s">
        <v>140</v>
      </c>
      <c r="AE34" s="716"/>
      <c r="AF34" s="716"/>
      <c r="AG34" s="716"/>
      <c r="AH34" s="716"/>
      <c r="AI34" s="716"/>
      <c r="AJ34" s="716"/>
      <c r="AK34" s="716"/>
      <c r="AL34" s="681" t="s">
        <v>131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465225</v>
      </c>
      <c r="CS34" s="679"/>
      <c r="CT34" s="679"/>
      <c r="CU34" s="679"/>
      <c r="CV34" s="679"/>
      <c r="CW34" s="679"/>
      <c r="CX34" s="679"/>
      <c r="CY34" s="680"/>
      <c r="CZ34" s="681">
        <v>18</v>
      </c>
      <c r="DA34" s="699"/>
      <c r="DB34" s="699"/>
      <c r="DC34" s="700"/>
      <c r="DD34" s="684">
        <v>372498</v>
      </c>
      <c r="DE34" s="679"/>
      <c r="DF34" s="679"/>
      <c r="DG34" s="679"/>
      <c r="DH34" s="679"/>
      <c r="DI34" s="679"/>
      <c r="DJ34" s="679"/>
      <c r="DK34" s="680"/>
      <c r="DL34" s="684">
        <v>328169</v>
      </c>
      <c r="DM34" s="679"/>
      <c r="DN34" s="679"/>
      <c r="DO34" s="679"/>
      <c r="DP34" s="679"/>
      <c r="DQ34" s="679"/>
      <c r="DR34" s="679"/>
      <c r="DS34" s="679"/>
      <c r="DT34" s="679"/>
      <c r="DU34" s="679"/>
      <c r="DV34" s="680"/>
      <c r="DW34" s="681">
        <v>18.3</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23185</v>
      </c>
      <c r="S35" s="679"/>
      <c r="T35" s="679"/>
      <c r="U35" s="679"/>
      <c r="V35" s="679"/>
      <c r="W35" s="679"/>
      <c r="X35" s="679"/>
      <c r="Y35" s="680"/>
      <c r="Z35" s="715">
        <v>0.9</v>
      </c>
      <c r="AA35" s="715"/>
      <c r="AB35" s="715"/>
      <c r="AC35" s="715"/>
      <c r="AD35" s="716" t="s">
        <v>131</v>
      </c>
      <c r="AE35" s="716"/>
      <c r="AF35" s="716"/>
      <c r="AG35" s="716"/>
      <c r="AH35" s="716"/>
      <c r="AI35" s="716"/>
      <c r="AJ35" s="716"/>
      <c r="AK35" s="716"/>
      <c r="AL35" s="681" t="s">
        <v>140</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45760</v>
      </c>
      <c r="CS35" s="697"/>
      <c r="CT35" s="697"/>
      <c r="CU35" s="697"/>
      <c r="CV35" s="697"/>
      <c r="CW35" s="697"/>
      <c r="CX35" s="697"/>
      <c r="CY35" s="698"/>
      <c r="CZ35" s="681">
        <v>1.8</v>
      </c>
      <c r="DA35" s="699"/>
      <c r="DB35" s="699"/>
      <c r="DC35" s="700"/>
      <c r="DD35" s="684">
        <v>40777</v>
      </c>
      <c r="DE35" s="697"/>
      <c r="DF35" s="697"/>
      <c r="DG35" s="697"/>
      <c r="DH35" s="697"/>
      <c r="DI35" s="697"/>
      <c r="DJ35" s="697"/>
      <c r="DK35" s="698"/>
      <c r="DL35" s="684">
        <v>40777</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132041</v>
      </c>
      <c r="S36" s="679"/>
      <c r="T36" s="679"/>
      <c r="U36" s="679"/>
      <c r="V36" s="679"/>
      <c r="W36" s="679"/>
      <c r="X36" s="679"/>
      <c r="Y36" s="680"/>
      <c r="Z36" s="715">
        <v>4.8</v>
      </c>
      <c r="AA36" s="715"/>
      <c r="AB36" s="715"/>
      <c r="AC36" s="715"/>
      <c r="AD36" s="716" t="s">
        <v>131</v>
      </c>
      <c r="AE36" s="716"/>
      <c r="AF36" s="716"/>
      <c r="AG36" s="716"/>
      <c r="AH36" s="716"/>
      <c r="AI36" s="716"/>
      <c r="AJ36" s="716"/>
      <c r="AK36" s="716"/>
      <c r="AL36" s="681" t="s">
        <v>140</v>
      </c>
      <c r="AM36" s="682"/>
      <c r="AN36" s="682"/>
      <c r="AO36" s="717"/>
      <c r="AP36" s="235"/>
      <c r="AQ36" s="730" t="s">
        <v>331</v>
      </c>
      <c r="AR36" s="731"/>
      <c r="AS36" s="731"/>
      <c r="AT36" s="731"/>
      <c r="AU36" s="731"/>
      <c r="AV36" s="731"/>
      <c r="AW36" s="731"/>
      <c r="AX36" s="731"/>
      <c r="AY36" s="732"/>
      <c r="AZ36" s="733">
        <v>397506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1279</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272876</v>
      </c>
      <c r="CS36" s="679"/>
      <c r="CT36" s="679"/>
      <c r="CU36" s="679"/>
      <c r="CV36" s="679"/>
      <c r="CW36" s="679"/>
      <c r="CX36" s="679"/>
      <c r="CY36" s="680"/>
      <c r="CZ36" s="681">
        <v>10.6</v>
      </c>
      <c r="DA36" s="699"/>
      <c r="DB36" s="699"/>
      <c r="DC36" s="700"/>
      <c r="DD36" s="684">
        <v>205418</v>
      </c>
      <c r="DE36" s="679"/>
      <c r="DF36" s="679"/>
      <c r="DG36" s="679"/>
      <c r="DH36" s="679"/>
      <c r="DI36" s="679"/>
      <c r="DJ36" s="679"/>
      <c r="DK36" s="680"/>
      <c r="DL36" s="684">
        <v>176708</v>
      </c>
      <c r="DM36" s="679"/>
      <c r="DN36" s="679"/>
      <c r="DO36" s="679"/>
      <c r="DP36" s="679"/>
      <c r="DQ36" s="679"/>
      <c r="DR36" s="679"/>
      <c r="DS36" s="679"/>
      <c r="DT36" s="679"/>
      <c r="DU36" s="679"/>
      <c r="DV36" s="680"/>
      <c r="DW36" s="681">
        <v>9.9</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56910</v>
      </c>
      <c r="S37" s="679"/>
      <c r="T37" s="679"/>
      <c r="U37" s="679"/>
      <c r="V37" s="679"/>
      <c r="W37" s="679"/>
      <c r="X37" s="679"/>
      <c r="Y37" s="680"/>
      <c r="Z37" s="715">
        <v>2.1</v>
      </c>
      <c r="AA37" s="715"/>
      <c r="AB37" s="715"/>
      <c r="AC37" s="715"/>
      <c r="AD37" s="716" t="s">
        <v>131</v>
      </c>
      <c r="AE37" s="716"/>
      <c r="AF37" s="716"/>
      <c r="AG37" s="716"/>
      <c r="AH37" s="716"/>
      <c r="AI37" s="716"/>
      <c r="AJ37" s="716"/>
      <c r="AK37" s="716"/>
      <c r="AL37" s="681" t="s">
        <v>131</v>
      </c>
      <c r="AM37" s="682"/>
      <c r="AN37" s="682"/>
      <c r="AO37" s="717"/>
      <c r="AQ37" s="718" t="s">
        <v>335</v>
      </c>
      <c r="AR37" s="719"/>
      <c r="AS37" s="719"/>
      <c r="AT37" s="719"/>
      <c r="AU37" s="719"/>
      <c r="AV37" s="719"/>
      <c r="AW37" s="719"/>
      <c r="AX37" s="719"/>
      <c r="AY37" s="720"/>
      <c r="AZ37" s="678">
        <v>150886</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190</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98902</v>
      </c>
      <c r="CS37" s="697"/>
      <c r="CT37" s="697"/>
      <c r="CU37" s="697"/>
      <c r="CV37" s="697"/>
      <c r="CW37" s="697"/>
      <c r="CX37" s="697"/>
      <c r="CY37" s="698"/>
      <c r="CZ37" s="681">
        <v>3.8</v>
      </c>
      <c r="DA37" s="699"/>
      <c r="DB37" s="699"/>
      <c r="DC37" s="700"/>
      <c r="DD37" s="684">
        <v>98902</v>
      </c>
      <c r="DE37" s="697"/>
      <c r="DF37" s="697"/>
      <c r="DG37" s="697"/>
      <c r="DH37" s="697"/>
      <c r="DI37" s="697"/>
      <c r="DJ37" s="697"/>
      <c r="DK37" s="698"/>
      <c r="DL37" s="684">
        <v>98902</v>
      </c>
      <c r="DM37" s="697"/>
      <c r="DN37" s="697"/>
      <c r="DO37" s="697"/>
      <c r="DP37" s="697"/>
      <c r="DQ37" s="697"/>
      <c r="DR37" s="697"/>
      <c r="DS37" s="697"/>
      <c r="DT37" s="697"/>
      <c r="DU37" s="697"/>
      <c r="DV37" s="698"/>
      <c r="DW37" s="681">
        <v>5.5</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69117</v>
      </c>
      <c r="S38" s="679"/>
      <c r="T38" s="679"/>
      <c r="U38" s="679"/>
      <c r="V38" s="679"/>
      <c r="W38" s="679"/>
      <c r="X38" s="679"/>
      <c r="Y38" s="680"/>
      <c r="Z38" s="715">
        <v>2.5</v>
      </c>
      <c r="AA38" s="715"/>
      <c r="AB38" s="715"/>
      <c r="AC38" s="715"/>
      <c r="AD38" s="716">
        <v>1616</v>
      </c>
      <c r="AE38" s="716"/>
      <c r="AF38" s="716"/>
      <c r="AG38" s="716"/>
      <c r="AH38" s="716"/>
      <c r="AI38" s="716"/>
      <c r="AJ38" s="716"/>
      <c r="AK38" s="716"/>
      <c r="AL38" s="681">
        <v>0.1</v>
      </c>
      <c r="AM38" s="682"/>
      <c r="AN38" s="682"/>
      <c r="AO38" s="717"/>
      <c r="AQ38" s="718" t="s">
        <v>339</v>
      </c>
      <c r="AR38" s="719"/>
      <c r="AS38" s="719"/>
      <c r="AT38" s="719"/>
      <c r="AU38" s="719"/>
      <c r="AV38" s="719"/>
      <c r="AW38" s="719"/>
      <c r="AX38" s="719"/>
      <c r="AY38" s="720"/>
      <c r="AZ38" s="678">
        <v>17100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432</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397506</v>
      </c>
      <c r="CS38" s="679"/>
      <c r="CT38" s="679"/>
      <c r="CU38" s="679"/>
      <c r="CV38" s="679"/>
      <c r="CW38" s="679"/>
      <c r="CX38" s="679"/>
      <c r="CY38" s="680"/>
      <c r="CZ38" s="681">
        <v>15.4</v>
      </c>
      <c r="DA38" s="699"/>
      <c r="DB38" s="699"/>
      <c r="DC38" s="700"/>
      <c r="DD38" s="684">
        <v>367746</v>
      </c>
      <c r="DE38" s="679"/>
      <c r="DF38" s="679"/>
      <c r="DG38" s="679"/>
      <c r="DH38" s="679"/>
      <c r="DI38" s="679"/>
      <c r="DJ38" s="679"/>
      <c r="DK38" s="680"/>
      <c r="DL38" s="684">
        <v>178226</v>
      </c>
      <c r="DM38" s="679"/>
      <c r="DN38" s="679"/>
      <c r="DO38" s="679"/>
      <c r="DP38" s="679"/>
      <c r="DQ38" s="679"/>
      <c r="DR38" s="679"/>
      <c r="DS38" s="679"/>
      <c r="DT38" s="679"/>
      <c r="DU38" s="679"/>
      <c r="DV38" s="680"/>
      <c r="DW38" s="681">
        <v>10</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181100</v>
      </c>
      <c r="S39" s="679"/>
      <c r="T39" s="679"/>
      <c r="U39" s="679"/>
      <c r="V39" s="679"/>
      <c r="W39" s="679"/>
      <c r="X39" s="679"/>
      <c r="Y39" s="680"/>
      <c r="Z39" s="715">
        <v>6.7</v>
      </c>
      <c r="AA39" s="715"/>
      <c r="AB39" s="715"/>
      <c r="AC39" s="715"/>
      <c r="AD39" s="716" t="s">
        <v>131</v>
      </c>
      <c r="AE39" s="716"/>
      <c r="AF39" s="716"/>
      <c r="AG39" s="716"/>
      <c r="AH39" s="716"/>
      <c r="AI39" s="716"/>
      <c r="AJ39" s="716"/>
      <c r="AK39" s="716"/>
      <c r="AL39" s="681" t="s">
        <v>131</v>
      </c>
      <c r="AM39" s="682"/>
      <c r="AN39" s="682"/>
      <c r="AO39" s="717"/>
      <c r="AQ39" s="718" t="s">
        <v>343</v>
      </c>
      <c r="AR39" s="719"/>
      <c r="AS39" s="719"/>
      <c r="AT39" s="719"/>
      <c r="AU39" s="719"/>
      <c r="AV39" s="719"/>
      <c r="AW39" s="719"/>
      <c r="AX39" s="719"/>
      <c r="AY39" s="720"/>
      <c r="AZ39" s="678" t="s">
        <v>131</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739</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98336</v>
      </c>
      <c r="CS39" s="697"/>
      <c r="CT39" s="697"/>
      <c r="CU39" s="697"/>
      <c r="CV39" s="697"/>
      <c r="CW39" s="697"/>
      <c r="CX39" s="697"/>
      <c r="CY39" s="698"/>
      <c r="CZ39" s="681">
        <v>3.8</v>
      </c>
      <c r="DA39" s="699"/>
      <c r="DB39" s="699"/>
      <c r="DC39" s="700"/>
      <c r="DD39" s="684">
        <v>74778</v>
      </c>
      <c r="DE39" s="697"/>
      <c r="DF39" s="697"/>
      <c r="DG39" s="697"/>
      <c r="DH39" s="697"/>
      <c r="DI39" s="697"/>
      <c r="DJ39" s="697"/>
      <c r="DK39" s="698"/>
      <c r="DL39" s="684" t="s">
        <v>131</v>
      </c>
      <c r="DM39" s="697"/>
      <c r="DN39" s="697"/>
      <c r="DO39" s="697"/>
      <c r="DP39" s="697"/>
      <c r="DQ39" s="697"/>
      <c r="DR39" s="697"/>
      <c r="DS39" s="697"/>
      <c r="DT39" s="697"/>
      <c r="DU39" s="697"/>
      <c r="DV39" s="698"/>
      <c r="DW39" s="681" t="s">
        <v>251</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131</v>
      </c>
      <c r="AA40" s="715"/>
      <c r="AB40" s="715"/>
      <c r="AC40" s="715"/>
      <c r="AD40" s="716" t="s">
        <v>131</v>
      </c>
      <c r="AE40" s="716"/>
      <c r="AF40" s="716"/>
      <c r="AG40" s="716"/>
      <c r="AH40" s="716"/>
      <c r="AI40" s="716"/>
      <c r="AJ40" s="716"/>
      <c r="AK40" s="716"/>
      <c r="AL40" s="681" t="s">
        <v>131</v>
      </c>
      <c r="AM40" s="682"/>
      <c r="AN40" s="682"/>
      <c r="AO40" s="717"/>
      <c r="AQ40" s="718" t="s">
        <v>347</v>
      </c>
      <c r="AR40" s="719"/>
      <c r="AS40" s="719"/>
      <c r="AT40" s="719"/>
      <c r="AU40" s="719"/>
      <c r="AV40" s="719"/>
      <c r="AW40" s="719"/>
      <c r="AX40" s="719"/>
      <c r="AY40" s="720"/>
      <c r="AZ40" s="678" t="s">
        <v>131</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99</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25430</v>
      </c>
      <c r="CS40" s="679"/>
      <c r="CT40" s="679"/>
      <c r="CU40" s="679"/>
      <c r="CV40" s="679"/>
      <c r="CW40" s="679"/>
      <c r="CX40" s="679"/>
      <c r="CY40" s="680"/>
      <c r="CZ40" s="681">
        <v>1</v>
      </c>
      <c r="DA40" s="699"/>
      <c r="DB40" s="699"/>
      <c r="DC40" s="700"/>
      <c r="DD40" s="684">
        <v>20000</v>
      </c>
      <c r="DE40" s="679"/>
      <c r="DF40" s="679"/>
      <c r="DG40" s="679"/>
      <c r="DH40" s="679"/>
      <c r="DI40" s="679"/>
      <c r="DJ40" s="679"/>
      <c r="DK40" s="680"/>
      <c r="DL40" s="684">
        <v>550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47500</v>
      </c>
      <c r="S41" s="679"/>
      <c r="T41" s="679"/>
      <c r="U41" s="679"/>
      <c r="V41" s="679"/>
      <c r="W41" s="679"/>
      <c r="X41" s="679"/>
      <c r="Y41" s="680"/>
      <c r="Z41" s="715">
        <v>1.7</v>
      </c>
      <c r="AA41" s="715"/>
      <c r="AB41" s="715"/>
      <c r="AC41" s="715"/>
      <c r="AD41" s="716" t="s">
        <v>131</v>
      </c>
      <c r="AE41" s="716"/>
      <c r="AF41" s="716"/>
      <c r="AG41" s="716"/>
      <c r="AH41" s="716"/>
      <c r="AI41" s="716"/>
      <c r="AJ41" s="716"/>
      <c r="AK41" s="716"/>
      <c r="AL41" s="681" t="s">
        <v>251</v>
      </c>
      <c r="AM41" s="682"/>
      <c r="AN41" s="682"/>
      <c r="AO41" s="717"/>
      <c r="AQ41" s="718" t="s">
        <v>352</v>
      </c>
      <c r="AR41" s="719"/>
      <c r="AS41" s="719"/>
      <c r="AT41" s="719"/>
      <c r="AU41" s="719"/>
      <c r="AV41" s="719"/>
      <c r="AW41" s="719"/>
      <c r="AX41" s="719"/>
      <c r="AY41" s="720"/>
      <c r="AZ41" s="678">
        <v>79546</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131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251</v>
      </c>
      <c r="DA41" s="699"/>
      <c r="DB41" s="699"/>
      <c r="DC41" s="700"/>
      <c r="DD41" s="684" t="s">
        <v>251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2722851</v>
      </c>
      <c r="S42" s="701"/>
      <c r="T42" s="701"/>
      <c r="U42" s="701"/>
      <c r="V42" s="701"/>
      <c r="W42" s="701"/>
      <c r="X42" s="701"/>
      <c r="Y42" s="703"/>
      <c r="Z42" s="704">
        <v>100</v>
      </c>
      <c r="AA42" s="704"/>
      <c r="AB42" s="704"/>
      <c r="AC42" s="704"/>
      <c r="AD42" s="705">
        <v>1743150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149974</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286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312286</v>
      </c>
      <c r="CS42" s="679"/>
      <c r="CT42" s="679"/>
      <c r="CU42" s="679"/>
      <c r="CV42" s="679"/>
      <c r="CW42" s="679"/>
      <c r="CX42" s="679"/>
      <c r="CY42" s="680"/>
      <c r="CZ42" s="681">
        <v>12.1</v>
      </c>
      <c r="DA42" s="682"/>
      <c r="DB42" s="682"/>
      <c r="DC42" s="683"/>
      <c r="DD42" s="684">
        <v>80771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2687</v>
      </c>
      <c r="CS43" s="697"/>
      <c r="CT43" s="697"/>
      <c r="CU43" s="697"/>
      <c r="CV43" s="697"/>
      <c r="CW43" s="697"/>
      <c r="CX43" s="697"/>
      <c r="CY43" s="698"/>
      <c r="CZ43" s="681">
        <v>0.1</v>
      </c>
      <c r="DA43" s="699"/>
      <c r="DB43" s="699"/>
      <c r="DC43" s="700"/>
      <c r="DD43" s="684">
        <v>2687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303931</v>
      </c>
      <c r="CS44" s="679"/>
      <c r="CT44" s="679"/>
      <c r="CU44" s="679"/>
      <c r="CV44" s="679"/>
      <c r="CW44" s="679"/>
      <c r="CX44" s="679"/>
      <c r="CY44" s="680"/>
      <c r="CZ44" s="681">
        <v>11.8</v>
      </c>
      <c r="DA44" s="682"/>
      <c r="DB44" s="682"/>
      <c r="DC44" s="683"/>
      <c r="DD44" s="684">
        <v>72416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101077</v>
      </c>
      <c r="CS45" s="697"/>
      <c r="CT45" s="697"/>
      <c r="CU45" s="697"/>
      <c r="CV45" s="697"/>
      <c r="CW45" s="697"/>
      <c r="CX45" s="697"/>
      <c r="CY45" s="698"/>
      <c r="CZ45" s="681">
        <v>3.9</v>
      </c>
      <c r="DA45" s="699"/>
      <c r="DB45" s="699"/>
      <c r="DC45" s="700"/>
      <c r="DD45" s="684">
        <v>3349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190156</v>
      </c>
      <c r="CS46" s="679"/>
      <c r="CT46" s="679"/>
      <c r="CU46" s="679"/>
      <c r="CV46" s="679"/>
      <c r="CW46" s="679"/>
      <c r="CX46" s="679"/>
      <c r="CY46" s="680"/>
      <c r="CZ46" s="681">
        <v>7.4</v>
      </c>
      <c r="DA46" s="682"/>
      <c r="DB46" s="682"/>
      <c r="DC46" s="683"/>
      <c r="DD46" s="684">
        <v>66769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8355</v>
      </c>
      <c r="CS47" s="697"/>
      <c r="CT47" s="697"/>
      <c r="CU47" s="697"/>
      <c r="CV47" s="697"/>
      <c r="CW47" s="697"/>
      <c r="CX47" s="697"/>
      <c r="CY47" s="698"/>
      <c r="CZ47" s="681">
        <v>0.3</v>
      </c>
      <c r="DA47" s="699"/>
      <c r="DB47" s="699"/>
      <c r="DC47" s="700"/>
      <c r="DD47" s="684">
        <v>8355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131</v>
      </c>
      <c r="CS48" s="679"/>
      <c r="CT48" s="679"/>
      <c r="CU48" s="679"/>
      <c r="CV48" s="679"/>
      <c r="CW48" s="679"/>
      <c r="CX48" s="679"/>
      <c r="CY48" s="680"/>
      <c r="CZ48" s="681" t="s">
        <v>251</v>
      </c>
      <c r="DA48" s="682"/>
      <c r="DB48" s="682"/>
      <c r="DC48" s="683"/>
      <c r="DD48" s="684" t="s">
        <v>131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2581036</v>
      </c>
      <c r="CS49" s="663"/>
      <c r="CT49" s="663"/>
      <c r="CU49" s="663"/>
      <c r="CV49" s="663"/>
      <c r="CW49" s="663"/>
      <c r="CX49" s="663"/>
      <c r="CY49" s="664"/>
      <c r="CZ49" s="665">
        <v>100</v>
      </c>
      <c r="DA49" s="666"/>
      <c r="DB49" s="666"/>
      <c r="DC49" s="667"/>
      <c r="DD49" s="668">
        <v>1963596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dfA9EqI8R2tYekbi4L/xGzij+L44d4tLIoX3KfW3Se0MzbzhwcdFZMdY1SXAsEAqqEDpiK1UJ7TKPahAaddMA==" saltValue="b/4EZspumu1c//AMC27D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52" zoomScale="70" zoomScaleNormal="25" zoomScaleSheetLayoutView="70" workbookViewId="0">
      <selection activeCell="AU77" sqref="AU77:AY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2723</v>
      </c>
      <c r="R7" s="1198"/>
      <c r="S7" s="1198"/>
      <c r="T7" s="1198"/>
      <c r="U7" s="1198"/>
      <c r="V7" s="1198">
        <v>2581</v>
      </c>
      <c r="W7" s="1198"/>
      <c r="X7" s="1198"/>
      <c r="Y7" s="1198"/>
      <c r="Z7" s="1198"/>
      <c r="AA7" s="1198">
        <v>142</v>
      </c>
      <c r="AB7" s="1198"/>
      <c r="AC7" s="1198"/>
      <c r="AD7" s="1198"/>
      <c r="AE7" s="1199"/>
      <c r="AF7" s="1200">
        <v>119</v>
      </c>
      <c r="AG7" s="1201"/>
      <c r="AH7" s="1201"/>
      <c r="AI7" s="1201"/>
      <c r="AJ7" s="1202"/>
      <c r="AK7" s="1184">
        <v>132</v>
      </c>
      <c r="AL7" s="1185"/>
      <c r="AM7" s="1185"/>
      <c r="AN7" s="1185"/>
      <c r="AO7" s="1185"/>
      <c r="AP7" s="1185">
        <v>2801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10</v>
      </c>
      <c r="CI7" s="1182"/>
      <c r="CJ7" s="1182"/>
      <c r="CK7" s="1182"/>
      <c r="CL7" s="1183"/>
      <c r="CM7" s="1181">
        <v>7</v>
      </c>
      <c r="CN7" s="1182"/>
      <c r="CO7" s="1182"/>
      <c r="CP7" s="1182"/>
      <c r="CQ7" s="1183"/>
      <c r="CR7" s="1181">
        <v>12</v>
      </c>
      <c r="CS7" s="1182"/>
      <c r="CT7" s="1182"/>
      <c r="CU7" s="1182"/>
      <c r="CV7" s="1183"/>
      <c r="CW7" s="1181" t="s">
        <v>587</v>
      </c>
      <c r="CX7" s="1182"/>
      <c r="CY7" s="1182"/>
      <c r="CZ7" s="1182"/>
      <c r="DA7" s="1183"/>
      <c r="DB7" s="1181" t="s">
        <v>587</v>
      </c>
      <c r="DC7" s="1182"/>
      <c r="DD7" s="1182"/>
      <c r="DE7" s="1182"/>
      <c r="DF7" s="1183"/>
      <c r="DG7" s="1181" t="s">
        <v>587</v>
      </c>
      <c r="DH7" s="1182"/>
      <c r="DI7" s="1182"/>
      <c r="DJ7" s="1182"/>
      <c r="DK7" s="1183"/>
      <c r="DL7" s="1181" t="s">
        <v>587</v>
      </c>
      <c r="DM7" s="1182"/>
      <c r="DN7" s="1182"/>
      <c r="DO7" s="1182"/>
      <c r="DP7" s="1183"/>
      <c r="DQ7" s="1181" t="s">
        <v>587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2723</v>
      </c>
      <c r="R23" s="1162"/>
      <c r="S23" s="1162"/>
      <c r="T23" s="1162"/>
      <c r="U23" s="1162"/>
      <c r="V23" s="1162">
        <v>2581</v>
      </c>
      <c r="W23" s="1162"/>
      <c r="X23" s="1162"/>
      <c r="Y23" s="1162"/>
      <c r="Z23" s="1162"/>
      <c r="AA23" s="1162">
        <v>142</v>
      </c>
      <c r="AB23" s="1162"/>
      <c r="AC23" s="1162"/>
      <c r="AD23" s="1162"/>
      <c r="AE23" s="1163"/>
      <c r="AF23" s="1164">
        <v>119</v>
      </c>
      <c r="AG23" s="1162"/>
      <c r="AH23" s="1162"/>
      <c r="AI23" s="1162"/>
      <c r="AJ23" s="1165"/>
      <c r="AK23" s="1166"/>
      <c r="AL23" s="1167"/>
      <c r="AM23" s="1167"/>
      <c r="AN23" s="1167"/>
      <c r="AO23" s="1167"/>
      <c r="AP23" s="1162">
        <v>2800</v>
      </c>
      <c r="AQ23" s="1162"/>
      <c r="AR23" s="1162"/>
      <c r="AS23" s="1162"/>
      <c r="AT23" s="1162"/>
      <c r="AU23" s="1168"/>
      <c r="AV23" s="1168"/>
      <c r="AW23" s="1168"/>
      <c r="AX23" s="1168"/>
      <c r="AY23" s="1169"/>
      <c r="AZ23" s="1158" t="s">
        <v>131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351</v>
      </c>
      <c r="R28" s="1147"/>
      <c r="S28" s="1147"/>
      <c r="T28" s="1147"/>
      <c r="U28" s="1147"/>
      <c r="V28" s="1147">
        <v>350</v>
      </c>
      <c r="W28" s="1147"/>
      <c r="X28" s="1147"/>
      <c r="Y28" s="1147"/>
      <c r="Z28" s="1147"/>
      <c r="AA28" s="1147">
        <v>1</v>
      </c>
      <c r="AB28" s="1147"/>
      <c r="AC28" s="1147"/>
      <c r="AD28" s="1147"/>
      <c r="AE28" s="1148"/>
      <c r="AF28" s="1149">
        <v>1</v>
      </c>
      <c r="AG28" s="1147"/>
      <c r="AH28" s="1147"/>
      <c r="AI28" s="1147"/>
      <c r="AJ28" s="1150"/>
      <c r="AK28" s="1151">
        <v>37</v>
      </c>
      <c r="AL28" s="1139"/>
      <c r="AM28" s="1139"/>
      <c r="AN28" s="1139"/>
      <c r="AO28" s="1139"/>
      <c r="AP28" s="1139" t="s">
        <v>587</v>
      </c>
      <c r="AQ28" s="1139"/>
      <c r="AR28" s="1139"/>
      <c r="AS28" s="1139"/>
      <c r="AT28" s="1139"/>
      <c r="AU28" s="1139" t="s">
        <v>587</v>
      </c>
      <c r="AV28" s="1139"/>
      <c r="AW28" s="1139"/>
      <c r="AX28" s="1139"/>
      <c r="AY28" s="1139"/>
      <c r="AZ28" s="1140" t="s">
        <v>587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97</v>
      </c>
      <c r="R29" s="1137"/>
      <c r="S29" s="1137"/>
      <c r="T29" s="1137"/>
      <c r="U29" s="1137"/>
      <c r="V29" s="1137">
        <v>97</v>
      </c>
      <c r="W29" s="1137"/>
      <c r="X29" s="1137"/>
      <c r="Y29" s="1137"/>
      <c r="Z29" s="1137"/>
      <c r="AA29" s="1137">
        <v>0</v>
      </c>
      <c r="AB29" s="1137"/>
      <c r="AC29" s="1137"/>
      <c r="AD29" s="1137"/>
      <c r="AE29" s="1138"/>
      <c r="AF29" s="1112" t="s">
        <v>131</v>
      </c>
      <c r="AG29" s="1113"/>
      <c r="AH29" s="1113"/>
      <c r="AI29" s="1113"/>
      <c r="AJ29" s="1114"/>
      <c r="AK29" s="1073">
        <v>51</v>
      </c>
      <c r="AL29" s="1064"/>
      <c r="AM29" s="1064"/>
      <c r="AN29" s="1064"/>
      <c r="AO29" s="1064"/>
      <c r="AP29" s="1064">
        <v>3</v>
      </c>
      <c r="AQ29" s="1064"/>
      <c r="AR29" s="1064"/>
      <c r="AS29" s="1064"/>
      <c r="AT29" s="1064"/>
      <c r="AU29" s="1064">
        <v>1</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440</v>
      </c>
      <c r="R30" s="1137"/>
      <c r="S30" s="1137"/>
      <c r="T30" s="1137"/>
      <c r="U30" s="1137"/>
      <c r="V30" s="1137">
        <v>417</v>
      </c>
      <c r="W30" s="1137"/>
      <c r="X30" s="1137"/>
      <c r="Y30" s="1137"/>
      <c r="Z30" s="1137"/>
      <c r="AA30" s="1137">
        <v>23</v>
      </c>
      <c r="AB30" s="1137"/>
      <c r="AC30" s="1137"/>
      <c r="AD30" s="1137"/>
      <c r="AE30" s="1138"/>
      <c r="AF30" s="1112">
        <v>23</v>
      </c>
      <c r="AG30" s="1113"/>
      <c r="AH30" s="1113"/>
      <c r="AI30" s="1113"/>
      <c r="AJ30" s="1114"/>
      <c r="AK30" s="1073">
        <v>80</v>
      </c>
      <c r="AL30" s="1064"/>
      <c r="AM30" s="1064"/>
      <c r="AN30" s="1064"/>
      <c r="AO30" s="1064"/>
      <c r="AP30" s="1064">
        <v>11</v>
      </c>
      <c r="AQ30" s="1064"/>
      <c r="AR30" s="1064"/>
      <c r="AS30" s="1064"/>
      <c r="AT30" s="1064"/>
      <c r="AU30" s="1064" t="s">
        <v>587</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37</v>
      </c>
      <c r="R31" s="1137"/>
      <c r="S31" s="1137"/>
      <c r="T31" s="1137"/>
      <c r="U31" s="1137"/>
      <c r="V31" s="1137">
        <v>36</v>
      </c>
      <c r="W31" s="1137"/>
      <c r="X31" s="1137"/>
      <c r="Y31" s="1137"/>
      <c r="Z31" s="1137"/>
      <c r="AA31" s="1137">
        <v>1</v>
      </c>
      <c r="AB31" s="1137"/>
      <c r="AC31" s="1137"/>
      <c r="AD31" s="1137"/>
      <c r="AE31" s="1138"/>
      <c r="AF31" s="1112">
        <v>1</v>
      </c>
      <c r="AG31" s="1113"/>
      <c r="AH31" s="1113"/>
      <c r="AI31" s="1113"/>
      <c r="AJ31" s="1114"/>
      <c r="AK31" s="1073">
        <v>17</v>
      </c>
      <c r="AL31" s="1064"/>
      <c r="AM31" s="1064"/>
      <c r="AN31" s="1064"/>
      <c r="AO31" s="1064"/>
      <c r="AP31" s="1064" t="s">
        <v>587</v>
      </c>
      <c r="AQ31" s="1064"/>
      <c r="AR31" s="1064"/>
      <c r="AS31" s="1064"/>
      <c r="AT31" s="1064"/>
      <c r="AU31" s="1064" t="s">
        <v>587</v>
      </c>
      <c r="AV31" s="1064"/>
      <c r="AW31" s="1064"/>
      <c r="AX31" s="1064"/>
      <c r="AY31" s="1064"/>
      <c r="AZ31" s="1135" t="s">
        <v>587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37</v>
      </c>
      <c r="R32" s="1137"/>
      <c r="S32" s="1137"/>
      <c r="T32" s="1137"/>
      <c r="U32" s="1137"/>
      <c r="V32" s="1137">
        <v>37</v>
      </c>
      <c r="W32" s="1137"/>
      <c r="X32" s="1137"/>
      <c r="Y32" s="1137"/>
      <c r="Z32" s="1137"/>
      <c r="AA32" s="1137">
        <v>0</v>
      </c>
      <c r="AB32" s="1137"/>
      <c r="AC32" s="1137"/>
      <c r="AD32" s="1137"/>
      <c r="AE32" s="1138"/>
      <c r="AF32" s="1112">
        <v>0</v>
      </c>
      <c r="AG32" s="1113"/>
      <c r="AH32" s="1113"/>
      <c r="AI32" s="1113"/>
      <c r="AJ32" s="1114"/>
      <c r="AK32" s="1073">
        <v>17</v>
      </c>
      <c r="AL32" s="1064"/>
      <c r="AM32" s="1064"/>
      <c r="AN32" s="1064"/>
      <c r="AO32" s="1064"/>
      <c r="AP32" s="1064">
        <v>253</v>
      </c>
      <c r="AQ32" s="1064"/>
      <c r="AR32" s="1064"/>
      <c r="AS32" s="1064"/>
      <c r="AT32" s="1064"/>
      <c r="AU32" s="1064">
        <v>158</v>
      </c>
      <c r="AV32" s="1064"/>
      <c r="AW32" s="1064"/>
      <c r="AX32" s="1064"/>
      <c r="AY32" s="1064"/>
      <c r="AZ32" s="1135" t="s">
        <v>587</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159</v>
      </c>
      <c r="R33" s="1137"/>
      <c r="S33" s="1137"/>
      <c r="T33" s="1137"/>
      <c r="U33" s="1137"/>
      <c r="V33" s="1137">
        <v>159</v>
      </c>
      <c r="W33" s="1137"/>
      <c r="X33" s="1137"/>
      <c r="Y33" s="1137"/>
      <c r="Z33" s="1137"/>
      <c r="AA33" s="1137">
        <v>0</v>
      </c>
      <c r="AB33" s="1137"/>
      <c r="AC33" s="1137"/>
      <c r="AD33" s="1137"/>
      <c r="AE33" s="1138"/>
      <c r="AF33" s="1112">
        <v>0</v>
      </c>
      <c r="AG33" s="1113"/>
      <c r="AH33" s="1113"/>
      <c r="AI33" s="1113"/>
      <c r="AJ33" s="1114"/>
      <c r="AK33" s="1073">
        <v>125</v>
      </c>
      <c r="AL33" s="1064"/>
      <c r="AM33" s="1064"/>
      <c r="AN33" s="1064"/>
      <c r="AO33" s="1064"/>
      <c r="AP33" s="1064">
        <v>726</v>
      </c>
      <c r="AQ33" s="1064"/>
      <c r="AR33" s="1064"/>
      <c r="AS33" s="1064"/>
      <c r="AT33" s="1064"/>
      <c r="AU33" s="1064">
        <v>665</v>
      </c>
      <c r="AV33" s="1064"/>
      <c r="AW33" s="1064"/>
      <c r="AX33" s="1064"/>
      <c r="AY33" s="1064"/>
      <c r="AZ33" s="1135" t="s">
        <v>587</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28</v>
      </c>
      <c r="R34" s="1137"/>
      <c r="S34" s="1137"/>
      <c r="T34" s="1137"/>
      <c r="U34" s="1137"/>
      <c r="V34" s="1137">
        <v>28</v>
      </c>
      <c r="W34" s="1137"/>
      <c r="X34" s="1137"/>
      <c r="Y34" s="1137"/>
      <c r="Z34" s="1137"/>
      <c r="AA34" s="1137">
        <v>0</v>
      </c>
      <c r="AB34" s="1137"/>
      <c r="AC34" s="1137"/>
      <c r="AD34" s="1137"/>
      <c r="AE34" s="1138"/>
      <c r="AF34" s="1112">
        <v>0</v>
      </c>
      <c r="AG34" s="1113"/>
      <c r="AH34" s="1113"/>
      <c r="AI34" s="1113"/>
      <c r="AJ34" s="1114"/>
      <c r="AK34" s="1073">
        <v>25</v>
      </c>
      <c r="AL34" s="1064"/>
      <c r="AM34" s="1064"/>
      <c r="AN34" s="1064"/>
      <c r="AO34" s="1064"/>
      <c r="AP34" s="1064">
        <v>123</v>
      </c>
      <c r="AQ34" s="1064"/>
      <c r="AR34" s="1064"/>
      <c r="AS34" s="1064"/>
      <c r="AT34" s="1064"/>
      <c r="AU34" s="1064">
        <v>118</v>
      </c>
      <c r="AV34" s="1064"/>
      <c r="AW34" s="1064"/>
      <c r="AX34" s="1064"/>
      <c r="AY34" s="1064"/>
      <c r="AZ34" s="1135" t="s">
        <v>587</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25</v>
      </c>
      <c r="AG63" s="1052"/>
      <c r="AH63" s="1052"/>
      <c r="AI63" s="1052"/>
      <c r="AJ63" s="1123"/>
      <c r="AK63" s="1124"/>
      <c r="AL63" s="1056"/>
      <c r="AM63" s="1056"/>
      <c r="AN63" s="1056"/>
      <c r="AO63" s="1056"/>
      <c r="AP63" s="1052">
        <v>1116</v>
      </c>
      <c r="AQ63" s="1052"/>
      <c r="AR63" s="1052"/>
      <c r="AS63" s="1052"/>
      <c r="AT63" s="1052"/>
      <c r="AU63" s="1052">
        <v>946</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402</v>
      </c>
      <c r="AQ66" s="1095"/>
      <c r="AR66" s="1095"/>
      <c r="AS66" s="1095"/>
      <c r="AT66" s="1096"/>
      <c r="AU66" s="1094" t="s">
        <v>422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7588</v>
      </c>
      <c r="R68" s="1075"/>
      <c r="S68" s="1075"/>
      <c r="T68" s="1075"/>
      <c r="U68" s="1075"/>
      <c r="V68" s="1075">
        <v>7438</v>
      </c>
      <c r="W68" s="1075"/>
      <c r="X68" s="1075"/>
      <c r="Y68" s="1075"/>
      <c r="Z68" s="1075"/>
      <c r="AA68" s="1075">
        <v>150</v>
      </c>
      <c r="AB68" s="1075"/>
      <c r="AC68" s="1075"/>
      <c r="AD68" s="1075"/>
      <c r="AE68" s="1075"/>
      <c r="AF68" s="1075">
        <v>111</v>
      </c>
      <c r="AG68" s="1075"/>
      <c r="AH68" s="1075"/>
      <c r="AI68" s="1075"/>
      <c r="AJ68" s="1075"/>
      <c r="AK68" s="1075" t="s">
        <v>587</v>
      </c>
      <c r="AL68" s="1075"/>
      <c r="AM68" s="1075"/>
      <c r="AN68" s="1075"/>
      <c r="AO68" s="1075"/>
      <c r="AP68" s="1075">
        <v>5159</v>
      </c>
      <c r="AQ68" s="1075"/>
      <c r="AR68" s="1075"/>
      <c r="AS68" s="1075"/>
      <c r="AT68" s="1075"/>
      <c r="AU68" s="1075">
        <v>40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22</v>
      </c>
      <c r="R69" s="1064"/>
      <c r="S69" s="1064"/>
      <c r="T69" s="1064"/>
      <c r="U69" s="1064"/>
      <c r="V69" s="1064">
        <v>15</v>
      </c>
      <c r="W69" s="1064"/>
      <c r="X69" s="1064"/>
      <c r="Y69" s="1064"/>
      <c r="Z69" s="1064"/>
      <c r="AA69" s="1064">
        <v>7</v>
      </c>
      <c r="AB69" s="1064"/>
      <c r="AC69" s="1064"/>
      <c r="AD69" s="1064"/>
      <c r="AE69" s="1064"/>
      <c r="AF69" s="1064">
        <v>7</v>
      </c>
      <c r="AG69" s="1064"/>
      <c r="AH69" s="1064"/>
      <c r="AI69" s="1064"/>
      <c r="AJ69" s="1064"/>
      <c r="AK69" s="1064" t="s">
        <v>587</v>
      </c>
      <c r="AL69" s="1064"/>
      <c r="AM69" s="1064"/>
      <c r="AN69" s="1064"/>
      <c r="AO69" s="1064"/>
      <c r="AP69" s="1064" t="s">
        <v>587</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425</v>
      </c>
      <c r="R70" s="1064"/>
      <c r="S70" s="1064"/>
      <c r="T70" s="1064"/>
      <c r="U70" s="1064"/>
      <c r="V70" s="1064">
        <v>272</v>
      </c>
      <c r="W70" s="1064"/>
      <c r="X70" s="1064"/>
      <c r="Y70" s="1064"/>
      <c r="Z70" s="1064"/>
      <c r="AA70" s="1064">
        <v>153</v>
      </c>
      <c r="AB70" s="1064"/>
      <c r="AC70" s="1064"/>
      <c r="AD70" s="1064"/>
      <c r="AE70" s="1064"/>
      <c r="AF70" s="1064">
        <v>153</v>
      </c>
      <c r="AG70" s="1064"/>
      <c r="AH70" s="1064"/>
      <c r="AI70" s="1064"/>
      <c r="AJ70" s="1064"/>
      <c r="AK70" s="1064">
        <v>170</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3540</v>
      </c>
      <c r="R71" s="1064"/>
      <c r="S71" s="1064"/>
      <c r="T71" s="1064"/>
      <c r="U71" s="1064"/>
      <c r="V71" s="1064">
        <v>3428</v>
      </c>
      <c r="W71" s="1064"/>
      <c r="X71" s="1064"/>
      <c r="Y71" s="1064"/>
      <c r="Z71" s="1064"/>
      <c r="AA71" s="1064">
        <v>112</v>
      </c>
      <c r="AB71" s="1064"/>
      <c r="AC71" s="1064"/>
      <c r="AD71" s="1064"/>
      <c r="AE71" s="1064"/>
      <c r="AF71" s="1064">
        <v>112</v>
      </c>
      <c r="AG71" s="1064"/>
      <c r="AH71" s="1064"/>
      <c r="AI71" s="1064"/>
      <c r="AJ71" s="1064"/>
      <c r="AK71" s="1064">
        <v>71</v>
      </c>
      <c r="AL71" s="1064"/>
      <c r="AM71" s="1064"/>
      <c r="AN71" s="1064"/>
      <c r="AO71" s="1064"/>
      <c r="AP71" s="1064">
        <v>627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797</v>
      </c>
      <c r="R72" s="1064"/>
      <c r="S72" s="1064"/>
      <c r="T72" s="1064"/>
      <c r="U72" s="1064"/>
      <c r="V72" s="1064">
        <v>629</v>
      </c>
      <c r="W72" s="1064"/>
      <c r="X72" s="1064"/>
      <c r="Y72" s="1064"/>
      <c r="Z72" s="1064"/>
      <c r="AA72" s="1064">
        <v>168</v>
      </c>
      <c r="AB72" s="1064"/>
      <c r="AC72" s="1064"/>
      <c r="AD72" s="1064"/>
      <c r="AE72" s="1064"/>
      <c r="AF72" s="1064">
        <v>27</v>
      </c>
      <c r="AG72" s="1064"/>
      <c r="AH72" s="1064"/>
      <c r="AI72" s="1064"/>
      <c r="AJ72" s="1064"/>
      <c r="AK72" s="1064">
        <v>11</v>
      </c>
      <c r="AL72" s="1064"/>
      <c r="AM72" s="1064"/>
      <c r="AN72" s="1064"/>
      <c r="AO72" s="1064"/>
      <c r="AP72" s="1064">
        <v>246</v>
      </c>
      <c r="AQ72" s="1064"/>
      <c r="AR72" s="1064"/>
      <c r="AS72" s="1064"/>
      <c r="AT72" s="1064"/>
      <c r="AU72" s="1064">
        <v>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849</v>
      </c>
      <c r="R73" s="1064"/>
      <c r="S73" s="1064"/>
      <c r="T73" s="1064"/>
      <c r="U73" s="1064"/>
      <c r="V73" s="1064">
        <v>824</v>
      </c>
      <c r="W73" s="1064"/>
      <c r="X73" s="1064"/>
      <c r="Y73" s="1064"/>
      <c r="Z73" s="1064"/>
      <c r="AA73" s="1064">
        <v>25</v>
      </c>
      <c r="AB73" s="1064"/>
      <c r="AC73" s="1064"/>
      <c r="AD73" s="1064"/>
      <c r="AE73" s="1064"/>
      <c r="AF73" s="1064">
        <v>25</v>
      </c>
      <c r="AG73" s="1064"/>
      <c r="AH73" s="1064"/>
      <c r="AI73" s="1064"/>
      <c r="AJ73" s="1064"/>
      <c r="AK73" s="1064">
        <v>22</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565</v>
      </c>
      <c r="R74" s="1064"/>
      <c r="S74" s="1064"/>
      <c r="T74" s="1064"/>
      <c r="U74" s="1064"/>
      <c r="V74" s="1064">
        <v>535</v>
      </c>
      <c r="W74" s="1064"/>
      <c r="X74" s="1064"/>
      <c r="Y74" s="1064"/>
      <c r="Z74" s="1064"/>
      <c r="AA74" s="1064">
        <v>30</v>
      </c>
      <c r="AB74" s="1064"/>
      <c r="AC74" s="1064"/>
      <c r="AD74" s="1064"/>
      <c r="AE74" s="1064"/>
      <c r="AF74" s="1064">
        <v>30</v>
      </c>
      <c r="AG74" s="1064"/>
      <c r="AH74" s="1064"/>
      <c r="AI74" s="1064"/>
      <c r="AJ74" s="1064"/>
      <c r="AK74" s="1064">
        <v>24</v>
      </c>
      <c r="AL74" s="1064"/>
      <c r="AM74" s="1064"/>
      <c r="AN74" s="1064"/>
      <c r="AO74" s="1064"/>
      <c r="AP74" s="1064" t="s">
        <v>587</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171813</v>
      </c>
      <c r="R75" s="1072"/>
      <c r="S75" s="1072"/>
      <c r="T75" s="1072"/>
      <c r="U75" s="1073"/>
      <c r="V75" s="1074">
        <v>167384</v>
      </c>
      <c r="W75" s="1072"/>
      <c r="X75" s="1072"/>
      <c r="Y75" s="1072"/>
      <c r="Z75" s="1073"/>
      <c r="AA75" s="1074">
        <v>4429</v>
      </c>
      <c r="AB75" s="1072"/>
      <c r="AC75" s="1072"/>
      <c r="AD75" s="1072"/>
      <c r="AE75" s="1073"/>
      <c r="AF75" s="1074">
        <v>4426</v>
      </c>
      <c r="AG75" s="1072"/>
      <c r="AH75" s="1072"/>
      <c r="AI75" s="1072"/>
      <c r="AJ75" s="1073"/>
      <c r="AK75" s="1074">
        <v>6995</v>
      </c>
      <c r="AL75" s="1072"/>
      <c r="AM75" s="1072"/>
      <c r="AN75" s="1072"/>
      <c r="AO75" s="1073"/>
      <c r="AP75" s="1074" t="s">
        <v>587</v>
      </c>
      <c r="AQ75" s="1072"/>
      <c r="AR75" s="1072"/>
      <c r="AS75" s="1072"/>
      <c r="AT75" s="1073"/>
      <c r="AU75" s="1074" t="s">
        <v>587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9567</v>
      </c>
      <c r="R76" s="1072"/>
      <c r="S76" s="1072"/>
      <c r="T76" s="1072"/>
      <c r="U76" s="1073"/>
      <c r="V76" s="1074">
        <v>7806</v>
      </c>
      <c r="W76" s="1072"/>
      <c r="X76" s="1072"/>
      <c r="Y76" s="1072"/>
      <c r="Z76" s="1073"/>
      <c r="AA76" s="1074">
        <v>1761</v>
      </c>
      <c r="AB76" s="1072"/>
      <c r="AC76" s="1072"/>
      <c r="AD76" s="1072"/>
      <c r="AE76" s="1073"/>
      <c r="AF76" s="1074">
        <v>761</v>
      </c>
      <c r="AG76" s="1072"/>
      <c r="AH76" s="1072"/>
      <c r="AI76" s="1072"/>
      <c r="AJ76" s="1073"/>
      <c r="AK76" s="1074" t="s">
        <v>587</v>
      </c>
      <c r="AL76" s="1072"/>
      <c r="AM76" s="1072"/>
      <c r="AN76" s="1072"/>
      <c r="AO76" s="1073"/>
      <c r="AP76" s="1074" t="s">
        <v>587</v>
      </c>
      <c r="AQ76" s="1072"/>
      <c r="AR76" s="1072"/>
      <c r="AS76" s="1072"/>
      <c r="AT76" s="1073"/>
      <c r="AU76" s="1074" t="s">
        <v>587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2256</v>
      </c>
      <c r="AG88" s="1052"/>
      <c r="AH88" s="1052"/>
      <c r="AI88" s="1052"/>
      <c r="AJ88" s="1052"/>
      <c r="AK88" s="1056"/>
      <c r="AL88" s="1056"/>
      <c r="AM88" s="1056"/>
      <c r="AN88" s="1056"/>
      <c r="AO88" s="1056"/>
      <c r="AP88" s="1052">
        <v>5173</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v>
      </c>
      <c r="CS102" s="1044"/>
      <c r="CT102" s="1044"/>
      <c r="CU102" s="1044"/>
      <c r="CV102" s="1045"/>
      <c r="CW102" s="1043" t="s">
        <v>587</v>
      </c>
      <c r="CX102" s="1044"/>
      <c r="CY102" s="1044"/>
      <c r="CZ102" s="1044"/>
      <c r="DA102" s="1045"/>
      <c r="DB102" s="1043" t="s">
        <v>587</v>
      </c>
      <c r="DC102" s="1044"/>
      <c r="DD102" s="1044"/>
      <c r="DE102" s="1044"/>
      <c r="DF102" s="1045"/>
      <c r="DG102" s="1043" t="s">
        <v>587</v>
      </c>
      <c r="DH102" s="1044"/>
      <c r="DI102" s="1044"/>
      <c r="DJ102" s="1044"/>
      <c r="DK102" s="1045"/>
      <c r="DL102" s="1043" t="s">
        <v>587</v>
      </c>
      <c r="DM102" s="1044"/>
      <c r="DN102" s="1044"/>
      <c r="DO102" s="1044"/>
      <c r="DP102" s="1045"/>
      <c r="DQ102" s="1043" t="s">
        <v>587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311</v>
      </c>
      <c r="AG109" s="987"/>
      <c r="AH109" s="987"/>
      <c r="AI109" s="987"/>
      <c r="AJ109" s="988"/>
      <c r="AK109" s="989" t="s">
        <v>310</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311</v>
      </c>
      <c r="BW109" s="987"/>
      <c r="BX109" s="987"/>
      <c r="BY109" s="987"/>
      <c r="BZ109" s="988"/>
      <c r="CA109" s="989" t="s">
        <v>310</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311</v>
      </c>
      <c r="DM109" s="987"/>
      <c r="DN109" s="987"/>
      <c r="DO109" s="987"/>
      <c r="DP109" s="988"/>
      <c r="DQ109" s="989" t="s">
        <v>310</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288138</v>
      </c>
      <c r="AB110" s="980"/>
      <c r="AC110" s="980"/>
      <c r="AD110" s="980"/>
      <c r="AE110" s="981"/>
      <c r="AF110" s="982">
        <v>255511</v>
      </c>
      <c r="AG110" s="980"/>
      <c r="AH110" s="980"/>
      <c r="AI110" s="980"/>
      <c r="AJ110" s="981"/>
      <c r="AK110" s="982">
        <v>272342</v>
      </c>
      <c r="AL110" s="980"/>
      <c r="AM110" s="980"/>
      <c r="AN110" s="980"/>
      <c r="AO110" s="981"/>
      <c r="AP110" s="983">
        <v>18</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2557569</v>
      </c>
      <c r="BR110" s="927"/>
      <c r="BS110" s="927"/>
      <c r="BT110" s="927"/>
      <c r="BU110" s="927"/>
      <c r="BV110" s="927">
        <v>2879671</v>
      </c>
      <c r="BW110" s="927"/>
      <c r="BX110" s="927"/>
      <c r="BY110" s="927"/>
      <c r="BZ110" s="927"/>
      <c r="CA110" s="927">
        <v>2800639</v>
      </c>
      <c r="CB110" s="927"/>
      <c r="CC110" s="927"/>
      <c r="CD110" s="927"/>
      <c r="CE110" s="927"/>
      <c r="CF110" s="951">
        <v>185.2</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415</v>
      </c>
      <c r="DH110" s="927"/>
      <c r="DI110" s="927"/>
      <c r="DJ110" s="927"/>
      <c r="DK110" s="927"/>
      <c r="DL110" s="927" t="s">
        <v>415</v>
      </c>
      <c r="DM110" s="927"/>
      <c r="DN110" s="927"/>
      <c r="DO110" s="927"/>
      <c r="DP110" s="927"/>
      <c r="DQ110" s="927" t="s">
        <v>439</v>
      </c>
      <c r="DR110" s="927"/>
      <c r="DS110" s="927"/>
      <c r="DT110" s="927"/>
      <c r="DU110" s="927"/>
      <c r="DV110" s="928" t="s">
        <v>415</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415</v>
      </c>
      <c r="AB111" s="1008"/>
      <c r="AC111" s="1008"/>
      <c r="AD111" s="1008"/>
      <c r="AE111" s="1009"/>
      <c r="AF111" s="1010" t="s">
        <v>415</v>
      </c>
      <c r="AG111" s="1008"/>
      <c r="AH111" s="1008"/>
      <c r="AI111" s="1008"/>
      <c r="AJ111" s="1009"/>
      <c r="AK111" s="1010" t="s">
        <v>415</v>
      </c>
      <c r="AL111" s="1008"/>
      <c r="AM111" s="1008"/>
      <c r="AN111" s="1008"/>
      <c r="AO111" s="1009"/>
      <c r="AP111" s="1011" t="s">
        <v>415</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131</v>
      </c>
      <c r="BR111" s="899"/>
      <c r="BS111" s="899"/>
      <c r="BT111" s="899"/>
      <c r="BU111" s="899"/>
      <c r="BV111" s="899" t="s">
        <v>439</v>
      </c>
      <c r="BW111" s="899"/>
      <c r="BX111" s="899"/>
      <c r="BY111" s="899"/>
      <c r="BZ111" s="899"/>
      <c r="CA111" s="899" t="s">
        <v>439</v>
      </c>
      <c r="CB111" s="899"/>
      <c r="CC111" s="899"/>
      <c r="CD111" s="899"/>
      <c r="CE111" s="899"/>
      <c r="CF111" s="960" t="s">
        <v>131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415</v>
      </c>
      <c r="DM111" s="899"/>
      <c r="DN111" s="899"/>
      <c r="DO111" s="899"/>
      <c r="DP111" s="899"/>
      <c r="DQ111" s="899" t="s">
        <v>415</v>
      </c>
      <c r="DR111" s="899"/>
      <c r="DS111" s="899"/>
      <c r="DT111" s="899"/>
      <c r="DU111" s="899"/>
      <c r="DV111" s="876" t="s">
        <v>415</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439</v>
      </c>
      <c r="AG112" s="862"/>
      <c r="AH112" s="862"/>
      <c r="AI112" s="862"/>
      <c r="AJ112" s="863"/>
      <c r="AK112" s="864" t="s">
        <v>131</v>
      </c>
      <c r="AL112" s="862"/>
      <c r="AM112" s="862"/>
      <c r="AN112" s="862"/>
      <c r="AO112" s="863"/>
      <c r="AP112" s="909" t="s">
        <v>415</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1132961</v>
      </c>
      <c r="BR112" s="899"/>
      <c r="BS112" s="899"/>
      <c r="BT112" s="899"/>
      <c r="BU112" s="899"/>
      <c r="BV112" s="899">
        <v>1054785</v>
      </c>
      <c r="BW112" s="899"/>
      <c r="BX112" s="899"/>
      <c r="BY112" s="899"/>
      <c r="BZ112" s="899"/>
      <c r="CA112" s="899">
        <v>952772</v>
      </c>
      <c r="CB112" s="899"/>
      <c r="CC112" s="899"/>
      <c r="CD112" s="899"/>
      <c r="CE112" s="899"/>
      <c r="CF112" s="960">
        <v>63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415</v>
      </c>
      <c r="DH112" s="899"/>
      <c r="DI112" s="899"/>
      <c r="DJ112" s="899"/>
      <c r="DK112" s="899"/>
      <c r="DL112" s="899" t="s">
        <v>415</v>
      </c>
      <c r="DM112" s="899"/>
      <c r="DN112" s="899"/>
      <c r="DO112" s="899"/>
      <c r="DP112" s="899"/>
      <c r="DQ112" s="899" t="s">
        <v>447</v>
      </c>
      <c r="DR112" s="899"/>
      <c r="DS112" s="899"/>
      <c r="DT112" s="899"/>
      <c r="DU112" s="899"/>
      <c r="DV112" s="876" t="s">
        <v>415</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113897</v>
      </c>
      <c r="AB113" s="1008"/>
      <c r="AC113" s="1008"/>
      <c r="AD113" s="1008"/>
      <c r="AE113" s="1009"/>
      <c r="AF113" s="1010">
        <v>120475</v>
      </c>
      <c r="AG113" s="1008"/>
      <c r="AH113" s="1008"/>
      <c r="AI113" s="1008"/>
      <c r="AJ113" s="1009"/>
      <c r="AK113" s="1010">
        <v>112298</v>
      </c>
      <c r="AL113" s="1008"/>
      <c r="AM113" s="1008"/>
      <c r="AN113" s="1008"/>
      <c r="AO113" s="1009"/>
      <c r="AP113" s="1011">
        <v>7.4</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45391</v>
      </c>
      <c r="BR113" s="899"/>
      <c r="BS113" s="899"/>
      <c r="BT113" s="899"/>
      <c r="BU113" s="899"/>
      <c r="BV113" s="899">
        <v>43394</v>
      </c>
      <c r="BW113" s="899"/>
      <c r="BX113" s="899"/>
      <c r="BY113" s="899"/>
      <c r="BZ113" s="899"/>
      <c r="CA113" s="899">
        <v>45103</v>
      </c>
      <c r="CB113" s="899"/>
      <c r="CC113" s="899"/>
      <c r="CD113" s="899"/>
      <c r="CE113" s="899"/>
      <c r="CF113" s="960">
        <v>3</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131</v>
      </c>
      <c r="DM113" s="862"/>
      <c r="DN113" s="862"/>
      <c r="DO113" s="862"/>
      <c r="DP113" s="863"/>
      <c r="DQ113" s="864" t="s">
        <v>415</v>
      </c>
      <c r="DR113" s="862"/>
      <c r="DS113" s="862"/>
      <c r="DT113" s="862"/>
      <c r="DU113" s="863"/>
      <c r="DV113" s="909" t="s">
        <v>415</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4346</v>
      </c>
      <c r="AB114" s="862"/>
      <c r="AC114" s="862"/>
      <c r="AD114" s="862"/>
      <c r="AE114" s="863"/>
      <c r="AF114" s="864">
        <v>4564</v>
      </c>
      <c r="AG114" s="862"/>
      <c r="AH114" s="862"/>
      <c r="AI114" s="862"/>
      <c r="AJ114" s="863"/>
      <c r="AK114" s="864">
        <v>4504</v>
      </c>
      <c r="AL114" s="862"/>
      <c r="AM114" s="862"/>
      <c r="AN114" s="862"/>
      <c r="AO114" s="863"/>
      <c r="AP114" s="909">
        <v>0.3</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441798</v>
      </c>
      <c r="BR114" s="899"/>
      <c r="BS114" s="899"/>
      <c r="BT114" s="899"/>
      <c r="BU114" s="899"/>
      <c r="BV114" s="899">
        <v>405448</v>
      </c>
      <c r="BW114" s="899"/>
      <c r="BX114" s="899"/>
      <c r="BY114" s="899"/>
      <c r="BZ114" s="899"/>
      <c r="CA114" s="899">
        <v>379424</v>
      </c>
      <c r="CB114" s="899"/>
      <c r="CC114" s="899"/>
      <c r="CD114" s="899"/>
      <c r="CE114" s="899"/>
      <c r="CF114" s="960">
        <v>25.1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415</v>
      </c>
      <c r="DM114" s="862"/>
      <c r="DN114" s="862"/>
      <c r="DO114" s="862"/>
      <c r="DP114" s="863"/>
      <c r="DQ114" s="864" t="s">
        <v>131</v>
      </c>
      <c r="DR114" s="862"/>
      <c r="DS114" s="862"/>
      <c r="DT114" s="862"/>
      <c r="DU114" s="863"/>
      <c r="DV114" s="909" t="s">
        <v>131</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131</v>
      </c>
      <c r="AG115" s="1008"/>
      <c r="AH115" s="1008"/>
      <c r="AI115" s="1008"/>
      <c r="AJ115" s="1009"/>
      <c r="AK115" s="1010" t="s">
        <v>131</v>
      </c>
      <c r="AL115" s="1008"/>
      <c r="AM115" s="1008"/>
      <c r="AN115" s="1008"/>
      <c r="AO115" s="1009"/>
      <c r="AP115" s="1011" t="s">
        <v>439</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131</v>
      </c>
      <c r="BW115" s="899"/>
      <c r="BX115" s="899"/>
      <c r="BY115" s="899"/>
      <c r="BZ115" s="899"/>
      <c r="CA115" s="899" t="s">
        <v>415</v>
      </c>
      <c r="CB115" s="899"/>
      <c r="CC115" s="899"/>
      <c r="CD115" s="899"/>
      <c r="CE115" s="899"/>
      <c r="CF115" s="960" t="s">
        <v>415</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415</v>
      </c>
      <c r="DH115" s="862"/>
      <c r="DI115" s="862"/>
      <c r="DJ115" s="862"/>
      <c r="DK115" s="863"/>
      <c r="DL115" s="864" t="s">
        <v>131</v>
      </c>
      <c r="DM115" s="862"/>
      <c r="DN115" s="862"/>
      <c r="DO115" s="862"/>
      <c r="DP115" s="863"/>
      <c r="DQ115" s="864" t="s">
        <v>415</v>
      </c>
      <c r="DR115" s="862"/>
      <c r="DS115" s="862"/>
      <c r="DT115" s="862"/>
      <c r="DU115" s="863"/>
      <c r="DV115" s="909" t="s">
        <v>415</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298</v>
      </c>
      <c r="AB116" s="862"/>
      <c r="AC116" s="862"/>
      <c r="AD116" s="862"/>
      <c r="AE116" s="863"/>
      <c r="AF116" s="864">
        <v>91</v>
      </c>
      <c r="AG116" s="862"/>
      <c r="AH116" s="862"/>
      <c r="AI116" s="862"/>
      <c r="AJ116" s="863"/>
      <c r="AK116" s="864">
        <v>27</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459</v>
      </c>
      <c r="BR116" s="899"/>
      <c r="BS116" s="899"/>
      <c r="BT116" s="899"/>
      <c r="BU116" s="899"/>
      <c r="BV116" s="899" t="s">
        <v>415</v>
      </c>
      <c r="BW116" s="899"/>
      <c r="BX116" s="899"/>
      <c r="BY116" s="899"/>
      <c r="BZ116" s="899"/>
      <c r="CA116" s="899" t="s">
        <v>415</v>
      </c>
      <c r="CB116" s="899"/>
      <c r="CC116" s="899"/>
      <c r="CD116" s="899"/>
      <c r="CE116" s="899"/>
      <c r="CF116" s="960" t="s">
        <v>131</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415</v>
      </c>
      <c r="DM116" s="862"/>
      <c r="DN116" s="862"/>
      <c r="DO116" s="862"/>
      <c r="DP116" s="863"/>
      <c r="DQ116" s="864" t="s">
        <v>447</v>
      </c>
      <c r="DR116" s="862"/>
      <c r="DS116" s="862"/>
      <c r="DT116" s="862"/>
      <c r="DU116" s="863"/>
      <c r="DV116" s="909" t="s">
        <v>131</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406679</v>
      </c>
      <c r="AB117" s="994"/>
      <c r="AC117" s="994"/>
      <c r="AD117" s="994"/>
      <c r="AE117" s="995"/>
      <c r="AF117" s="996">
        <v>380641</v>
      </c>
      <c r="AG117" s="994"/>
      <c r="AH117" s="994"/>
      <c r="AI117" s="994"/>
      <c r="AJ117" s="995"/>
      <c r="AK117" s="996">
        <v>389171</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415</v>
      </c>
      <c r="BR117" s="899"/>
      <c r="BS117" s="899"/>
      <c r="BT117" s="899"/>
      <c r="BU117" s="899"/>
      <c r="BV117" s="899" t="s">
        <v>415</v>
      </c>
      <c r="BW117" s="899"/>
      <c r="BX117" s="899"/>
      <c r="BY117" s="899"/>
      <c r="BZ117" s="899"/>
      <c r="CA117" s="899" t="s">
        <v>131</v>
      </c>
      <c r="CB117" s="899"/>
      <c r="CC117" s="899"/>
      <c r="CD117" s="899"/>
      <c r="CE117" s="899"/>
      <c r="CF117" s="960" t="s">
        <v>131</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131</v>
      </c>
      <c r="DH117" s="862"/>
      <c r="DI117" s="862"/>
      <c r="DJ117" s="862"/>
      <c r="DK117" s="863"/>
      <c r="DL117" s="864" t="s">
        <v>415</v>
      </c>
      <c r="DM117" s="862"/>
      <c r="DN117" s="862"/>
      <c r="DO117" s="862"/>
      <c r="DP117" s="863"/>
      <c r="DQ117" s="864" t="s">
        <v>439</v>
      </c>
      <c r="DR117" s="862"/>
      <c r="DS117" s="862"/>
      <c r="DT117" s="862"/>
      <c r="DU117" s="863"/>
      <c r="DV117" s="909" t="s">
        <v>131</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311</v>
      </c>
      <c r="AG118" s="987"/>
      <c r="AH118" s="987"/>
      <c r="AI118" s="987"/>
      <c r="AJ118" s="988"/>
      <c r="AK118" s="989" t="s">
        <v>310</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439</v>
      </c>
      <c r="BW118" s="930"/>
      <c r="BX118" s="930"/>
      <c r="BY118" s="930"/>
      <c r="BZ118" s="930"/>
      <c r="CA118" s="930" t="s">
        <v>415</v>
      </c>
      <c r="CB118" s="930"/>
      <c r="CC118" s="930"/>
      <c r="CD118" s="930"/>
      <c r="CE118" s="930"/>
      <c r="CF118" s="960" t="s">
        <v>131</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415</v>
      </c>
      <c r="DH118" s="862"/>
      <c r="DI118" s="862"/>
      <c r="DJ118" s="862"/>
      <c r="DK118" s="863"/>
      <c r="DL118" s="864" t="s">
        <v>415</v>
      </c>
      <c r="DM118" s="862"/>
      <c r="DN118" s="862"/>
      <c r="DO118" s="862"/>
      <c r="DP118" s="863"/>
      <c r="DQ118" s="864" t="s">
        <v>131</v>
      </c>
      <c r="DR118" s="862"/>
      <c r="DS118" s="862"/>
      <c r="DT118" s="862"/>
      <c r="DU118" s="863"/>
      <c r="DV118" s="909" t="s">
        <v>415</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415</v>
      </c>
      <c r="AG119" s="980"/>
      <c r="AH119" s="980"/>
      <c r="AI119" s="980"/>
      <c r="AJ119" s="981"/>
      <c r="AK119" s="982" t="s">
        <v>415</v>
      </c>
      <c r="AL119" s="980"/>
      <c r="AM119" s="980"/>
      <c r="AN119" s="980"/>
      <c r="AO119" s="981"/>
      <c r="AP119" s="983" t="s">
        <v>415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466</v>
      </c>
      <c r="BP119" s="963"/>
      <c r="BQ119" s="967">
        <v>4177719</v>
      </c>
      <c r="BR119" s="930"/>
      <c r="BS119" s="930"/>
      <c r="BT119" s="930"/>
      <c r="BU119" s="930"/>
      <c r="BV119" s="930">
        <v>4383298</v>
      </c>
      <c r="BW119" s="930"/>
      <c r="BX119" s="930"/>
      <c r="BY119" s="930"/>
      <c r="BZ119" s="930"/>
      <c r="CA119" s="930">
        <v>4177938</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131</v>
      </c>
      <c r="DM119" s="845"/>
      <c r="DN119" s="845"/>
      <c r="DO119" s="845"/>
      <c r="DP119" s="846"/>
      <c r="DQ119" s="847" t="s">
        <v>415</v>
      </c>
      <c r="DR119" s="845"/>
      <c r="DS119" s="845"/>
      <c r="DT119" s="845"/>
      <c r="DU119" s="846"/>
      <c r="DV119" s="933" t="s">
        <v>415</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415</v>
      </c>
      <c r="AB120" s="862"/>
      <c r="AC120" s="862"/>
      <c r="AD120" s="862"/>
      <c r="AE120" s="863"/>
      <c r="AF120" s="864" t="s">
        <v>415</v>
      </c>
      <c r="AG120" s="862"/>
      <c r="AH120" s="862"/>
      <c r="AI120" s="862"/>
      <c r="AJ120" s="863"/>
      <c r="AK120" s="864" t="s">
        <v>439</v>
      </c>
      <c r="AL120" s="862"/>
      <c r="AM120" s="862"/>
      <c r="AN120" s="862"/>
      <c r="AO120" s="863"/>
      <c r="AP120" s="909" t="s">
        <v>131</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1023664</v>
      </c>
      <c r="BR120" s="927"/>
      <c r="BS120" s="927"/>
      <c r="BT120" s="927"/>
      <c r="BU120" s="927"/>
      <c r="BV120" s="927">
        <v>1130597</v>
      </c>
      <c r="BW120" s="927"/>
      <c r="BX120" s="927"/>
      <c r="BY120" s="927"/>
      <c r="BZ120" s="927"/>
      <c r="CA120" s="927">
        <v>1263397</v>
      </c>
      <c r="CB120" s="927"/>
      <c r="CC120" s="927"/>
      <c r="CD120" s="927"/>
      <c r="CE120" s="927"/>
      <c r="CF120" s="951">
        <v>83.5</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815127</v>
      </c>
      <c r="DH120" s="927"/>
      <c r="DI120" s="927"/>
      <c r="DJ120" s="927"/>
      <c r="DK120" s="927"/>
      <c r="DL120" s="927">
        <v>751488</v>
      </c>
      <c r="DM120" s="927"/>
      <c r="DN120" s="927"/>
      <c r="DO120" s="927"/>
      <c r="DP120" s="927"/>
      <c r="DQ120" s="927">
        <v>665124</v>
      </c>
      <c r="DR120" s="927"/>
      <c r="DS120" s="927"/>
      <c r="DT120" s="927"/>
      <c r="DU120" s="927"/>
      <c r="DV120" s="928">
        <v>44</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415</v>
      </c>
      <c r="AB121" s="862"/>
      <c r="AC121" s="862"/>
      <c r="AD121" s="862"/>
      <c r="AE121" s="863"/>
      <c r="AF121" s="864" t="s">
        <v>415</v>
      </c>
      <c r="AG121" s="862"/>
      <c r="AH121" s="862"/>
      <c r="AI121" s="862"/>
      <c r="AJ121" s="863"/>
      <c r="AK121" s="864" t="s">
        <v>131</v>
      </c>
      <c r="AL121" s="862"/>
      <c r="AM121" s="862"/>
      <c r="AN121" s="862"/>
      <c r="AO121" s="863"/>
      <c r="AP121" s="909" t="s">
        <v>415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439</v>
      </c>
      <c r="BR121" s="899"/>
      <c r="BS121" s="899"/>
      <c r="BT121" s="899"/>
      <c r="BU121" s="899"/>
      <c r="BV121" s="899" t="s">
        <v>415</v>
      </c>
      <c r="BW121" s="899"/>
      <c r="BX121" s="899"/>
      <c r="BY121" s="899"/>
      <c r="BZ121" s="899"/>
      <c r="CA121" s="899" t="s">
        <v>415</v>
      </c>
      <c r="CB121" s="899"/>
      <c r="CC121" s="899"/>
      <c r="CD121" s="899"/>
      <c r="CE121" s="899"/>
      <c r="CF121" s="960" t="s">
        <v>415</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144469</v>
      </c>
      <c r="DH121" s="899"/>
      <c r="DI121" s="899"/>
      <c r="DJ121" s="899"/>
      <c r="DK121" s="899"/>
      <c r="DL121" s="899">
        <v>151484</v>
      </c>
      <c r="DM121" s="899"/>
      <c r="DN121" s="899"/>
      <c r="DO121" s="899"/>
      <c r="DP121" s="899"/>
      <c r="DQ121" s="899">
        <v>157516</v>
      </c>
      <c r="DR121" s="899"/>
      <c r="DS121" s="899"/>
      <c r="DT121" s="899"/>
      <c r="DU121" s="899"/>
      <c r="DV121" s="876">
        <v>10.4</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131</v>
      </c>
      <c r="AB122" s="862"/>
      <c r="AC122" s="862"/>
      <c r="AD122" s="862"/>
      <c r="AE122" s="863"/>
      <c r="AF122" s="864" t="s">
        <v>415</v>
      </c>
      <c r="AG122" s="862"/>
      <c r="AH122" s="862"/>
      <c r="AI122" s="862"/>
      <c r="AJ122" s="863"/>
      <c r="AK122" s="864" t="s">
        <v>131</v>
      </c>
      <c r="AL122" s="862"/>
      <c r="AM122" s="862"/>
      <c r="AN122" s="862"/>
      <c r="AO122" s="863"/>
      <c r="AP122" s="909" t="s">
        <v>415</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2773260</v>
      </c>
      <c r="BR122" s="930"/>
      <c r="BS122" s="930"/>
      <c r="BT122" s="930"/>
      <c r="BU122" s="930"/>
      <c r="BV122" s="930">
        <v>3068978</v>
      </c>
      <c r="BW122" s="930"/>
      <c r="BX122" s="930"/>
      <c r="BY122" s="930"/>
      <c r="BZ122" s="930"/>
      <c r="CA122" s="930">
        <v>2909432</v>
      </c>
      <c r="CB122" s="930"/>
      <c r="CC122" s="930"/>
      <c r="CD122" s="930"/>
      <c r="CE122" s="930"/>
      <c r="CF122" s="931">
        <v>192.4</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150497</v>
      </c>
      <c r="DH122" s="899"/>
      <c r="DI122" s="899"/>
      <c r="DJ122" s="899"/>
      <c r="DK122" s="899"/>
      <c r="DL122" s="899">
        <v>134359</v>
      </c>
      <c r="DM122" s="899"/>
      <c r="DN122" s="899"/>
      <c r="DO122" s="899"/>
      <c r="DP122" s="899"/>
      <c r="DQ122" s="899">
        <v>118120</v>
      </c>
      <c r="DR122" s="899"/>
      <c r="DS122" s="899"/>
      <c r="DT122" s="899"/>
      <c r="DU122" s="899"/>
      <c r="DV122" s="876">
        <v>7.8</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131</v>
      </c>
      <c r="AG123" s="862"/>
      <c r="AH123" s="862"/>
      <c r="AI123" s="862"/>
      <c r="AJ123" s="863"/>
      <c r="AK123" s="864" t="s">
        <v>447</v>
      </c>
      <c r="AL123" s="862"/>
      <c r="AM123" s="862"/>
      <c r="AN123" s="862"/>
      <c r="AO123" s="863"/>
      <c r="AP123" s="909" t="s">
        <v>415</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477</v>
      </c>
      <c r="BP123" s="963"/>
      <c r="BQ123" s="917">
        <v>3796924</v>
      </c>
      <c r="BR123" s="918"/>
      <c r="BS123" s="918"/>
      <c r="BT123" s="918"/>
      <c r="BU123" s="918"/>
      <c r="BV123" s="918">
        <v>4199575</v>
      </c>
      <c r="BW123" s="918"/>
      <c r="BX123" s="918"/>
      <c r="BY123" s="918"/>
      <c r="BZ123" s="918"/>
      <c r="CA123" s="918">
        <v>4172829</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v>21103</v>
      </c>
      <c r="DH123" s="862"/>
      <c r="DI123" s="862"/>
      <c r="DJ123" s="862"/>
      <c r="DK123" s="863"/>
      <c r="DL123" s="864">
        <v>15908</v>
      </c>
      <c r="DM123" s="862"/>
      <c r="DN123" s="862"/>
      <c r="DO123" s="862"/>
      <c r="DP123" s="863"/>
      <c r="DQ123" s="864">
        <v>10659</v>
      </c>
      <c r="DR123" s="862"/>
      <c r="DS123" s="862"/>
      <c r="DT123" s="862"/>
      <c r="DU123" s="863"/>
      <c r="DV123" s="909">
        <v>0.7</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415</v>
      </c>
      <c r="AG124" s="862"/>
      <c r="AH124" s="862"/>
      <c r="AI124" s="862"/>
      <c r="AJ124" s="863"/>
      <c r="AK124" s="864" t="s">
        <v>415</v>
      </c>
      <c r="AL124" s="862"/>
      <c r="AM124" s="862"/>
      <c r="AN124" s="862"/>
      <c r="AO124" s="863"/>
      <c r="AP124" s="909" t="s">
        <v>439</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v>
      </c>
      <c r="BR124" s="916"/>
      <c r="BS124" s="916"/>
      <c r="BT124" s="916"/>
      <c r="BU124" s="916"/>
      <c r="BV124" s="916">
        <v>12.1</v>
      </c>
      <c r="BW124" s="916"/>
      <c r="BX124" s="916"/>
      <c r="BY124" s="916"/>
      <c r="BZ124" s="916"/>
      <c r="CA124" s="916">
        <v>0.3</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1765</v>
      </c>
      <c r="DH124" s="845"/>
      <c r="DI124" s="845"/>
      <c r="DJ124" s="845"/>
      <c r="DK124" s="846"/>
      <c r="DL124" s="847">
        <v>1546</v>
      </c>
      <c r="DM124" s="845"/>
      <c r="DN124" s="845"/>
      <c r="DO124" s="845"/>
      <c r="DP124" s="846"/>
      <c r="DQ124" s="847">
        <v>1353</v>
      </c>
      <c r="DR124" s="845"/>
      <c r="DS124" s="845"/>
      <c r="DT124" s="845"/>
      <c r="DU124" s="846"/>
      <c r="DV124" s="933">
        <v>0.1</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439</v>
      </c>
      <c r="AG125" s="862"/>
      <c r="AH125" s="862"/>
      <c r="AI125" s="862"/>
      <c r="AJ125" s="863"/>
      <c r="AK125" s="864" t="s">
        <v>447</v>
      </c>
      <c r="AL125" s="862"/>
      <c r="AM125" s="862"/>
      <c r="AN125" s="862"/>
      <c r="AO125" s="863"/>
      <c r="AP125" s="909" t="s">
        <v>415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131</v>
      </c>
      <c r="AB126" s="862"/>
      <c r="AC126" s="862"/>
      <c r="AD126" s="862"/>
      <c r="AE126" s="863"/>
      <c r="AF126" s="864" t="s">
        <v>447</v>
      </c>
      <c r="AG126" s="862"/>
      <c r="AH126" s="862"/>
      <c r="AI126" s="862"/>
      <c r="AJ126" s="863"/>
      <c r="AK126" s="864" t="s">
        <v>131</v>
      </c>
      <c r="AL126" s="862"/>
      <c r="AM126" s="862"/>
      <c r="AN126" s="862"/>
      <c r="AO126" s="863"/>
      <c r="AP126" s="909" t="s">
        <v>447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447</v>
      </c>
      <c r="DH126" s="899"/>
      <c r="DI126" s="899"/>
      <c r="DJ126" s="899"/>
      <c r="DK126" s="899"/>
      <c r="DL126" s="899" t="s">
        <v>415</v>
      </c>
      <c r="DM126" s="899"/>
      <c r="DN126" s="899"/>
      <c r="DO126" s="899"/>
      <c r="DP126" s="899"/>
      <c r="DQ126" s="899" t="s">
        <v>131</v>
      </c>
      <c r="DR126" s="899"/>
      <c r="DS126" s="899"/>
      <c r="DT126" s="899"/>
      <c r="DU126" s="899"/>
      <c r="DV126" s="876" t="s">
        <v>439</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447</v>
      </c>
      <c r="AB127" s="862"/>
      <c r="AC127" s="862"/>
      <c r="AD127" s="862"/>
      <c r="AE127" s="863"/>
      <c r="AF127" s="864" t="s">
        <v>447</v>
      </c>
      <c r="AG127" s="862"/>
      <c r="AH127" s="862"/>
      <c r="AI127" s="862"/>
      <c r="AJ127" s="863"/>
      <c r="AK127" s="864" t="s">
        <v>131</v>
      </c>
      <c r="AL127" s="862"/>
      <c r="AM127" s="862"/>
      <c r="AN127" s="862"/>
      <c r="AO127" s="863"/>
      <c r="AP127" s="909" t="s">
        <v>439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415</v>
      </c>
      <c r="DH127" s="899"/>
      <c r="DI127" s="899"/>
      <c r="DJ127" s="899"/>
      <c r="DK127" s="899"/>
      <c r="DL127" s="899" t="s">
        <v>447</v>
      </c>
      <c r="DM127" s="899"/>
      <c r="DN127" s="899"/>
      <c r="DO127" s="899"/>
      <c r="DP127" s="899"/>
      <c r="DQ127" s="899" t="s">
        <v>415</v>
      </c>
      <c r="DR127" s="899"/>
      <c r="DS127" s="899"/>
      <c r="DT127" s="899"/>
      <c r="DU127" s="899"/>
      <c r="DV127" s="876" t="s">
        <v>447</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447</v>
      </c>
      <c r="AB128" s="883"/>
      <c r="AC128" s="883"/>
      <c r="AD128" s="883"/>
      <c r="AE128" s="884"/>
      <c r="AF128" s="885" t="s">
        <v>415</v>
      </c>
      <c r="AG128" s="883"/>
      <c r="AH128" s="883"/>
      <c r="AI128" s="883"/>
      <c r="AJ128" s="884"/>
      <c r="AK128" s="885" t="s">
        <v>131</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439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415</v>
      </c>
      <c r="DH128" s="873"/>
      <c r="DI128" s="873"/>
      <c r="DJ128" s="873"/>
      <c r="DK128" s="873"/>
      <c r="DL128" s="873" t="s">
        <v>131</v>
      </c>
      <c r="DM128" s="873"/>
      <c r="DN128" s="873"/>
      <c r="DO128" s="873"/>
      <c r="DP128" s="873"/>
      <c r="DQ128" s="873" t="s">
        <v>415</v>
      </c>
      <c r="DR128" s="873"/>
      <c r="DS128" s="873"/>
      <c r="DT128" s="873"/>
      <c r="DU128" s="873"/>
      <c r="DV128" s="874" t="s">
        <v>415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1861768</v>
      </c>
      <c r="AB129" s="862"/>
      <c r="AC129" s="862"/>
      <c r="AD129" s="862"/>
      <c r="AE129" s="863"/>
      <c r="AF129" s="864">
        <v>1777162</v>
      </c>
      <c r="AG129" s="862"/>
      <c r="AH129" s="862"/>
      <c r="AI129" s="862"/>
      <c r="AJ129" s="863"/>
      <c r="AK129" s="864">
        <v>1789342</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131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280713</v>
      </c>
      <c r="AB130" s="862"/>
      <c r="AC130" s="862"/>
      <c r="AD130" s="862"/>
      <c r="AE130" s="863"/>
      <c r="AF130" s="864">
        <v>264680</v>
      </c>
      <c r="AG130" s="862"/>
      <c r="AH130" s="862"/>
      <c r="AI130" s="862"/>
      <c r="AJ130" s="863"/>
      <c r="AK130" s="864">
        <v>277192</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7.6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1581055</v>
      </c>
      <c r="AB131" s="845"/>
      <c r="AC131" s="845"/>
      <c r="AD131" s="845"/>
      <c r="AE131" s="846"/>
      <c r="AF131" s="847">
        <v>1512482</v>
      </c>
      <c r="AG131" s="845"/>
      <c r="AH131" s="845"/>
      <c r="AI131" s="845"/>
      <c r="AJ131" s="846"/>
      <c r="AK131" s="847">
        <v>1512150</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7.9672117670000002</v>
      </c>
      <c r="AB132" s="825"/>
      <c r="AC132" s="825"/>
      <c r="AD132" s="825"/>
      <c r="AE132" s="826"/>
      <c r="AF132" s="827">
        <v>7.6669342179999997</v>
      </c>
      <c r="AG132" s="825"/>
      <c r="AH132" s="825"/>
      <c r="AI132" s="825"/>
      <c r="AJ132" s="826"/>
      <c r="AK132" s="827">
        <v>7.4052838669999996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8.1</v>
      </c>
      <c r="AB133" s="804"/>
      <c r="AC133" s="804"/>
      <c r="AD133" s="804"/>
      <c r="AE133" s="805"/>
      <c r="AF133" s="803">
        <v>8</v>
      </c>
      <c r="AG133" s="804"/>
      <c r="AH133" s="804"/>
      <c r="AI133" s="804"/>
      <c r="AJ133" s="805"/>
      <c r="AK133" s="803">
        <v>7.6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t4Y3Dh8fvkSxjyBFQiw8QmZsWXL6xVpWowDZIQOkBDeQnOdwZR2KBOIV5aG5Xl0v6eh+BfVvVEkXyB+Tr/p+ug==" saltValue="2fDWmtO8dsAKAcVby7nF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K52" zoomScaleNormal="85" zoomScaleSheetLayoutView="100" workbookViewId="0">
      <selection activeCell="CT74" sqref="CT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aOoRitJjrRTLwSO+DCTyilu7ZdAK0OY5WRReA/fohw8cyx6mwBufU6NcB7Ha6pPifPji8k+GOOic/LVxHMpvQ==" saltValue="YBPTShNBIWafflQwECV7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F1" zoomScaleNormal="100" zoomScaleSheetLayoutView="55" workbookViewId="0">
      <selection activeCell="AU61" sqref="AU6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2bYxEMF0ey9Oag14Aoop9203lKNh0eoNrNWQhyZayTwHq3nmSqRngP2yYOnddEjms2LjRfDwitWxL+GAYuDQg==" saltValue="DLzMAMF0PdWnxXPdw/a6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topLeftCell="A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504912</v>
      </c>
      <c r="AP9" s="313">
        <v>208555</v>
      </c>
      <c r="AQ9" s="314">
        <v>198046</v>
      </c>
      <c r="AR9" s="315">
        <v>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63809</v>
      </c>
      <c r="AP10" s="316">
        <v>26356</v>
      </c>
      <c r="AQ10" s="317">
        <v>23470</v>
      </c>
      <c r="AR10" s="318">
        <v>12.3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59747</v>
      </c>
      <c r="AP11" s="316">
        <v>24679</v>
      </c>
      <c r="AQ11" s="317">
        <v>31217</v>
      </c>
      <c r="AR11" s="318">
        <v>-20.9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70357</v>
      </c>
      <c r="AP14" s="316">
        <v>29061</v>
      </c>
      <c r="AQ14" s="317">
        <v>10757</v>
      </c>
      <c r="AR14" s="318">
        <v>170.2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2687</v>
      </c>
      <c r="AP15" s="316">
        <v>1110</v>
      </c>
      <c r="AQ15" s="317">
        <v>4810</v>
      </c>
      <c r="AR15" s="318">
        <v>-76.900000000000006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-52239</v>
      </c>
      <c r="AP16" s="316">
        <v>-21577</v>
      </c>
      <c r="AQ16" s="317">
        <v>-18847</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649273</v>
      </c>
      <c r="AP17" s="316">
        <v>268184</v>
      </c>
      <c r="AQ17" s="317">
        <v>252599</v>
      </c>
      <c r="AR17" s="318">
        <v>6.2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23.13</v>
      </c>
      <c r="AP21" s="329">
        <v>22.36</v>
      </c>
      <c r="AQ21" s="330">
        <v>0.77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92.7</v>
      </c>
      <c r="AP22" s="334">
        <v>95.6</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272342</v>
      </c>
      <c r="AP32" s="343">
        <v>112492</v>
      </c>
      <c r="AQ32" s="344">
        <v>139617</v>
      </c>
      <c r="AR32" s="345">
        <v>-19.399999999999999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112298</v>
      </c>
      <c r="AP35" s="343">
        <v>46385</v>
      </c>
      <c r="AQ35" s="344">
        <v>32699</v>
      </c>
      <c r="AR35" s="345">
        <v>41.9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4504</v>
      </c>
      <c r="AP36" s="343">
        <v>1860</v>
      </c>
      <c r="AQ36" s="344">
        <v>4068</v>
      </c>
      <c r="AR36" s="345">
        <v>-54.3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v>27</v>
      </c>
      <c r="AP38" s="346">
        <v>11</v>
      </c>
      <c r="AQ38" s="347">
        <v>23</v>
      </c>
      <c r="AR38" s="335">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t="s">
        <v>516</v>
      </c>
      <c r="AP39" s="343" t="s">
        <v>516</v>
      </c>
      <c r="AQ39" s="344">
        <v>-8148</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-277192</v>
      </c>
      <c r="AP40" s="343">
        <v>-114495</v>
      </c>
      <c r="AQ40" s="344">
        <v>-124721</v>
      </c>
      <c r="AR40" s="345">
        <v>-8.1999999999999993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111979</v>
      </c>
      <c r="AP41" s="343">
        <v>46253</v>
      </c>
      <c r="AQ41" s="344">
        <v>44807</v>
      </c>
      <c r="AR41" s="345">
        <v>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601052</v>
      </c>
      <c r="AN51" s="365">
        <v>224945</v>
      </c>
      <c r="AO51" s="366">
        <v>90.7</v>
      </c>
      <c r="AP51" s="367">
        <v>280458</v>
      </c>
      <c r="AQ51" s="368">
        <v>-15.8</v>
      </c>
      <c r="AR51" s="369">
        <v>106.5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398888</v>
      </c>
      <c r="AN52" s="373">
        <v>149284</v>
      </c>
      <c r="AO52" s="374">
        <v>69.900000000000006</v>
      </c>
      <c r="AP52" s="375">
        <v>127286</v>
      </c>
      <c r="AQ52" s="376">
        <v>0.4</v>
      </c>
      <c r="AR52" s="377">
        <v>69.5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401713</v>
      </c>
      <c r="AN53" s="365">
        <v>151475</v>
      </c>
      <c r="AO53" s="366">
        <v>-32.700000000000003</v>
      </c>
      <c r="AP53" s="367">
        <v>291945</v>
      </c>
      <c r="AQ53" s="368">
        <v>4.0999999999999996</v>
      </c>
      <c r="AR53" s="369">
        <v>-36.799999999999997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273324</v>
      </c>
      <c r="AN54" s="373">
        <v>103063</v>
      </c>
      <c r="AO54" s="374">
        <v>-31</v>
      </c>
      <c r="AP54" s="375">
        <v>127651</v>
      </c>
      <c r="AQ54" s="376">
        <v>0.3</v>
      </c>
      <c r="AR54" s="377">
        <v>-31.3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422050</v>
      </c>
      <c r="AN55" s="365">
        <v>163206</v>
      </c>
      <c r="AO55" s="366">
        <v>7.7</v>
      </c>
      <c r="AP55" s="367">
        <v>291173</v>
      </c>
      <c r="AQ55" s="368">
        <v>-0.3</v>
      </c>
      <c r="AR55" s="369">
        <v>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317898</v>
      </c>
      <c r="AN56" s="373">
        <v>122930</v>
      </c>
      <c r="AO56" s="374">
        <v>19.3</v>
      </c>
      <c r="AP56" s="375">
        <v>119071</v>
      </c>
      <c r="AQ56" s="376">
        <v>-6.7</v>
      </c>
      <c r="AR56" s="377">
        <v>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287378</v>
      </c>
      <c r="AN57" s="365">
        <v>115320</v>
      </c>
      <c r="AO57" s="366">
        <v>-29.3</v>
      </c>
      <c r="AP57" s="367">
        <v>271581</v>
      </c>
      <c r="AQ57" s="368">
        <v>-6.7</v>
      </c>
      <c r="AR57" s="369">
        <v>-22.6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172617</v>
      </c>
      <c r="AN58" s="373">
        <v>69268</v>
      </c>
      <c r="AO58" s="374">
        <v>-43.7</v>
      </c>
      <c r="AP58" s="375">
        <v>117844</v>
      </c>
      <c r="AQ58" s="376">
        <v>-1</v>
      </c>
      <c r="AR58" s="377">
        <v>-42.7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303931</v>
      </c>
      <c r="AN59" s="365">
        <v>125539</v>
      </c>
      <c r="AO59" s="366">
        <v>8.9</v>
      </c>
      <c r="AP59" s="367">
        <v>268375</v>
      </c>
      <c r="AQ59" s="368">
        <v>-1.2</v>
      </c>
      <c r="AR59" s="369">
        <v>10.1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190156</v>
      </c>
      <c r="AN60" s="373">
        <v>78544</v>
      </c>
      <c r="AO60" s="374">
        <v>13.4</v>
      </c>
      <c r="AP60" s="375">
        <v>119602</v>
      </c>
      <c r="AQ60" s="376">
        <v>1.5</v>
      </c>
      <c r="AR60" s="377">
        <v>11.9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403225</v>
      </c>
      <c r="AN61" s="380">
        <v>156097</v>
      </c>
      <c r="AO61" s="381">
        <v>9.1</v>
      </c>
      <c r="AP61" s="382">
        <v>280706</v>
      </c>
      <c r="AQ61" s="383">
        <v>-4</v>
      </c>
      <c r="AR61" s="369">
        <v>13.1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270577</v>
      </c>
      <c r="AN62" s="373">
        <v>104618</v>
      </c>
      <c r="AO62" s="374">
        <v>5.6</v>
      </c>
      <c r="AP62" s="375">
        <v>122291</v>
      </c>
      <c r="AQ62" s="376">
        <v>-1.1000000000000001</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XCQ2cAYwympmpX3cxwOtZt1LY4lb6nO5ZknpDU9uw9y8NADvIJ3ZK5MrJ0Ouv42MtZrq0VVMKUDqBNNyhd0XOA==" saltValue="Gph24+OvYbNsJca2muz5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B7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0jM2sdeEBbYc/CXKFtfRDfhr1LGZss9AT8R1SALjbwaSHu9/vLYSaYVDIEQrSU1kvKCzk0OEyEA9qL/dDygYBg==" saltValue="Kzihrs3mFkkZ1gExW+UV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58" zoomScale="66" zoomScaleNormal="66"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JlpFB7eicAJW8YWkm7ea4omy2eLdDmZuYinnXY9oOAGhGNUs05DmVyXfQK65Wn0gJhKcUXgrTk0mE3CSC5BZvA==" saltValue="dscNqVGaA8Vcgj0dRYwb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16.399999999999999</v>
      </c>
      <c r="G47" s="12">
        <v>18.41</v>
      </c>
      <c r="H47" s="12">
        <v>17.440000000000001</v>
      </c>
      <c r="I47" s="12">
        <v>20.97</v>
      </c>
      <c r="J47" s="13">
        <v>22.36</v>
      </c>
    </row>
    <row r="48" spans="2:10" ht="57.75" customHeight="1" x14ac:dyDescent="0.15">
      <c r="B48" s="14"/>
      <c r="C48" s="1238" t="s">
        <v>4</v>
      </c>
      <c r="D48" s="1238"/>
      <c r="E48" s="1239"/>
      <c r="F48" s="15">
        <v>8.9700000000000006</v>
      </c>
      <c r="G48" s="16">
        <v>9.2200000000000006</v>
      </c>
      <c r="H48" s="16">
        <v>8.15</v>
      </c>
      <c r="I48" s="16">
        <v>10.81</v>
      </c>
      <c r="J48" s="17">
        <v>6.64</v>
      </c>
    </row>
    <row r="49" spans="2:10" ht="57.75" customHeight="1" thickBot="1" x14ac:dyDescent="0.2">
      <c r="B49" s="18"/>
      <c r="C49" s="1240" t="s">
        <v>5</v>
      </c>
      <c r="D49" s="1240"/>
      <c r="E49" s="1241"/>
      <c r="F49" s="19">
        <v>3.4</v>
      </c>
      <c r="G49" s="20" t="s">
        <v>563</v>
      </c>
      <c r="H49" s="20" t="s">
        <v>564</v>
      </c>
      <c r="I49" s="20">
        <v>1.94</v>
      </c>
      <c r="J49" s="21" t="s">
        <v>565</v>
      </c>
    </row>
    <row r="50" spans="2:10" ht="13.5" customHeight="1" x14ac:dyDescent="0.15"/>
  </sheetData>
  <sheetProtection algorithmName="SHA-512" hashValue="qmY820BhnC5yjb45kwA8di21P9MSh0DhUlN//jyHLaYVcBXpgTAZxN6nIvpAzAfkwPsMObVTf1B1PP/zZY71sQ==" saltValue="ynLTUsztKVdE2chGQL9u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2021-09-14T00:03:26Z</cp:lastPrinted>
  <dcterms:created xsi:type="dcterms:W3CDTF">2021-02-05T00:58:54Z</dcterms:created>
  <dcterms:modified xsi:type="dcterms:W3CDTF">2021-10-14T02:46:44Z</dcterms:modified>
  <cp:category/>
</cp:coreProperties>
</file>