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F8CFE23D-DA47-4993-B680-C0864AC23F2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<sst xmlns="http://schemas.openxmlformats.org/spreadsheetml/2006/main" count="1149" uniqueCount="628">
  <si>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</si>
  <si>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</si>
  <si>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</si>
  <si>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</si>
  <si>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</si>
  <si>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</si>
  <si>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</si>
  <si>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</si>
  <si>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</si>
  <si>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</si>
  <si>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</si>
  <si>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</si>
  <si>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</si>
  <si>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</si>
  <si>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</si>
  <si>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</si>
  <si>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</si>
  <si>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</si>
  <si>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</si>
  <si>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</si>
  <si>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</si>
  <si>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</si>
  <si>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</si>
  <si>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</si>
  <si>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</si>
  <si>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</si>
  <si>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</si>
  <si>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</si>
  <si>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</si>
  <si>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</si>
  <si>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</si>
  <si>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</si>
  <si>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</si>
  <si>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</si>
  <si>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</si>
  <si>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</si>
  <si>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</si>
  <si>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</si>
  <si>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</si>
  <si>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</si>
  <si>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</si>
  <si>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</si>
  <si>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</si>
  <si>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</si>
  <si>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</si>
  <si>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</si>
  <si>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</si>
  <si>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</si>
  <si>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</si>
  <si>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</si>
  <si>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</si>
  <si>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</si>
  <si>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</si>
  <si>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</si>
  <si>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</si>
  <si>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</si>
  <si>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</si>
  <si>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</si>
  <si>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</si>
  <si>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</si>
  <si>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</si>
  <si>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</si>
  <si>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</si>
  <si>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</si>
  <si>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</si>
  <si>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</si>
  <si>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</si>
  <si>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</si>
  <si>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</si>
  <si>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</si>
  <si>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</si>
  <si>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</si>
  <si>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</si>
  <si>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</si>
  <si>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</si>
  <si>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</si>
  <si>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</si>
  <si>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</si>
  <si>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</si>
  <si>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</si>
  <si>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</si>
  <si>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</si>
  <si>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</si>
  <si>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</si>
  <si>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</si>
  <si>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</si>
  <si>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</si>
  <si>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</si>
  <si>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</si>
  <si>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</si>
  <si>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</si>
  <si>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</si>
  <si>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</si>
  <si>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</si>
  <si>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</si>
  <si>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</si>
  <si>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</si>
  <si>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</si>
  <si>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</si>
  <si>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</si>
  <si>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</si>
  <si>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</si>
  <si>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</si>
  <si>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</si>
  <si>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</si>
  <si>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</si>
  <si>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</si>
  <si>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</si>
  <si>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</si>
  <si>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</si>
  <si>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</si>
  <si>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</si>
  <si>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</si>
  <si>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</si>
  <si>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</si>
  <si>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</si>
  <si>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</si>
  <si>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</si>
  <si>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</si>
  <si>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</si>
  <si>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</si>
  <si>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</si>
  <si>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</si>
  <si>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</si>
  <si>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</si>
  <si>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</si>
  <si>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</si>
  <si>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</si>
  <si>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</si>
  <si>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</si>
  <si>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</si>
  <si>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</si>
  <si>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</si>
  <si>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</si>
  <si>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</si>
  <si>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</si>
  <si>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</si>
  <si>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</si>
  <si>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</si>
  <si>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</si>
  <si>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</si>
  <si>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</si>
  <si>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</si>
  <si>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</si>
  <si>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</si>
  <si>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</si>
  <si>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</si>
  <si>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</si>
  <si>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</si>
  <si>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</si>
  <si>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</si>
  <si>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</si>
  <si>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五戸町病院事業会計</t>
    <phoneticPr fontId="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</si>
  <si>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</si>
  <si>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</si>
  <si>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</si>
  <si>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</si>
  <si>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</si>
  <si>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</si>
  <si>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</si>
  <si>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</si>
  <si>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</si>
  <si>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</si>
  <si>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</si>
  <si>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</si>
  <si>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</si>
  <si>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</si>
  <si>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</si>
  <si>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</si>
  <si>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</si>
  <si>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</si>
  <si>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</si>
  <si>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</si>
  <si>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</si>
  <si>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</si>
  <si>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</si>
  <si>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</si>
  <si>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</si>
  <si>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</si>
  <si>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</si>
  <si>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</si>
  <si>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</si>
  <si>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</si>
  <si>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</si>
  <si>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</si>
  <si>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</si>
  <si>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</si>
  <si>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</si>
  <si>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</si>
  <si>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</si>
  <si>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</si>
  <si>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</si>
  <si>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</si>
  <si>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</si>
  <si>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</si>
  <si>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</si>
  <si>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</si>
  <si>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</si>
  <si>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</si>
  <si>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</si>
  <si>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</si>
  <si>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</si>
  <si>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</si>
  <si>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</si>
  <si>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</si>
  <si>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</si>
  <si>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</si>
  <si>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</si>
  <si>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</si>
  <si>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</si>
  <si>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</si>
  <si>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</si>
  <si>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</si>
  <si>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</si>
  <si>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</si>
  <si>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</si>
  <si>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</si>
  <si>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</si>
  <si>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</si>
  <si>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</si>
  <si>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青森県五戸町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</si>
  <si>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</si>
  <si>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</si>
  <si>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</si>
  <si>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</si>
  <si>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</si>
  <si>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</si>
  <si>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</si>
  <si>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</si>
  <si>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</si>
  <si>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</si>
  <si>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</si>
  <si>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</si>
  <si>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</si>
  <si>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</si>
  <si>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</si>
  <si>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</si>
  <si>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</si>
  <si>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</si>
  <si>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</si>
  <si>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</si>
  <si>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</si>
  <si>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</si>
  <si>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</si>
  <si>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</si>
  <si>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</si>
  <si>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</si>
  <si>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</si>
  <si>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</si>
  <si>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</si>
  <si>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</si>
  <si>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</si>
  <si>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</si>
  <si>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</si>
  <si>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</si>
  <si>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</si>
  <si>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</si>
  <si>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</si>
  <si>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</si>
  <si>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</si>
  <si>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</si>
  <si>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</si>
  <si>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</si>
  <si>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</si>
  <si>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</si>
  <si>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</si>
  <si>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</si>
  <si>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</si>
  <si>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</si>
  <si>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</si>
  <si>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</si>
  <si>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</si>
  <si>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</si>
  <si>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</si>
  <si>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</si>
  <si>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</si>
  <si>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</si>
  <si>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</si>
  <si>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</si>
  <si>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</si>
  <si>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</si>
  <si>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</si>
  <si>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</si>
  <si>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</si>
  <si>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</si>
  <si>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</si>
  <si>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</si>
  <si>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</si>
  <si>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</si>
  <si>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</si>
  <si>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</si>
  <si>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</si>
  <si>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</si>
  <si>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</si>
  <si>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</si>
  <si>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</si>
  <si>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</si>
  <si>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</si>
  <si>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</si>
  <si>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</si>
  <si>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</si>
  <si>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</si>
  <si>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</si>
  <si>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</si>
  <si>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</si>
  <si>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</si>
  <si>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</si>
  <si>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</si>
  <si>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</si>
  <si>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</si>
  <si>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</si>
  <si>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</si>
  <si>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</si>
  <si>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</si>
  <si>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</si>
  <si>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</si>
  <si>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</si>
  <si>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</si>
  <si>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</si>
  <si>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</si>
  <si>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</si>
  <si>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</si>
  <si>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</si>
  <si>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</si>
  <si>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</si>
  <si>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</si>
  <si>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</si>
  <si>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</si>
  <si>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</si>
  <si>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</si>
  <si>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</si>
  <si>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</si>
  <si>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</si>
  <si>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</si>
  <si>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</si>
  <si>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</si>
  <si>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</si>
  <si>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</si>
  <si>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</si>
  <si>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</si>
  <si>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</si>
  <si>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</si>
  <si>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</si>
  <si>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</si>
  <si>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</si>
  <si>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</si>
  <si>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</si>
  <si>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</si>
  <si>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</si>
  <si>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</si>
  <si>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</si>
  <si>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</si>
  <si>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</si>
  <si>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</si>
  <si>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</si>
  <si>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</si>
  <si>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</si>
  <si>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</si>
  <si>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</si>
  <si>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</si>
  <si>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</si>
  <si>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</si>
  <si>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</si>
  <si>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</si>
  <si>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</si>
  <si>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</si>
  <si>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</si>
  <si>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</si>
  <si>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</si>
  <si>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</si>
  <si>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</si>
  <si>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</si>
  <si>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</si>
  <si>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</si>
  <si>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</si>
  <si>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</si>
  <si>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</si>
  <si>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</si>
  <si>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</si>
  <si>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</si>
  <si>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</si>
  <si>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</si>
  <si>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</si>
  <si>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</si>
  <si>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</si>
  <si>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</si>
  <si>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</si>
  <si>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</si>
  <si>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</si>
  <si>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</si>
  <si>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</si>
  <si>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</si>
  <si>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</si>
  <si>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</si>
  <si>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</si>
  <si>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</si>
  <si>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</si>
  <si>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</si>
  <si>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</si>
  <si>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</si>
  <si>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</si>
  <si>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</si>
  <si>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</si>
  <si>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</si>
  <si>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</si>
  <si>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</si>
  <si>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</si>
  <si>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</si>
  <si>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</si>
  <si>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</si>
  <si>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</si>
  <si>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</si>
  <si>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</si>
  <si>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五戸町病院事業会計</t>
    <phoneticPr fontId="5"/>
  </si>
  <si>
    <t>法適用企業</t>
    <phoneticPr fontId="5"/>
  </si>
  <si>
    <t>五戸町下水道事業特別会計</t>
    <phoneticPr fontId="5"/>
  </si>
  <si>
    <t>法非適用企業</t>
    <phoneticPr fontId="5"/>
  </si>
  <si>
    <t>五戸町農業集落排水処理施設事業特別会計</t>
    <phoneticPr fontId="5"/>
  </si>
  <si>
    <t>法非適用企業</t>
    <phoneticPr fontId="5"/>
  </si>
  <si>
    <t>五戸町簡易水道事業特別会計</t>
    <phoneticPr fontId="5"/>
  </si>
  <si>
    <t>五戸町住宅用地造成事業等特別会計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</si>
  <si>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</si>
  <si>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</si>
  <si>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</si>
  <si>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</si>
  <si>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</si>
  <si>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</si>
  <si>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</si>
  <si>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</si>
  <si>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</si>
  <si>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</si>
  <si>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</si>
  <si>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</si>
  <si>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</si>
  <si>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</si>
  <si>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</si>
  <si>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</si>
  <si>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</si>
  <si>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</si>
  <si>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</si>
  <si>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</si>
  <si>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</si>
  <si>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</si>
  <si>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</si>
  <si>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</si>
  <si>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</si>
  <si>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</si>
  <si>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</si>
  <si>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</si>
  <si>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</si>
  <si>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</si>
  <si>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</si>
  <si>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</si>
  <si>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</si>
  <si>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</si>
  <si>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</si>
  <si>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</si>
  <si>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</si>
  <si>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</si>
  <si>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</si>
  <si>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</si>
  <si>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</si>
  <si>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</si>
  <si>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</si>
  <si>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</si>
  <si>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</si>
  <si>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</si>
  <si>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</si>
  <si>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</si>
  <si>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</si>
  <si>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</si>
  <si>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</si>
  <si>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</si>
  <si>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</si>
  <si>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</si>
  <si>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</si>
  <si>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</si>
  <si>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</si>
  <si>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</si>
  <si>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五戸町病院事業会計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</si>
  <si>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</si>
  <si>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五戸町農業集落排水処理施設事業特別会計</t>
    <phoneticPr fontId="5"/>
  </si>
  <si>
    <t>(Ｆ)</t>
    <phoneticPr fontId="5"/>
  </si>
  <si>
    <t>五戸町簡易水道事業特別会計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</si>
  <si>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</si>
  <si>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</si>
  <si>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</si>
  <si>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</si>
  <si>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</si>
  <si>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</si>
  <si>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</si>
  <si>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</si>
  <si>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</si>
  <si>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</si>
  <si>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</si>
  <si>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</si>
  <si>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</si>
  <si>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</si>
  <si>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</si>
  <si>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</si>
  <si>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</si>
  <si>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</si>
  <si>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</si>
  <si>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</si>
  <si>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</si>
  <si>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</si>
  <si>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</si>
  <si>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</si>
  <si>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</si>
  <si>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</si>
  <si>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</si>
  <si>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</si>
  <si>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</si>
  <si>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</si>
  <si>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</si>
  <si>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</si>
  <si>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</si>
  <si>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</si>
  <si>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</si>
  <si>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</si>
  <si>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</si>
  <si>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</si>
  <si>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</si>
  <si>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</si>
  <si>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</si>
  <si>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</si>
  <si>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</si>
  <si>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</si>
  <si>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</si>
  <si>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</si>
  <si>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</si>
  <si>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</si>
  <si>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</si>
  <si>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</si>
  <si>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</si>
  <si>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</si>
  <si>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</si>
  <si>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</si>
  <si>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</si>
  <si>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</si>
  <si>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</si>
  <si>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</si>
  <si>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</si>
  <si>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</si>
  <si>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</si>
  <si>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</si>
  <si>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</si>
  <si>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</si>
  <si>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</si>
  <si>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</si>
  <si>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</si>
  <si>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</si>
  <si>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</si>
  <si>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</si>
  <si>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</si>
  <si>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</si>
  <si>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</si>
  <si>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</si>
  <si>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</si>
  <si>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</si>
  <si>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</si>
  <si>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</si>
  <si>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</si>
  <si>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</si>
  <si>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</si>
  <si>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</si>
  <si>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</si>
  <si>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</si>
  <si>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3.81</t>
  </si>
  <si>
    <t>▲ 4.34</t>
  </si>
  <si>
    <t>五戸町病院事業会計</t>
  </si>
  <si>
    <t>▲ 2.18</t>
  </si>
  <si>
    <t>▲ 1.32</t>
  </si>
  <si>
    <t>▲ 0.12</t>
  </si>
  <si>
    <t>一般会計</t>
  </si>
  <si>
    <t>五戸町介護保険特別会計</t>
  </si>
  <si>
    <t>五戸町国民健康保険特別会計</t>
  </si>
  <si>
    <t>五戸町下水道事業特別会計</t>
  </si>
  <si>
    <t>五戸町後期高齢者医療特別会計</t>
  </si>
  <si>
    <t>五戸町簡易水道事業特別会計</t>
  </si>
  <si>
    <t>五戸町ケーブルテレビ事業特別会計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</si>
  <si>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</si>
  <si>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</si>
  <si>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</si>
  <si>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</si>
  <si>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</si>
  <si>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</si>
  <si>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</si>
  <si>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</si>
  <si>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八戸圏域水道企業団</t>
    <rPh sb="0" eb="2">
      <t>ハチノヘ</t>
    </rPh>
    <rPh sb="2" eb="4">
      <t>ケンイキ</t>
    </rPh>
    <rPh sb="4" eb="6">
      <t>スイドウ</t>
    </rPh>
    <rPh sb="6" eb="8">
      <t>キギョウ</t>
    </rPh>
    <rPh sb="8" eb="9">
      <t>ダン</t>
    </rPh>
    <phoneticPr fontId="3"/>
  </si>
  <si>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
  </si>
  <si>
    <t>十和田地域広域事務組合</t>
    <rPh sb="0" eb="3">
      <t>トワダ</t>
    </rPh>
    <rPh sb="3" eb="5">
      <t>チイキ</t>
    </rPh>
    <rPh sb="5" eb="7">
      <t>コウイキ</t>
    </rPh>
    <rPh sb="7" eb="9">
      <t>ジム</t>
    </rPh>
    <rPh sb="9" eb="11">
      <t>クミアイ</t>
    </rPh>
    <phoneticPr fontId="3"/>
  </si>
  <si>
    <t>十和田地区環境整備事務組合</t>
    <rPh sb="0" eb="3">
      <t>トワダ</t>
    </rPh>
    <rPh sb="3" eb="5">
      <t>チク</t>
    </rPh>
    <rPh sb="5" eb="7">
      <t>カンキョウ</t>
    </rPh>
    <rPh sb="7" eb="9">
      <t>セイビ</t>
    </rPh>
    <rPh sb="9" eb="11">
      <t>ジム</t>
    </rPh>
    <rPh sb="11" eb="13">
      <t>クミアイ</t>
    </rPh>
    <phoneticPr fontId="3"/>
  </si>
  <si>
    <t>田子高原広域事務組合</t>
    <rPh sb="0" eb="2">
      <t>タッコ</t>
    </rPh>
    <rPh sb="2" eb="4">
      <t>コウゲン</t>
    </rPh>
    <rPh sb="4" eb="6">
      <t>コウイキ</t>
    </rPh>
    <rPh sb="6" eb="8">
      <t>ジム</t>
    </rPh>
    <rPh sb="8" eb="10">
      <t>クミアイ</t>
    </rPh>
    <phoneticPr fontId="3"/>
  </si>
  <si>
    <t>青森県市町村総合事務組合</t>
    <rPh sb="0" eb="3">
      <t>アオモリケン</t>
    </rPh>
    <rPh sb="3" eb="6">
      <t>シチョウソン</t>
    </rPh>
    <rPh sb="6" eb="8">
      <t>ソウゴウ</t>
    </rPh>
    <rPh sb="8" eb="10">
      <t>ジム</t>
    </rPh>
    <rPh sb="10" eb="12">
      <t>クミアイ</t>
    </rPh>
    <phoneticPr fontId="3"/>
  </si>
  <si>
    <t>青森県市町村職員退職手当組合</t>
    <rPh sb="0" eb="3">
      <t>アオモリケン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</si>
  <si>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</si>
  <si>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</si>
  <si>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
  </si>
  <si>
    <t>三戸郡福祉事務組合</t>
    <rPh sb="0" eb="3">
      <t>サンノヘグン</t>
    </rPh>
    <rPh sb="3" eb="5">
      <t>フクシ</t>
    </rPh>
    <rPh sb="5" eb="7">
      <t>ジム</t>
    </rPh>
    <rPh sb="7" eb="9">
      <t>クミアイ</t>
    </rPh>
    <phoneticPr fontId="3"/>
  </si>
  <si>
    <t>五戸町スポーツ振興公社</t>
    <rPh sb="0" eb="3">
      <t>ゴノヘマチ</t>
    </rPh>
    <rPh sb="7" eb="9">
      <t>シンコウ</t>
    </rPh>
    <rPh sb="9" eb="11">
      <t>コウシャ</t>
    </rPh>
    <phoneticPr fontId="3"/>
  </si>
  <si>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</si>
  <si>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</si>
  <si>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</si>
  <si>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</si>
  <si>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</si>
  <si>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</si>
  <si>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</si>
  <si>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3"/>
  </si>
  <si>
    <t>ふるさと納税寄附金基金</t>
  </si>
  <si>
    <t>ケーブルテレビ事業基金</t>
  </si>
  <si>
    <t>公共施設等整備基金</t>
    <phoneticPr fontId="12"/>
  </si>
  <si>
    <t>過疎地域自立促進特別事業基金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</si>
  <si>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</si>
  <si>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</si>
  <si>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</si>
  <si>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るが、有形固定資産減価償却率は、類似団体と同様である。主な原因は、平成14年度から実施している公営住宅建設事業や平成23年度から平成26年度に実施した五戸小学校改築事業などである。平成28～30年度に五戸消防署建設事業があったため早急な改善には至らないが、公共施設等総合管理計画に基づき、施設の統廃合など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</si>
  <si>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</si>
  <si>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</si>
  <si>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</si>
  <si>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</si>
  <si>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</si>
  <si>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</si>
  <si>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</si>
  <si>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から比較すると将来負担比率及び実質公債費比率は改善しているが、類似団体と比較すると高い水準にある。将来負担比率が高い主な原因は、平成23年度から平成26年度にかけて実施した五戸小学校改築事業で合計約17億円の地方債を発行したことが考えられる。平成28～30年度には五戸消防署建設事業があり、多額の地方債を発行したため、今後は計画的な地方債発行に努めていく。</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</si>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</sst>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76A3-430A-9EFA-E656F5BC62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45636</c:v>
                </c:pt>
                <c:pt idx="1">
                  <c:v>58309</c:v>
                </c:pt>
                <c:pt idx="2">
                  <c:v>54961</c:v>
                </c:pt>
                <c:pt idx="3">
                  <c:v>28888</c:v>
                </c:pt>
                <c:pt idx="4">
                  <c:v>47546</c:v>
                </c:pt>
              </c:numCache>
            </c:numRef>
          </c:val>
          <c:smooth val="0"/>
          <c:extLst>
            <c:ext xmlns:c16="http://schemas.microsoft.com/office/drawing/2014/chart" uri="{C3380CC4-5D6E-409C-BE32-E72D297353CC}">
              <c16:uniqueId val="{00000001-76A3-430A-9EFA-E656F5BC62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4.38</c:v>
                </c:pt>
                <c:pt idx="1">
                  <c:v>3.15</c:v>
                </c:pt>
                <c:pt idx="2">
                  <c:v>4.79</c:v>
                </c:pt>
                <c:pt idx="3">
                  <c:v>3.67</c:v>
                </c:pt>
                <c:pt idx="4">
                  <c:v>2.67</c:v>
                </c:pt>
              </c:numCache>
            </c:numRef>
          </c:val>
          <c:extLst>
            <c:ext xmlns:c16="http://schemas.microsoft.com/office/drawing/2014/chart" uri="{C3380CC4-5D6E-409C-BE32-E72D297353CC}">
              <c16:uniqueId val="{00000000-0DCD-43B8-9586-53177C0B66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27.96</c:v>
                </c:pt>
                <c:pt idx="1">
                  <c:v>29.96</c:v>
                </c:pt>
                <c:pt idx="2">
                  <c:v>32.32</c:v>
                </c:pt>
                <c:pt idx="3">
                  <c:v>35.380000000000003</c:v>
                </c:pt>
                <c:pt idx="4">
                  <c:v>32.450000000000003</c:v>
                </c:pt>
              </c:numCache>
            </c:numRef>
          </c:val>
          <c:extLst>
            <c:ext xmlns:c16="http://schemas.microsoft.com/office/drawing/2014/chart" uri="{C3380CC4-5D6E-409C-BE32-E72D297353CC}">
              <c16:uniqueId val="{00000001-0DCD-43B8-9586-53177C0B66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1.87</c:v>
                </c:pt>
                <c:pt idx="1">
                  <c:v>-3.81</c:v>
                </c:pt>
                <c:pt idx="2">
                  <c:v>1.06</c:v>
                </c:pt>
                <c:pt idx="3">
                  <c:v>1.28</c:v>
                </c:pt>
                <c:pt idx="4">
                  <c:v>-4.34</c:v>
                </c:pt>
              </c:numCache>
            </c:numRef>
          </c:val>
          <c:smooth val="0"/>
          <c:extLst>
            <c:ext xmlns:c16="http://schemas.microsoft.com/office/drawing/2014/chart" uri="{C3380CC4-5D6E-409C-BE32-E72D297353CC}">
              <c16:uniqueId val="{00000002-0DCD-43B8-9586-53177C0B66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0.14000000000000001</c:v>
                </c:pt>
                <c:pt idx="4">
                  <c:v>#N/A</c:v>
                </c:pt>
                <c:pt idx="5">
                  <c:v>0.15</c:v>
                </c:pt>
                <c:pt idx="6">
                  <c:v>#N/A</c:v>
                </c:pt>
                <c:pt idx="7">
                  <c:v>0.23</c:v>
                </c:pt>
                <c:pt idx="8">
                  <c:v>#N/A</c:v>
                </c:pt>
                <c:pt idx="9">
                  <c:v>0.02</c:v>
                </c:pt>
              </c:numCache>
            </c:numRef>
          </c:val>
          <c:extLst>
            <c:ext xmlns:c16="http://schemas.microsoft.com/office/drawing/2014/chart" uri="{C3380CC4-5D6E-409C-BE32-E72D297353CC}">
              <c16:uniqueId val="{00000000-82C0-4A23-92B9-C60510C3E3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C0-4A23-92B9-C60510C3E34F}"/>
            </c:ext>
          </c:extLst>
        </c:ser>
        <c:ser>
          <c:idx val="2"/>
          <c:order val="2"/>
          <c:tx>
            <c:strRef>
              <c:f>データシート!$A$29</c:f>
              <c:strCache>
                <c:ptCount val="1"/>
                <c:pt idx="0">
                  <c:v>五戸町ケーブルテレビ事業特別会計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0.03</c:v>
                </c:pt>
                <c:pt idx="8">
                  <c:v>#N/A</c:v>
                </c:pt>
                <c:pt idx="9">
                  <c:v>0.02</c:v>
                </c:pt>
              </c:numCache>
            </c:numRef>
          </c:val>
          <c:extLst>
            <c:ext xmlns:c16="http://schemas.microsoft.com/office/drawing/2014/chart" uri="{C3380CC4-5D6E-409C-BE32-E72D297353CC}">
              <c16:uniqueId val="{00000002-82C0-4A23-92B9-C60510C3E34F}"/>
            </c:ext>
          </c:extLst>
        </c:ser>
        <c:ser>
          <c:idx val="3"/>
          <c:order val="3"/>
          <c:tx>
            <c:strRef>
              <c:f>データシート!$A$30</c:f>
              <c:strCache>
                <c:ptCount val="1"/>
                <c:pt idx="0">
                  <c:v>五戸町簡易水道事業特別会計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0.05</c:v>
                </c:pt>
                <c:pt idx="8">
                  <c:v>#N/A</c:v>
                </c:pt>
                <c:pt idx="9">
                  <c:v>0.03</c:v>
                </c:pt>
              </c:numCache>
            </c:numRef>
          </c:val>
          <c:extLst>
            <c:ext xmlns:c16="http://schemas.microsoft.com/office/drawing/2014/chart" uri="{C3380CC4-5D6E-409C-BE32-E72D297353CC}">
              <c16:uniqueId val="{00000003-82C0-4A23-92B9-C60510C3E34F}"/>
            </c:ext>
          </c:extLst>
        </c:ser>
        <c:ser>
          <c:idx val="4"/>
          <c:order val="4"/>
          <c:tx>
            <c:strRef>
              <c:f>データシート!$A$31</c:f>
              <c:strCache>
                <c:ptCount val="1"/>
                <c:pt idx="0">
                  <c:v>五戸町後期高齢者医療特別会計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4-82C0-4A23-92B9-C60510C3E34F}"/>
            </c:ext>
          </c:extLst>
        </c:ser>
        <c:ser>
          <c:idx val="5"/>
          <c:order val="5"/>
          <c:tx>
            <c:strRef>
              <c:f>データシート!$A$32</c:f>
              <c:strCache>
                <c:ptCount val="1"/>
                <c:pt idx="0">
                  <c:v>五戸町下水道事業特別会計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5-82C0-4A23-92B9-C60510C3E34F}"/>
            </c:ext>
          </c:extLst>
        </c:ser>
        <c:ser>
          <c:idx val="6"/>
          <c:order val="6"/>
          <c:tx>
            <c:strRef>
              <c:f>データシート!$A$33</c:f>
              <c:strCache>
                <c:ptCount val="1"/>
                <c:pt idx="0">
                  <c:v>五戸町国民健康保険特別会計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c:v>
                </c:pt>
                <c:pt idx="2">
                  <c:v>#N/A</c:v>
                </c:pt>
                <c:pt idx="3">
                  <c:v>2.09</c:v>
                </c:pt>
                <c:pt idx="4">
                  <c:v>#N/A</c:v>
                </c:pt>
                <c:pt idx="5">
                  <c:v>2.31</c:v>
                </c:pt>
                <c:pt idx="6">
                  <c:v>#N/A</c:v>
                </c:pt>
                <c:pt idx="7">
                  <c:v>0.86</c:v>
                </c:pt>
                <c:pt idx="8">
                  <c:v>#N/A</c:v>
                </c:pt>
                <c:pt idx="9">
                  <c:v>0.36</c:v>
                </c:pt>
              </c:numCache>
            </c:numRef>
          </c:val>
          <c:extLst>
            <c:ext xmlns:c16="http://schemas.microsoft.com/office/drawing/2014/chart" uri="{C3380CC4-5D6E-409C-BE32-E72D297353CC}">
              <c16:uniqueId val="{00000006-82C0-4A23-92B9-C60510C3E34F}"/>
            </c:ext>
          </c:extLst>
        </c:ser>
        <c:ser>
          <c:idx val="7"/>
          <c:order val="7"/>
          <c:tx>
            <c:strRef>
              <c:f>データシート!$A$34</c:f>
              <c:strCache>
                <c:ptCount val="1"/>
                <c:pt idx="0">
                  <c:v>五戸町介護保険特別会計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1.63</c:v>
                </c:pt>
                <c:pt idx="2">
                  <c:v>#N/A</c:v>
                </c:pt>
                <c:pt idx="3">
                  <c:v>2.39</c:v>
                </c:pt>
                <c:pt idx="4">
                  <c:v>#N/A</c:v>
                </c:pt>
                <c:pt idx="5">
                  <c:v>2.29</c:v>
                </c:pt>
                <c:pt idx="6">
                  <c:v>#N/A</c:v>
                </c:pt>
                <c:pt idx="7">
                  <c:v>2.88</c:v>
                </c:pt>
                <c:pt idx="8">
                  <c:v>#N/A</c:v>
                </c:pt>
                <c:pt idx="9">
                  <c:v>2.5499999999999998</c:v>
                </c:pt>
              </c:numCache>
            </c:numRef>
          </c:val>
          <c:extLst>
            <c:ext xmlns:c16="http://schemas.microsoft.com/office/drawing/2014/chart" uri="{C3380CC4-5D6E-409C-BE32-E72D297353CC}">
              <c16:uniqueId val="{00000007-82C0-4A23-92B9-C60510C3E3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4.34</c:v>
                </c:pt>
                <c:pt idx="2">
                  <c:v>#N/A</c:v>
                </c:pt>
                <c:pt idx="3">
                  <c:v>3.11</c:v>
                </c:pt>
                <c:pt idx="4">
                  <c:v>#N/A</c:v>
                </c:pt>
                <c:pt idx="5">
                  <c:v>4.7699999999999996</c:v>
                </c:pt>
                <c:pt idx="6">
                  <c:v>#N/A</c:v>
                </c:pt>
                <c:pt idx="7">
                  <c:v>3.63</c:v>
                </c:pt>
                <c:pt idx="8">
                  <c:v>#N/A</c:v>
                </c:pt>
                <c:pt idx="9">
                  <c:v>2.64</c:v>
                </c:pt>
              </c:numCache>
            </c:numRef>
          </c:val>
          <c:extLst>
            <c:ext xmlns:c16="http://schemas.microsoft.com/office/drawing/2014/chart" uri="{C3380CC4-5D6E-409C-BE32-E72D297353CC}">
              <c16:uniqueId val="{00000008-82C0-4A23-92B9-C60510C3E34F}"/>
            </c:ext>
          </c:extLst>
        </c:ser>
        <c:ser>
          <c:idx val="9"/>
          <c:order val="9"/>
          <c:tx>
            <c:strRef>
              <c:f>データシート!$A$36</c:f>
              <c:strCache>
                <c:ptCount val="1"/>
                <c:pt idx="0">
                  <c:v>五戸町病院事業会計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0.01</c:v>
                </c:pt>
                <c:pt idx="2">
                  <c:v>#N/A</c:v>
                </c:pt>
                <c:pt idx="3">
                  <c:v>0.17</c:v>
                </c:pt>
                <c:pt idx="4">
                  <c:v>2.1800000000000002</c:v>
                </c:pt>
                <c:pt idx="5">
                  <c:v>#N/A</c:v>
                </c:pt>
                <c:pt idx="6">
                  <c:v>1.32</c:v>
                </c:pt>
                <c:pt idx="7">
                  <c:v>#N/A</c:v>
                </c:pt>
                <c:pt idx="8">
                  <c:v>0.12</c:v>
                </c:pt>
                <c:pt idx="9">
                  <c:v>#N/A</c:v>
                </c:pt>
              </c:numCache>
            </c:numRef>
          </c:val>
          <c:extLst>
            <c:ext xmlns:c16="http://schemas.microsoft.com/office/drawing/2014/chart" uri="{C3380CC4-5D6E-409C-BE32-E72D297353CC}">
              <c16:uniqueId val="{00000009-82C0-4A23-92B9-C60510C3E3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1180</c:v>
                </c:pt>
                <c:pt idx="5">
                  <c:v>1180</c:v>
                </c:pt>
                <c:pt idx="8">
                  <c:v>1224</c:v>
                </c:pt>
                <c:pt idx="11">
                  <c:v>1214</c:v>
                </c:pt>
                <c:pt idx="14">
                  <c:v>1177</c:v>
                </c:pt>
              </c:numCache>
            </c:numRef>
          </c:val>
          <c:extLst>
            <c:ext xmlns:c16="http://schemas.microsoft.com/office/drawing/2014/chart" uri="{C3380CC4-5D6E-409C-BE32-E72D297353CC}">
              <c16:uniqueId val="{00000000-5317-44B4-B27B-3C9F467DDC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17-44B4-B27B-3C9F467DDC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317-44B4-B27B-3C9F467DDC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19</c:v>
                </c:pt>
                <c:pt idx="6">
                  <c:v>22</c:v>
                </c:pt>
                <c:pt idx="9">
                  <c:v>22</c:v>
                </c:pt>
                <c:pt idx="12">
                  <c:v>21</c:v>
                </c:pt>
              </c:numCache>
            </c:numRef>
          </c:val>
          <c:extLst>
            <c:ext xmlns:c16="http://schemas.microsoft.com/office/drawing/2014/chart" uri="{C3380CC4-5D6E-409C-BE32-E72D297353CC}">
              <c16:uniqueId val="{00000003-5317-44B4-B27B-3C9F467DDC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542</c:v>
                </c:pt>
                <c:pt idx="3">
                  <c:v>526</c:v>
                </c:pt>
                <c:pt idx="6">
                  <c:v>519</c:v>
                </c:pt>
                <c:pt idx="9">
                  <c:v>517</c:v>
                </c:pt>
                <c:pt idx="12">
                  <c:v>548</c:v>
                </c:pt>
              </c:numCache>
            </c:numRef>
          </c:val>
          <c:extLst>
            <c:ext xmlns:c16="http://schemas.microsoft.com/office/drawing/2014/chart" uri="{C3380CC4-5D6E-409C-BE32-E72D297353CC}">
              <c16:uniqueId val="{00000004-5317-44B4-B27B-3C9F467DDC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17-44B4-B27B-3C9F467DDC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17-44B4-B27B-3C9F467DDC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1173</c:v>
                </c:pt>
                <c:pt idx="3">
                  <c:v>1140</c:v>
                </c:pt>
                <c:pt idx="6">
                  <c:v>1193</c:v>
                </c:pt>
                <c:pt idx="9">
                  <c:v>1155</c:v>
                </c:pt>
                <c:pt idx="12">
                  <c:v>1054</c:v>
                </c:pt>
              </c:numCache>
            </c:numRef>
          </c:val>
          <c:extLst>
            <c:ext xmlns:c16="http://schemas.microsoft.com/office/drawing/2014/chart" uri="{C3380CC4-5D6E-409C-BE32-E72D297353CC}">
              <c16:uniqueId val="{00000007-5317-44B4-B27B-3C9F467DDC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553</c:v>
                </c:pt>
                <c:pt idx="2">
                  <c:v>#N/A</c:v>
                </c:pt>
                <c:pt idx="3">
                  <c:v>#N/A</c:v>
                </c:pt>
                <c:pt idx="4">
                  <c:v>505</c:v>
                </c:pt>
                <c:pt idx="5">
                  <c:v>#N/A</c:v>
                </c:pt>
                <c:pt idx="6">
                  <c:v>#N/A</c:v>
                </c:pt>
                <c:pt idx="7">
                  <c:v>510</c:v>
                </c:pt>
                <c:pt idx="8">
                  <c:v>#N/A</c:v>
                </c:pt>
                <c:pt idx="9">
                  <c:v>#N/A</c:v>
                </c:pt>
                <c:pt idx="10">
                  <c:v>480</c:v>
                </c:pt>
                <c:pt idx="11">
                  <c:v>#N/A</c:v>
                </c:pt>
                <c:pt idx="12">
                  <c:v>#N/A</c:v>
                </c:pt>
                <c:pt idx="13">
                  <c:v>446</c:v>
                </c:pt>
                <c:pt idx="14">
                  <c:v>#N/A</c:v>
                </c:pt>
              </c:numCache>
            </c:numRef>
          </c:val>
          <c:smooth val="0"/>
          <c:extLst>
            <c:ext xmlns:c16="http://schemas.microsoft.com/office/drawing/2014/chart" uri="{C3380CC4-5D6E-409C-BE32-E72D297353CC}">
              <c16:uniqueId val="{00000008-5317-44B4-B27B-3C9F467DDC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11707</c:v>
                </c:pt>
                <c:pt idx="5">
                  <c:v>11280</c:v>
                </c:pt>
                <c:pt idx="8">
                  <c:v>11290</c:v>
                </c:pt>
                <c:pt idx="11">
                  <c:v>11440</c:v>
                </c:pt>
                <c:pt idx="14">
                  <c:v>10751</c:v>
                </c:pt>
              </c:numCache>
            </c:numRef>
          </c:val>
          <c:extLst>
            <c:ext xmlns:c16="http://schemas.microsoft.com/office/drawing/2014/chart" uri="{C3380CC4-5D6E-409C-BE32-E72D297353CC}">
              <c16:uniqueId val="{00000000-8F8C-4A52-8E3E-CDA222090D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518</c:v>
                </c:pt>
                <c:pt idx="5">
                  <c:v>506</c:v>
                </c:pt>
                <c:pt idx="8">
                  <c:v>528</c:v>
                </c:pt>
                <c:pt idx="11">
                  <c:v>497</c:v>
                </c:pt>
                <c:pt idx="14">
                  <c:v>479</c:v>
                </c:pt>
              </c:numCache>
            </c:numRef>
          </c:val>
          <c:extLst>
            <c:ext xmlns:c16="http://schemas.microsoft.com/office/drawing/2014/chart" uri="{C3380CC4-5D6E-409C-BE32-E72D297353CC}">
              <c16:uniqueId val="{00000001-8F8C-4A52-8E3E-CDA222090D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2520</c:v>
                </c:pt>
                <c:pt idx="5">
                  <c:v>2701</c:v>
                </c:pt>
                <c:pt idx="8">
                  <c:v>2976</c:v>
                </c:pt>
                <c:pt idx="11">
                  <c:v>3505</c:v>
                </c:pt>
                <c:pt idx="14">
                  <c:v>3654</c:v>
                </c:pt>
              </c:numCache>
            </c:numRef>
          </c:val>
          <c:extLst>
            <c:ext xmlns:c16="http://schemas.microsoft.com/office/drawing/2014/chart" uri="{C3380CC4-5D6E-409C-BE32-E72D297353CC}">
              <c16:uniqueId val="{00000002-8F8C-4A52-8E3E-CDA222090D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8C-4A52-8E3E-CDA222090D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8C-4A52-8E3E-CDA222090D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8C-4A52-8E3E-CDA222090D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1169</c:v>
                </c:pt>
                <c:pt idx="3">
                  <c:v>1102</c:v>
                </c:pt>
                <c:pt idx="6">
                  <c:v>1074</c:v>
                </c:pt>
                <c:pt idx="9">
                  <c:v>1007</c:v>
                </c:pt>
                <c:pt idx="12">
                  <c:v>939</c:v>
                </c:pt>
              </c:numCache>
            </c:numRef>
          </c:val>
          <c:extLst>
            <c:ext xmlns:c16="http://schemas.microsoft.com/office/drawing/2014/chart" uri="{C3380CC4-5D6E-409C-BE32-E72D297353CC}">
              <c16:uniqueId val="{00000006-8F8C-4A52-8E3E-CDA222090D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227</c:v>
                </c:pt>
                <c:pt idx="3">
                  <c:v>207</c:v>
                </c:pt>
                <c:pt idx="6">
                  <c:v>193</c:v>
                </c:pt>
                <c:pt idx="9">
                  <c:v>193</c:v>
                </c:pt>
                <c:pt idx="12">
                  <c:v>228</c:v>
                </c:pt>
              </c:numCache>
            </c:numRef>
          </c:val>
          <c:extLst>
            <c:ext xmlns:c16="http://schemas.microsoft.com/office/drawing/2014/chart" uri="{C3380CC4-5D6E-409C-BE32-E72D297353CC}">
              <c16:uniqueId val="{00000007-8F8C-4A52-8E3E-CDA222090D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5242</c:v>
                </c:pt>
                <c:pt idx="3">
                  <c:v>4994</c:v>
                </c:pt>
                <c:pt idx="6">
                  <c:v>4719</c:v>
                </c:pt>
                <c:pt idx="9">
                  <c:v>4394</c:v>
                </c:pt>
                <c:pt idx="12">
                  <c:v>4067</c:v>
                </c:pt>
              </c:numCache>
            </c:numRef>
          </c:val>
          <c:extLst>
            <c:ext xmlns:c16="http://schemas.microsoft.com/office/drawing/2014/chart" uri="{C3380CC4-5D6E-409C-BE32-E72D297353CC}">
              <c16:uniqueId val="{00000008-8F8C-4A52-8E3E-CDA222090D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8C-4A52-8E3E-CDA222090D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11082</c:v>
                </c:pt>
                <c:pt idx="3">
                  <c:v>11031</c:v>
                </c:pt>
                <c:pt idx="6">
                  <c:v>11163</c:v>
                </c:pt>
                <c:pt idx="9">
                  <c:v>11172</c:v>
                </c:pt>
                <c:pt idx="12">
                  <c:v>10938</c:v>
                </c:pt>
              </c:numCache>
            </c:numRef>
          </c:val>
          <c:extLst>
            <c:ext xmlns:c16="http://schemas.microsoft.com/office/drawing/2014/chart" uri="{C3380CC4-5D6E-409C-BE32-E72D297353CC}">
              <c16:uniqueId val="{0000000A-8F8C-4A52-8E3E-CDA222090D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2975</c:v>
                </c:pt>
                <c:pt idx="2">
                  <c:v>#N/A</c:v>
                </c:pt>
                <c:pt idx="3">
                  <c:v>#N/A</c:v>
                </c:pt>
                <c:pt idx="4">
                  <c:v>2846</c:v>
                </c:pt>
                <c:pt idx="5">
                  <c:v>#N/A</c:v>
                </c:pt>
                <c:pt idx="6">
                  <c:v>#N/A</c:v>
                </c:pt>
                <c:pt idx="7">
                  <c:v>2355</c:v>
                </c:pt>
                <c:pt idx="8">
                  <c:v>#N/A</c:v>
                </c:pt>
                <c:pt idx="9">
                  <c:v>#N/A</c:v>
                </c:pt>
                <c:pt idx="10">
                  <c:v>1324</c:v>
                </c:pt>
                <c:pt idx="11">
                  <c:v>#N/A</c:v>
                </c:pt>
                <c:pt idx="12">
                  <c:v>#N/A</c:v>
                </c:pt>
                <c:pt idx="13">
                  <c:v>1287</c:v>
                </c:pt>
                <c:pt idx="14">
                  <c:v>#N/A</c:v>
                </c:pt>
              </c:numCache>
            </c:numRef>
          </c:val>
          <c:smooth val="0"/>
          <c:extLst>
            <c:ext xmlns:c16="http://schemas.microsoft.com/office/drawing/2014/chart" uri="{C3380CC4-5D6E-409C-BE32-E72D297353CC}">
              <c16:uniqueId val="{0000000B-8F8C-4A52-8E3E-CDA222090D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1986</c:v>
                </c:pt>
                <c:pt idx="1">
                  <c:v>2136</c:v>
                </c:pt>
                <c:pt idx="2">
                  <c:v>1939</c:v>
                </c:pt>
              </c:numCache>
            </c:numRef>
          </c:val>
          <c:extLst>
            <c:ext xmlns:c16="http://schemas.microsoft.com/office/drawing/2014/chart" uri="{C3380CC4-5D6E-409C-BE32-E72D297353CC}">
              <c16:uniqueId val="{00000000-2B92-4A66-9E33-71746973FB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429</c:v>
                </c:pt>
                <c:pt idx="1">
                  <c:v>589</c:v>
                </c:pt>
                <c:pt idx="2">
                  <c:v>674</c:v>
                </c:pt>
              </c:numCache>
            </c:numRef>
          </c:val>
          <c:extLst>
            <c:ext xmlns:c16="http://schemas.microsoft.com/office/drawing/2014/chart" uri="{C3380CC4-5D6E-409C-BE32-E72D297353CC}">
              <c16:uniqueId val="{00000001-2B92-4A66-9E33-71746973FB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1246</c:v>
                </c:pt>
                <c:pt idx="1">
                  <c:v>1397</c:v>
                </c:pt>
                <c:pt idx="2">
                  <c:v>1554</c:v>
                </c:pt>
              </c:numCache>
            </c:numRef>
          </c:val>
          <c:extLst>
            <c:ext xmlns:c16="http://schemas.microsoft.com/office/drawing/2014/chart" uri="{C3380CC4-5D6E-409C-BE32-E72D297353CC}">
              <c16:uniqueId val="{00000002-2B92-4A66-9E33-71746973FB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{39956C13-3A91-4DE6-9CA5-0443B82C4923}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945-454B-998A-1F50F84A79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{3B85EC0C-DB09-4A3C-A8DA-A1B15BFF7D7F}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45-454B-998A-1F50F84A79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{81DE720E-F555-4FE9-8BFF-69C8FE3C54FA}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45-454B-998A-1F50F84A79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{D87B58A2-748A-41CB-824D-5FF543FF6839}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45-454B-998A-1F50F84A79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{2B20C98E-B24C-4000-A2E3-B61CE83CC634}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45-454B-998A-1F50F84A79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{668DB725-1269-4594-AA25-FB71A259A40F}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945-454B-998A-1F50F84A79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{B193CC6E-043A-434B-8394-6319056B10C7}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945-454B-998A-1F50F84A79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{30106EED-530D-44F2-8832-CDD6F4ABE116}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945-454B-998A-1F50F84A79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{EA5E2BC6-B8DF-43DF-AC74-F3DBFB14F03B}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945-454B-998A-1F50F84A79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55</c:v>
                </c:pt>
                <c:pt idx="16">
                  <c:v>57</c:v>
                </c:pt>
                <c:pt idx="24">
                  <c:v>57.4</c:v>
                </c:pt>
                <c:pt idx="32">
                  <c:v>59.7</c:v>
                </c:pt>
              </c:numCache>
            </c:numRef>
          </c:xVal>
          <c:yVal>
            <c:numRef>
              <c:f>公会計指標分析・財政指標組合せ分析表!$BP$51:$DC$51</c:f>
              <c:numCache>
                <c:formatCode>#,##0.0;"▲ "#,##0.0</c:formatCode>
                <c:ptCount val="40"/>
                <c:pt idx="0">
                  <c:v>57.1</c:v>
                </c:pt>
                <c:pt idx="8">
                  <c:v>56.1</c:v>
                </c:pt>
                <c:pt idx="16">
                  <c:v>47.2</c:v>
                </c:pt>
                <c:pt idx="24">
                  <c:v>27.1</c:v>
                </c:pt>
                <c:pt idx="32">
                  <c:v>26.5</c:v>
                </c:pt>
              </c:numCache>
            </c:numRef>
          </c:yVal>
          <c:smooth val="0"/>
          <c:extLst>
            <c:ext xmlns:c16="http://schemas.microsoft.com/office/drawing/2014/chart" uri="{C3380CC4-5D6E-409C-BE32-E72D297353CC}">
              <c16:uniqueId val="{00000009-C945-454B-998A-1F50F84A79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{698366FD-6488-4902-9EA1-950D3C980E24}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945-454B-998A-1F50F84A79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{A8B18975-E3B5-475A-8FD2-4282F8B707AD}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45-454B-998A-1F50F84A79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{1FBFEADE-81FD-4B59-A3E5-2E319DD43171}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45-454B-998A-1F50F84A79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{4CA3C06D-F268-4C45-BE74-853896C887AB}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45-454B-998A-1F50F84A79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{C49B5CDD-FC23-406C-9F11-FD117E8A2D07}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45-454B-998A-1F50F84A79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{698C0AEB-451C-42F1-9ED1-F3AE9239AC01}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945-454B-998A-1F50F84A79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{8BA7568C-E050-4E0A-8600-F8908027120F}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945-454B-998A-1F50F84A79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{1A07E9D8-F091-4B96-8791-A8FF99D9404C}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945-454B-998A-1F50F84A79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{9381E1DC-9B02-4EAC-A53F-BD27EA83A0AA}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945-454B-998A-1F50F84A79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C945-454B-998A-1F50F84A79CA}"/>
            </c:ext>
          </c:extLst>
        </c:ser>
        <c:dLbls>
          <c:showLegendKey val="0"/>
          <c:showVal val="1"/>
          <c:showCatName val="0"/>
          <c:showSerName val="0"/>
          <c:showPercent val="0"/>
          <c:showBubbleSize val="0"/>
        </c:dLbls>
        <c:axId val="46179840"/>
        <c:axId val="46181760"/>
      </c:scatterChart>
      <c:valAx>
        <c:axId val="46179840"/>
        <c:scaling>
          <c:orientation val="minMax"/>
          <c:max val="61"/>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{7E172D99-F1A0-435B-9D3C-7D761D790A7C}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90E-4752-AF58-697EDC0B9D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{CB3240C0-54D2-4573-BCDB-1A65B128D39D}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0E-4752-AF58-697EDC0B9D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{27A99972-FA0D-4A2C-8A42-833BAF672B5E}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0E-4752-AF58-697EDC0B9D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{A6057EA5-9A29-4B5F-8BF8-F843D3854691}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0E-4752-AF58-697EDC0B9D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{0AF8954E-08A3-48FF-9A81-F7846DC386B8}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0E-4752-AF58-697EDC0B9D0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{7BA31660-D5E2-431E-A08A-54E7BDB4A401}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90E-4752-AF58-697EDC0B9D0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{D7B01AEB-4577-415A-8DF7-C21BB14C3FC9}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90E-4752-AF58-697EDC0B9D0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{6582820B-69D6-4598-9A33-8E7B19098C7F}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90E-4752-AF58-697EDC0B9D0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{A7226D61-B36A-4A12-A7DD-F3BE2BEC7992}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90E-4752-AF58-697EDC0B9D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10.9</c:v>
                </c:pt>
                <c:pt idx="16">
                  <c:v>10.199999999999999</c:v>
                </c:pt>
                <c:pt idx="24">
                  <c:v>10</c:v>
                </c:pt>
                <c:pt idx="32">
                  <c:v>9.6999999999999993</c:v>
                </c:pt>
              </c:numCache>
            </c:numRef>
          </c:xVal>
          <c:yVal>
            <c:numRef>
              <c:f>公会計指標分析・財政指標組合せ分析表!$BP$73:$DC$73</c:f>
              <c:numCache>
                <c:formatCode>#,##0.0;"▲ "#,##0.0</c:formatCode>
                <c:ptCount val="40"/>
                <c:pt idx="0">
                  <c:v>57.1</c:v>
                </c:pt>
                <c:pt idx="8">
                  <c:v>56.1</c:v>
                </c:pt>
                <c:pt idx="16">
                  <c:v>47.2</c:v>
                </c:pt>
                <c:pt idx="24">
                  <c:v>27.1</c:v>
                </c:pt>
                <c:pt idx="32">
                  <c:v>26.5</c:v>
                </c:pt>
              </c:numCache>
            </c:numRef>
          </c:yVal>
          <c:smooth val="0"/>
          <c:extLst>
            <c:ext xmlns:c16="http://schemas.microsoft.com/office/drawing/2014/chart" uri="{C3380CC4-5D6E-409C-BE32-E72D297353CC}">
              <c16:uniqueId val="{00000009-A90E-4752-AF58-697EDC0B9D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{CE13A9A3-E545-4D80-8121-F8D9B79E8A21}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90E-4752-AF58-697EDC0B9D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{EDD9C6E8-855A-4A9D-8935-84CCFA0C814E}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0E-4752-AF58-697EDC0B9D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{67A5C3E2-B7F6-4B1F-B28D-3BC0F0077ADF}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0E-4752-AF58-697EDC0B9D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{0D180807-CB08-4991-BC89-8783E1FD4D60}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0E-4752-AF58-697EDC0B9D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{60C99D44-D7B1-4D3E-92EA-E9CBB4FCCA09}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0E-4752-AF58-697EDC0B9D0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{2AD5984F-1B5C-4CC6-BB00-D721B5D246D6}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90E-4752-AF58-697EDC0B9D07}"/>
                </c:ext>
              </c:extLst>
            </c:dLbl>
            <c:dLbl>
              <c:idx val="16"/>
              <c:layout>
                <c:manualLayout>
                  <c:x val="-2.9387388691313132E-2"/>
                  <c:y val="-4.508609110032351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{801BFB7E-4965-4E44-A491-9D29CEF15CA9}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90E-4752-AF58-697EDC0B9D07}"/>
                </c:ext>
              </c:extLst>
            </c:dLbl>
            <c:dLbl>
              <c:idx val="24"/>
              <c:layout>
                <c:manualLayout>
                  <c:x val="-3.4008594546908154E-2"/>
                  <c:y val="-5.3751369094058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{71B8DF61-0E0E-49EA-B135-94E9340051B9}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90E-4752-AF58-697EDC0B9D07}"/>
                </c:ext>
              </c:extLst>
            </c:dLbl>
            <c:dLbl>
              <c:idx val="32"/>
              <c:layout>
                <c:manualLayout>
                  <c:x val="-3.1570342725075584E-2"/>
                  <c:y val="-8.841248106899959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{5F22010A-44D6-4CFB-8B06-B3EB3E430D98}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90E-4752-AF58-697EDC0B9D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A90E-4752-AF58-697EDC0B9D07}"/>
            </c:ext>
          </c:extLst>
        </c:ser>
        <c:dLbls>
          <c:showLegendKey val="0"/>
          <c:showVal val="1"/>
          <c:showCatName val="0"/>
          <c:showSerName val="0"/>
          <c:showPercent val="0"/>
          <c:showBubbleSize val="0"/>
        </c:dLbls>
        <c:axId val="84219776"/>
        <c:axId val="84234240"/>
      </c:scatterChart>
      <c:valAx>
        <c:axId val="84219776"/>
        <c:scaling>
          <c:orientation val="minMax"/>
          <c:max val="12.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実質公債費比率は、早期健全化基準</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％となっており、昨年度から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元利償還金について、</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年度は昨年度に比べ若干減となっていて、年々減少傾向にあるため、実質公債費比率は、下がっていく見込みである。</a:t>
          </a:r>
          <a:endParaRPr lang="ja-JP" altLang="ja-JP" sz="1400">
            <a:effectLst/>
          </a:endParaRPr>
        </a:p>
        <a:p>
          <a:r>
            <a:rPr kumimoji="1" lang="ja-JP" altLang="ja-JP" sz="1100">
              <a:solidFill>
                <a:schemeClr val="dk1"/>
              </a:solidFill>
              <a:effectLst/>
              <a:latin typeface="+mn-lt"/>
              <a:ea typeface="+mn-ea"/>
              <a:cs typeface="+mn-cs"/>
            </a:rPr>
            <a:t>　健全な財政運営のため、これまでと同様に公債費の適正化に取り組んでいく。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将来負担比率は、早期健全化基準</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％に対し、</a:t>
          </a: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％となっており、昨年度から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　改善の要因としては、公営企業債等繰入見込額の減少のためである。</a:t>
          </a:r>
          <a:endParaRPr lang="ja-JP" altLang="ja-JP" sz="1400">
            <a:effectLst/>
          </a:endParaRPr>
        </a:p>
        <a:p>
          <a:r>
            <a:rPr kumimoji="1" lang="ja-JP" altLang="ja-JP" sz="1100">
              <a:solidFill>
                <a:schemeClr val="dk1"/>
              </a:solidFill>
              <a:effectLst/>
              <a:latin typeface="+mn-lt"/>
              <a:ea typeface="+mn-ea"/>
              <a:cs typeface="+mn-cs"/>
            </a:rPr>
            <a:t>　今後も、適正な将来負担比率を維持するため、公共施設等総合管理計画を活用し、経費の削減や計画的な地方債発行を行う必要がある。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決算剰余金から減債基金、公共施設等整備基金へ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千万円取り崩したこと、ふるさと納税寄附金基金等に積み立てたことにより、基金全体としては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地域振興基金：新町の一体性の確保や均衡ある地域振興のため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地域振興基金：取り崩し及び積立なし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過疎自立促進事業基金及び公共施設等整備基金：閉校施設の取り壊し工事のため、計画的に積立てを行う予定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地方債償還に備えて、計画的に積立てを行う予定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275ACE-C185-4F6D-A1F2-5ED67476E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9A7889-3B09-49E3-8F9A-0C3D27A407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961632-9474-4C23-ACD0-9F6F91E329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F63D19A-F160-4C2A-A333-7497DE9E04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CFA34EE-D578-4CF9-B918-CBC445AB2DF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DB37478-B81F-4334-859B-E46F0948CDF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E3869DE-F08C-49BD-9F24-6FD0D6A20F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F06671D-E84E-4909-8B06-DCAC55AE0A0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B0072A5-7AE6-4218-8098-0CA1B79886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E37CE59-9024-45CB-8D73-ADB1B939E3D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00621DE-D4C2-4BAA-BB9C-6834B5C7D53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B658DD0-8145-43B5-BEA4-9AE46501770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570E1FD-7E82-4156-B85A-66DADCB74C3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35A0D80-6E8A-48D0-9447-437FF58588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AB6FE09-AA20-445B-82BF-F4366AF51F3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DA81C42-5C15-47AD-BDE0-7BB81A56735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4429194-85AB-4BCA-9DC3-A095E0CE1C3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57D9AAC-4B03-45C5-BDBE-FBB5C713E3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6FF8A43-067B-4076-8F0A-89DAB1DED0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4EA190-514F-4811-8AD2-0D002B9F9A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B0B11D-29B9-4A8A-9AD9-4323E6899C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828DB4-0766-490B-99E3-3E494D01173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9C4DDC4-C295-4A59-AEC1-1F0CE825C5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948958A-65BE-4B48-B127-DFCD084DAC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DC822C-45AE-4F05-AFF0-FE178CC2710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F6533DB-FBFD-48BC-9343-8DE8A1CAC74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4B0DF6C-D5E8-46D1-9B26-44A570D2AB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F1CF01A-1A96-4450-BB04-644DC23DA7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A214E6F-44A4-4626-8474-08071F8365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243E79F-DDF1-4A79-A6A5-4471EFC2D74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0DC9D0F-12CD-472A-8FFC-926CC1CF784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7F7014D-BB46-4B84-86CA-48EC1CA78E6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0B9C279-E9B6-43ED-8C54-4BDC94C1963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72952F0-3D4B-4AC6-B8EC-F158734EBA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AAE1A76-9E8C-44EE-9759-12327AB5C51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DB3CB9F-F350-489D-8B1A-909AAC2BDE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8A93F39-B458-4047-B65A-8CC26AD0884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F2B8D7-A11F-4C36-A29A-6832342C486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C0629FD-5B85-4480-8695-D2D2DE1BD9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FA399E2-ADD9-4A01-B296-93A2EF1D37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F229A27-7AA4-4049-B736-68CB646E225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12AE661-433D-47F5-B827-3BD1593D8D7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E2D1A1D-638C-43B0-8DE3-6061F13600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3010A48-E57C-4940-BC7E-D7AB06E5A0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25A000E-F27F-4657-A1F5-B6651D83FF3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9EC90CE-B98A-438B-B08F-6E9B88DA5F5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7ABC277-FA79-49C6-8E29-2364D1E6D9C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。五戸消防署建設事業が平成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年度にあったが、その他の施設の減価償却により、昨年度より減価償却率は増加した。</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D62ADA0-0541-4E86-9368-8122161E171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65AD8D7-5EAB-4E6D-A874-59E4A274A2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5058A2F-50F9-4C0E-92A6-75025A3AD3A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86EA594-7788-4A51-812C-3CA652A2BF3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A1E51013-F946-4941-88EE-BCD335E31A9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DAC5148-457C-4E49-9A64-189BBE79A61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36D2FA5-FD63-4BE3-ACE0-898ED947C4A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33B586B-5A4A-4DAA-8CE1-F6F8D55DA7E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744DB43-D04C-46FC-974D-BD804F4BB0F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4B68642-B4AB-4818-A008-EA127926114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22711DB-A433-4D95-93B1-49FA181149E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A59EFD5E-0DD6-43B2-A816-88355BE0466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C5533A5A-CA96-49D5-8299-0B7A90A8080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61B77DB-81C3-42E7-BA44-AB98BCECD0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40CBCECD-15C4-4B79-917E-87EAD1BC0FF1}"/>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090CF5BF-2046-4B98-8459-D6BAC5CF3D9C}"/>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354661F2-577D-4002-AECD-F5576FFBF2D3}"/>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a:extLst>
            <a:ext uri="{FF2B5EF4-FFF2-40B4-BE49-F238E27FC236}">
              <a16:creationId xmlns:a16="http://schemas.microsoft.com/office/drawing/2014/main" id="{995741C8-8ABC-46E7-9C5C-A28D24FF813A}"/>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a:extLst>
            <a:ext uri="{FF2B5EF4-FFF2-40B4-BE49-F238E27FC236}">
              <a16:creationId xmlns:a16="http://schemas.microsoft.com/office/drawing/2014/main" id="{4C746B1B-2C72-4B85-BEEA-5D982779216D}"/>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68" name="有形固定資産減価償却率平均値テキスト">
          <a:extLst>
            <a:ext uri="{FF2B5EF4-FFF2-40B4-BE49-F238E27FC236}">
              <a16:creationId xmlns:a16="http://schemas.microsoft.com/office/drawing/2014/main" id="{33E60668-42EF-498F-8782-2BDB720E3075}"/>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a:extLst>
            <a:ext uri="{FF2B5EF4-FFF2-40B4-BE49-F238E27FC236}">
              <a16:creationId xmlns:a16="http://schemas.microsoft.com/office/drawing/2014/main" id="{8E2F291F-C3D2-4ADD-BFB8-1DBFFF342871}"/>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a:extLst>
            <a:ext uri="{FF2B5EF4-FFF2-40B4-BE49-F238E27FC236}">
              <a16:creationId xmlns:a16="http://schemas.microsoft.com/office/drawing/2014/main" id="{06B843FB-451B-4B81-8269-5325B6E74C58}"/>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12A0EB11-AB0C-4A13-B578-D69FE4D090AC}"/>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a:extLst>
            <a:ext uri="{FF2B5EF4-FFF2-40B4-BE49-F238E27FC236}">
              <a16:creationId xmlns:a16="http://schemas.microsoft.com/office/drawing/2014/main" id="{ACDFFBA4-119C-4C9B-8EF0-E9A67F797D3C}"/>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a:extLst>
            <a:ext uri="{FF2B5EF4-FFF2-40B4-BE49-F238E27FC236}">
              <a16:creationId xmlns:a16="http://schemas.microsoft.com/office/drawing/2014/main" id="{3B91D073-9453-4FA7-8B99-9358032D919B}"/>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93C3EC8-7E69-42EE-8A94-F9249D8BA11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AA9A3EF-C7AD-477B-8EEB-94BED1BC68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B6FA88E-A037-4A73-93BC-DBD6FF3CA4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D1DAEDD-24C2-4B2D-8453-C187B82506B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492CACA-A3D7-4A5E-AA54-C92107912A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98171</xdr:rowOff>
    </xdr:from>
    <xdr:to>
      <xdr:col>23</xdr:col>
      <xdr:colOff>136525</xdr:colOff>
      <xdr:row>32</xdr:row>
      <xdr:rowOff>28321</xdr:rowOff>
    </xdr:to>
    <xdr:sp macro="" textlink="">
      <xdr:nvSpPr>
        <xdr:cNvPr id="79" name="楕円 78">
          <a:extLst>
            <a:ext uri="{FF2B5EF4-FFF2-40B4-BE49-F238E27FC236}">
              <a16:creationId xmlns:a16="http://schemas.microsoft.com/office/drawing/2014/main" id="{4834F6FA-070B-4269-857A-FFC9C41AD420}"/>
            </a:ext>
          </a:extLst>
        </xdr:cNvPr>
        <xdr:cNvSpPr/>
      </xdr:nvSpPr>
      <xdr:spPr>
        <a:xfrm>
          <a:off x="4711700" y="61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121048</xdr:rowOff>
    </xdr:from>
    <xdr:ext cx="405111" cy="259045"/>
    <xdr:sp macro="" textlink="">
      <xdr:nvSpPr>
        <xdr:cNvPr id="80" name="有形固定資産減価償却率該当値テキスト">
          <a:extLst>
            <a:ext uri="{FF2B5EF4-FFF2-40B4-BE49-F238E27FC236}">
              <a16:creationId xmlns:a16="http://schemas.microsoft.com/office/drawing/2014/main" id="{5B1F6DC1-6D0F-4274-BC7E-29444BDE6531}"/>
            </a:ext>
          </a:extLst>
        </xdr:cNvPr>
        <xdr:cNvSpPr txBox="1"/>
      </xdr:nvSpPr>
      <xdr:spPr>
        <a:xfrm>
          <a:off x="4813300" y="603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170307</xdr:rowOff>
    </xdr:from>
    <xdr:to>
      <xdr:col>19</xdr:col>
      <xdr:colOff>187325</xdr:colOff>
      <xdr:row>31</xdr:row>
      <xdr:rowOff>100457</xdr:rowOff>
    </xdr:to>
    <xdr:sp macro="" textlink="">
      <xdr:nvSpPr>
        <xdr:cNvPr id="81" name="楕円 80">
          <a:extLst>
            <a:ext uri="{FF2B5EF4-FFF2-40B4-BE49-F238E27FC236}">
              <a16:creationId xmlns:a16="http://schemas.microsoft.com/office/drawing/2014/main" id="{9D7ABB84-A282-439A-971A-8E062D42C729}"/>
            </a:ext>
          </a:extLst>
        </xdr:cNvPr>
        <xdr:cNvSpPr/>
      </xdr:nvSpPr>
      <xdr:spPr>
        <a:xfrm>
          <a:off x="4000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49657</xdr:rowOff>
    </xdr:from>
    <xdr:to>
      <xdr:col>23</xdr:col>
      <xdr:colOff>85725</xdr:colOff>
      <xdr:row>31</xdr:row>
      <xdr:rowOff>148971</xdr:rowOff>
    </xdr:to>
    <xdr:cxnSp macro="">
      <xdr:nvCxnSpPr>
        <xdr:cNvPr id="82" name="直線コネクタ 81">
          <a:extLst>
            <a:ext uri="{FF2B5EF4-FFF2-40B4-BE49-F238E27FC236}">
              <a16:creationId xmlns:a16="http://schemas.microsoft.com/office/drawing/2014/main" id="{15AA072C-DDA1-4ABD-88D6-3C24D06EC21D}"/>
            </a:ext>
          </a:extLst>
        </xdr:cNvPr>
        <xdr:cNvCxnSpPr/>
      </xdr:nvCxnSpPr>
      <xdr:spPr>
        <a:xfrm>
          <a:off x="4051300" y="6136132"/>
          <a:ext cx="7112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3" name="楕円 82">
          <a:extLst>
            <a:ext uri="{FF2B5EF4-FFF2-40B4-BE49-F238E27FC236}">
              <a16:creationId xmlns:a16="http://schemas.microsoft.com/office/drawing/2014/main" id="{0A5BDC97-F523-49F9-AFE2-C0829E8B2818}"/>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49657</xdr:rowOff>
    </xdr:to>
    <xdr:cxnSp macro="">
      <xdr:nvCxnSpPr>
        <xdr:cNvPr id="84" name="直線コネクタ 83">
          <a:extLst>
            <a:ext uri="{FF2B5EF4-FFF2-40B4-BE49-F238E27FC236}">
              <a16:creationId xmlns:a16="http://schemas.microsoft.com/office/drawing/2014/main" id="{74151904-BF37-4501-A40E-BE29E016EB53}"/>
            </a:ext>
          </a:extLst>
        </xdr:cNvPr>
        <xdr:cNvCxnSpPr/>
      </xdr:nvCxnSpPr>
      <xdr:spPr>
        <a:xfrm>
          <a:off x="3289300" y="611886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5" name="楕円 84">
          <a:extLst>
            <a:ext uri="{FF2B5EF4-FFF2-40B4-BE49-F238E27FC236}">
              <a16:creationId xmlns:a16="http://schemas.microsoft.com/office/drawing/2014/main" id="{A5CFCCAE-90EF-4A29-A89B-9F838CC55A82}"/>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31</xdr:row>
      <xdr:rowOff>32385</xdr:rowOff>
    </xdr:to>
    <xdr:cxnSp macro="">
      <xdr:nvCxnSpPr>
        <xdr:cNvPr id="86" name="直線コネクタ 85">
          <a:extLst>
            <a:ext uri="{FF2B5EF4-FFF2-40B4-BE49-F238E27FC236}">
              <a16:creationId xmlns:a16="http://schemas.microsoft.com/office/drawing/2014/main" id="{131ECD3F-4253-40CD-9D81-8B3F6FF4BF39}"/>
            </a:ext>
          </a:extLst>
        </xdr:cNvPr>
        <xdr:cNvCxnSpPr/>
      </xdr:nvCxnSpPr>
      <xdr:spPr>
        <a:xfrm>
          <a:off x="2527300" y="603250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83947</xdr:rowOff>
    </xdr:from>
    <xdr:to>
      <xdr:col>7</xdr:col>
      <xdr:colOff>187325</xdr:colOff>
      <xdr:row>31</xdr:row>
      <xdr:rowOff>14097</xdr:rowOff>
    </xdr:to>
    <xdr:sp macro="" textlink="">
      <xdr:nvSpPr>
        <xdr:cNvPr id="87" name="楕円 86">
          <a:extLst>
            <a:ext uri="{FF2B5EF4-FFF2-40B4-BE49-F238E27FC236}">
              <a16:creationId xmlns:a16="http://schemas.microsoft.com/office/drawing/2014/main" id="{2BF5540C-2A6F-417A-B20A-701B1C381A3C}"/>
            </a:ext>
          </a:extLst>
        </xdr:cNvPr>
        <xdr:cNvSpPr/>
      </xdr:nvSpPr>
      <xdr:spPr>
        <a:xfrm>
          <a:off x="1714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134747</xdr:rowOff>
    </xdr:to>
    <xdr:cxnSp macro="">
      <xdr:nvCxnSpPr>
        <xdr:cNvPr id="88" name="直線コネクタ 87">
          <a:extLst>
            <a:ext uri="{FF2B5EF4-FFF2-40B4-BE49-F238E27FC236}">
              <a16:creationId xmlns:a16="http://schemas.microsoft.com/office/drawing/2014/main" id="{DDBCFCE5-1571-436C-B9E0-567AD562A9C8}"/>
            </a:ext>
          </a:extLst>
        </xdr:cNvPr>
        <xdr:cNvCxnSpPr/>
      </xdr:nvCxnSpPr>
      <xdr:spPr>
        <a:xfrm flipV="1">
          <a:off x="1765300" y="603250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9" name="n_1aveValue有形固定資産減価償却率">
          <a:extLst>
            <a:ext uri="{FF2B5EF4-FFF2-40B4-BE49-F238E27FC236}">
              <a16:creationId xmlns:a16="http://schemas.microsoft.com/office/drawing/2014/main" id="{D5ECB487-D03C-45D1-890B-715B126D54FB}"/>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0" name="n_2aveValue有形固定資産減価償却率">
          <a:extLst>
            <a:ext uri="{FF2B5EF4-FFF2-40B4-BE49-F238E27FC236}">
              <a16:creationId xmlns:a16="http://schemas.microsoft.com/office/drawing/2014/main" id="{DCBF1454-2C0E-4288-9871-42186AAF46BF}"/>
            </a:ext>
          </a:extLst>
        </xdr:cNvPr>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1" name="n_3aveValue有形固定資産減価償却率">
          <a:extLst>
            <a:ext uri="{FF2B5EF4-FFF2-40B4-BE49-F238E27FC236}">
              <a16:creationId xmlns:a16="http://schemas.microsoft.com/office/drawing/2014/main" id="{1FE792C4-31B9-4FE1-9918-C0013F99C175}"/>
            </a:ext>
          </a:extLst>
        </xdr:cNvPr>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2" name="n_4aveValue有形固定資産減価償却率">
          <a:extLst>
            <a:ext uri="{FF2B5EF4-FFF2-40B4-BE49-F238E27FC236}">
              <a16:creationId xmlns:a16="http://schemas.microsoft.com/office/drawing/2014/main" id="{2D6E9918-A229-4458-842D-51F0254835ED}"/>
            </a:ext>
          </a:extLst>
        </xdr:cNvPr>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116984</xdr:rowOff>
    </xdr:from>
    <xdr:ext cx="405111" cy="259045"/>
    <xdr:sp macro="" textlink="">
      <xdr:nvSpPr>
        <xdr:cNvPr id="93" name="n_1mainValue有形固定資産減価償却率">
          <a:extLst>
            <a:ext uri="{FF2B5EF4-FFF2-40B4-BE49-F238E27FC236}">
              <a16:creationId xmlns:a16="http://schemas.microsoft.com/office/drawing/2014/main" id="{F012A63E-6EE5-4D5B-9A35-CE956A9539E6}"/>
            </a:ext>
          </a:extLst>
        </xdr:cNvPr>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94" name="n_2mainValue有形固定資産減価償却率">
          <a:extLst>
            <a:ext uri="{FF2B5EF4-FFF2-40B4-BE49-F238E27FC236}">
              <a16:creationId xmlns:a16="http://schemas.microsoft.com/office/drawing/2014/main" id="{5AEA21EB-FF03-47FE-B516-2B58FC0AA8A5}"/>
            </a:ext>
          </a:extLst>
        </xdr:cNvPr>
        <xdr:cNvSpPr txBox="1"/>
      </xdr:nvSpPr>
      <xdr:spPr>
        <a:xfrm>
          <a:off x="308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5" name="n_3mainValue有形固定資産減価償却率">
          <a:extLst>
            <a:ext uri="{FF2B5EF4-FFF2-40B4-BE49-F238E27FC236}">
              <a16:creationId xmlns:a16="http://schemas.microsoft.com/office/drawing/2014/main" id="{6618438A-4E00-4EBC-895B-A0397F04FA01}"/>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30624</xdr:rowOff>
    </xdr:from>
    <xdr:ext cx="405111" cy="259045"/>
    <xdr:sp macro="" textlink="">
      <xdr:nvSpPr>
        <xdr:cNvPr id="96" name="n_4mainValue有形固定資産減価償却率">
          <a:extLst>
            <a:ext uri="{FF2B5EF4-FFF2-40B4-BE49-F238E27FC236}">
              <a16:creationId xmlns:a16="http://schemas.microsoft.com/office/drawing/2014/main" id="{4C19D050-DFE5-4F28-A8CD-9AA1851FB7C5}"/>
            </a:ext>
          </a:extLst>
        </xdr:cNvPr>
        <xdr:cNvSpPr txBox="1"/>
      </xdr:nvSpPr>
      <xdr:spPr>
        <a:xfrm>
          <a:off x="15627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DB8D764-7132-4416-955F-E28BCC36816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9788FC52-D205-4410-AD56-8A6A4C1EF1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E9A7810-6976-4043-8ED4-1DF035F9125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29DF80A-CC84-4E1E-ADA7-C492E56B07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985E6F7-BAAD-405A-8D0C-CAA2CB6C952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2335630-7F72-4EA9-B3B8-7AF10BEAF94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76D347F8-88CE-4305-A3E7-55B87F8292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8C273083-A1D3-413A-818D-F1C471D9C0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EE161F5-A902-47E1-A71C-05ADEE92D79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9DB2CF5E-1A0F-4EE2-B57F-F4282B8E54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F2FABA9-7C4D-4C41-959B-155C8DB29BC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1D7FFD5-4A34-4907-B8B9-500C53BAF10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830CB3C-DB7E-4C86-9695-8333A5F300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債務償還比率は、類似団体を</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ポイント上回っている。今後の見込みとして、基金の残高の増加や、地方債残高が減少していくと予測されるため、低下していくと見込まれる。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178E02DC-6D8D-4A00-9145-D0A39A2F182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8F854B3-1C6B-4DEC-BCBC-0FF83A9E984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622FDA5-7FBE-45CD-B56A-6DF6C52F260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9DE949CE-C531-4F83-BE68-BABB172915A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94428D55-E7D0-4A21-B7FF-FE03543B1CA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F5A51623-EC4B-4C78-8FF4-68172FF5FC4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F8BD2645-830A-4E75-8FC1-E23ECBE416E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F00E7133-7B82-490E-9F1D-22837DEDA3D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D8E6A47-89F0-4A2E-AF93-306C8298F05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12ED6B9B-BCCD-4018-A2FE-59C328C500B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3AB21279-5D42-4557-A47E-855C3B556BC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69C2732B-0E18-4AF4-9FBA-C22FCE17838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5DE7A872-999E-4AB0-8B0A-3B8A4742023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F3DC9887-6299-410F-B19D-6E22E557211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34C25E55-EF25-4775-8428-F6D121C00D2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E94C517-6BE2-4E80-9F96-DCEF14C8E7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2542673-4BF5-467C-8B9A-C8E6BDF284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7" name="直線コネクタ 126">
          <a:extLst>
            <a:ext uri="{FF2B5EF4-FFF2-40B4-BE49-F238E27FC236}">
              <a16:creationId xmlns:a16="http://schemas.microsoft.com/office/drawing/2014/main" id="{AEE361E6-50B4-496D-A7B8-F4852A5CCD3B}"/>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28" name="債務償還比率最小値テキスト">
          <a:extLst>
            <a:ext uri="{FF2B5EF4-FFF2-40B4-BE49-F238E27FC236}">
              <a16:creationId xmlns:a16="http://schemas.microsoft.com/office/drawing/2014/main" id="{A3A97BC7-2541-426F-A607-74A1C7808D01}"/>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29" name="直線コネクタ 128">
          <a:extLst>
            <a:ext uri="{FF2B5EF4-FFF2-40B4-BE49-F238E27FC236}">
              <a16:creationId xmlns:a16="http://schemas.microsoft.com/office/drawing/2014/main" id="{55FB7459-0D91-48B9-90E5-8EB1201D1085}"/>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0" name="債務償還比率最大値テキスト">
          <a:extLst>
            <a:ext uri="{FF2B5EF4-FFF2-40B4-BE49-F238E27FC236}">
              <a16:creationId xmlns:a16="http://schemas.microsoft.com/office/drawing/2014/main" id="{442E01A8-75FB-4351-822B-1104A0DC47E0}"/>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1" name="直線コネクタ 130">
          <a:extLst>
            <a:ext uri="{FF2B5EF4-FFF2-40B4-BE49-F238E27FC236}">
              <a16:creationId xmlns:a16="http://schemas.microsoft.com/office/drawing/2014/main" id="{4412AA1F-4BAE-417B-84D8-05F4ED55989E}"/>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140751</xdr:rowOff>
    </xdr:from>
    <xdr:ext cx="469744" cy="259045"/>
    <xdr:sp macro="" textlink="">
      <xdr:nvSpPr>
        <xdr:cNvPr id="132" name="債務償還比率平均値テキスト">
          <a:extLst>
            <a:ext uri="{FF2B5EF4-FFF2-40B4-BE49-F238E27FC236}">
              <a16:creationId xmlns:a16="http://schemas.microsoft.com/office/drawing/2014/main" id="{EF71291D-08CC-4DEF-B144-ED2928D514C3}"/>
            </a:ext>
          </a:extLst>
        </xdr:cNvPr>
        <xdr:cNvSpPr txBox="1"/>
      </xdr:nvSpPr>
      <xdr:spPr>
        <a:xfrm>
          <a:off x="14846300" y="588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3" name="フローチャート: 判断 132">
          <a:extLst>
            <a:ext uri="{FF2B5EF4-FFF2-40B4-BE49-F238E27FC236}">
              <a16:creationId xmlns:a16="http://schemas.microsoft.com/office/drawing/2014/main" id="{DC3A440C-DDFB-4B08-806C-43B650828213}"/>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4" name="フローチャート: 判断 133">
          <a:extLst>
            <a:ext uri="{FF2B5EF4-FFF2-40B4-BE49-F238E27FC236}">
              <a16:creationId xmlns:a16="http://schemas.microsoft.com/office/drawing/2014/main" id="{7D46C52C-E09C-4D61-ADAB-D0CA02628BFB}"/>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5" name="フローチャート: 判断 134">
          <a:extLst>
            <a:ext uri="{FF2B5EF4-FFF2-40B4-BE49-F238E27FC236}">
              <a16:creationId xmlns:a16="http://schemas.microsoft.com/office/drawing/2014/main" id="{C0372400-EEE4-4B9A-8651-E3FE8C980204}"/>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6" name="フローチャート: 判断 135">
          <a:extLst>
            <a:ext uri="{FF2B5EF4-FFF2-40B4-BE49-F238E27FC236}">
              <a16:creationId xmlns:a16="http://schemas.microsoft.com/office/drawing/2014/main" id="{E9AF6DF4-8843-420A-AFA7-F30CAF071372}"/>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7" name="フローチャート: 判断 136">
          <a:extLst>
            <a:ext uri="{FF2B5EF4-FFF2-40B4-BE49-F238E27FC236}">
              <a16:creationId xmlns:a16="http://schemas.microsoft.com/office/drawing/2014/main" id="{56A254B7-4B5A-486F-8B9C-E7E768E6DAC4}"/>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28953A9-8697-404D-B907-AA4C07F58E0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689D8CD-F5D6-4C91-B7F7-F70D0AB590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7644329-DE4F-4FD2-A13E-3150ACE2C7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9180EB2-0EF4-4C9B-AA60-8F439631E27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93F16AF-ADA9-4ED1-85F4-5777111AE2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156428</xdr:rowOff>
    </xdr:from>
    <xdr:to>
      <xdr:col>76</xdr:col>
      <xdr:colOff>73025</xdr:colOff>
      <xdr:row>31</xdr:row>
      <xdr:rowOff>86578</xdr:rowOff>
    </xdr:to>
    <xdr:sp macro="" textlink="">
      <xdr:nvSpPr>
        <xdr:cNvPr id="143" name="楕円 142">
          <a:extLst>
            <a:ext uri="{FF2B5EF4-FFF2-40B4-BE49-F238E27FC236}">
              <a16:creationId xmlns:a16="http://schemas.microsoft.com/office/drawing/2014/main" id="{D445D821-95DA-4219-84CB-41F0537D1215}"/>
            </a:ext>
          </a:extLst>
        </xdr:cNvPr>
        <xdr:cNvSpPr/>
      </xdr:nvSpPr>
      <xdr:spPr>
        <a:xfrm>
          <a:off x="14744700" y="6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134855</xdr:rowOff>
    </xdr:from>
    <xdr:ext cx="469744" cy="259045"/>
    <xdr:sp macro="" textlink="">
      <xdr:nvSpPr>
        <xdr:cNvPr id="144" name="債務償還比率該当値テキスト">
          <a:extLst>
            <a:ext uri="{FF2B5EF4-FFF2-40B4-BE49-F238E27FC236}">
              <a16:creationId xmlns:a16="http://schemas.microsoft.com/office/drawing/2014/main" id="{DD8A067A-47FB-432F-B1E1-A17FFFA10704}"/>
            </a:ext>
          </a:extLst>
        </xdr:cNvPr>
        <xdr:cNvSpPr txBox="1"/>
      </xdr:nvSpPr>
      <xdr:spPr>
        <a:xfrm>
          <a:off x="14846300" y="604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158741</xdr:rowOff>
    </xdr:from>
    <xdr:to>
      <xdr:col>72</xdr:col>
      <xdr:colOff>123825</xdr:colOff>
      <xdr:row>31</xdr:row>
      <xdr:rowOff>88891</xdr:rowOff>
    </xdr:to>
    <xdr:sp macro="" textlink="">
      <xdr:nvSpPr>
        <xdr:cNvPr id="145" name="楕円 144">
          <a:extLst>
            <a:ext uri="{FF2B5EF4-FFF2-40B4-BE49-F238E27FC236}">
              <a16:creationId xmlns:a16="http://schemas.microsoft.com/office/drawing/2014/main" id="{2675C719-EEB5-45F0-8D29-B158BD736D62}"/>
            </a:ext>
          </a:extLst>
        </xdr:cNvPr>
        <xdr:cNvSpPr/>
      </xdr:nvSpPr>
      <xdr:spPr>
        <a:xfrm>
          <a:off x="14033500" y="60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35778</xdr:rowOff>
    </xdr:from>
    <xdr:to>
      <xdr:col>76</xdr:col>
      <xdr:colOff>22225</xdr:colOff>
      <xdr:row>31</xdr:row>
      <xdr:rowOff>38091</xdr:rowOff>
    </xdr:to>
    <xdr:cxnSp macro="">
      <xdr:nvCxnSpPr>
        <xdr:cNvPr id="146" name="直線コネクタ 145">
          <a:extLst>
            <a:ext uri="{FF2B5EF4-FFF2-40B4-BE49-F238E27FC236}">
              <a16:creationId xmlns:a16="http://schemas.microsoft.com/office/drawing/2014/main" id="{2F696BF8-F564-4EA2-A542-E716D9ECC42D}"/>
            </a:ext>
          </a:extLst>
        </xdr:cNvPr>
        <xdr:cNvCxnSpPr/>
      </xdr:nvCxnSpPr>
      <xdr:spPr>
        <a:xfrm flipV="1">
          <a:off x="14084300" y="6122253"/>
          <a:ext cx="711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144553</xdr:rowOff>
    </xdr:from>
    <xdr:to>
      <xdr:col>68</xdr:col>
      <xdr:colOff>123825</xdr:colOff>
      <xdr:row>31</xdr:row>
      <xdr:rowOff>74703</xdr:rowOff>
    </xdr:to>
    <xdr:sp macro="" textlink="">
      <xdr:nvSpPr>
        <xdr:cNvPr id="147" name="楕円 146">
          <a:extLst>
            <a:ext uri="{FF2B5EF4-FFF2-40B4-BE49-F238E27FC236}">
              <a16:creationId xmlns:a16="http://schemas.microsoft.com/office/drawing/2014/main" id="{28450EFE-EAC5-4610-9C2F-2030BED091F8}"/>
            </a:ext>
          </a:extLst>
        </xdr:cNvPr>
        <xdr:cNvSpPr/>
      </xdr:nvSpPr>
      <xdr:spPr>
        <a:xfrm>
          <a:off x="13271500" y="60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23903</xdr:rowOff>
    </xdr:from>
    <xdr:to>
      <xdr:col>72</xdr:col>
      <xdr:colOff>73025</xdr:colOff>
      <xdr:row>31</xdr:row>
      <xdr:rowOff>38091</xdr:rowOff>
    </xdr:to>
    <xdr:cxnSp macro="">
      <xdr:nvCxnSpPr>
        <xdr:cNvPr id="148" name="直線コネクタ 147">
          <a:extLst>
            <a:ext uri="{FF2B5EF4-FFF2-40B4-BE49-F238E27FC236}">
              <a16:creationId xmlns:a16="http://schemas.microsoft.com/office/drawing/2014/main" id="{35D3FFE8-9D76-4FF3-A820-D19C2E318C9C}"/>
            </a:ext>
          </a:extLst>
        </xdr:cNvPr>
        <xdr:cNvCxnSpPr/>
      </xdr:nvCxnSpPr>
      <xdr:spPr>
        <a:xfrm>
          <a:off x="13322300" y="6110378"/>
          <a:ext cx="762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9" name="楕円 148">
          <a:extLst>
            <a:ext uri="{FF2B5EF4-FFF2-40B4-BE49-F238E27FC236}">
              <a16:creationId xmlns:a16="http://schemas.microsoft.com/office/drawing/2014/main" id="{A2EB6474-0B2E-42A1-A42F-420D164E9544}"/>
            </a:ext>
          </a:extLst>
        </xdr:cNvPr>
        <xdr:cNvSpPr/>
      </xdr:nvSpPr>
      <xdr:spPr>
        <a:xfrm>
          <a:off x="12509500" y="60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16809</xdr:rowOff>
    </xdr:from>
    <xdr:to>
      <xdr:col>68</xdr:col>
      <xdr:colOff>73025</xdr:colOff>
      <xdr:row>31</xdr:row>
      <xdr:rowOff>23903</xdr:rowOff>
    </xdr:to>
    <xdr:cxnSp macro="">
      <xdr:nvCxnSpPr>
        <xdr:cNvPr id="150" name="直線コネクタ 149">
          <a:extLst>
            <a:ext uri="{FF2B5EF4-FFF2-40B4-BE49-F238E27FC236}">
              <a16:creationId xmlns:a16="http://schemas.microsoft.com/office/drawing/2014/main" id="{A44CFEE1-BD75-4E26-BB86-FF3BB7C65FC9}"/>
            </a:ext>
          </a:extLst>
        </xdr:cNvPr>
        <xdr:cNvCxnSpPr/>
      </xdr:nvCxnSpPr>
      <xdr:spPr>
        <a:xfrm>
          <a:off x="12560300" y="6103284"/>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72381</xdr:rowOff>
    </xdr:from>
    <xdr:to>
      <xdr:col>60</xdr:col>
      <xdr:colOff>123825</xdr:colOff>
      <xdr:row>31</xdr:row>
      <xdr:rowOff>2531</xdr:rowOff>
    </xdr:to>
    <xdr:sp macro="" textlink="">
      <xdr:nvSpPr>
        <xdr:cNvPr id="151" name="楕円 150">
          <a:extLst>
            <a:ext uri="{FF2B5EF4-FFF2-40B4-BE49-F238E27FC236}">
              <a16:creationId xmlns:a16="http://schemas.microsoft.com/office/drawing/2014/main" id="{0E6DCD77-BDA2-40C6-9C5E-1DD6CB35E2F1}"/>
            </a:ext>
          </a:extLst>
        </xdr:cNvPr>
        <xdr:cNvSpPr/>
      </xdr:nvSpPr>
      <xdr:spPr>
        <a:xfrm>
          <a:off x="11747500" y="59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123181</xdr:rowOff>
    </xdr:from>
    <xdr:to>
      <xdr:col>64</xdr:col>
      <xdr:colOff>73025</xdr:colOff>
      <xdr:row>31</xdr:row>
      <xdr:rowOff>16809</xdr:rowOff>
    </xdr:to>
    <xdr:cxnSp macro="">
      <xdr:nvCxnSpPr>
        <xdr:cNvPr id="152" name="直線コネクタ 151">
          <a:extLst>
            <a:ext uri="{FF2B5EF4-FFF2-40B4-BE49-F238E27FC236}">
              <a16:creationId xmlns:a16="http://schemas.microsoft.com/office/drawing/2014/main" id="{704CB3A7-D1C3-42C5-98A3-C33B608CA190}"/>
            </a:ext>
          </a:extLst>
        </xdr:cNvPr>
        <xdr:cNvCxnSpPr/>
      </xdr:nvCxnSpPr>
      <xdr:spPr>
        <a:xfrm>
          <a:off x="11798300" y="6038206"/>
          <a:ext cx="762000" cy="6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73650</xdr:rowOff>
    </xdr:from>
    <xdr:ext cx="469744" cy="259045"/>
    <xdr:sp macro="" textlink="">
      <xdr:nvSpPr>
        <xdr:cNvPr id="153" name="n_1aveValue債務償還比率">
          <a:extLst>
            <a:ext uri="{FF2B5EF4-FFF2-40B4-BE49-F238E27FC236}">
              <a16:creationId xmlns:a16="http://schemas.microsoft.com/office/drawing/2014/main" id="{9BD73F07-E6C0-4175-BC48-CDE07E19801B}"/>
            </a:ext>
          </a:extLst>
        </xdr:cNvPr>
        <xdr:cNvSpPr txBox="1"/>
      </xdr:nvSpPr>
      <xdr:spPr>
        <a:xfrm>
          <a:off x="138367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60696</xdr:rowOff>
    </xdr:from>
    <xdr:ext cx="469744" cy="259045"/>
    <xdr:sp macro="" textlink="">
      <xdr:nvSpPr>
        <xdr:cNvPr id="154" name="n_2aveValue債務償還比率">
          <a:extLst>
            <a:ext uri="{FF2B5EF4-FFF2-40B4-BE49-F238E27FC236}">
              <a16:creationId xmlns:a16="http://schemas.microsoft.com/office/drawing/2014/main" id="{16151D0E-03D4-43BC-AA0C-D7DDE5431F40}"/>
            </a:ext>
          </a:extLst>
        </xdr:cNvPr>
        <xdr:cNvSpPr txBox="1"/>
      </xdr:nvSpPr>
      <xdr:spPr>
        <a:xfrm>
          <a:off x="13087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71645</xdr:rowOff>
    </xdr:from>
    <xdr:ext cx="469744" cy="259045"/>
    <xdr:sp macro="" textlink="">
      <xdr:nvSpPr>
        <xdr:cNvPr id="155" name="n_3aveValue債務償還比率">
          <a:extLst>
            <a:ext uri="{FF2B5EF4-FFF2-40B4-BE49-F238E27FC236}">
              <a16:creationId xmlns:a16="http://schemas.microsoft.com/office/drawing/2014/main" id="{48A68C00-FD45-4D90-90E5-5BF28ABC300E}"/>
            </a:ext>
          </a:extLst>
        </xdr:cNvPr>
        <xdr:cNvSpPr txBox="1"/>
      </xdr:nvSpPr>
      <xdr:spPr>
        <a:xfrm>
          <a:off x="12325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56" name="n_4aveValue債務償還比率">
          <a:extLst>
            <a:ext uri="{FF2B5EF4-FFF2-40B4-BE49-F238E27FC236}">
              <a16:creationId xmlns:a16="http://schemas.microsoft.com/office/drawing/2014/main" id="{29754EC0-2D31-4224-8D90-9FD9A55D849F}"/>
            </a:ext>
          </a:extLst>
        </xdr:cNvPr>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80018</xdr:rowOff>
    </xdr:from>
    <xdr:ext cx="469744" cy="259045"/>
    <xdr:sp macro="" textlink="">
      <xdr:nvSpPr>
        <xdr:cNvPr id="157" name="n_1mainValue債務償還比率">
          <a:extLst>
            <a:ext uri="{FF2B5EF4-FFF2-40B4-BE49-F238E27FC236}">
              <a16:creationId xmlns:a16="http://schemas.microsoft.com/office/drawing/2014/main" id="{E04FB02F-C1D0-4B35-8F42-41ED7C168738}"/>
            </a:ext>
          </a:extLst>
        </xdr:cNvPr>
        <xdr:cNvSpPr txBox="1"/>
      </xdr:nvSpPr>
      <xdr:spPr>
        <a:xfrm>
          <a:off x="13836727" y="61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65830</xdr:rowOff>
    </xdr:from>
    <xdr:ext cx="469744" cy="259045"/>
    <xdr:sp macro="" textlink="">
      <xdr:nvSpPr>
        <xdr:cNvPr id="158" name="n_2mainValue債務償還比率">
          <a:extLst>
            <a:ext uri="{FF2B5EF4-FFF2-40B4-BE49-F238E27FC236}">
              <a16:creationId xmlns:a16="http://schemas.microsoft.com/office/drawing/2014/main" id="{48EC4FDA-EFCE-475C-8362-4817E47533CD}"/>
            </a:ext>
          </a:extLst>
        </xdr:cNvPr>
        <xdr:cNvSpPr txBox="1"/>
      </xdr:nvSpPr>
      <xdr:spPr>
        <a:xfrm>
          <a:off x="13087427" y="615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9" name="n_3mainValue債務償還比率">
          <a:extLst>
            <a:ext uri="{FF2B5EF4-FFF2-40B4-BE49-F238E27FC236}">
              <a16:creationId xmlns:a16="http://schemas.microsoft.com/office/drawing/2014/main" id="{60F204DF-2649-46FA-A570-D11739CF025E}"/>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19058</xdr:rowOff>
    </xdr:from>
    <xdr:ext cx="469744" cy="259045"/>
    <xdr:sp macro="" textlink="">
      <xdr:nvSpPr>
        <xdr:cNvPr id="160" name="n_4mainValue債務償還比率">
          <a:extLst>
            <a:ext uri="{FF2B5EF4-FFF2-40B4-BE49-F238E27FC236}">
              <a16:creationId xmlns:a16="http://schemas.microsoft.com/office/drawing/2014/main" id="{719B86E9-6968-49E8-BD2E-63682F62F408}"/>
            </a:ext>
          </a:extLst>
        </xdr:cNvPr>
        <xdr:cNvSpPr txBox="1"/>
      </xdr:nvSpPr>
      <xdr:spPr>
        <a:xfrm>
          <a:off x="11563427" y="57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0E87BE2-1AB4-434C-8899-CFE41C49DA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367E7BF-7C25-4BC8-8837-BFCA6A49EB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A44ECC-77AD-4509-9D11-3EBAB4EBD89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4B79397-1395-4270-B30C-EABA78217E9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F5A8A94-B489-428A-ACCF-C88DFCA1954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63307E6-9C02-443D-8026-5E3D76D70C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D6D43E-08A4-417A-8159-323C96B333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A1BB3F-1313-4082-BB65-9D6DA6D959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68829A-A6DA-411F-9215-F7E953FA10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7459FE-F05B-45FB-8095-11192B4135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6166D32-AECE-48DA-9D63-6D0B0C890F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208444-2D8B-4CF4-B745-660AD50342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0BC501-44CB-41C2-9128-6CA5A77E05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FD5EF8-DBB4-4A49-AAE5-FC12F202ED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5F6012-EAFE-4A68-8CB3-64F56EE197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476A48-BC39-49F8-B747-F8B2988841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98DA26-C4FE-4D3A-BE14-065BDB30F9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EF5791-3226-4B12-BDB5-6B327B4A7D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A7B678-744F-409E-B4D6-1A185E6C7F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993EF0-4457-49A4-BAB1-7714E260A9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3DEB22-6A29-4A27-ABA2-AEBD6CBBF6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F66925-5AC2-401C-81F6-CADB53F142D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0F06E3-1770-4726-B583-250E977371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200DE2-0848-47A1-83B4-F073EDC13A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01D37F-ACC7-44E9-8F99-DA414B4239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FDCA9E-B9BB-45B4-9A59-20292DB2BD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5CE918-9217-419D-BABA-6BFAC668D9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33456A-0E3E-4E3E-97E1-BBD92D20EF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B8546C-898F-44BC-99A5-DF612A707B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0490BF-4068-46E9-A3D9-A4EC903F97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C98A6E-0B30-4FF1-B7CE-7FFDB21F60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6875A7-B8C6-4E64-91DA-B4B4950A34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DA4A45-6BBD-4AEB-BEA6-1DC1C86EAD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4207BA-E018-4997-A835-2539786D20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AA2A73-D3D0-4D89-AF12-014F871BDE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2778716-1C8F-4CCE-8242-98ADD96917F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CD4138-3F85-46D9-A809-547AE63BDB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F9B782-A54F-4BC4-94FD-9D04C7E6F4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204DDB-A71F-4D89-B889-37B8024760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14B582-4B62-4E73-987F-EA896FBB2B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B063B5-6F5D-42D2-8B70-2C8F8AA0E5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076FD4-F1EF-407F-8CF1-671B2DFD74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5730FB0-82CE-423B-B960-5D61A89883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7D4B7F-9D65-4F74-9A0D-9110AF30C7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759485-7BF1-4287-BF2B-63988B4A5B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BEC0E6-59F6-4349-B179-682ED01553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739059-51C5-4881-A698-DA58A94985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C0EF0A-CC48-4AEF-BF1F-42642639BB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3808B35-4326-4C8E-93EC-F7CAD446E8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4FEA16-4FD0-4472-B6D2-5C5B27111BC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6F0FB3-B256-48B0-97F5-20F9271A370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C33D2E3-D554-4DD9-9841-82D241EA1BE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983CB5-7E77-4E58-80AE-A340F617DA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D3B2DC-AA57-4B1B-B462-340B13ECB87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59AFF31-349E-4CC4-A377-871DBD6D4A2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9DFF415-2996-4988-8768-5CB8B895272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88BF6AC-4D84-42C3-B726-05715101E51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9FE254E-8047-494F-9463-3732F67520F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74C4D55-78A5-40E9-B623-8AA9557B78D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F220CC3-CF12-4C07-A26B-527C29194A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7FF3A38-6A17-4181-8966-AA4EF07D4B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D6F9F92A-874E-4057-9A9B-BE74C832A711}"/>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E2505F71-D292-413D-A0F1-D8D38184DA1C}"/>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4A56ED68-F724-448C-B6BE-EA19A705F5FE}"/>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7B0D3D64-0E93-4FDB-BF40-523E39550518}"/>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EABB8519-C262-48D2-8424-D5676B2AD169}"/>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8D81A28C-E0FC-4100-BE37-5457A5BB57C0}"/>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CA5A88B0-4514-4FAB-B01C-B193E66E1F3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D6F94FAD-04C0-4E1F-A4C1-D33418C1E634}"/>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2DB735B0-A627-4868-BA95-ECC0B63FA51C}"/>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E2B765AC-4ABC-405D-95F9-2A5B943009C3}"/>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353BB3E0-4260-4645-8D40-C5999C838BD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40CF8D-5230-4082-8649-2EAFA627BD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C58647-0BF7-48FD-AC68-BA5E96382F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6E348F-8984-4D78-B798-8BABA0D115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317166-B244-4A42-9339-1A6B3DFCD3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C6360C-C83A-4493-8492-290EAD1B1CD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a:extLst>
            <a:ext uri="{FF2B5EF4-FFF2-40B4-BE49-F238E27FC236}">
              <a16:creationId xmlns:a16="http://schemas.microsoft.com/office/drawing/2014/main" id="{D5758247-2915-489B-93E5-1EF11D5236CC}"/>
            </a:ext>
          </a:extLst>
        </xdr:cNvPr>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B60ED752-0444-4EFC-81A9-A5620FB645EA}"/>
            </a:ext>
          </a:extLst>
        </xdr:cNvPr>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19685</xdr:rowOff>
    </xdr:from>
    <xdr:to>
      <xdr:col>20</xdr:col>
      <xdr:colOff>38100</xdr:colOff>
      <xdr:row>36</xdr:row>
      <xdr:rowOff>121285</xdr:rowOff>
    </xdr:to>
    <xdr:sp macro="" textlink="">
      <xdr:nvSpPr>
        <xdr:cNvPr id="75" name="楕円 74">
          <a:extLst>
            <a:ext uri="{FF2B5EF4-FFF2-40B4-BE49-F238E27FC236}">
              <a16:creationId xmlns:a16="http://schemas.microsoft.com/office/drawing/2014/main" id="{4409F064-9B92-47C1-800A-05FE08304D81}"/>
            </a:ext>
          </a:extLst>
        </xdr:cNvPr>
        <xdr:cNvSpPr/>
      </xdr:nvSpPr>
      <xdr:spPr>
        <a:xfrm>
          <a:off x="3746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70485</xdr:rowOff>
    </xdr:from>
    <xdr:to>
      <xdr:col>24</xdr:col>
      <xdr:colOff>63500</xdr:colOff>
      <xdr:row>36</xdr:row>
      <xdr:rowOff>108585</xdr:rowOff>
    </xdr:to>
    <xdr:cxnSp macro="">
      <xdr:nvCxnSpPr>
        <xdr:cNvPr id="76" name="直線コネクタ 75">
          <a:extLst>
            <a:ext uri="{FF2B5EF4-FFF2-40B4-BE49-F238E27FC236}">
              <a16:creationId xmlns:a16="http://schemas.microsoft.com/office/drawing/2014/main" id="{D398B1DD-9CBB-4E72-9A81-8710FF1C432B}"/>
            </a:ext>
          </a:extLst>
        </xdr:cNvPr>
        <xdr:cNvCxnSpPr/>
      </xdr:nvCxnSpPr>
      <xdr:spPr>
        <a:xfrm>
          <a:off x="3797300" y="62426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154940</xdr:rowOff>
    </xdr:from>
    <xdr:to>
      <xdr:col>15</xdr:col>
      <xdr:colOff>101600</xdr:colOff>
      <xdr:row>36</xdr:row>
      <xdr:rowOff>85090</xdr:rowOff>
    </xdr:to>
    <xdr:sp macro="" textlink="">
      <xdr:nvSpPr>
        <xdr:cNvPr id="77" name="楕円 76">
          <a:extLst>
            <a:ext uri="{FF2B5EF4-FFF2-40B4-BE49-F238E27FC236}">
              <a16:creationId xmlns:a16="http://schemas.microsoft.com/office/drawing/2014/main" id="{52711DC3-E194-44C6-BEB8-B563D059F2D3}"/>
            </a:ext>
          </a:extLst>
        </xdr:cNvPr>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34290</xdr:rowOff>
    </xdr:from>
    <xdr:to>
      <xdr:col>19</xdr:col>
      <xdr:colOff>177800</xdr:colOff>
      <xdr:row>36</xdr:row>
      <xdr:rowOff>70485</xdr:rowOff>
    </xdr:to>
    <xdr:cxnSp macro="">
      <xdr:nvCxnSpPr>
        <xdr:cNvPr id="78" name="直線コネクタ 77">
          <a:extLst>
            <a:ext uri="{FF2B5EF4-FFF2-40B4-BE49-F238E27FC236}">
              <a16:creationId xmlns:a16="http://schemas.microsoft.com/office/drawing/2014/main" id="{6619F962-D759-4AE6-8631-7CFEC5B52AE6}"/>
            </a:ext>
          </a:extLst>
        </xdr:cNvPr>
        <xdr:cNvCxnSpPr/>
      </xdr:nvCxnSpPr>
      <xdr:spPr>
        <a:xfrm>
          <a:off x="2908300" y="6206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a:extLst>
            <a:ext uri="{FF2B5EF4-FFF2-40B4-BE49-F238E27FC236}">
              <a16:creationId xmlns:a16="http://schemas.microsoft.com/office/drawing/2014/main" id="{662E116A-F1C4-4F92-A4A4-0F2393B83139}"/>
            </a:ext>
          </a:extLst>
        </xdr:cNvPr>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34290</xdr:rowOff>
    </xdr:to>
    <xdr:cxnSp macro="">
      <xdr:nvCxnSpPr>
        <xdr:cNvPr id="80" name="直線コネクタ 79">
          <a:extLst>
            <a:ext uri="{FF2B5EF4-FFF2-40B4-BE49-F238E27FC236}">
              <a16:creationId xmlns:a16="http://schemas.microsoft.com/office/drawing/2014/main" id="{1F890BEF-3080-4EA9-AA33-1020F5822DF1}"/>
            </a:ext>
          </a:extLst>
        </xdr:cNvPr>
        <xdr:cNvCxnSpPr/>
      </xdr:nvCxnSpPr>
      <xdr:spPr>
        <a:xfrm>
          <a:off x="2019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126365</xdr:rowOff>
    </xdr:from>
    <xdr:to>
      <xdr:col>6</xdr:col>
      <xdr:colOff>38100</xdr:colOff>
      <xdr:row>36</xdr:row>
      <xdr:rowOff>56515</xdr:rowOff>
    </xdr:to>
    <xdr:sp macro="" textlink="">
      <xdr:nvSpPr>
        <xdr:cNvPr id="81" name="楕円 80">
          <a:extLst>
            <a:ext uri="{FF2B5EF4-FFF2-40B4-BE49-F238E27FC236}">
              <a16:creationId xmlns:a16="http://schemas.microsoft.com/office/drawing/2014/main" id="{70EFDBDB-732D-49DB-AA9D-53CDEBF6751F}"/>
            </a:ext>
          </a:extLst>
        </xdr:cNvPr>
        <xdr:cNvSpPr/>
      </xdr:nvSpPr>
      <xdr:spPr>
        <a:xfrm>
          <a:off x="1079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5715</xdr:rowOff>
    </xdr:to>
    <xdr:cxnSp macro="">
      <xdr:nvCxnSpPr>
        <xdr:cNvPr id="82" name="直線コネクタ 81">
          <a:extLst>
            <a:ext uri="{FF2B5EF4-FFF2-40B4-BE49-F238E27FC236}">
              <a16:creationId xmlns:a16="http://schemas.microsoft.com/office/drawing/2014/main" id="{2CFC6659-4B4D-48C0-9A74-9E8A0827783C}"/>
            </a:ext>
          </a:extLst>
        </xdr:cNvPr>
        <xdr:cNvCxnSpPr/>
      </xdr:nvCxnSpPr>
      <xdr:spPr>
        <a:xfrm flipV="1">
          <a:off x="1130300" y="6172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9E09FE0A-47B4-4BCF-A6E1-7051FD3CEC1E}"/>
            </a:ext>
          </a:extLst>
        </xdr:cNvPr>
        <xdr:cNvSpPr txBox="1"/>
      </xdr:nvSpPr>
      <xdr:spPr>
        <a:xfrm>
          <a:off x="3582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9025F56B-9024-46E7-903B-5F9E419F63A9}"/>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5" name="n_3aveValue【道路】&#10;有形固定資産減価償却率">
          <a:extLst>
            <a:ext uri="{FF2B5EF4-FFF2-40B4-BE49-F238E27FC236}">
              <a16:creationId xmlns:a16="http://schemas.microsoft.com/office/drawing/2014/main" id="{372EE7D1-4A3E-46CA-AD62-682A3372BE21}"/>
            </a:ext>
          </a:extLst>
        </xdr:cNvPr>
        <xdr:cNvSpPr txBox="1"/>
      </xdr:nvSpPr>
      <xdr:spPr>
        <a:xfrm>
          <a:off x="1816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6" name="n_4aveValue【道路】&#10;有形固定資産減価償却率">
          <a:extLst>
            <a:ext uri="{FF2B5EF4-FFF2-40B4-BE49-F238E27FC236}">
              <a16:creationId xmlns:a16="http://schemas.microsoft.com/office/drawing/2014/main" id="{A8A71E6C-6B92-46DC-89C9-48588B34E5E7}"/>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id="{E6CA6E37-81B7-48D3-A827-41EA9EB1932B}"/>
            </a:ext>
          </a:extLst>
        </xdr:cNvPr>
        <xdr:cNvSpPr txBox="1"/>
      </xdr:nvSpPr>
      <xdr:spPr>
        <a:xfrm>
          <a:off x="3582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050AE2A2-B711-4506-8272-B637177A3A3F}"/>
            </a:ext>
          </a:extLst>
        </xdr:cNvPr>
        <xdr:cNvSpPr txBox="1"/>
      </xdr:nvSpPr>
      <xdr:spPr>
        <a:xfrm>
          <a:off x="2705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9" name="n_3mainValue【道路】&#10;有形固定資産減価償却率">
          <a:extLst>
            <a:ext uri="{FF2B5EF4-FFF2-40B4-BE49-F238E27FC236}">
              <a16:creationId xmlns:a16="http://schemas.microsoft.com/office/drawing/2014/main" id="{4FBF33A3-22E3-4DDF-AEAC-93D48E1CF474}"/>
            </a:ext>
          </a:extLst>
        </xdr:cNvPr>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90" name="n_4mainValue【道路】&#10;有形固定資産減価償却率">
          <a:extLst>
            <a:ext uri="{FF2B5EF4-FFF2-40B4-BE49-F238E27FC236}">
              <a16:creationId xmlns:a16="http://schemas.microsoft.com/office/drawing/2014/main" id="{39D0439F-1E97-4FEC-86AB-A40B00E139BC}"/>
            </a:ext>
          </a:extLst>
        </xdr:cNvPr>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A9FA347-5E63-471C-853B-16FCDC02CE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583E4ED-F3B6-47F7-A758-45C5407487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AD0281B-907E-47E9-8A23-F00E3A2C60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C0ECC07-D317-4FD6-96F9-A46F3FFDC8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B63FD68-F352-4BF4-BA6C-04D246F1B1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B468731-0C0F-4E0C-B7D8-A4803A9C1B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A68AB0B-36CD-47B6-A2EC-4D4398E5B7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4DAE39C-2E2B-40D8-9597-6ECB2F89AB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68B5BFC-EF79-4BB1-B605-E0345F925D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C256322-D694-47F1-AD3E-1D6D6411D6C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4DC7F47-7501-4E15-9535-2F092600303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9251F26-E3F1-485C-861B-2B3AFA99836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4BD83C8E-55A4-46AE-82ED-B97A37C59E4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FEC5145C-CC59-4EE1-B5BC-4502C44DD77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B168E9E-F78E-4726-A97A-8440E242F4C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219A08E-AF44-44D5-B155-D640A67B172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1B79240-A409-42CC-8CEA-BDA48B7C100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709821B-6508-4D07-9F3C-8DA867A2CEE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D2198551-4D50-4CAE-A976-EB4FF5512A1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2DB8DD80-D435-4931-8DA8-8FE91705DF15}"/>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6F3117A-28F4-4A21-A442-8D41BAD28E2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2EE41539-2A55-4E1A-B398-1A941978B46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8ED6313-6E56-4182-89FD-1C8114606E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C26C08A1-F9D3-466E-95EE-DED2D33D2C6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828ACAF-81D2-4FD4-85C8-CE60EC1FC15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a:extLst>
            <a:ext uri="{FF2B5EF4-FFF2-40B4-BE49-F238E27FC236}">
              <a16:creationId xmlns:a16="http://schemas.microsoft.com/office/drawing/2014/main" id="{2C6F87FF-5976-494E-83F2-052D17F5517D}"/>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a:extLst>
            <a:ext uri="{FF2B5EF4-FFF2-40B4-BE49-F238E27FC236}">
              <a16:creationId xmlns:a16="http://schemas.microsoft.com/office/drawing/2014/main" id="{FC117A56-33BD-4C7C-925C-0B4000758E42}"/>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a:extLst>
            <a:ext uri="{FF2B5EF4-FFF2-40B4-BE49-F238E27FC236}">
              <a16:creationId xmlns:a16="http://schemas.microsoft.com/office/drawing/2014/main" id="{807BB352-94B3-44D9-BB7A-CD2BB173647C}"/>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a:extLst>
            <a:ext uri="{FF2B5EF4-FFF2-40B4-BE49-F238E27FC236}">
              <a16:creationId xmlns:a16="http://schemas.microsoft.com/office/drawing/2014/main" id="{D320F8FD-14AD-4AA8-8A17-7FFAC6D6963B}"/>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a:extLst>
            <a:ext uri="{FF2B5EF4-FFF2-40B4-BE49-F238E27FC236}">
              <a16:creationId xmlns:a16="http://schemas.microsoft.com/office/drawing/2014/main" id="{5619B64E-FB8E-4856-82DA-BB0E3D402B2D}"/>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a:extLst>
            <a:ext uri="{FF2B5EF4-FFF2-40B4-BE49-F238E27FC236}">
              <a16:creationId xmlns:a16="http://schemas.microsoft.com/office/drawing/2014/main" id="{6139D416-00DD-4023-871D-3889AD6CE63D}"/>
            </a:ext>
          </a:extLst>
        </xdr:cNvPr>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a:extLst>
            <a:ext uri="{FF2B5EF4-FFF2-40B4-BE49-F238E27FC236}">
              <a16:creationId xmlns:a16="http://schemas.microsoft.com/office/drawing/2014/main" id="{EAE42695-52CE-4BA2-B8A3-D453E6C3F1BD}"/>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a:extLst>
            <a:ext uri="{FF2B5EF4-FFF2-40B4-BE49-F238E27FC236}">
              <a16:creationId xmlns:a16="http://schemas.microsoft.com/office/drawing/2014/main" id="{58B11546-50E4-4DAD-AD50-2C3D1F7DF3EC}"/>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a:extLst>
            <a:ext uri="{FF2B5EF4-FFF2-40B4-BE49-F238E27FC236}">
              <a16:creationId xmlns:a16="http://schemas.microsoft.com/office/drawing/2014/main" id="{14C6AFF2-EAB0-4B3B-A5B1-D544F429AF8D}"/>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a:extLst>
            <a:ext uri="{FF2B5EF4-FFF2-40B4-BE49-F238E27FC236}">
              <a16:creationId xmlns:a16="http://schemas.microsoft.com/office/drawing/2014/main" id="{F7F1C029-DDB4-4DB0-9A9A-8757EC1DDADD}"/>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a:extLst>
            <a:ext uri="{FF2B5EF4-FFF2-40B4-BE49-F238E27FC236}">
              <a16:creationId xmlns:a16="http://schemas.microsoft.com/office/drawing/2014/main" id="{C05241CA-28E1-4A24-A80C-4A506B73A8F1}"/>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538C32-FA2B-41CD-8FA8-A543E763A8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FA8BC4-AAC0-42CE-80D9-0C753BA24B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A606061-21EE-494C-A40A-7026DDCDE4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15BE82F-EE05-46E2-829C-8A39C80719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9E71684-07AA-43D2-B584-3FF042E06F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54955</xdr:rowOff>
    </xdr:from>
    <xdr:to>
      <xdr:col>55</xdr:col>
      <xdr:colOff>50800</xdr:colOff>
      <xdr:row>40</xdr:row>
      <xdr:rowOff>156555</xdr:rowOff>
    </xdr:to>
    <xdr:sp macro="" textlink="">
      <xdr:nvSpPr>
        <xdr:cNvPr id="132" name="楕円 131">
          <a:extLst>
            <a:ext uri="{FF2B5EF4-FFF2-40B4-BE49-F238E27FC236}">
              <a16:creationId xmlns:a16="http://schemas.microsoft.com/office/drawing/2014/main" id="{655FD8C2-66F9-4552-A307-5821BCFFC601}"/>
            </a:ext>
          </a:extLst>
        </xdr:cNvPr>
        <xdr:cNvSpPr/>
      </xdr:nvSpPr>
      <xdr:spPr>
        <a:xfrm>
          <a:off x="10426700" y="69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33382</xdr:rowOff>
    </xdr:from>
    <xdr:ext cx="534377" cy="259045"/>
    <xdr:sp macro="" textlink="">
      <xdr:nvSpPr>
        <xdr:cNvPr id="133" name="【道路】&#10;一人当たり延長該当値テキスト">
          <a:extLst>
            <a:ext uri="{FF2B5EF4-FFF2-40B4-BE49-F238E27FC236}">
              <a16:creationId xmlns:a16="http://schemas.microsoft.com/office/drawing/2014/main" id="{21405EE9-1E19-4DB4-85EF-84F9EFB8BBFF}"/>
            </a:ext>
          </a:extLst>
        </xdr:cNvPr>
        <xdr:cNvSpPr txBox="1"/>
      </xdr:nvSpPr>
      <xdr:spPr>
        <a:xfrm>
          <a:off x="10515600" y="68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60441</xdr:rowOff>
    </xdr:from>
    <xdr:to>
      <xdr:col>50</xdr:col>
      <xdr:colOff>165100</xdr:colOff>
      <xdr:row>40</xdr:row>
      <xdr:rowOff>162041</xdr:rowOff>
    </xdr:to>
    <xdr:sp macro="" textlink="">
      <xdr:nvSpPr>
        <xdr:cNvPr id="134" name="楕円 133">
          <a:extLst>
            <a:ext uri="{FF2B5EF4-FFF2-40B4-BE49-F238E27FC236}">
              <a16:creationId xmlns:a16="http://schemas.microsoft.com/office/drawing/2014/main" id="{028D2929-3B20-4ED1-A49E-9A36D9F9AD89}"/>
            </a:ext>
          </a:extLst>
        </xdr:cNvPr>
        <xdr:cNvSpPr/>
      </xdr:nvSpPr>
      <xdr:spPr>
        <a:xfrm>
          <a:off x="9588500" y="69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105755</xdr:rowOff>
    </xdr:from>
    <xdr:to>
      <xdr:col>55</xdr:col>
      <xdr:colOff>0</xdr:colOff>
      <xdr:row>40</xdr:row>
      <xdr:rowOff>111241</xdr:rowOff>
    </xdr:to>
    <xdr:cxnSp macro="">
      <xdr:nvCxnSpPr>
        <xdr:cNvPr id="135" name="直線コネクタ 134">
          <a:extLst>
            <a:ext uri="{FF2B5EF4-FFF2-40B4-BE49-F238E27FC236}">
              <a16:creationId xmlns:a16="http://schemas.microsoft.com/office/drawing/2014/main" id="{73CA4C4B-97EA-48E5-B90F-4764950213DB}"/>
            </a:ext>
          </a:extLst>
        </xdr:cNvPr>
        <xdr:cNvCxnSpPr/>
      </xdr:nvCxnSpPr>
      <xdr:spPr>
        <a:xfrm flipV="1">
          <a:off x="9639300" y="696375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66352</xdr:rowOff>
    </xdr:from>
    <xdr:to>
      <xdr:col>46</xdr:col>
      <xdr:colOff>38100</xdr:colOff>
      <xdr:row>40</xdr:row>
      <xdr:rowOff>167952</xdr:rowOff>
    </xdr:to>
    <xdr:sp macro="" textlink="">
      <xdr:nvSpPr>
        <xdr:cNvPr id="136" name="楕円 135">
          <a:extLst>
            <a:ext uri="{FF2B5EF4-FFF2-40B4-BE49-F238E27FC236}">
              <a16:creationId xmlns:a16="http://schemas.microsoft.com/office/drawing/2014/main" id="{FBFC240A-AE46-4E4A-8EDC-D0B86A451D49}"/>
            </a:ext>
          </a:extLst>
        </xdr:cNvPr>
        <xdr:cNvSpPr/>
      </xdr:nvSpPr>
      <xdr:spPr>
        <a:xfrm>
          <a:off x="8699500" y="69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111241</xdr:rowOff>
    </xdr:from>
    <xdr:to>
      <xdr:col>50</xdr:col>
      <xdr:colOff>114300</xdr:colOff>
      <xdr:row>40</xdr:row>
      <xdr:rowOff>117152</xdr:rowOff>
    </xdr:to>
    <xdr:cxnSp macro="">
      <xdr:nvCxnSpPr>
        <xdr:cNvPr id="137" name="直線コネクタ 136">
          <a:extLst>
            <a:ext uri="{FF2B5EF4-FFF2-40B4-BE49-F238E27FC236}">
              <a16:creationId xmlns:a16="http://schemas.microsoft.com/office/drawing/2014/main" id="{B521014F-A733-4056-8F09-4EC44900D47C}"/>
            </a:ext>
          </a:extLst>
        </xdr:cNvPr>
        <xdr:cNvCxnSpPr/>
      </xdr:nvCxnSpPr>
      <xdr:spPr>
        <a:xfrm flipV="1">
          <a:off x="8750300" y="696924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73156</xdr:rowOff>
    </xdr:from>
    <xdr:to>
      <xdr:col>41</xdr:col>
      <xdr:colOff>101600</xdr:colOff>
      <xdr:row>41</xdr:row>
      <xdr:rowOff>3306</xdr:rowOff>
    </xdr:to>
    <xdr:sp macro="" textlink="">
      <xdr:nvSpPr>
        <xdr:cNvPr id="138" name="楕円 137">
          <a:extLst>
            <a:ext uri="{FF2B5EF4-FFF2-40B4-BE49-F238E27FC236}">
              <a16:creationId xmlns:a16="http://schemas.microsoft.com/office/drawing/2014/main" id="{E114515D-9EAB-4A83-AA32-57F75FC48448}"/>
            </a:ext>
          </a:extLst>
        </xdr:cNvPr>
        <xdr:cNvSpPr/>
      </xdr:nvSpPr>
      <xdr:spPr>
        <a:xfrm>
          <a:off x="7810500" y="69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117152</xdr:rowOff>
    </xdr:from>
    <xdr:to>
      <xdr:col>45</xdr:col>
      <xdr:colOff>177800</xdr:colOff>
      <xdr:row>40</xdr:row>
      <xdr:rowOff>123956</xdr:rowOff>
    </xdr:to>
    <xdr:cxnSp macro="">
      <xdr:nvCxnSpPr>
        <xdr:cNvPr id="139" name="直線コネクタ 138">
          <a:extLst>
            <a:ext uri="{FF2B5EF4-FFF2-40B4-BE49-F238E27FC236}">
              <a16:creationId xmlns:a16="http://schemas.microsoft.com/office/drawing/2014/main" id="{201A715B-B5F4-4A53-9F33-6684D9E27747}"/>
            </a:ext>
          </a:extLst>
        </xdr:cNvPr>
        <xdr:cNvCxnSpPr/>
      </xdr:nvCxnSpPr>
      <xdr:spPr>
        <a:xfrm flipV="1">
          <a:off x="7861300" y="6975152"/>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77553</xdr:rowOff>
    </xdr:from>
    <xdr:to>
      <xdr:col>36</xdr:col>
      <xdr:colOff>165100</xdr:colOff>
      <xdr:row>41</xdr:row>
      <xdr:rowOff>7703</xdr:rowOff>
    </xdr:to>
    <xdr:sp macro="" textlink="">
      <xdr:nvSpPr>
        <xdr:cNvPr id="140" name="楕円 139">
          <a:extLst>
            <a:ext uri="{FF2B5EF4-FFF2-40B4-BE49-F238E27FC236}">
              <a16:creationId xmlns:a16="http://schemas.microsoft.com/office/drawing/2014/main" id="{1EEDD714-DF5B-45D0-AF8D-37C78984C196}"/>
            </a:ext>
          </a:extLst>
        </xdr:cNvPr>
        <xdr:cNvSpPr/>
      </xdr:nvSpPr>
      <xdr:spPr>
        <a:xfrm>
          <a:off x="6921500" y="69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123956</xdr:rowOff>
    </xdr:from>
    <xdr:to>
      <xdr:col>41</xdr:col>
      <xdr:colOff>50800</xdr:colOff>
      <xdr:row>40</xdr:row>
      <xdr:rowOff>128353</xdr:rowOff>
    </xdr:to>
    <xdr:cxnSp macro="">
      <xdr:nvCxnSpPr>
        <xdr:cNvPr id="141" name="直線コネクタ 140">
          <a:extLst>
            <a:ext uri="{FF2B5EF4-FFF2-40B4-BE49-F238E27FC236}">
              <a16:creationId xmlns:a16="http://schemas.microsoft.com/office/drawing/2014/main" id="{4AE9AA39-60F7-4247-B644-B057F45765CF}"/>
            </a:ext>
          </a:extLst>
        </xdr:cNvPr>
        <xdr:cNvCxnSpPr/>
      </xdr:nvCxnSpPr>
      <xdr:spPr>
        <a:xfrm flipV="1">
          <a:off x="6972300" y="6981956"/>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a:extLst>
            <a:ext uri="{FF2B5EF4-FFF2-40B4-BE49-F238E27FC236}">
              <a16:creationId xmlns:a16="http://schemas.microsoft.com/office/drawing/2014/main" id="{D1DDB6BC-E0AA-4020-9379-ED1A518D9D35}"/>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a:extLst>
            <a:ext uri="{FF2B5EF4-FFF2-40B4-BE49-F238E27FC236}">
              <a16:creationId xmlns:a16="http://schemas.microsoft.com/office/drawing/2014/main" id="{2F567124-3E7F-443A-91C8-F9583D13BCE7}"/>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a:extLst>
            <a:ext uri="{FF2B5EF4-FFF2-40B4-BE49-F238E27FC236}">
              <a16:creationId xmlns:a16="http://schemas.microsoft.com/office/drawing/2014/main" id="{FB9DF6C3-055B-4A52-A7DF-66B7480C62CF}"/>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a:extLst>
            <a:ext uri="{FF2B5EF4-FFF2-40B4-BE49-F238E27FC236}">
              <a16:creationId xmlns:a16="http://schemas.microsoft.com/office/drawing/2014/main" id="{FAD8372E-0B76-4159-A840-0CDB73F8020D}"/>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153168</xdr:rowOff>
    </xdr:from>
    <xdr:ext cx="534377" cy="259045"/>
    <xdr:sp macro="" textlink="">
      <xdr:nvSpPr>
        <xdr:cNvPr id="146" name="n_1mainValue【道路】&#10;一人当たり延長">
          <a:extLst>
            <a:ext uri="{FF2B5EF4-FFF2-40B4-BE49-F238E27FC236}">
              <a16:creationId xmlns:a16="http://schemas.microsoft.com/office/drawing/2014/main" id="{151ABFD7-9E7E-4A43-9C13-0090D32729A0}"/>
            </a:ext>
          </a:extLst>
        </xdr:cNvPr>
        <xdr:cNvSpPr txBox="1"/>
      </xdr:nvSpPr>
      <xdr:spPr>
        <a:xfrm>
          <a:off x="9359411" y="70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159079</xdr:rowOff>
    </xdr:from>
    <xdr:ext cx="534377" cy="259045"/>
    <xdr:sp macro="" textlink="">
      <xdr:nvSpPr>
        <xdr:cNvPr id="147" name="n_2mainValue【道路】&#10;一人当たり延長">
          <a:extLst>
            <a:ext uri="{FF2B5EF4-FFF2-40B4-BE49-F238E27FC236}">
              <a16:creationId xmlns:a16="http://schemas.microsoft.com/office/drawing/2014/main" id="{3DF10F95-B9BB-408E-90D3-C0C0802C4A6A}"/>
            </a:ext>
          </a:extLst>
        </xdr:cNvPr>
        <xdr:cNvSpPr txBox="1"/>
      </xdr:nvSpPr>
      <xdr:spPr>
        <a:xfrm>
          <a:off x="8483111" y="70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165883</xdr:rowOff>
    </xdr:from>
    <xdr:ext cx="534377" cy="259045"/>
    <xdr:sp macro="" textlink="">
      <xdr:nvSpPr>
        <xdr:cNvPr id="148" name="n_3mainValue【道路】&#10;一人当たり延長">
          <a:extLst>
            <a:ext uri="{FF2B5EF4-FFF2-40B4-BE49-F238E27FC236}">
              <a16:creationId xmlns:a16="http://schemas.microsoft.com/office/drawing/2014/main" id="{480FED32-B86A-46BD-9B98-6A5A2B4A1A2F}"/>
            </a:ext>
          </a:extLst>
        </xdr:cNvPr>
        <xdr:cNvSpPr txBox="1"/>
      </xdr:nvSpPr>
      <xdr:spPr>
        <a:xfrm>
          <a:off x="7594111" y="70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170280</xdr:rowOff>
    </xdr:from>
    <xdr:ext cx="534377" cy="259045"/>
    <xdr:sp macro="" textlink="">
      <xdr:nvSpPr>
        <xdr:cNvPr id="149" name="n_4mainValue【道路】&#10;一人当たり延長">
          <a:extLst>
            <a:ext uri="{FF2B5EF4-FFF2-40B4-BE49-F238E27FC236}">
              <a16:creationId xmlns:a16="http://schemas.microsoft.com/office/drawing/2014/main" id="{101BFB81-CC2F-4005-9118-6208C6D6CB8F}"/>
            </a:ext>
          </a:extLst>
        </xdr:cNvPr>
        <xdr:cNvSpPr txBox="1"/>
      </xdr:nvSpPr>
      <xdr:spPr>
        <a:xfrm>
          <a:off x="6705111" y="7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66568499-E1AD-4973-91FE-1DF42FBACC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D6886FA-F1B7-4867-AA4C-CC627D4FF3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789FC9C5-4217-400B-9374-7239C91756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F31041C3-E671-4FBC-B36A-BEF0D3887F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5B65708-2C98-404F-ACFA-9C821FCB40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747F062D-41FF-4C41-967C-AA1A217A05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96F6242-A07C-4F1F-8C9D-2A8E4C77BA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5FE6028-30E5-495F-8603-040F5ACC31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E218C33B-E0FA-4922-B78A-591C9C1074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BF8E523-AB3E-4E4C-BF33-90C5790F85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542F97B-C38B-415B-8566-ACA24196B1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FE5ECB5B-7BC6-4863-9282-433DBC4DC3A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a:extLst>
            <a:ext uri="{FF2B5EF4-FFF2-40B4-BE49-F238E27FC236}">
              <a16:creationId xmlns:a16="http://schemas.microsoft.com/office/drawing/2014/main" id="{CE2467CF-CBE9-4428-A9B5-1EC47B524BF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95B49B42-8E1B-4A92-8DB8-83F93E8E840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15081546-8B3D-496C-99C2-BEE0DCA48FB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EF57F88F-E62A-4661-9635-3E52B2D7D4C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2F68F91E-BEFD-4D5E-95F7-6F5D0964E26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31A1766D-C88B-4FED-A416-72715DFC21B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40CBC887-7B82-49FE-A13F-537BAA34BB2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B7E2EDF-DE4F-4C1F-9BFD-46DAC6FFEC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818CB74D-2201-4989-8634-D1B9F5025EC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4DD8942-8245-4E96-87CF-43C882380A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a:extLst>
            <a:ext uri="{FF2B5EF4-FFF2-40B4-BE49-F238E27FC236}">
              <a16:creationId xmlns:a16="http://schemas.microsoft.com/office/drawing/2014/main" id="{2D7357D3-929F-4B49-A235-9ECE803E8E18}"/>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2C921BE-1E70-4B12-A93E-8529CD3C4515}"/>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a:extLst>
            <a:ext uri="{FF2B5EF4-FFF2-40B4-BE49-F238E27FC236}">
              <a16:creationId xmlns:a16="http://schemas.microsoft.com/office/drawing/2014/main" id="{3E4220A4-3799-48D6-97C0-F20329DE1DE6}"/>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C50DA3AC-A14D-4A0E-9949-703095698250}"/>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a:extLst>
            <a:ext uri="{FF2B5EF4-FFF2-40B4-BE49-F238E27FC236}">
              <a16:creationId xmlns:a16="http://schemas.microsoft.com/office/drawing/2014/main" id="{84663A53-865C-40A7-A143-5FA75CA4324B}"/>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DA81919C-3646-43AB-9765-7455938CDA2E}"/>
            </a:ext>
          </a:extLst>
        </xdr:cNvPr>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a:extLst>
            <a:ext uri="{FF2B5EF4-FFF2-40B4-BE49-F238E27FC236}">
              <a16:creationId xmlns:a16="http://schemas.microsoft.com/office/drawing/2014/main" id="{CCAE7727-AFA7-4C40-9B11-FACD471FDA1D}"/>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a:extLst>
            <a:ext uri="{FF2B5EF4-FFF2-40B4-BE49-F238E27FC236}">
              <a16:creationId xmlns:a16="http://schemas.microsoft.com/office/drawing/2014/main" id="{0EE12604-E4C1-4944-854D-9995FC969D1F}"/>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a:extLst>
            <a:ext uri="{FF2B5EF4-FFF2-40B4-BE49-F238E27FC236}">
              <a16:creationId xmlns:a16="http://schemas.microsoft.com/office/drawing/2014/main" id="{3B1C1E79-9D7E-400F-8A91-0BC072867C4A}"/>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a:extLst>
            <a:ext uri="{FF2B5EF4-FFF2-40B4-BE49-F238E27FC236}">
              <a16:creationId xmlns:a16="http://schemas.microsoft.com/office/drawing/2014/main" id="{8CA768B7-DEA5-42B3-A882-EB978E024053}"/>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a:extLst>
            <a:ext uri="{FF2B5EF4-FFF2-40B4-BE49-F238E27FC236}">
              <a16:creationId xmlns:a16="http://schemas.microsoft.com/office/drawing/2014/main" id="{EBB78CAA-47D5-436B-9D88-AF80199C2DB4}"/>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E1FAC2F-7469-43EF-B18E-C3022BA6DC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A9FC122-8541-4FC9-8C29-AD9579FFCC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5052D7E-E8D7-4847-909B-662E8AE510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C7C1AB4-2ADD-40C7-B37B-59C263D042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C931016-4E6C-48D5-8AD9-D54282C522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88" name="楕円 187">
          <a:extLst>
            <a:ext uri="{FF2B5EF4-FFF2-40B4-BE49-F238E27FC236}">
              <a16:creationId xmlns:a16="http://schemas.microsoft.com/office/drawing/2014/main" id="{4647CE98-E9DF-4E4A-89D8-F77E9CF1396E}"/>
            </a:ext>
          </a:extLst>
        </xdr:cNvPr>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BA9FAC0-1AD9-48A1-A667-0119D7DBE4E0}"/>
            </a:ext>
          </a:extLst>
        </xdr:cNvPr>
        <xdr:cNvSpPr txBox="1"/>
      </xdr:nvSpPr>
      <xdr:spPr>
        <a:xfrm>
          <a:off x="4673600"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93218</xdr:rowOff>
    </xdr:from>
    <xdr:to>
      <xdr:col>20</xdr:col>
      <xdr:colOff>38100</xdr:colOff>
      <xdr:row>60</xdr:row>
      <xdr:rowOff>23368</xdr:rowOff>
    </xdr:to>
    <xdr:sp macro="" textlink="">
      <xdr:nvSpPr>
        <xdr:cNvPr id="190" name="楕円 189">
          <a:extLst>
            <a:ext uri="{FF2B5EF4-FFF2-40B4-BE49-F238E27FC236}">
              <a16:creationId xmlns:a16="http://schemas.microsoft.com/office/drawing/2014/main" id="{BADF4B9B-A746-4797-BF0D-65541EF801D0}"/>
            </a:ext>
          </a:extLst>
        </xdr:cNvPr>
        <xdr:cNvSpPr/>
      </xdr:nvSpPr>
      <xdr:spPr>
        <a:xfrm>
          <a:off x="3746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59</xdr:row>
      <xdr:rowOff>166878</xdr:rowOff>
    </xdr:to>
    <xdr:cxnSp macro="">
      <xdr:nvCxnSpPr>
        <xdr:cNvPr id="191" name="直線コネクタ 190">
          <a:extLst>
            <a:ext uri="{FF2B5EF4-FFF2-40B4-BE49-F238E27FC236}">
              <a16:creationId xmlns:a16="http://schemas.microsoft.com/office/drawing/2014/main" id="{722FF4E1-AB64-4A99-A94E-747AE8C3A2E1}"/>
            </a:ext>
          </a:extLst>
        </xdr:cNvPr>
        <xdr:cNvCxnSpPr/>
      </xdr:nvCxnSpPr>
      <xdr:spPr>
        <a:xfrm>
          <a:off x="3797300" y="102595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56642</xdr:rowOff>
    </xdr:from>
    <xdr:to>
      <xdr:col>15</xdr:col>
      <xdr:colOff>101600</xdr:colOff>
      <xdr:row>59</xdr:row>
      <xdr:rowOff>158242</xdr:rowOff>
    </xdr:to>
    <xdr:sp macro="" textlink="">
      <xdr:nvSpPr>
        <xdr:cNvPr id="192" name="楕円 191">
          <a:extLst>
            <a:ext uri="{FF2B5EF4-FFF2-40B4-BE49-F238E27FC236}">
              <a16:creationId xmlns:a16="http://schemas.microsoft.com/office/drawing/2014/main" id="{13AE2098-FD1D-41F4-9CF5-DABD9C9CD482}"/>
            </a:ext>
          </a:extLst>
        </xdr:cNvPr>
        <xdr:cNvSpPr/>
      </xdr:nvSpPr>
      <xdr:spPr>
        <a:xfrm>
          <a:off x="2857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107442</xdr:rowOff>
    </xdr:from>
    <xdr:to>
      <xdr:col>19</xdr:col>
      <xdr:colOff>177800</xdr:colOff>
      <xdr:row>59</xdr:row>
      <xdr:rowOff>144018</xdr:rowOff>
    </xdr:to>
    <xdr:cxnSp macro="">
      <xdr:nvCxnSpPr>
        <xdr:cNvPr id="193" name="直線コネクタ 192">
          <a:extLst>
            <a:ext uri="{FF2B5EF4-FFF2-40B4-BE49-F238E27FC236}">
              <a16:creationId xmlns:a16="http://schemas.microsoft.com/office/drawing/2014/main" id="{272557B9-CA76-438F-8FB0-37BF858657A1}"/>
            </a:ext>
          </a:extLst>
        </xdr:cNvPr>
        <xdr:cNvCxnSpPr/>
      </xdr:nvCxnSpPr>
      <xdr:spPr>
        <a:xfrm>
          <a:off x="2908300" y="10222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58928</xdr:rowOff>
    </xdr:from>
    <xdr:to>
      <xdr:col>10</xdr:col>
      <xdr:colOff>165100</xdr:colOff>
      <xdr:row>59</xdr:row>
      <xdr:rowOff>160528</xdr:rowOff>
    </xdr:to>
    <xdr:sp macro="" textlink="">
      <xdr:nvSpPr>
        <xdr:cNvPr id="194" name="楕円 193">
          <a:extLst>
            <a:ext uri="{FF2B5EF4-FFF2-40B4-BE49-F238E27FC236}">
              <a16:creationId xmlns:a16="http://schemas.microsoft.com/office/drawing/2014/main" id="{B43470B5-8F5F-4649-86B9-D73BB6C3FB45}"/>
            </a:ext>
          </a:extLst>
        </xdr:cNvPr>
        <xdr:cNvSpPr/>
      </xdr:nvSpPr>
      <xdr:spPr>
        <a:xfrm>
          <a:off x="1968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107442</xdr:rowOff>
    </xdr:from>
    <xdr:to>
      <xdr:col>15</xdr:col>
      <xdr:colOff>50800</xdr:colOff>
      <xdr:row>59</xdr:row>
      <xdr:rowOff>109728</xdr:rowOff>
    </xdr:to>
    <xdr:cxnSp macro="">
      <xdr:nvCxnSpPr>
        <xdr:cNvPr id="195" name="直線コネクタ 194">
          <a:extLst>
            <a:ext uri="{FF2B5EF4-FFF2-40B4-BE49-F238E27FC236}">
              <a16:creationId xmlns:a16="http://schemas.microsoft.com/office/drawing/2014/main" id="{D29E16A5-7549-4C91-8A39-B933041C4479}"/>
            </a:ext>
          </a:extLst>
        </xdr:cNvPr>
        <xdr:cNvCxnSpPr/>
      </xdr:nvCxnSpPr>
      <xdr:spPr>
        <a:xfrm flipV="1">
          <a:off x="2019300" y="102229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58928</xdr:rowOff>
    </xdr:from>
    <xdr:to>
      <xdr:col>6</xdr:col>
      <xdr:colOff>38100</xdr:colOff>
      <xdr:row>59</xdr:row>
      <xdr:rowOff>160528</xdr:rowOff>
    </xdr:to>
    <xdr:sp macro="" textlink="">
      <xdr:nvSpPr>
        <xdr:cNvPr id="196" name="楕円 195">
          <a:extLst>
            <a:ext uri="{FF2B5EF4-FFF2-40B4-BE49-F238E27FC236}">
              <a16:creationId xmlns:a16="http://schemas.microsoft.com/office/drawing/2014/main" id="{3DBA6658-D075-415C-901A-3FF20C57A61D}"/>
            </a:ext>
          </a:extLst>
        </xdr:cNvPr>
        <xdr:cNvSpPr/>
      </xdr:nvSpPr>
      <xdr:spPr>
        <a:xfrm>
          <a:off x="1079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109728</xdr:rowOff>
    </xdr:from>
    <xdr:to>
      <xdr:col>10</xdr:col>
      <xdr:colOff>114300</xdr:colOff>
      <xdr:row>59</xdr:row>
      <xdr:rowOff>109728</xdr:rowOff>
    </xdr:to>
    <xdr:cxnSp macro="">
      <xdr:nvCxnSpPr>
        <xdr:cNvPr id="197" name="直線コネクタ 196">
          <a:extLst>
            <a:ext uri="{FF2B5EF4-FFF2-40B4-BE49-F238E27FC236}">
              <a16:creationId xmlns:a16="http://schemas.microsoft.com/office/drawing/2014/main" id="{7511B897-F860-4E6A-81B7-3E64D60233D6}"/>
            </a:ext>
          </a:extLst>
        </xdr:cNvPr>
        <xdr:cNvCxnSpPr/>
      </xdr:nvCxnSpPr>
      <xdr:spPr>
        <a:xfrm>
          <a:off x="1130300" y="1022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376D14E-71D0-4D3E-A2CF-939E9E4E0B72}"/>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B55E85B-49C4-4378-8D54-62370D875B87}"/>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DFBEB94-8A51-4950-92ED-51847BB4071C}"/>
            </a:ext>
          </a:extLst>
        </xdr:cNvPr>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37CB74D-FE77-4996-9299-C4160492B710}"/>
            </a:ext>
          </a:extLst>
        </xdr:cNvPr>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14495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775968B-D3CC-44B5-9093-675092F9A086}"/>
            </a:ext>
          </a:extLst>
        </xdr:cNvPr>
        <xdr:cNvSpPr txBox="1"/>
      </xdr:nvSpPr>
      <xdr:spPr>
        <a:xfrm>
          <a:off x="35820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149369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9905327-9C74-44AE-9034-4C06F0B83AA2}"/>
            </a:ext>
          </a:extLst>
        </xdr:cNvPr>
        <xdr:cNvSpPr txBox="1"/>
      </xdr:nvSpPr>
      <xdr:spPr>
        <a:xfrm>
          <a:off x="2705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151655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54E5F1D-9BA4-46CF-93A6-B43BC7A636D4}"/>
            </a:ext>
          </a:extLst>
        </xdr:cNvPr>
        <xdr:cNvSpPr txBox="1"/>
      </xdr:nvSpPr>
      <xdr:spPr>
        <a:xfrm>
          <a:off x="1816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151655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9816BB6-D73D-4971-B3DB-A420F769EA10}"/>
            </a:ext>
          </a:extLst>
        </xdr:cNvPr>
        <xdr:cNvSpPr txBox="1"/>
      </xdr:nvSpPr>
      <xdr:spPr>
        <a:xfrm>
          <a:off x="927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1DD2391-1FDF-4673-86AA-C52B2C054E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1BF8AA4-5767-41FD-B4C5-A16E445B5FE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2828FEA-B3B9-4EA6-95BA-89C0B88A67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C899192-B81C-41B2-B6ED-BFF8DFC472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861C6BB-DEDE-446F-877C-883F4A6F43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3F0FE89-EB94-4F05-BCA5-E9DA691F6B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34C17FB-53CC-42B0-80F9-E583F0D2E59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7D73911-3CA2-4006-A910-6E7AE918FF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BCFD290-4A14-47B4-B704-D111EE615C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A90C67E-7F5D-4696-8B91-77C9BD650E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6D44E719-AE9E-4D90-A75F-E004472B6AB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E6CE665C-0AD2-4564-8135-419FFAE4B9C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0CD809B-52BD-4090-ADFF-E921A9B4BE9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5F528A6-000E-4AF0-8C43-5B13A242FBE1}"/>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3D08473E-8C92-430C-AF84-FF014D40C2D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E4D5632D-8964-47F5-8CCA-D622F117933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59A100F2-B1E3-4585-98A3-AD669B1D8D0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1BD939DE-68A1-4417-8FCC-BFC6F2D84CE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EF534A4D-CFCC-4C9B-A306-188AB812816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1B05063B-EC93-4843-B653-43FC2EA5172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EE0ED551-3AFB-4CB8-B8BF-887553897E3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8671D9C-76D5-4F37-AAB3-6B423B66231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BD1542F-D9D9-4536-85FB-E225A68277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987BF38A-FBE8-4640-BD1D-DAABCF8716F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A32B49D-7AE8-466A-A838-2A92ED8F6F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a:extLst>
            <a:ext uri="{FF2B5EF4-FFF2-40B4-BE49-F238E27FC236}">
              <a16:creationId xmlns:a16="http://schemas.microsoft.com/office/drawing/2014/main" id="{37F8DF52-6950-422F-B198-57A0767BA83F}"/>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D74EB322-E9A8-4CAD-805E-1015BA1EDBBB}"/>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a:extLst>
            <a:ext uri="{FF2B5EF4-FFF2-40B4-BE49-F238E27FC236}">
              <a16:creationId xmlns:a16="http://schemas.microsoft.com/office/drawing/2014/main" id="{0DEBCAD4-4298-40E3-A473-144A62F4165A}"/>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AA319577-9479-4486-B8C7-0DDD2D4EE589}"/>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a:extLst>
            <a:ext uri="{FF2B5EF4-FFF2-40B4-BE49-F238E27FC236}">
              <a16:creationId xmlns:a16="http://schemas.microsoft.com/office/drawing/2014/main" id="{CDEDF361-4C91-4573-8D52-A747AE08BA7E}"/>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11CD6952-91B2-4D76-B34C-6B7801CC5A02}"/>
            </a:ext>
          </a:extLst>
        </xdr:cNvPr>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a:extLst>
            <a:ext uri="{FF2B5EF4-FFF2-40B4-BE49-F238E27FC236}">
              <a16:creationId xmlns:a16="http://schemas.microsoft.com/office/drawing/2014/main" id="{1F2F0B1A-4F11-4700-BCFB-203177D9013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a:extLst>
            <a:ext uri="{FF2B5EF4-FFF2-40B4-BE49-F238E27FC236}">
              <a16:creationId xmlns:a16="http://schemas.microsoft.com/office/drawing/2014/main" id="{3B0261C1-88CC-4501-AB16-9195C281DA15}"/>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a:extLst>
            <a:ext uri="{FF2B5EF4-FFF2-40B4-BE49-F238E27FC236}">
              <a16:creationId xmlns:a16="http://schemas.microsoft.com/office/drawing/2014/main" id="{F6F9BB37-64FF-48D1-ACF1-9F37CE57D948}"/>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a:extLst>
            <a:ext uri="{FF2B5EF4-FFF2-40B4-BE49-F238E27FC236}">
              <a16:creationId xmlns:a16="http://schemas.microsoft.com/office/drawing/2014/main" id="{C10AD7BA-D3E1-4DE4-8918-B7BEE8B7615A}"/>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a:extLst>
            <a:ext uri="{FF2B5EF4-FFF2-40B4-BE49-F238E27FC236}">
              <a16:creationId xmlns:a16="http://schemas.microsoft.com/office/drawing/2014/main" id="{71D450E9-E6EF-4974-B52A-7C0551FF65E7}"/>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85B6EB5-36B8-43C0-AF92-EEB87A910E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C952E3-282E-4436-AAE0-C0F4CBC783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48CFDD7-C846-4076-A87A-E328C63DE9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669CD7A-209A-42A5-8705-CAE7CF3EE1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36103AF-41A3-458D-B3CF-DFB5206394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139915</xdr:rowOff>
    </xdr:from>
    <xdr:to>
      <xdr:col>55</xdr:col>
      <xdr:colOff>50800</xdr:colOff>
      <xdr:row>63</xdr:row>
      <xdr:rowOff>70065</xdr:rowOff>
    </xdr:to>
    <xdr:sp macro="" textlink="">
      <xdr:nvSpPr>
        <xdr:cNvPr id="247" name="楕円 246">
          <a:extLst>
            <a:ext uri="{FF2B5EF4-FFF2-40B4-BE49-F238E27FC236}">
              <a16:creationId xmlns:a16="http://schemas.microsoft.com/office/drawing/2014/main" id="{F86CBE82-4A35-411E-998C-D60AE3FDC035}"/>
            </a:ext>
          </a:extLst>
        </xdr:cNvPr>
        <xdr:cNvSpPr/>
      </xdr:nvSpPr>
      <xdr:spPr>
        <a:xfrm>
          <a:off x="10426700" y="107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118342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ED26C7FD-0A68-46D9-A54F-ADC0ACC49763}"/>
            </a:ext>
          </a:extLst>
        </xdr:cNvPr>
        <xdr:cNvSpPr txBox="1"/>
      </xdr:nvSpPr>
      <xdr:spPr>
        <a:xfrm>
          <a:off x="10515600" y="10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147290</xdr:rowOff>
    </xdr:from>
    <xdr:to>
      <xdr:col>50</xdr:col>
      <xdr:colOff>165100</xdr:colOff>
      <xdr:row>63</xdr:row>
      <xdr:rowOff>77440</xdr:rowOff>
    </xdr:to>
    <xdr:sp macro="" textlink="">
      <xdr:nvSpPr>
        <xdr:cNvPr id="249" name="楕円 248">
          <a:extLst>
            <a:ext uri="{FF2B5EF4-FFF2-40B4-BE49-F238E27FC236}">
              <a16:creationId xmlns:a16="http://schemas.microsoft.com/office/drawing/2014/main" id="{3201DAEC-9AF0-4392-BB47-DB2152B3B672}"/>
            </a:ext>
          </a:extLst>
        </xdr:cNvPr>
        <xdr:cNvSpPr/>
      </xdr:nvSpPr>
      <xdr:spPr>
        <a:xfrm>
          <a:off x="9588500" y="10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19265</xdr:rowOff>
    </xdr:from>
    <xdr:to>
      <xdr:col>55</xdr:col>
      <xdr:colOff>0</xdr:colOff>
      <xdr:row>63</xdr:row>
      <xdr:rowOff>26640</xdr:rowOff>
    </xdr:to>
    <xdr:cxnSp macro="">
      <xdr:nvCxnSpPr>
        <xdr:cNvPr id="250" name="直線コネクタ 249">
          <a:extLst>
            <a:ext uri="{FF2B5EF4-FFF2-40B4-BE49-F238E27FC236}">
              <a16:creationId xmlns:a16="http://schemas.microsoft.com/office/drawing/2014/main" id="{EB7761CB-8A5D-4E79-80F9-F6C647CC2E4F}"/>
            </a:ext>
          </a:extLst>
        </xdr:cNvPr>
        <xdr:cNvCxnSpPr/>
      </xdr:nvCxnSpPr>
      <xdr:spPr>
        <a:xfrm flipV="1">
          <a:off x="9639300" y="10820615"/>
          <a:ext cx="8382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152307</xdr:rowOff>
    </xdr:from>
    <xdr:to>
      <xdr:col>46</xdr:col>
      <xdr:colOff>38100</xdr:colOff>
      <xdr:row>63</xdr:row>
      <xdr:rowOff>82457</xdr:rowOff>
    </xdr:to>
    <xdr:sp macro="" textlink="">
      <xdr:nvSpPr>
        <xdr:cNvPr id="251" name="楕円 250">
          <a:extLst>
            <a:ext uri="{FF2B5EF4-FFF2-40B4-BE49-F238E27FC236}">
              <a16:creationId xmlns:a16="http://schemas.microsoft.com/office/drawing/2014/main" id="{1F91CDC5-D0D9-424F-B328-66AB47A6D2BC}"/>
            </a:ext>
          </a:extLst>
        </xdr:cNvPr>
        <xdr:cNvSpPr/>
      </xdr:nvSpPr>
      <xdr:spPr>
        <a:xfrm>
          <a:off x="8699500" y="10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26640</xdr:rowOff>
    </xdr:from>
    <xdr:to>
      <xdr:col>50</xdr:col>
      <xdr:colOff>114300</xdr:colOff>
      <xdr:row>63</xdr:row>
      <xdr:rowOff>31657</xdr:rowOff>
    </xdr:to>
    <xdr:cxnSp macro="">
      <xdr:nvCxnSpPr>
        <xdr:cNvPr id="252" name="直線コネクタ 251">
          <a:extLst>
            <a:ext uri="{FF2B5EF4-FFF2-40B4-BE49-F238E27FC236}">
              <a16:creationId xmlns:a16="http://schemas.microsoft.com/office/drawing/2014/main" id="{485087ED-7845-4600-A939-59CE761CA53D}"/>
            </a:ext>
          </a:extLst>
        </xdr:cNvPr>
        <xdr:cNvCxnSpPr/>
      </xdr:nvCxnSpPr>
      <xdr:spPr>
        <a:xfrm flipV="1">
          <a:off x="8750300" y="1082799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164608</xdr:rowOff>
    </xdr:from>
    <xdr:to>
      <xdr:col>41</xdr:col>
      <xdr:colOff>101600</xdr:colOff>
      <xdr:row>63</xdr:row>
      <xdr:rowOff>94758</xdr:rowOff>
    </xdr:to>
    <xdr:sp macro="" textlink="">
      <xdr:nvSpPr>
        <xdr:cNvPr id="253" name="楕円 252">
          <a:extLst>
            <a:ext uri="{FF2B5EF4-FFF2-40B4-BE49-F238E27FC236}">
              <a16:creationId xmlns:a16="http://schemas.microsoft.com/office/drawing/2014/main" id="{F7742F87-98A9-4FC5-82EB-F68A2A91E7B3}"/>
            </a:ext>
          </a:extLst>
        </xdr:cNvPr>
        <xdr:cNvSpPr/>
      </xdr:nvSpPr>
      <xdr:spPr>
        <a:xfrm>
          <a:off x="7810500" y="107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31657</xdr:rowOff>
    </xdr:from>
    <xdr:to>
      <xdr:col>45</xdr:col>
      <xdr:colOff>177800</xdr:colOff>
      <xdr:row>63</xdr:row>
      <xdr:rowOff>43958</xdr:rowOff>
    </xdr:to>
    <xdr:cxnSp macro="">
      <xdr:nvCxnSpPr>
        <xdr:cNvPr id="254" name="直線コネクタ 253">
          <a:extLst>
            <a:ext uri="{FF2B5EF4-FFF2-40B4-BE49-F238E27FC236}">
              <a16:creationId xmlns:a16="http://schemas.microsoft.com/office/drawing/2014/main" id="{F16E684E-07D7-4C79-A051-DBFEC738807A}"/>
            </a:ext>
          </a:extLst>
        </xdr:cNvPr>
        <xdr:cNvCxnSpPr/>
      </xdr:nvCxnSpPr>
      <xdr:spPr>
        <a:xfrm flipV="1">
          <a:off x="7861300" y="1083300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168253</xdr:rowOff>
    </xdr:from>
    <xdr:to>
      <xdr:col>36</xdr:col>
      <xdr:colOff>165100</xdr:colOff>
      <xdr:row>63</xdr:row>
      <xdr:rowOff>98403</xdr:rowOff>
    </xdr:to>
    <xdr:sp macro="" textlink="">
      <xdr:nvSpPr>
        <xdr:cNvPr id="255" name="楕円 254">
          <a:extLst>
            <a:ext uri="{FF2B5EF4-FFF2-40B4-BE49-F238E27FC236}">
              <a16:creationId xmlns:a16="http://schemas.microsoft.com/office/drawing/2014/main" id="{FF409A01-6E15-4AFC-9359-9D4B036B1849}"/>
            </a:ext>
          </a:extLst>
        </xdr:cNvPr>
        <xdr:cNvSpPr/>
      </xdr:nvSpPr>
      <xdr:spPr>
        <a:xfrm>
          <a:off x="6921500" y="107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43958</xdr:rowOff>
    </xdr:from>
    <xdr:to>
      <xdr:col>41</xdr:col>
      <xdr:colOff>50800</xdr:colOff>
      <xdr:row>63</xdr:row>
      <xdr:rowOff>47603</xdr:rowOff>
    </xdr:to>
    <xdr:cxnSp macro="">
      <xdr:nvCxnSpPr>
        <xdr:cNvPr id="256" name="直線コネクタ 255">
          <a:extLst>
            <a:ext uri="{FF2B5EF4-FFF2-40B4-BE49-F238E27FC236}">
              <a16:creationId xmlns:a16="http://schemas.microsoft.com/office/drawing/2014/main" id="{2F71CC95-36FB-4376-83B7-06576C9C8D7A}"/>
            </a:ext>
          </a:extLst>
        </xdr:cNvPr>
        <xdr:cNvCxnSpPr/>
      </xdr:nvCxnSpPr>
      <xdr:spPr>
        <a:xfrm flipV="1">
          <a:off x="6972300" y="10845308"/>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A3DCA9D-E5B9-495B-A943-59B093EE9488}"/>
            </a:ext>
          </a:extLst>
        </xdr:cNvPr>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EA2CD1C-6510-4FCF-9814-1582E4E343B6}"/>
            </a:ext>
          </a:extLst>
        </xdr:cNvPr>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51E6D70F-503E-4850-9D5A-D51FFCC9E02C}"/>
            </a:ext>
          </a:extLst>
        </xdr:cNvPr>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D7EEC81-58CB-43AD-B4E3-E70756C90882}"/>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68567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DFDD9A28-1B73-41FA-9F0A-5BE66549763D}"/>
            </a:ext>
          </a:extLst>
        </xdr:cNvPr>
        <xdr:cNvSpPr txBox="1"/>
      </xdr:nvSpPr>
      <xdr:spPr>
        <a:xfrm>
          <a:off x="9327095" y="1086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73584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9B12626E-91F1-44FF-915C-9AD4A6C8AE02}"/>
            </a:ext>
          </a:extLst>
        </xdr:cNvPr>
        <xdr:cNvSpPr txBox="1"/>
      </xdr:nvSpPr>
      <xdr:spPr>
        <a:xfrm>
          <a:off x="8450795" y="108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85885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E2BF2B82-4149-40F7-9C0B-C0E5245A84C4}"/>
            </a:ext>
          </a:extLst>
        </xdr:cNvPr>
        <xdr:cNvSpPr txBox="1"/>
      </xdr:nvSpPr>
      <xdr:spPr>
        <a:xfrm>
          <a:off x="7561795" y="108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89530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F5F4019-DC67-40BA-B666-9B9C8B8E2382}"/>
            </a:ext>
          </a:extLst>
        </xdr:cNvPr>
        <xdr:cNvSpPr txBox="1"/>
      </xdr:nvSpPr>
      <xdr:spPr>
        <a:xfrm>
          <a:off x="6672795" y="108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61BE684-D803-44AE-96C0-3A36BE559F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AA7705E-2738-4E58-9446-514679E0D5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BC6B1FC-3CC3-47D1-965A-072F3B4914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2EC7045-2A12-40AB-B455-A6839AC622F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4FEC1E7-EC8E-463A-9DFC-BEAC5CB9E0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F236C30-8F5B-4AD4-A420-0F65CB7958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E17B08C-E229-4B37-AD8A-7F9B96667E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FBC1E4B-FC54-48A7-8C29-8816ACF616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F99FD35-0BC3-4480-882F-5B152CF214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3A0E46E-547E-42AD-A9EB-07A13CC870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6192E4B-7C45-4ED3-9899-E56E8BAAED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E0C8F9A-BF23-43BE-B865-66D066576BF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A0957B42-497C-4B0B-96F2-0B20EAA354F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B2CC37D5-2F01-460C-9E4E-3CDFD62F41D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16377D46-C337-460A-B1B2-58FD25A2D48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434CB61-D8C9-43A8-98EF-47BC206E7B9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AF8FEFA-19D3-4AD9-A372-D880F876EED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6125A36-A501-47E1-8719-1FFD99F3AE8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C6DB722-2CAB-479B-B81C-BAF853A2B7D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DEE6F64D-1DF5-45E5-8E8B-791F76D96EC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4F007A7-FEFF-4D3B-9557-3865707D152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199ECAED-98E2-4631-8242-6D109C8DEC9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2CA3FC98-2997-4346-8763-8CB546F261E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5FA2797-6257-4FE5-ADD7-65A0CF3ED9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A6696F89-D231-4DFB-A707-BF9B480F6A9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E872BF0C-0886-41AF-873A-37932DF271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76AAA2AF-2F61-4C7B-93A4-151CCFB1A380}"/>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4B70176B-69AB-4FDB-A5C7-928E0C82FF9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FEB65BDA-B6E1-4E95-B165-11C2C8B469C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4CFB6DAE-5424-42CD-84DC-472E192AD4EA}"/>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a:extLst>
            <a:ext uri="{FF2B5EF4-FFF2-40B4-BE49-F238E27FC236}">
              <a16:creationId xmlns:a16="http://schemas.microsoft.com/office/drawing/2014/main" id="{4ECB929A-AF76-4238-9626-09D141CEF8B9}"/>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1BCC3306-9D47-4367-97C9-8A191C6FC9E7}"/>
            </a:ext>
          </a:extLst>
        </xdr:cNvPr>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a:extLst>
            <a:ext uri="{FF2B5EF4-FFF2-40B4-BE49-F238E27FC236}">
              <a16:creationId xmlns:a16="http://schemas.microsoft.com/office/drawing/2014/main" id="{CE7B329E-DD02-4E11-86C3-F01C38E87F24}"/>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a:extLst>
            <a:ext uri="{FF2B5EF4-FFF2-40B4-BE49-F238E27FC236}">
              <a16:creationId xmlns:a16="http://schemas.microsoft.com/office/drawing/2014/main" id="{EFBB9D05-0DFF-4533-A516-3A3053587E8E}"/>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a:extLst>
            <a:ext uri="{FF2B5EF4-FFF2-40B4-BE49-F238E27FC236}">
              <a16:creationId xmlns:a16="http://schemas.microsoft.com/office/drawing/2014/main" id="{429DD6C7-C3AC-4E5C-A83E-F99BB4C86608}"/>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a:extLst>
            <a:ext uri="{FF2B5EF4-FFF2-40B4-BE49-F238E27FC236}">
              <a16:creationId xmlns:a16="http://schemas.microsoft.com/office/drawing/2014/main" id="{159A662A-3C9E-4A26-87BA-0DD3FDD87258}"/>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a:extLst>
            <a:ext uri="{FF2B5EF4-FFF2-40B4-BE49-F238E27FC236}">
              <a16:creationId xmlns:a16="http://schemas.microsoft.com/office/drawing/2014/main" id="{3E42CDCC-EB53-4378-A758-B3DA5945744F}"/>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A4E791-A4C9-435E-B444-962BC8791E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218692-A94D-49D9-850C-E7ECD7B091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5679ED0-5CD1-4FEC-9D10-A931C91F6E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C43E651-301F-4C32-BA46-333ACD4D91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CAB3C9C-9C64-49FB-8BF3-F0AC96E3E6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142421</xdr:rowOff>
    </xdr:from>
    <xdr:to>
      <xdr:col>24</xdr:col>
      <xdr:colOff>114300</xdr:colOff>
      <xdr:row>80</xdr:row>
      <xdr:rowOff>72571</xdr:rowOff>
    </xdr:to>
    <xdr:sp macro="" textlink="">
      <xdr:nvSpPr>
        <xdr:cNvPr id="307" name="楕円 306">
          <a:extLst>
            <a:ext uri="{FF2B5EF4-FFF2-40B4-BE49-F238E27FC236}">
              <a16:creationId xmlns:a16="http://schemas.microsoft.com/office/drawing/2014/main" id="{B039FAC7-2A6B-4E1B-861D-3D7309114ABD}"/>
            </a:ext>
          </a:extLst>
        </xdr:cNvPr>
        <xdr:cNvSpPr/>
      </xdr:nvSpPr>
      <xdr:spPr>
        <a:xfrm>
          <a:off x="4584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165298</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3DA5344B-FF26-4C9A-A54F-DA64D8EFC5C0}"/>
            </a:ext>
          </a:extLst>
        </xdr:cNvPr>
        <xdr:cNvSpPr txBox="1"/>
      </xdr:nvSpPr>
      <xdr:spPr>
        <a:xfrm>
          <a:off x="4673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xdr:rowOff>
    </xdr:from>
    <xdr:to>
      <xdr:col>20</xdr:col>
      <xdr:colOff>38100</xdr:colOff>
      <xdr:row>79</xdr:row>
      <xdr:rowOff>110127</xdr:rowOff>
    </xdr:to>
    <xdr:sp macro="" textlink="">
      <xdr:nvSpPr>
        <xdr:cNvPr id="309" name="楕円 308">
          <a:extLst>
            <a:ext uri="{FF2B5EF4-FFF2-40B4-BE49-F238E27FC236}">
              <a16:creationId xmlns:a16="http://schemas.microsoft.com/office/drawing/2014/main" id="{8421506A-E05E-4AE2-9505-ACA923D8AA1E}"/>
            </a:ext>
          </a:extLst>
        </xdr:cNvPr>
        <xdr:cNvSpPr/>
      </xdr:nvSpPr>
      <xdr:spPr>
        <a:xfrm>
          <a:off x="3746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59327</xdr:rowOff>
    </xdr:from>
    <xdr:to>
      <xdr:col>24</xdr:col>
      <xdr:colOff>63500</xdr:colOff>
      <xdr:row>80</xdr:row>
      <xdr:rowOff>21771</xdr:rowOff>
    </xdr:to>
    <xdr:cxnSp macro="">
      <xdr:nvCxnSpPr>
        <xdr:cNvPr id="310" name="直線コネクタ 309">
          <a:extLst>
            <a:ext uri="{FF2B5EF4-FFF2-40B4-BE49-F238E27FC236}">
              <a16:creationId xmlns:a16="http://schemas.microsoft.com/office/drawing/2014/main" id="{CD7A8E27-A1CC-4E24-B09C-397DFCD12290}"/>
            </a:ext>
          </a:extLst>
        </xdr:cNvPr>
        <xdr:cNvCxnSpPr/>
      </xdr:nvCxnSpPr>
      <xdr:spPr>
        <a:xfrm>
          <a:off x="3797300" y="13603877"/>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36286</xdr:rowOff>
    </xdr:from>
    <xdr:to>
      <xdr:col>15</xdr:col>
      <xdr:colOff>101600</xdr:colOff>
      <xdr:row>78</xdr:row>
      <xdr:rowOff>137886</xdr:rowOff>
    </xdr:to>
    <xdr:sp macro="" textlink="">
      <xdr:nvSpPr>
        <xdr:cNvPr id="311" name="楕円 310">
          <a:extLst>
            <a:ext uri="{FF2B5EF4-FFF2-40B4-BE49-F238E27FC236}">
              <a16:creationId xmlns:a16="http://schemas.microsoft.com/office/drawing/2014/main" id="{B477B584-933A-41A3-ADF2-59C71E80217F}"/>
            </a:ext>
          </a:extLst>
        </xdr:cNvPr>
        <xdr:cNvSpPr/>
      </xdr:nvSpPr>
      <xdr:spPr>
        <a:xfrm>
          <a:off x="2857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87086</xdr:rowOff>
    </xdr:from>
    <xdr:to>
      <xdr:col>19</xdr:col>
      <xdr:colOff>177800</xdr:colOff>
      <xdr:row>79</xdr:row>
      <xdr:rowOff>59327</xdr:rowOff>
    </xdr:to>
    <xdr:cxnSp macro="">
      <xdr:nvCxnSpPr>
        <xdr:cNvPr id="312" name="直線コネクタ 311">
          <a:extLst>
            <a:ext uri="{FF2B5EF4-FFF2-40B4-BE49-F238E27FC236}">
              <a16:creationId xmlns:a16="http://schemas.microsoft.com/office/drawing/2014/main" id="{A13BEE29-9FA9-4ABE-BC47-3E1C583F7D8F}"/>
            </a:ext>
          </a:extLst>
        </xdr:cNvPr>
        <xdr:cNvCxnSpPr/>
      </xdr:nvCxnSpPr>
      <xdr:spPr>
        <a:xfrm>
          <a:off x="2908300" y="1346018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139156</xdr:rowOff>
    </xdr:from>
    <xdr:to>
      <xdr:col>10</xdr:col>
      <xdr:colOff>165100</xdr:colOff>
      <xdr:row>78</xdr:row>
      <xdr:rowOff>69306</xdr:rowOff>
    </xdr:to>
    <xdr:sp macro="" textlink="">
      <xdr:nvSpPr>
        <xdr:cNvPr id="313" name="楕円 312">
          <a:extLst>
            <a:ext uri="{FF2B5EF4-FFF2-40B4-BE49-F238E27FC236}">
              <a16:creationId xmlns:a16="http://schemas.microsoft.com/office/drawing/2014/main" id="{0DFF4BBF-8BC5-4D30-986B-7FC8D93F0399}"/>
            </a:ext>
          </a:extLst>
        </xdr:cNvPr>
        <xdr:cNvSpPr/>
      </xdr:nvSpPr>
      <xdr:spPr>
        <a:xfrm>
          <a:off x="1968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18506</xdr:rowOff>
    </xdr:from>
    <xdr:to>
      <xdr:col>15</xdr:col>
      <xdr:colOff>50800</xdr:colOff>
      <xdr:row>78</xdr:row>
      <xdr:rowOff>87086</xdr:rowOff>
    </xdr:to>
    <xdr:cxnSp macro="">
      <xdr:nvCxnSpPr>
        <xdr:cNvPr id="314" name="直線コネクタ 313">
          <a:extLst>
            <a:ext uri="{FF2B5EF4-FFF2-40B4-BE49-F238E27FC236}">
              <a16:creationId xmlns:a16="http://schemas.microsoft.com/office/drawing/2014/main" id="{6895DFD7-3C5F-4AB9-9001-9B8BEBAACBC4}"/>
            </a:ext>
          </a:extLst>
        </xdr:cNvPr>
        <xdr:cNvCxnSpPr/>
      </xdr:nvCxnSpPr>
      <xdr:spPr>
        <a:xfrm>
          <a:off x="2019300" y="133916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59145</xdr:rowOff>
    </xdr:from>
    <xdr:to>
      <xdr:col>6</xdr:col>
      <xdr:colOff>38100</xdr:colOff>
      <xdr:row>78</xdr:row>
      <xdr:rowOff>160745</xdr:rowOff>
    </xdr:to>
    <xdr:sp macro="" textlink="">
      <xdr:nvSpPr>
        <xdr:cNvPr id="315" name="楕円 314">
          <a:extLst>
            <a:ext uri="{FF2B5EF4-FFF2-40B4-BE49-F238E27FC236}">
              <a16:creationId xmlns:a16="http://schemas.microsoft.com/office/drawing/2014/main" id="{1DE1B157-EF61-42FB-9436-1886BAE7287C}"/>
            </a:ext>
          </a:extLst>
        </xdr:cNvPr>
        <xdr:cNvSpPr/>
      </xdr:nvSpPr>
      <xdr:spPr>
        <a:xfrm>
          <a:off x="1079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18506</xdr:rowOff>
    </xdr:from>
    <xdr:to>
      <xdr:col>10</xdr:col>
      <xdr:colOff>114300</xdr:colOff>
      <xdr:row>78</xdr:row>
      <xdr:rowOff>109945</xdr:rowOff>
    </xdr:to>
    <xdr:cxnSp macro="">
      <xdr:nvCxnSpPr>
        <xdr:cNvPr id="316" name="直線コネクタ 315">
          <a:extLst>
            <a:ext uri="{FF2B5EF4-FFF2-40B4-BE49-F238E27FC236}">
              <a16:creationId xmlns:a16="http://schemas.microsoft.com/office/drawing/2014/main" id="{C932ED25-98FD-402A-A93C-AF845D2FC12A}"/>
            </a:ext>
          </a:extLst>
        </xdr:cNvPr>
        <xdr:cNvCxnSpPr/>
      </xdr:nvCxnSpPr>
      <xdr:spPr>
        <a:xfrm flipV="1">
          <a:off x="1130300" y="133916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17" name="n_1aveValue【公営住宅】&#10;有形固定資産減価償却率">
          <a:extLst>
            <a:ext uri="{FF2B5EF4-FFF2-40B4-BE49-F238E27FC236}">
              <a16:creationId xmlns:a16="http://schemas.microsoft.com/office/drawing/2014/main" id="{307B2855-FEB5-491B-9C01-1BD8F02D617D}"/>
            </a:ext>
          </a:extLst>
        </xdr:cNvPr>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18" name="n_2aveValue【公営住宅】&#10;有形固定資産減価償却率">
          <a:extLst>
            <a:ext uri="{FF2B5EF4-FFF2-40B4-BE49-F238E27FC236}">
              <a16:creationId xmlns:a16="http://schemas.microsoft.com/office/drawing/2014/main" id="{12835C86-79DC-4AA7-A41D-2CAF8825708E}"/>
            </a:ext>
          </a:extLst>
        </xdr:cNvPr>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9814</xdr:rowOff>
    </xdr:from>
    <xdr:ext cx="405111" cy="259045"/>
    <xdr:sp macro="" textlink="">
      <xdr:nvSpPr>
        <xdr:cNvPr id="319" name="n_3aveValue【公営住宅】&#10;有形固定資産減価償却率">
          <a:extLst>
            <a:ext uri="{FF2B5EF4-FFF2-40B4-BE49-F238E27FC236}">
              <a16:creationId xmlns:a16="http://schemas.microsoft.com/office/drawing/2014/main" id="{4F40D13E-7E29-465E-8806-CF1ED3F2C0B0}"/>
            </a:ext>
          </a:extLst>
        </xdr:cNvPr>
        <xdr:cNvSpPr txBox="1"/>
      </xdr:nvSpPr>
      <xdr:spPr>
        <a:xfrm>
          <a:off x="18167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42471</xdr:rowOff>
    </xdr:from>
    <xdr:ext cx="405111" cy="259045"/>
    <xdr:sp macro="" textlink="">
      <xdr:nvSpPr>
        <xdr:cNvPr id="320" name="n_4aveValue【公営住宅】&#10;有形固定資産減価償却率">
          <a:extLst>
            <a:ext uri="{FF2B5EF4-FFF2-40B4-BE49-F238E27FC236}">
              <a16:creationId xmlns:a16="http://schemas.microsoft.com/office/drawing/2014/main" id="{3E928FFA-9414-4974-8A87-63501AAF1641}"/>
            </a:ext>
          </a:extLst>
        </xdr:cNvPr>
        <xdr:cNvSpPr txBox="1"/>
      </xdr:nvSpPr>
      <xdr:spPr>
        <a:xfrm>
          <a:off x="927744"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126654</xdr:rowOff>
    </xdr:from>
    <xdr:ext cx="405111" cy="259045"/>
    <xdr:sp macro="" textlink="">
      <xdr:nvSpPr>
        <xdr:cNvPr id="321" name="n_1mainValue【公営住宅】&#10;有形固定資産減価償却率">
          <a:extLst>
            <a:ext uri="{FF2B5EF4-FFF2-40B4-BE49-F238E27FC236}">
              <a16:creationId xmlns:a16="http://schemas.microsoft.com/office/drawing/2014/main" id="{BEEC12AD-B9A9-4F10-82FA-362E3FA6F117}"/>
            </a:ext>
          </a:extLst>
        </xdr:cNvPr>
        <xdr:cNvSpPr txBox="1"/>
      </xdr:nvSpPr>
      <xdr:spPr>
        <a:xfrm>
          <a:off x="35820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154413</xdr:rowOff>
    </xdr:from>
    <xdr:ext cx="405111" cy="259045"/>
    <xdr:sp macro="" textlink="">
      <xdr:nvSpPr>
        <xdr:cNvPr id="322" name="n_2mainValue【公営住宅】&#10;有形固定資産減価償却率">
          <a:extLst>
            <a:ext uri="{FF2B5EF4-FFF2-40B4-BE49-F238E27FC236}">
              <a16:creationId xmlns:a16="http://schemas.microsoft.com/office/drawing/2014/main" id="{B00865CA-4D4B-4ABB-91A1-9044FF418E26}"/>
            </a:ext>
          </a:extLst>
        </xdr:cNvPr>
        <xdr:cNvSpPr txBox="1"/>
      </xdr:nvSpPr>
      <xdr:spPr>
        <a:xfrm>
          <a:off x="2705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85833</xdr:rowOff>
    </xdr:from>
    <xdr:ext cx="405111" cy="259045"/>
    <xdr:sp macro="" textlink="">
      <xdr:nvSpPr>
        <xdr:cNvPr id="323" name="n_3mainValue【公営住宅】&#10;有形固定資産減価償却率">
          <a:extLst>
            <a:ext uri="{FF2B5EF4-FFF2-40B4-BE49-F238E27FC236}">
              <a16:creationId xmlns:a16="http://schemas.microsoft.com/office/drawing/2014/main" id="{CDAAE44A-D1A6-412D-878D-7BABE9F4DE26}"/>
            </a:ext>
          </a:extLst>
        </xdr:cNvPr>
        <xdr:cNvSpPr txBox="1"/>
      </xdr:nvSpPr>
      <xdr:spPr>
        <a:xfrm>
          <a:off x="18167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5822</xdr:rowOff>
    </xdr:from>
    <xdr:ext cx="405111" cy="259045"/>
    <xdr:sp macro="" textlink="">
      <xdr:nvSpPr>
        <xdr:cNvPr id="324" name="n_4mainValue【公営住宅】&#10;有形固定資産減価償却率">
          <a:extLst>
            <a:ext uri="{FF2B5EF4-FFF2-40B4-BE49-F238E27FC236}">
              <a16:creationId xmlns:a16="http://schemas.microsoft.com/office/drawing/2014/main" id="{6C84F88A-8DC3-4791-B7B4-A4A4A16C6F41}"/>
            </a:ext>
          </a:extLst>
        </xdr:cNvPr>
        <xdr:cNvSpPr txBox="1"/>
      </xdr:nvSpPr>
      <xdr:spPr>
        <a:xfrm>
          <a:off x="927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3FAEF92-800C-4E1E-8DC5-60A063065B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E24DBAED-5670-43EE-BC08-6AD1778135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B817E1D9-DA22-4F64-9E82-B83661BC88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C982D0C7-9F85-460C-9B42-43426B6C2B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B61E6DE4-2842-4BD0-8C23-D820F4CE8D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DCAB5C83-86CE-4DD0-9098-A298CA9CDD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DD4E8731-3F57-42B2-BE6E-ADEB2975F4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C4D2A93-114E-4558-8D1F-8A46FE7D9C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F975BFF-4FE1-4DB2-BC1F-BA4A48BE91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7CBE0187-D0D9-41A7-A554-18F54331B1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E8437D40-5CC7-4F6C-B64B-8C957B8C3D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3B2039B2-50DB-458B-AF70-11533745BFA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C489B1A5-8A3B-448C-91DD-08D22DAAB91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B7520748-5E92-41E6-9C8C-178BA5AC8C1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D62D222C-73DB-482A-A681-96F4026E165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a:extLst>
            <a:ext uri="{FF2B5EF4-FFF2-40B4-BE49-F238E27FC236}">
              <a16:creationId xmlns:a16="http://schemas.microsoft.com/office/drawing/2014/main" id="{05845361-81FE-4145-B404-C3F1BD5220F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54BBEA4-079C-4F21-A67C-0C26F06C51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a:extLst>
            <a:ext uri="{FF2B5EF4-FFF2-40B4-BE49-F238E27FC236}">
              <a16:creationId xmlns:a16="http://schemas.microsoft.com/office/drawing/2014/main" id="{40F111D3-577B-433A-93EA-EB31ADD1546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65F516F3-EC65-469D-955A-9B9CA16D517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a:extLst>
            <a:ext uri="{FF2B5EF4-FFF2-40B4-BE49-F238E27FC236}">
              <a16:creationId xmlns:a16="http://schemas.microsoft.com/office/drawing/2014/main" id="{84826463-7BA4-4385-B001-035DAC21175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78DBDB3-CBFF-43E2-9115-89C6A9C918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a:extLst>
            <a:ext uri="{FF2B5EF4-FFF2-40B4-BE49-F238E27FC236}">
              <a16:creationId xmlns:a16="http://schemas.microsoft.com/office/drawing/2014/main" id="{F9431A15-E713-4A25-A539-69A1BE1B622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8108F18B-CBAE-4DE6-B1A1-D541F41226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a:extLst>
            <a:ext uri="{FF2B5EF4-FFF2-40B4-BE49-F238E27FC236}">
              <a16:creationId xmlns:a16="http://schemas.microsoft.com/office/drawing/2014/main" id="{4C5965C6-3DDB-4E49-A0D7-A01351B5E714}"/>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a:extLst>
            <a:ext uri="{FF2B5EF4-FFF2-40B4-BE49-F238E27FC236}">
              <a16:creationId xmlns:a16="http://schemas.microsoft.com/office/drawing/2014/main" id="{455F6016-F158-4A28-B8F6-09667AD00208}"/>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a:extLst>
            <a:ext uri="{FF2B5EF4-FFF2-40B4-BE49-F238E27FC236}">
              <a16:creationId xmlns:a16="http://schemas.microsoft.com/office/drawing/2014/main" id="{D0AD7D62-C848-4125-82EF-566F5923A8E9}"/>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a:extLst>
            <a:ext uri="{FF2B5EF4-FFF2-40B4-BE49-F238E27FC236}">
              <a16:creationId xmlns:a16="http://schemas.microsoft.com/office/drawing/2014/main" id="{972D5E4E-1877-4C58-864F-B8746EC1A753}"/>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a:extLst>
            <a:ext uri="{FF2B5EF4-FFF2-40B4-BE49-F238E27FC236}">
              <a16:creationId xmlns:a16="http://schemas.microsoft.com/office/drawing/2014/main" id="{C4E8F616-868F-41B2-A2C7-DBC0CF401825}"/>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a:extLst>
            <a:ext uri="{FF2B5EF4-FFF2-40B4-BE49-F238E27FC236}">
              <a16:creationId xmlns:a16="http://schemas.microsoft.com/office/drawing/2014/main" id="{45D2A1E7-9037-4988-A4E8-96622CCD8258}"/>
            </a:ext>
          </a:extLst>
        </xdr:cNvPr>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a:extLst>
            <a:ext uri="{FF2B5EF4-FFF2-40B4-BE49-F238E27FC236}">
              <a16:creationId xmlns:a16="http://schemas.microsoft.com/office/drawing/2014/main" id="{584CE8EC-D5B6-466E-B47C-D088F266F0F8}"/>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a:extLst>
            <a:ext uri="{FF2B5EF4-FFF2-40B4-BE49-F238E27FC236}">
              <a16:creationId xmlns:a16="http://schemas.microsoft.com/office/drawing/2014/main" id="{3C294570-602C-4EA8-BD96-6967F3E23BAB}"/>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a:extLst>
            <a:ext uri="{FF2B5EF4-FFF2-40B4-BE49-F238E27FC236}">
              <a16:creationId xmlns:a16="http://schemas.microsoft.com/office/drawing/2014/main" id="{92B9F75F-1E78-4A5B-8B5A-4F3E483757BB}"/>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a:extLst>
            <a:ext uri="{FF2B5EF4-FFF2-40B4-BE49-F238E27FC236}">
              <a16:creationId xmlns:a16="http://schemas.microsoft.com/office/drawing/2014/main" id="{186A2E3A-2EE2-4101-9956-91FDACE55F65}"/>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a:extLst>
            <a:ext uri="{FF2B5EF4-FFF2-40B4-BE49-F238E27FC236}">
              <a16:creationId xmlns:a16="http://schemas.microsoft.com/office/drawing/2014/main" id="{91E09E70-96B7-45ED-905E-5B5881CE352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C95309F-5654-4991-AEB0-FF4980915E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9CB8099-5F72-4940-B7B9-1BC2B3BED3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AB21B84-F30F-4EEE-B49B-73F6CCB0A2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A1C4BD2-5D96-4167-8E06-AE52C7D482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0BB6EF5-5FAD-4E4C-A274-2825F0E476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2387</xdr:rowOff>
    </xdr:from>
    <xdr:to>
      <xdr:col>55</xdr:col>
      <xdr:colOff>50800</xdr:colOff>
      <xdr:row>86</xdr:row>
      <xdr:rowOff>103987</xdr:rowOff>
    </xdr:to>
    <xdr:sp macro="" textlink="">
      <xdr:nvSpPr>
        <xdr:cNvPr id="364" name="楕円 363">
          <a:extLst>
            <a:ext uri="{FF2B5EF4-FFF2-40B4-BE49-F238E27FC236}">
              <a16:creationId xmlns:a16="http://schemas.microsoft.com/office/drawing/2014/main" id="{B2A39389-8A51-48BC-AAED-F76BF0638B3A}"/>
            </a:ext>
          </a:extLst>
        </xdr:cNvPr>
        <xdr:cNvSpPr/>
      </xdr:nvSpPr>
      <xdr:spPr>
        <a:xfrm>
          <a:off x="10426700" y="147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88764</xdr:rowOff>
    </xdr:from>
    <xdr:ext cx="469744" cy="259045"/>
    <xdr:sp macro="" textlink="">
      <xdr:nvSpPr>
        <xdr:cNvPr id="365" name="【公営住宅】&#10;一人当たり面積該当値テキスト">
          <a:extLst>
            <a:ext uri="{FF2B5EF4-FFF2-40B4-BE49-F238E27FC236}">
              <a16:creationId xmlns:a16="http://schemas.microsoft.com/office/drawing/2014/main" id="{36D8D11F-B538-46F3-8922-AFCA722CF935}"/>
            </a:ext>
          </a:extLst>
        </xdr:cNvPr>
        <xdr:cNvSpPr txBox="1"/>
      </xdr:nvSpPr>
      <xdr:spPr>
        <a:xfrm>
          <a:off x="10515600" y="1466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3378</xdr:rowOff>
    </xdr:from>
    <xdr:to>
      <xdr:col>50</xdr:col>
      <xdr:colOff>165100</xdr:colOff>
      <xdr:row>86</xdr:row>
      <xdr:rowOff>104978</xdr:rowOff>
    </xdr:to>
    <xdr:sp macro="" textlink="">
      <xdr:nvSpPr>
        <xdr:cNvPr id="366" name="楕円 365">
          <a:extLst>
            <a:ext uri="{FF2B5EF4-FFF2-40B4-BE49-F238E27FC236}">
              <a16:creationId xmlns:a16="http://schemas.microsoft.com/office/drawing/2014/main" id="{CDAADD97-2410-412E-863D-87DDD08668F1}"/>
            </a:ext>
          </a:extLst>
        </xdr:cNvPr>
        <xdr:cNvSpPr/>
      </xdr:nvSpPr>
      <xdr:spPr>
        <a:xfrm>
          <a:off x="9588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53187</xdr:rowOff>
    </xdr:from>
    <xdr:to>
      <xdr:col>55</xdr:col>
      <xdr:colOff>0</xdr:colOff>
      <xdr:row>86</xdr:row>
      <xdr:rowOff>54178</xdr:rowOff>
    </xdr:to>
    <xdr:cxnSp macro="">
      <xdr:nvCxnSpPr>
        <xdr:cNvPr id="367" name="直線コネクタ 366">
          <a:extLst>
            <a:ext uri="{FF2B5EF4-FFF2-40B4-BE49-F238E27FC236}">
              <a16:creationId xmlns:a16="http://schemas.microsoft.com/office/drawing/2014/main" id="{488DA148-F570-4E1D-9CE1-C41B0158FF9B}"/>
            </a:ext>
          </a:extLst>
        </xdr:cNvPr>
        <xdr:cNvCxnSpPr/>
      </xdr:nvCxnSpPr>
      <xdr:spPr>
        <a:xfrm flipV="1">
          <a:off x="9639300" y="1479788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3378</xdr:rowOff>
    </xdr:from>
    <xdr:to>
      <xdr:col>46</xdr:col>
      <xdr:colOff>38100</xdr:colOff>
      <xdr:row>86</xdr:row>
      <xdr:rowOff>104978</xdr:rowOff>
    </xdr:to>
    <xdr:sp macro="" textlink="">
      <xdr:nvSpPr>
        <xdr:cNvPr id="368" name="楕円 367">
          <a:extLst>
            <a:ext uri="{FF2B5EF4-FFF2-40B4-BE49-F238E27FC236}">
              <a16:creationId xmlns:a16="http://schemas.microsoft.com/office/drawing/2014/main" id="{3DB33342-53A2-47FC-8D48-8F0C7AA53B4A}"/>
            </a:ext>
          </a:extLst>
        </xdr:cNvPr>
        <xdr:cNvSpPr/>
      </xdr:nvSpPr>
      <xdr:spPr>
        <a:xfrm>
          <a:off x="8699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54178</xdr:rowOff>
    </xdr:from>
    <xdr:to>
      <xdr:col>50</xdr:col>
      <xdr:colOff>114300</xdr:colOff>
      <xdr:row>86</xdr:row>
      <xdr:rowOff>54178</xdr:rowOff>
    </xdr:to>
    <xdr:cxnSp macro="">
      <xdr:nvCxnSpPr>
        <xdr:cNvPr id="369" name="直線コネクタ 368">
          <a:extLst>
            <a:ext uri="{FF2B5EF4-FFF2-40B4-BE49-F238E27FC236}">
              <a16:creationId xmlns:a16="http://schemas.microsoft.com/office/drawing/2014/main" id="{BC3C08AC-62FB-4EDD-8014-A74C57E0865C}"/>
            </a:ext>
          </a:extLst>
        </xdr:cNvPr>
        <xdr:cNvCxnSpPr/>
      </xdr:nvCxnSpPr>
      <xdr:spPr>
        <a:xfrm>
          <a:off x="8750300" y="14798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5511</xdr:rowOff>
    </xdr:from>
    <xdr:to>
      <xdr:col>41</xdr:col>
      <xdr:colOff>101600</xdr:colOff>
      <xdr:row>86</xdr:row>
      <xdr:rowOff>107111</xdr:rowOff>
    </xdr:to>
    <xdr:sp macro="" textlink="">
      <xdr:nvSpPr>
        <xdr:cNvPr id="370" name="楕円 369">
          <a:extLst>
            <a:ext uri="{FF2B5EF4-FFF2-40B4-BE49-F238E27FC236}">
              <a16:creationId xmlns:a16="http://schemas.microsoft.com/office/drawing/2014/main" id="{1D56EC41-33FE-454A-B373-D49F00C9A41E}"/>
            </a:ext>
          </a:extLst>
        </xdr:cNvPr>
        <xdr:cNvSpPr/>
      </xdr:nvSpPr>
      <xdr:spPr>
        <a:xfrm>
          <a:off x="7810500" y="147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54178</xdr:rowOff>
    </xdr:from>
    <xdr:to>
      <xdr:col>45</xdr:col>
      <xdr:colOff>177800</xdr:colOff>
      <xdr:row>86</xdr:row>
      <xdr:rowOff>56311</xdr:rowOff>
    </xdr:to>
    <xdr:cxnSp macro="">
      <xdr:nvCxnSpPr>
        <xdr:cNvPr id="371" name="直線コネクタ 370">
          <a:extLst>
            <a:ext uri="{FF2B5EF4-FFF2-40B4-BE49-F238E27FC236}">
              <a16:creationId xmlns:a16="http://schemas.microsoft.com/office/drawing/2014/main" id="{44CD8CE9-0A1B-4A6D-A511-38D880BC41DC}"/>
            </a:ext>
          </a:extLst>
        </xdr:cNvPr>
        <xdr:cNvCxnSpPr/>
      </xdr:nvCxnSpPr>
      <xdr:spPr>
        <a:xfrm flipV="1">
          <a:off x="7861300" y="14798878"/>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8102</xdr:rowOff>
    </xdr:from>
    <xdr:to>
      <xdr:col>36</xdr:col>
      <xdr:colOff>165100</xdr:colOff>
      <xdr:row>86</xdr:row>
      <xdr:rowOff>109702</xdr:rowOff>
    </xdr:to>
    <xdr:sp macro="" textlink="">
      <xdr:nvSpPr>
        <xdr:cNvPr id="372" name="楕円 371">
          <a:extLst>
            <a:ext uri="{FF2B5EF4-FFF2-40B4-BE49-F238E27FC236}">
              <a16:creationId xmlns:a16="http://schemas.microsoft.com/office/drawing/2014/main" id="{0B642697-85AE-4115-A7C9-AA997C448CB4}"/>
            </a:ext>
          </a:extLst>
        </xdr:cNvPr>
        <xdr:cNvSpPr/>
      </xdr:nvSpPr>
      <xdr:spPr>
        <a:xfrm>
          <a:off x="6921500" y="147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56311</xdr:rowOff>
    </xdr:from>
    <xdr:to>
      <xdr:col>41</xdr:col>
      <xdr:colOff>50800</xdr:colOff>
      <xdr:row>86</xdr:row>
      <xdr:rowOff>58902</xdr:rowOff>
    </xdr:to>
    <xdr:cxnSp macro="">
      <xdr:nvCxnSpPr>
        <xdr:cNvPr id="373" name="直線コネクタ 372">
          <a:extLst>
            <a:ext uri="{FF2B5EF4-FFF2-40B4-BE49-F238E27FC236}">
              <a16:creationId xmlns:a16="http://schemas.microsoft.com/office/drawing/2014/main" id="{365673D5-8BDA-418C-9277-7D2D8A4EBB66}"/>
            </a:ext>
          </a:extLst>
        </xdr:cNvPr>
        <xdr:cNvCxnSpPr/>
      </xdr:nvCxnSpPr>
      <xdr:spPr>
        <a:xfrm flipV="1">
          <a:off x="6972300" y="1480101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a:extLst>
            <a:ext uri="{FF2B5EF4-FFF2-40B4-BE49-F238E27FC236}">
              <a16:creationId xmlns:a16="http://schemas.microsoft.com/office/drawing/2014/main" id="{66C3516F-C9EB-4633-94BE-2B67BB1929B2}"/>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a:extLst>
            <a:ext uri="{FF2B5EF4-FFF2-40B4-BE49-F238E27FC236}">
              <a16:creationId xmlns:a16="http://schemas.microsoft.com/office/drawing/2014/main" id="{3E2CEA7B-1662-4EA6-8781-C06DE74D3542}"/>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76" name="n_3aveValue【公営住宅】&#10;一人当たり面積">
          <a:extLst>
            <a:ext uri="{FF2B5EF4-FFF2-40B4-BE49-F238E27FC236}">
              <a16:creationId xmlns:a16="http://schemas.microsoft.com/office/drawing/2014/main" id="{A5576B59-069D-4ADF-B241-D27F1371F5E2}"/>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7" name="n_4aveValue【公営住宅】&#10;一人当たり面積">
          <a:extLst>
            <a:ext uri="{FF2B5EF4-FFF2-40B4-BE49-F238E27FC236}">
              <a16:creationId xmlns:a16="http://schemas.microsoft.com/office/drawing/2014/main" id="{3A39AFD0-D15E-410B-A863-78A63435D3BC}"/>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96105</xdr:rowOff>
    </xdr:from>
    <xdr:ext cx="469744" cy="259045"/>
    <xdr:sp macro="" textlink="">
      <xdr:nvSpPr>
        <xdr:cNvPr id="378" name="n_1mainValue【公営住宅】&#10;一人当たり面積">
          <a:extLst>
            <a:ext uri="{FF2B5EF4-FFF2-40B4-BE49-F238E27FC236}">
              <a16:creationId xmlns:a16="http://schemas.microsoft.com/office/drawing/2014/main" id="{CBB2B376-A3D1-4AC2-8D59-E93253D084F9}"/>
            </a:ext>
          </a:extLst>
        </xdr:cNvPr>
        <xdr:cNvSpPr txBox="1"/>
      </xdr:nvSpPr>
      <xdr:spPr>
        <a:xfrm>
          <a:off x="93917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96105</xdr:rowOff>
    </xdr:from>
    <xdr:ext cx="469744" cy="259045"/>
    <xdr:sp macro="" textlink="">
      <xdr:nvSpPr>
        <xdr:cNvPr id="379" name="n_2mainValue【公営住宅】&#10;一人当たり面積">
          <a:extLst>
            <a:ext uri="{FF2B5EF4-FFF2-40B4-BE49-F238E27FC236}">
              <a16:creationId xmlns:a16="http://schemas.microsoft.com/office/drawing/2014/main" id="{2FA108E2-CAB9-4E88-AADF-C93975D56C04}"/>
            </a:ext>
          </a:extLst>
        </xdr:cNvPr>
        <xdr:cNvSpPr txBox="1"/>
      </xdr:nvSpPr>
      <xdr:spPr>
        <a:xfrm>
          <a:off x="85154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98238</xdr:rowOff>
    </xdr:from>
    <xdr:ext cx="469744" cy="259045"/>
    <xdr:sp macro="" textlink="">
      <xdr:nvSpPr>
        <xdr:cNvPr id="380" name="n_3mainValue【公営住宅】&#10;一人当たり面積">
          <a:extLst>
            <a:ext uri="{FF2B5EF4-FFF2-40B4-BE49-F238E27FC236}">
              <a16:creationId xmlns:a16="http://schemas.microsoft.com/office/drawing/2014/main" id="{2526F57D-CF23-4B90-98CC-2AC829C94B6B}"/>
            </a:ext>
          </a:extLst>
        </xdr:cNvPr>
        <xdr:cNvSpPr txBox="1"/>
      </xdr:nvSpPr>
      <xdr:spPr>
        <a:xfrm>
          <a:off x="7626427" y="148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100829</xdr:rowOff>
    </xdr:from>
    <xdr:ext cx="469744" cy="259045"/>
    <xdr:sp macro="" textlink="">
      <xdr:nvSpPr>
        <xdr:cNvPr id="381" name="n_4mainValue【公営住宅】&#10;一人当たり面積">
          <a:extLst>
            <a:ext uri="{FF2B5EF4-FFF2-40B4-BE49-F238E27FC236}">
              <a16:creationId xmlns:a16="http://schemas.microsoft.com/office/drawing/2014/main" id="{49BCEAC6-C504-4632-AD14-FB87020B0D14}"/>
            </a:ext>
          </a:extLst>
        </xdr:cNvPr>
        <xdr:cNvSpPr txBox="1"/>
      </xdr:nvSpPr>
      <xdr:spPr>
        <a:xfrm>
          <a:off x="6737427" y="1484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EC4FFC83-6799-4851-BF93-F4C7C8242F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2678AC15-DEBC-4C91-9708-C8FE5464E8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D4137674-A321-4489-830E-E5579AFABA6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EBED3C2-86DC-4F5A-87DE-FCF322B33D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F7A926CB-B588-4CE9-B1E3-5CE50BDD4FC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4592786-35A1-4035-84D6-C36C0B33F8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EB67C56B-F16E-41FB-8ECF-F494124567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3EC9C39-866F-4C64-8523-8E8B8AB4D6E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9BEC10B7-E9E9-4A8D-9B54-26D5B4EDF4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44F49FFB-768A-4793-B129-8F38BC717C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2D9F453D-7AA1-44E2-A315-19828C44EC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AFEB871B-B904-4117-B643-05216921BA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8F0B71FC-1BED-4172-A36E-0DCB332A72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9C1CC8AC-4537-404C-A06F-FCDA3ED358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EC2F8341-9091-4705-A11D-22B0EE9E676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E110A12-36ED-4CBD-B2AE-989C0CD6CF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FB469B5E-21F1-48C7-91BF-4652FCA354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23DCBFE3-EBEF-4A99-BBCF-5CA5DB1F8E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AD3E86B2-F35D-448E-9624-CD18826501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58F16721-D0FB-4F9B-8167-E789F6C235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7773F17E-3175-42D3-B81F-C6160C6173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96ADF3A6-330A-4284-AF65-A8573EC3AA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FE51772F-9385-4DF1-9793-FCAC02BD07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D2FF657F-D3BA-4115-941F-16733020FFB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2693FEB5-7389-421B-9AB1-2F4B6BCD6D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3AC42996-6271-4E26-968D-1765F7CDDA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DD05EDDC-FCB5-4535-993D-F46BB7B9A7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59D91DDD-198F-40B8-A70E-AC7713F51E1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EB5E7A7A-E0AE-4C92-8B70-B3F15EEA4CB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27FCAD47-454B-47ED-86EE-46BE5B373C3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D52ACE5E-EC26-4844-9498-DE1A4795A71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723EC63D-18AC-428A-A461-EF0E3835E6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1BCFCDBB-3BB6-4969-BA76-FCE5689338B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C670B606-FC52-43C7-A3E6-FAC443A02A8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F8BA642F-D12E-4BC9-BBE6-D6784245C52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F0334912-7F7A-4DE0-AD7D-BF09EFEB0A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F949DF09-E58B-4226-9812-AE8261880B5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7B1E475-D904-45AC-BB5F-0DCE4A8A37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68755FBA-70A3-4AC0-BB11-D9F5CBA0CC8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90602A28-EBCB-4C0E-BD56-A33DCD6FC0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a:extLst>
            <a:ext uri="{FF2B5EF4-FFF2-40B4-BE49-F238E27FC236}">
              <a16:creationId xmlns:a16="http://schemas.microsoft.com/office/drawing/2014/main" id="{0E7BA3D1-9E1B-4E93-BC33-D1386AB68C4D}"/>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5D0D9CF9-D412-4284-AC85-647EFEE0F567}"/>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a:extLst>
            <a:ext uri="{FF2B5EF4-FFF2-40B4-BE49-F238E27FC236}">
              <a16:creationId xmlns:a16="http://schemas.microsoft.com/office/drawing/2014/main" id="{B9E49649-2104-4BC3-B17E-58E3B987529F}"/>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89C365A5-5915-451E-A4A1-C99D77C169F1}"/>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a:extLst>
            <a:ext uri="{FF2B5EF4-FFF2-40B4-BE49-F238E27FC236}">
              <a16:creationId xmlns:a16="http://schemas.microsoft.com/office/drawing/2014/main" id="{260852A1-7852-40E1-AEF1-626090D22DCE}"/>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CFF4EC47-3E88-4079-AE6B-015C230AC543}"/>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a:extLst>
            <a:ext uri="{FF2B5EF4-FFF2-40B4-BE49-F238E27FC236}">
              <a16:creationId xmlns:a16="http://schemas.microsoft.com/office/drawing/2014/main" id="{8272CF3F-F54D-4467-BD0D-FF3227BBCE64}"/>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a:extLst>
            <a:ext uri="{FF2B5EF4-FFF2-40B4-BE49-F238E27FC236}">
              <a16:creationId xmlns:a16="http://schemas.microsoft.com/office/drawing/2014/main" id="{CA78EAB3-84C0-4BE2-B09E-96303E4CAEA9}"/>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a:extLst>
            <a:ext uri="{FF2B5EF4-FFF2-40B4-BE49-F238E27FC236}">
              <a16:creationId xmlns:a16="http://schemas.microsoft.com/office/drawing/2014/main" id="{532EB06E-6D04-4941-BFF7-55F91D51EE9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a:extLst>
            <a:ext uri="{FF2B5EF4-FFF2-40B4-BE49-F238E27FC236}">
              <a16:creationId xmlns:a16="http://schemas.microsoft.com/office/drawing/2014/main" id="{B8E91F4E-D6D0-4DC0-88C7-D670A809D185}"/>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a:extLst>
            <a:ext uri="{FF2B5EF4-FFF2-40B4-BE49-F238E27FC236}">
              <a16:creationId xmlns:a16="http://schemas.microsoft.com/office/drawing/2014/main" id="{7E08F798-B5D9-42C6-A225-F61A83B2CBB5}"/>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11B5AD5-28BB-4F46-96BE-3CD8393277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45C6049-3AE9-4460-A71F-3785D14E51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D7D5E9B-FDE4-46E7-8F19-059EAE0902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F3F5106-0FCF-4D39-BF1D-E23554FB9C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A979752-1BC0-49A8-8502-3E9161C009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38" name="楕円 437">
          <a:extLst>
            <a:ext uri="{FF2B5EF4-FFF2-40B4-BE49-F238E27FC236}">
              <a16:creationId xmlns:a16="http://schemas.microsoft.com/office/drawing/2014/main" id="{57FEEFB6-10CC-4A59-9889-6586B0524464}"/>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9E69DD8E-8D04-4D2D-B111-7EFF4410FD0A}"/>
            </a:ext>
          </a:extLst>
        </xdr:cNvPr>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40" name="楕円 439">
          <a:extLst>
            <a:ext uri="{FF2B5EF4-FFF2-40B4-BE49-F238E27FC236}">
              <a16:creationId xmlns:a16="http://schemas.microsoft.com/office/drawing/2014/main" id="{E35CA5BC-DB2D-404E-A3E9-6CA3B32DFAEF}"/>
            </a:ext>
          </a:extLst>
        </xdr:cNvPr>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36</xdr:row>
      <xdr:rowOff>165735</xdr:rowOff>
    </xdr:to>
    <xdr:cxnSp macro="">
      <xdr:nvCxnSpPr>
        <xdr:cNvPr id="441" name="直線コネクタ 440">
          <a:extLst>
            <a:ext uri="{FF2B5EF4-FFF2-40B4-BE49-F238E27FC236}">
              <a16:creationId xmlns:a16="http://schemas.microsoft.com/office/drawing/2014/main" id="{CD6DEBAE-5041-42D4-B149-A8871E4C6A6D}"/>
            </a:ext>
          </a:extLst>
        </xdr:cNvPr>
        <xdr:cNvCxnSpPr/>
      </xdr:nvCxnSpPr>
      <xdr:spPr>
        <a:xfrm>
          <a:off x="15481300" y="62903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442" name="楕円 441">
          <a:extLst>
            <a:ext uri="{FF2B5EF4-FFF2-40B4-BE49-F238E27FC236}">
              <a16:creationId xmlns:a16="http://schemas.microsoft.com/office/drawing/2014/main" id="{0929634A-D1A2-4193-A771-FE927A54C1B8}"/>
            </a:ext>
          </a:extLst>
        </xdr:cNvPr>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118110</xdr:rowOff>
    </xdr:to>
    <xdr:cxnSp macro="">
      <xdr:nvCxnSpPr>
        <xdr:cNvPr id="443" name="直線コネクタ 442">
          <a:extLst>
            <a:ext uri="{FF2B5EF4-FFF2-40B4-BE49-F238E27FC236}">
              <a16:creationId xmlns:a16="http://schemas.microsoft.com/office/drawing/2014/main" id="{78C1BC62-C726-4ECF-B7FD-4B46D62EDAE9}"/>
            </a:ext>
          </a:extLst>
        </xdr:cNvPr>
        <xdr:cNvCxnSpPr/>
      </xdr:nvCxnSpPr>
      <xdr:spPr>
        <a:xfrm>
          <a:off x="14592300" y="6244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147320</xdr:rowOff>
    </xdr:from>
    <xdr:to>
      <xdr:col>72</xdr:col>
      <xdr:colOff>38100</xdr:colOff>
      <xdr:row>36</xdr:row>
      <xdr:rowOff>77470</xdr:rowOff>
    </xdr:to>
    <xdr:sp macro="" textlink="">
      <xdr:nvSpPr>
        <xdr:cNvPr id="444" name="楕円 443">
          <a:extLst>
            <a:ext uri="{FF2B5EF4-FFF2-40B4-BE49-F238E27FC236}">
              <a16:creationId xmlns:a16="http://schemas.microsoft.com/office/drawing/2014/main" id="{EB7739FD-9AC4-44D0-A9BB-7F1C2330BB74}"/>
            </a:ext>
          </a:extLst>
        </xdr:cNvPr>
        <xdr:cNvSpPr/>
      </xdr:nvSpPr>
      <xdr:spPr>
        <a:xfrm>
          <a:off x="13652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72390</xdr:rowOff>
    </xdr:to>
    <xdr:cxnSp macro="">
      <xdr:nvCxnSpPr>
        <xdr:cNvPr id="445" name="直線コネクタ 444">
          <a:extLst>
            <a:ext uri="{FF2B5EF4-FFF2-40B4-BE49-F238E27FC236}">
              <a16:creationId xmlns:a16="http://schemas.microsoft.com/office/drawing/2014/main" id="{4F909580-F6B6-4B16-807B-40C88668851D}"/>
            </a:ext>
          </a:extLst>
        </xdr:cNvPr>
        <xdr:cNvCxnSpPr/>
      </xdr:nvCxnSpPr>
      <xdr:spPr>
        <a:xfrm>
          <a:off x="13703300" y="61988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147320</xdr:rowOff>
    </xdr:from>
    <xdr:to>
      <xdr:col>67</xdr:col>
      <xdr:colOff>101600</xdr:colOff>
      <xdr:row>36</xdr:row>
      <xdr:rowOff>77470</xdr:rowOff>
    </xdr:to>
    <xdr:sp macro="" textlink="">
      <xdr:nvSpPr>
        <xdr:cNvPr id="446" name="楕円 445">
          <a:extLst>
            <a:ext uri="{FF2B5EF4-FFF2-40B4-BE49-F238E27FC236}">
              <a16:creationId xmlns:a16="http://schemas.microsoft.com/office/drawing/2014/main" id="{FE453A88-1388-4E71-A610-43583A5861E1}"/>
            </a:ext>
          </a:extLst>
        </xdr:cNvPr>
        <xdr:cNvSpPr/>
      </xdr:nvSpPr>
      <xdr:spPr>
        <a:xfrm>
          <a:off x="12763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26670</xdr:rowOff>
    </xdr:from>
    <xdr:to>
      <xdr:col>71</xdr:col>
      <xdr:colOff>177800</xdr:colOff>
      <xdr:row>36</xdr:row>
      <xdr:rowOff>26670</xdr:rowOff>
    </xdr:to>
    <xdr:cxnSp macro="">
      <xdr:nvCxnSpPr>
        <xdr:cNvPr id="447" name="直線コネクタ 446">
          <a:extLst>
            <a:ext uri="{FF2B5EF4-FFF2-40B4-BE49-F238E27FC236}">
              <a16:creationId xmlns:a16="http://schemas.microsoft.com/office/drawing/2014/main" id="{A06B9678-A0B0-4F54-B931-5BEABF016C0C}"/>
            </a:ext>
          </a:extLst>
        </xdr:cNvPr>
        <xdr:cNvCxnSpPr/>
      </xdr:nvCxnSpPr>
      <xdr:spPr>
        <a:xfrm>
          <a:off x="12814300" y="6198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135272</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9B471DF5-C192-4056-B3C0-BEF7925811E6}"/>
            </a:ext>
          </a:extLst>
        </xdr:cNvPr>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DE59322D-F082-4A41-9DE5-46378B338834}"/>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A3054A4A-89FA-4039-B50F-A2A3F0FDD4CF}"/>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91457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687D331A-6C6A-4F77-8AB2-E677754E78F0}"/>
            </a:ext>
          </a:extLst>
        </xdr:cNvPr>
        <xdr:cNvSpPr txBox="1"/>
      </xdr:nvSpPr>
      <xdr:spPr>
        <a:xfrm>
          <a:off x="12611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B377F1C7-3E35-4AE0-A10E-4054F1B5DA67}"/>
            </a:ext>
          </a:extLst>
        </xdr:cNvPr>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AB5E45B0-6BE6-456A-A91F-786C26F8CC61}"/>
            </a:ext>
          </a:extLst>
        </xdr:cNvPr>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93997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5927079F-9B21-46D3-A5B9-D99428BD3A6D}"/>
            </a:ext>
          </a:extLst>
        </xdr:cNvPr>
        <xdr:cNvSpPr txBox="1"/>
      </xdr:nvSpPr>
      <xdr:spPr>
        <a:xfrm>
          <a:off x="13500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93997</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CD205F1E-D9AB-488C-9DCD-84FDC8E2F131}"/>
            </a:ext>
          </a:extLst>
        </xdr:cNvPr>
        <xdr:cNvSpPr txBox="1"/>
      </xdr:nvSpPr>
      <xdr:spPr>
        <a:xfrm>
          <a:off x="12611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B3B2346-3F1A-41CE-B4F0-3D457454DD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C4945D9-39D4-4E4F-B624-16E4D17052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FECFAA2C-FE86-4C12-B0E2-BBF4D223D3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DC1398EA-076E-483C-A6F7-D36E338563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D1D22187-127F-489A-B482-A6C63DA7A4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C913E05D-82FB-49BF-BE3C-545DC05853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73D341A9-0FDB-4C9D-BDE4-B57F260563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2D326F1-0F77-4CDA-ACA4-AEE767A2D5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507FEBB-7E44-45AA-B53F-6E4D0CC38B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86BA4B5A-483F-4B45-A816-26FE71A94C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74D0CEB1-ECD4-4CCB-BD67-C8CB70D1886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a:extLst>
            <a:ext uri="{FF2B5EF4-FFF2-40B4-BE49-F238E27FC236}">
              <a16:creationId xmlns:a16="http://schemas.microsoft.com/office/drawing/2014/main" id="{FE52B2DB-135A-44AD-94AC-77956F949AD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0390B192-6939-4A92-8AD2-F66378D7F9E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a:extLst>
            <a:ext uri="{FF2B5EF4-FFF2-40B4-BE49-F238E27FC236}">
              <a16:creationId xmlns:a16="http://schemas.microsoft.com/office/drawing/2014/main" id="{92800DA2-BC5E-4B5C-B9D3-36371A71FDA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9949516B-2878-4949-9AC0-6BF1BA1E214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a:extLst>
            <a:ext uri="{FF2B5EF4-FFF2-40B4-BE49-F238E27FC236}">
              <a16:creationId xmlns:a16="http://schemas.microsoft.com/office/drawing/2014/main" id="{D9E80B7A-C41E-4CD6-83A1-E7353673EA7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B2373F73-1AD1-4A9B-95CD-0B763802F17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a:extLst>
            <a:ext uri="{FF2B5EF4-FFF2-40B4-BE49-F238E27FC236}">
              <a16:creationId xmlns:a16="http://schemas.microsoft.com/office/drawing/2014/main" id="{032807A4-423B-47E0-A56B-FB9D0D8DCDB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2ED09875-EB60-495D-82FE-F526214FB61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C336F4EB-5068-48F8-99B0-AC503594551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724B5A1F-216F-452B-A9BD-58350E3FEE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B2E7C23-A0AF-49DF-962B-B36C6E81C9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4561DDF-9C63-48C4-A5F1-BCAA1BAE51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9" name="直線コネクタ 478">
          <a:extLst>
            <a:ext uri="{FF2B5EF4-FFF2-40B4-BE49-F238E27FC236}">
              <a16:creationId xmlns:a16="http://schemas.microsoft.com/office/drawing/2014/main" id="{57FA1B14-994D-4BA9-AD9F-2E392A98BCC9}"/>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30BFECE1-0ECC-4CAB-BA01-6987220DB649}"/>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81" name="直線コネクタ 480">
          <a:extLst>
            <a:ext uri="{FF2B5EF4-FFF2-40B4-BE49-F238E27FC236}">
              <a16:creationId xmlns:a16="http://schemas.microsoft.com/office/drawing/2014/main" id="{12F6C9E2-4008-42E1-82E6-ED9D4B9DBC74}"/>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677EEFB8-E418-4AC2-8CD8-F462CAB5A8FB}"/>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3" name="直線コネクタ 482">
          <a:extLst>
            <a:ext uri="{FF2B5EF4-FFF2-40B4-BE49-F238E27FC236}">
              <a16:creationId xmlns:a16="http://schemas.microsoft.com/office/drawing/2014/main" id="{1B3F9E30-D48F-43BA-AB4D-6CCC045257E8}"/>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37324E10-45FC-48FE-8C8E-270C34FD65B4}"/>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5" name="フローチャート: 判断 484">
          <a:extLst>
            <a:ext uri="{FF2B5EF4-FFF2-40B4-BE49-F238E27FC236}">
              <a16:creationId xmlns:a16="http://schemas.microsoft.com/office/drawing/2014/main" id="{70E49006-B1E6-4AAD-A612-709281F5BC46}"/>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6" name="フローチャート: 判断 485">
          <a:extLst>
            <a:ext uri="{FF2B5EF4-FFF2-40B4-BE49-F238E27FC236}">
              <a16:creationId xmlns:a16="http://schemas.microsoft.com/office/drawing/2014/main" id="{426B4432-33BB-4833-9295-4395E7845376}"/>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7" name="フローチャート: 判断 486">
          <a:extLst>
            <a:ext uri="{FF2B5EF4-FFF2-40B4-BE49-F238E27FC236}">
              <a16:creationId xmlns:a16="http://schemas.microsoft.com/office/drawing/2014/main" id="{F65A36BC-8A71-4542-9893-AF57E0924621}"/>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8" name="フローチャート: 判断 487">
          <a:extLst>
            <a:ext uri="{FF2B5EF4-FFF2-40B4-BE49-F238E27FC236}">
              <a16:creationId xmlns:a16="http://schemas.microsoft.com/office/drawing/2014/main" id="{720FF5E4-8DD3-439E-AF7B-670C864A0B29}"/>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9" name="フローチャート: 判断 488">
          <a:extLst>
            <a:ext uri="{FF2B5EF4-FFF2-40B4-BE49-F238E27FC236}">
              <a16:creationId xmlns:a16="http://schemas.microsoft.com/office/drawing/2014/main" id="{2DE688D2-C08A-470E-8688-93E7B1EB3351}"/>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46FBC17-E5D4-4215-A143-9BFD296793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45932AC-6EEA-414D-A858-7FD8DA4B43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015F88C-AD36-40FC-964F-E3160F874B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08B8093-8CC9-4C16-B9A7-AEE78359B18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C9EE254-5126-484D-BE85-4DDE43A2E8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133350</xdr:rowOff>
    </xdr:from>
    <xdr:to>
      <xdr:col>116</xdr:col>
      <xdr:colOff>114300</xdr:colOff>
      <xdr:row>41</xdr:row>
      <xdr:rowOff>63500</xdr:rowOff>
    </xdr:to>
    <xdr:sp macro="" textlink="">
      <xdr:nvSpPr>
        <xdr:cNvPr id="495" name="楕円 494">
          <a:extLst>
            <a:ext uri="{FF2B5EF4-FFF2-40B4-BE49-F238E27FC236}">
              <a16:creationId xmlns:a16="http://schemas.microsoft.com/office/drawing/2014/main" id="{88D2F49F-6A88-42A7-BAF8-A1F25EE851EE}"/>
            </a:ext>
          </a:extLst>
        </xdr:cNvPr>
        <xdr:cNvSpPr/>
      </xdr:nvSpPr>
      <xdr:spPr>
        <a:xfrm>
          <a:off x="221107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48277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FC8E4A73-52AC-41F8-ACC4-78E63773974D}"/>
            </a:ext>
          </a:extLst>
        </xdr:cNvPr>
        <xdr:cNvSpPr txBox="1"/>
      </xdr:nvSpPr>
      <xdr:spPr>
        <a:xfrm>
          <a:off x="22199600" y="69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137160</xdr:rowOff>
    </xdr:from>
    <xdr:to>
      <xdr:col>112</xdr:col>
      <xdr:colOff>38100</xdr:colOff>
      <xdr:row>41</xdr:row>
      <xdr:rowOff>67310</xdr:rowOff>
    </xdr:to>
    <xdr:sp macro="" textlink="">
      <xdr:nvSpPr>
        <xdr:cNvPr id="497" name="楕円 496">
          <a:extLst>
            <a:ext uri="{FF2B5EF4-FFF2-40B4-BE49-F238E27FC236}">
              <a16:creationId xmlns:a16="http://schemas.microsoft.com/office/drawing/2014/main" id="{357C04D2-836C-4A00-A459-6D03912AE982}"/>
            </a:ext>
          </a:extLst>
        </xdr:cNvPr>
        <xdr:cNvSpPr/>
      </xdr:nvSpPr>
      <xdr:spPr>
        <a:xfrm>
          <a:off x="212725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12700</xdr:rowOff>
    </xdr:from>
    <xdr:to>
      <xdr:col>116</xdr:col>
      <xdr:colOff>63500</xdr:colOff>
      <xdr:row>41</xdr:row>
      <xdr:rowOff>16510</xdr:rowOff>
    </xdr:to>
    <xdr:cxnSp macro="">
      <xdr:nvCxnSpPr>
        <xdr:cNvPr id="498" name="直線コネクタ 497">
          <a:extLst>
            <a:ext uri="{FF2B5EF4-FFF2-40B4-BE49-F238E27FC236}">
              <a16:creationId xmlns:a16="http://schemas.microsoft.com/office/drawing/2014/main" id="{A4822330-75A0-413E-AA7E-EBF138535556}"/>
            </a:ext>
          </a:extLst>
        </xdr:cNvPr>
        <xdr:cNvCxnSpPr/>
      </xdr:nvCxnSpPr>
      <xdr:spPr>
        <a:xfrm flipV="1">
          <a:off x="21323300" y="7042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140970</xdr:rowOff>
    </xdr:from>
    <xdr:to>
      <xdr:col>107</xdr:col>
      <xdr:colOff>101600</xdr:colOff>
      <xdr:row>41</xdr:row>
      <xdr:rowOff>71120</xdr:rowOff>
    </xdr:to>
    <xdr:sp macro="" textlink="">
      <xdr:nvSpPr>
        <xdr:cNvPr id="499" name="楕円 498">
          <a:extLst>
            <a:ext uri="{FF2B5EF4-FFF2-40B4-BE49-F238E27FC236}">
              <a16:creationId xmlns:a16="http://schemas.microsoft.com/office/drawing/2014/main" id="{C4F75466-F833-45F4-A029-5C05EEDB7437}"/>
            </a:ext>
          </a:extLst>
        </xdr:cNvPr>
        <xdr:cNvSpPr/>
      </xdr:nvSpPr>
      <xdr:spPr>
        <a:xfrm>
          <a:off x="203835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16510</xdr:rowOff>
    </xdr:from>
    <xdr:to>
      <xdr:col>111</xdr:col>
      <xdr:colOff>177800</xdr:colOff>
      <xdr:row>41</xdr:row>
      <xdr:rowOff>20320</xdr:rowOff>
    </xdr:to>
    <xdr:cxnSp macro="">
      <xdr:nvCxnSpPr>
        <xdr:cNvPr id="500" name="直線コネクタ 499">
          <a:extLst>
            <a:ext uri="{FF2B5EF4-FFF2-40B4-BE49-F238E27FC236}">
              <a16:creationId xmlns:a16="http://schemas.microsoft.com/office/drawing/2014/main" id="{698D19A1-97BB-4D86-BF0D-8E900F4E8310}"/>
            </a:ext>
          </a:extLst>
        </xdr:cNvPr>
        <xdr:cNvCxnSpPr/>
      </xdr:nvCxnSpPr>
      <xdr:spPr>
        <a:xfrm flipV="1">
          <a:off x="20434300" y="7045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144780</xdr:rowOff>
    </xdr:from>
    <xdr:to>
      <xdr:col>102</xdr:col>
      <xdr:colOff>165100</xdr:colOff>
      <xdr:row>41</xdr:row>
      <xdr:rowOff>74930</xdr:rowOff>
    </xdr:to>
    <xdr:sp macro="" textlink="">
      <xdr:nvSpPr>
        <xdr:cNvPr id="501" name="楕円 500">
          <a:extLst>
            <a:ext uri="{FF2B5EF4-FFF2-40B4-BE49-F238E27FC236}">
              <a16:creationId xmlns:a16="http://schemas.microsoft.com/office/drawing/2014/main" id="{2E7D9A65-CEBC-4D09-A09B-BB63F649096B}"/>
            </a:ext>
          </a:extLst>
        </xdr:cNvPr>
        <xdr:cNvSpPr/>
      </xdr:nvSpPr>
      <xdr:spPr>
        <a:xfrm>
          <a:off x="19494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20320</xdr:rowOff>
    </xdr:from>
    <xdr:to>
      <xdr:col>107</xdr:col>
      <xdr:colOff>50800</xdr:colOff>
      <xdr:row>41</xdr:row>
      <xdr:rowOff>24130</xdr:rowOff>
    </xdr:to>
    <xdr:cxnSp macro="">
      <xdr:nvCxnSpPr>
        <xdr:cNvPr id="502" name="直線コネクタ 501">
          <a:extLst>
            <a:ext uri="{FF2B5EF4-FFF2-40B4-BE49-F238E27FC236}">
              <a16:creationId xmlns:a16="http://schemas.microsoft.com/office/drawing/2014/main" id="{4206F58A-CB62-4B5D-9B96-861735CB5BCC}"/>
            </a:ext>
          </a:extLst>
        </xdr:cNvPr>
        <xdr:cNvCxnSpPr/>
      </xdr:nvCxnSpPr>
      <xdr:spPr>
        <a:xfrm flipV="1">
          <a:off x="19545300" y="7049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503" name="楕円 502">
          <a:extLst>
            <a:ext uri="{FF2B5EF4-FFF2-40B4-BE49-F238E27FC236}">
              <a16:creationId xmlns:a16="http://schemas.microsoft.com/office/drawing/2014/main" id="{48E4D268-101C-44EB-A6EE-5172700FABBE}"/>
            </a:ext>
          </a:extLst>
        </xdr:cNvPr>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24130</xdr:rowOff>
    </xdr:from>
    <xdr:to>
      <xdr:col>102</xdr:col>
      <xdr:colOff>114300</xdr:colOff>
      <xdr:row>41</xdr:row>
      <xdr:rowOff>26670</xdr:rowOff>
    </xdr:to>
    <xdr:cxnSp macro="">
      <xdr:nvCxnSpPr>
        <xdr:cNvPr id="504" name="直線コネクタ 503">
          <a:extLst>
            <a:ext uri="{FF2B5EF4-FFF2-40B4-BE49-F238E27FC236}">
              <a16:creationId xmlns:a16="http://schemas.microsoft.com/office/drawing/2014/main" id="{E6F599ED-9464-48A8-9F36-5752B4E5E6C5}"/>
            </a:ext>
          </a:extLst>
        </xdr:cNvPr>
        <xdr:cNvCxnSpPr/>
      </xdr:nvCxnSpPr>
      <xdr:spPr>
        <a:xfrm flipV="1">
          <a:off x="18656300" y="70535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89FFFECB-71F9-4F0D-9C34-AF8766C3D8B0}"/>
            </a:ext>
          </a:extLst>
        </xdr:cNvPr>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AECC5A7-D95E-4110-8AE8-D647D25708D8}"/>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CE58F5B6-4AD2-4202-8818-2F9439A6382E}"/>
            </a:ext>
          </a:extLst>
        </xdr:cNvPr>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F39DC988-3EA7-4D9C-8E0A-D5118DAE5221}"/>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58437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7806A8F7-7751-4C21-8138-44DFB0A316BC}"/>
            </a:ext>
          </a:extLst>
        </xdr:cNvPr>
        <xdr:cNvSpPr txBox="1"/>
      </xdr:nvSpPr>
      <xdr:spPr>
        <a:xfrm>
          <a:off x="21075727" y="70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62247</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DD21265D-08E9-404B-8B1F-9BDBA7208177}"/>
            </a:ext>
          </a:extLst>
        </xdr:cNvPr>
        <xdr:cNvSpPr txBox="1"/>
      </xdr:nvSpPr>
      <xdr:spPr>
        <a:xfrm>
          <a:off x="20199427" y="70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66057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BDCCE29F-3BBF-43BF-96EC-27B9B07948DF}"/>
            </a:ext>
          </a:extLst>
        </xdr:cNvPr>
        <xdr:cNvSpPr txBox="1"/>
      </xdr:nvSpPr>
      <xdr:spPr>
        <a:xfrm>
          <a:off x="193104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9504E8C7-6868-4EB0-B636-47D5EC379B8B}"/>
            </a:ext>
          </a:extLst>
        </xdr:cNvPr>
        <xdr:cNvSpPr txBox="1"/>
      </xdr:nvSpPr>
      <xdr:spPr>
        <a:xfrm>
          <a:off x="18421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BF058E5F-5438-4ED2-A9EE-F17828F5AE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FA338629-AB94-40C7-99D0-808A64EB17A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9E593F4C-6F54-438D-8F0F-ACA1D0F7FF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C6474A1C-D558-40B4-80F6-F44A2EB77C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8122332-212F-48F3-A4A9-784DFFDC80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24677AA5-C713-4291-90DA-CFD7368D53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535124CC-702E-4E55-BF45-1E685DFF17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C51AA0B1-69A3-4D6A-8225-DFBFFD0912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8184A912-4577-49F8-9F8F-0606387C17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DFAE0E52-3747-4AA8-A028-30B202F553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6EECB2E7-3837-45B8-80E4-C41C123FB1F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a:extLst>
            <a:ext uri="{FF2B5EF4-FFF2-40B4-BE49-F238E27FC236}">
              <a16:creationId xmlns:a16="http://schemas.microsoft.com/office/drawing/2014/main" id="{CFAE64E5-1182-495C-A965-4D571487206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5" name="テキスト ボックス 524">
          <a:extLst>
            <a:ext uri="{FF2B5EF4-FFF2-40B4-BE49-F238E27FC236}">
              <a16:creationId xmlns:a16="http://schemas.microsoft.com/office/drawing/2014/main" id="{4DB754AE-DF7A-49C2-BEB9-CB9B56ACF33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a:extLst>
            <a:ext uri="{FF2B5EF4-FFF2-40B4-BE49-F238E27FC236}">
              <a16:creationId xmlns:a16="http://schemas.microsoft.com/office/drawing/2014/main" id="{58E86B26-36C3-4812-BE00-B9AF89EA55E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a:extLst>
            <a:ext uri="{FF2B5EF4-FFF2-40B4-BE49-F238E27FC236}">
              <a16:creationId xmlns:a16="http://schemas.microsoft.com/office/drawing/2014/main" id="{0335A3E0-690F-4705-A397-48F0DE5C223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a:extLst>
            <a:ext uri="{FF2B5EF4-FFF2-40B4-BE49-F238E27FC236}">
              <a16:creationId xmlns:a16="http://schemas.microsoft.com/office/drawing/2014/main" id="{429BE7BF-0A65-409F-9675-8E095462438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a:extLst>
            <a:ext uri="{FF2B5EF4-FFF2-40B4-BE49-F238E27FC236}">
              <a16:creationId xmlns:a16="http://schemas.microsoft.com/office/drawing/2014/main" id="{487ABD3A-D471-47C6-BD3D-478FC5F6AA2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a:extLst>
            <a:ext uri="{FF2B5EF4-FFF2-40B4-BE49-F238E27FC236}">
              <a16:creationId xmlns:a16="http://schemas.microsoft.com/office/drawing/2014/main" id="{EFA47E07-BD0D-474F-9C1B-A7F41455059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a:extLst>
            <a:ext uri="{FF2B5EF4-FFF2-40B4-BE49-F238E27FC236}">
              <a16:creationId xmlns:a16="http://schemas.microsoft.com/office/drawing/2014/main" id="{0F380D9D-B24A-4277-9198-85EF6A64CD1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3306BC1D-D218-4B6B-A3B5-A030597AE5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1357BCAA-5FF8-422C-86D3-BB0749AFE92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B7CD5FE-34BA-4D22-BEAA-2AF77D807E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5" name="直線コネクタ 534">
          <a:extLst>
            <a:ext uri="{FF2B5EF4-FFF2-40B4-BE49-F238E27FC236}">
              <a16:creationId xmlns:a16="http://schemas.microsoft.com/office/drawing/2014/main" id="{E5A145E6-0431-446C-B076-2ED582DA901A}"/>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208B155-FBC7-401B-A252-A6E11F9B829C}"/>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7" name="直線コネクタ 536">
          <a:extLst>
            <a:ext uri="{FF2B5EF4-FFF2-40B4-BE49-F238E27FC236}">
              <a16:creationId xmlns:a16="http://schemas.microsoft.com/office/drawing/2014/main" id="{54EEFAD7-00FC-4FF6-A8C1-3D0E1B3C0691}"/>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6051B67F-242B-4B72-AB57-98A3B4AC6178}"/>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39" name="直線コネクタ 538">
          <a:extLst>
            <a:ext uri="{FF2B5EF4-FFF2-40B4-BE49-F238E27FC236}">
              <a16:creationId xmlns:a16="http://schemas.microsoft.com/office/drawing/2014/main" id="{BE498D94-7438-4DBF-B0B0-FD639ECAE8E7}"/>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08CF880-6AAB-4A7E-B631-AC5DC78EDFD8}"/>
            </a:ext>
          </a:extLst>
        </xdr:cNvPr>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1" name="フローチャート: 判断 540">
          <a:extLst>
            <a:ext uri="{FF2B5EF4-FFF2-40B4-BE49-F238E27FC236}">
              <a16:creationId xmlns:a16="http://schemas.microsoft.com/office/drawing/2014/main" id="{2F1489BE-AF78-4584-A87E-C1F8F3234E95}"/>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2" name="フローチャート: 判断 541">
          <a:extLst>
            <a:ext uri="{FF2B5EF4-FFF2-40B4-BE49-F238E27FC236}">
              <a16:creationId xmlns:a16="http://schemas.microsoft.com/office/drawing/2014/main" id="{A5CC5541-190A-49A6-BE5B-A2F6D24CD41E}"/>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3" name="フローチャート: 判断 542">
          <a:extLst>
            <a:ext uri="{FF2B5EF4-FFF2-40B4-BE49-F238E27FC236}">
              <a16:creationId xmlns:a16="http://schemas.microsoft.com/office/drawing/2014/main" id="{44C8013C-81F8-4C47-9FC2-F22184512E5B}"/>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4" name="フローチャート: 判断 543">
          <a:extLst>
            <a:ext uri="{FF2B5EF4-FFF2-40B4-BE49-F238E27FC236}">
              <a16:creationId xmlns:a16="http://schemas.microsoft.com/office/drawing/2014/main" id="{ED9B4C53-4A08-4C87-95F1-F1B59D3D6E21}"/>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5" name="フローチャート: 判断 544">
          <a:extLst>
            <a:ext uri="{FF2B5EF4-FFF2-40B4-BE49-F238E27FC236}">
              <a16:creationId xmlns:a16="http://schemas.microsoft.com/office/drawing/2014/main" id="{F1AD5ECD-1CDE-4159-8785-5D8BD062F48F}"/>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334EA0F-4EB3-42F6-82B3-AF59AD62F2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E66809E-38EB-4F88-A16D-1DD9450E7D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7FF8E51-AEEC-48F6-992A-38D63E63B9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531D0E2-4BDC-47A6-8611-90D873DF0F3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EB922A8-0633-4616-9C30-0B0145371F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22352</xdr:rowOff>
    </xdr:from>
    <xdr:to>
      <xdr:col>85</xdr:col>
      <xdr:colOff>177800</xdr:colOff>
      <xdr:row>59</xdr:row>
      <xdr:rowOff>123952</xdr:rowOff>
    </xdr:to>
    <xdr:sp macro="" textlink="">
      <xdr:nvSpPr>
        <xdr:cNvPr id="551" name="楕円 550">
          <a:extLst>
            <a:ext uri="{FF2B5EF4-FFF2-40B4-BE49-F238E27FC236}">
              <a16:creationId xmlns:a16="http://schemas.microsoft.com/office/drawing/2014/main" id="{010F43FD-BFA8-4A97-8814-31C02CF47E54}"/>
            </a:ext>
          </a:extLst>
        </xdr:cNvPr>
        <xdr:cNvSpPr/>
      </xdr:nvSpPr>
      <xdr:spPr>
        <a:xfrm>
          <a:off x="162687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45229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C7992A9-4AC0-469E-9352-82C62F5A7701}"/>
            </a:ext>
          </a:extLst>
        </xdr:cNvPr>
        <xdr:cNvSpPr txBox="1"/>
      </xdr:nvSpPr>
      <xdr:spPr>
        <a:xfrm>
          <a:off x="16357600" y="99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152654</xdr:rowOff>
    </xdr:from>
    <xdr:to>
      <xdr:col>81</xdr:col>
      <xdr:colOff>101600</xdr:colOff>
      <xdr:row>59</xdr:row>
      <xdr:rowOff>82804</xdr:rowOff>
    </xdr:to>
    <xdr:sp macro="" textlink="">
      <xdr:nvSpPr>
        <xdr:cNvPr id="553" name="楕円 552">
          <a:extLst>
            <a:ext uri="{FF2B5EF4-FFF2-40B4-BE49-F238E27FC236}">
              <a16:creationId xmlns:a16="http://schemas.microsoft.com/office/drawing/2014/main" id="{3FEE115F-CC77-4DD1-AD60-EC7FF955FE2B}"/>
            </a:ext>
          </a:extLst>
        </xdr:cNvPr>
        <xdr:cNvSpPr/>
      </xdr:nvSpPr>
      <xdr:spPr>
        <a:xfrm>
          <a:off x="1543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32004</xdr:rowOff>
    </xdr:from>
    <xdr:to>
      <xdr:col>85</xdr:col>
      <xdr:colOff>127000</xdr:colOff>
      <xdr:row>59</xdr:row>
      <xdr:rowOff>73152</xdr:rowOff>
    </xdr:to>
    <xdr:cxnSp macro="">
      <xdr:nvCxnSpPr>
        <xdr:cNvPr id="554" name="直線コネクタ 553">
          <a:extLst>
            <a:ext uri="{FF2B5EF4-FFF2-40B4-BE49-F238E27FC236}">
              <a16:creationId xmlns:a16="http://schemas.microsoft.com/office/drawing/2014/main" id="{3EE09FFA-CA33-451E-B159-3AD2CE7D4EDF}"/>
            </a:ext>
          </a:extLst>
        </xdr:cNvPr>
        <xdr:cNvCxnSpPr/>
      </xdr:nvCxnSpPr>
      <xdr:spPr>
        <a:xfrm>
          <a:off x="15481300" y="101475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90932</xdr:rowOff>
    </xdr:from>
    <xdr:to>
      <xdr:col>76</xdr:col>
      <xdr:colOff>165100</xdr:colOff>
      <xdr:row>59</xdr:row>
      <xdr:rowOff>21082</xdr:rowOff>
    </xdr:to>
    <xdr:sp macro="" textlink="">
      <xdr:nvSpPr>
        <xdr:cNvPr id="555" name="楕円 554">
          <a:extLst>
            <a:ext uri="{FF2B5EF4-FFF2-40B4-BE49-F238E27FC236}">
              <a16:creationId xmlns:a16="http://schemas.microsoft.com/office/drawing/2014/main" id="{A87311DA-0F4E-4A77-BC69-74244A281C9F}"/>
            </a:ext>
          </a:extLst>
        </xdr:cNvPr>
        <xdr:cNvSpPr/>
      </xdr:nvSpPr>
      <xdr:spPr>
        <a:xfrm>
          <a:off x="14541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141732</xdr:rowOff>
    </xdr:from>
    <xdr:to>
      <xdr:col>81</xdr:col>
      <xdr:colOff>50800</xdr:colOff>
      <xdr:row>59</xdr:row>
      <xdr:rowOff>32004</xdr:rowOff>
    </xdr:to>
    <xdr:cxnSp macro="">
      <xdr:nvCxnSpPr>
        <xdr:cNvPr id="556" name="直線コネクタ 555">
          <a:extLst>
            <a:ext uri="{FF2B5EF4-FFF2-40B4-BE49-F238E27FC236}">
              <a16:creationId xmlns:a16="http://schemas.microsoft.com/office/drawing/2014/main" id="{369A34BA-ACEE-4593-BA4C-56894F7B6275}"/>
            </a:ext>
          </a:extLst>
        </xdr:cNvPr>
        <xdr:cNvCxnSpPr/>
      </xdr:nvCxnSpPr>
      <xdr:spPr>
        <a:xfrm>
          <a:off x="14592300" y="100858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45212</xdr:rowOff>
    </xdr:from>
    <xdr:to>
      <xdr:col>72</xdr:col>
      <xdr:colOff>38100</xdr:colOff>
      <xdr:row>58</xdr:row>
      <xdr:rowOff>146812</xdr:rowOff>
    </xdr:to>
    <xdr:sp macro="" textlink="">
      <xdr:nvSpPr>
        <xdr:cNvPr id="557" name="楕円 556">
          <a:extLst>
            <a:ext uri="{FF2B5EF4-FFF2-40B4-BE49-F238E27FC236}">
              <a16:creationId xmlns:a16="http://schemas.microsoft.com/office/drawing/2014/main" id="{12EDA21B-B2AB-42A8-8CA2-C4862D1071D7}"/>
            </a:ext>
          </a:extLst>
        </xdr:cNvPr>
        <xdr:cNvSpPr/>
      </xdr:nvSpPr>
      <xdr:spPr>
        <a:xfrm>
          <a:off x="13652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96012</xdr:rowOff>
    </xdr:from>
    <xdr:to>
      <xdr:col>76</xdr:col>
      <xdr:colOff>114300</xdr:colOff>
      <xdr:row>58</xdr:row>
      <xdr:rowOff>141732</xdr:rowOff>
    </xdr:to>
    <xdr:cxnSp macro="">
      <xdr:nvCxnSpPr>
        <xdr:cNvPr id="558" name="直線コネクタ 557">
          <a:extLst>
            <a:ext uri="{FF2B5EF4-FFF2-40B4-BE49-F238E27FC236}">
              <a16:creationId xmlns:a16="http://schemas.microsoft.com/office/drawing/2014/main" id="{773430E8-4DDC-461A-8DF3-34F0AEFFF1E2}"/>
            </a:ext>
          </a:extLst>
        </xdr:cNvPr>
        <xdr:cNvCxnSpPr/>
      </xdr:nvCxnSpPr>
      <xdr:spPr>
        <a:xfrm>
          <a:off x="13703300" y="100401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45212</xdr:rowOff>
    </xdr:from>
    <xdr:to>
      <xdr:col>67</xdr:col>
      <xdr:colOff>101600</xdr:colOff>
      <xdr:row>58</xdr:row>
      <xdr:rowOff>146812</xdr:rowOff>
    </xdr:to>
    <xdr:sp macro="" textlink="">
      <xdr:nvSpPr>
        <xdr:cNvPr id="559" name="楕円 558">
          <a:extLst>
            <a:ext uri="{FF2B5EF4-FFF2-40B4-BE49-F238E27FC236}">
              <a16:creationId xmlns:a16="http://schemas.microsoft.com/office/drawing/2014/main" id="{83D69BC7-3905-4C74-8978-CA58AC8554D6}"/>
            </a:ext>
          </a:extLst>
        </xdr:cNvPr>
        <xdr:cNvSpPr/>
      </xdr:nvSpPr>
      <xdr:spPr>
        <a:xfrm>
          <a:off x="12763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96012</xdr:rowOff>
    </xdr:from>
    <xdr:to>
      <xdr:col>71</xdr:col>
      <xdr:colOff>177800</xdr:colOff>
      <xdr:row>58</xdr:row>
      <xdr:rowOff>96012</xdr:rowOff>
    </xdr:to>
    <xdr:cxnSp macro="">
      <xdr:nvCxnSpPr>
        <xdr:cNvPr id="560" name="直線コネクタ 559">
          <a:extLst>
            <a:ext uri="{FF2B5EF4-FFF2-40B4-BE49-F238E27FC236}">
              <a16:creationId xmlns:a16="http://schemas.microsoft.com/office/drawing/2014/main" id="{E136E8AA-F30D-4A5F-8C66-3BF29670F653}"/>
            </a:ext>
          </a:extLst>
        </xdr:cNvPr>
        <xdr:cNvCxnSpPr/>
      </xdr:nvCxnSpPr>
      <xdr:spPr>
        <a:xfrm>
          <a:off x="12814300" y="10040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61" name="n_1aveValue【学校施設】&#10;有形固定資産減価償却率">
          <a:extLst>
            <a:ext uri="{FF2B5EF4-FFF2-40B4-BE49-F238E27FC236}">
              <a16:creationId xmlns:a16="http://schemas.microsoft.com/office/drawing/2014/main" id="{EB275EFD-FAAF-4802-8DDD-FC34E68DFB59}"/>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62" name="n_2aveValue【学校施設】&#10;有形固定資産減価償却率">
          <a:extLst>
            <a:ext uri="{FF2B5EF4-FFF2-40B4-BE49-F238E27FC236}">
              <a16:creationId xmlns:a16="http://schemas.microsoft.com/office/drawing/2014/main" id="{6FB60822-C7B1-44CA-82D0-F84B229DF5C8}"/>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63" name="n_3aveValue【学校施設】&#10;有形固定資産減価償却率">
          <a:extLst>
            <a:ext uri="{FF2B5EF4-FFF2-40B4-BE49-F238E27FC236}">
              <a16:creationId xmlns:a16="http://schemas.microsoft.com/office/drawing/2014/main" id="{2B1154A3-285D-4338-AC77-6DB74C228704}"/>
            </a:ext>
          </a:extLst>
        </xdr:cNvPr>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4" name="n_4aveValue【学校施設】&#10;有形固定資産減価償却率">
          <a:extLst>
            <a:ext uri="{FF2B5EF4-FFF2-40B4-BE49-F238E27FC236}">
              <a16:creationId xmlns:a16="http://schemas.microsoft.com/office/drawing/2014/main" id="{02BC32CE-053A-460B-969C-1ABF5CB5A31D}"/>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99331</xdr:rowOff>
    </xdr:from>
    <xdr:ext cx="405111" cy="259045"/>
    <xdr:sp macro="" textlink="">
      <xdr:nvSpPr>
        <xdr:cNvPr id="565" name="n_1mainValue【学校施設】&#10;有形固定資産減価償却率">
          <a:extLst>
            <a:ext uri="{FF2B5EF4-FFF2-40B4-BE49-F238E27FC236}">
              <a16:creationId xmlns:a16="http://schemas.microsoft.com/office/drawing/2014/main" id="{3116FBBF-85C0-40DA-A60B-F05165EC384D}"/>
            </a:ext>
          </a:extLst>
        </xdr:cNvPr>
        <xdr:cNvSpPr txBox="1"/>
      </xdr:nvSpPr>
      <xdr:spPr>
        <a:xfrm>
          <a:off x="15266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37609</xdr:rowOff>
    </xdr:from>
    <xdr:ext cx="405111" cy="259045"/>
    <xdr:sp macro="" textlink="">
      <xdr:nvSpPr>
        <xdr:cNvPr id="566" name="n_2mainValue【学校施設】&#10;有形固定資産減価償却率">
          <a:extLst>
            <a:ext uri="{FF2B5EF4-FFF2-40B4-BE49-F238E27FC236}">
              <a16:creationId xmlns:a16="http://schemas.microsoft.com/office/drawing/2014/main" id="{84D0209F-2B58-4DA1-A0FA-979CC118DFC4}"/>
            </a:ext>
          </a:extLst>
        </xdr:cNvPr>
        <xdr:cNvSpPr txBox="1"/>
      </xdr:nvSpPr>
      <xdr:spPr>
        <a:xfrm>
          <a:off x="143897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163339</xdr:rowOff>
    </xdr:from>
    <xdr:ext cx="405111" cy="259045"/>
    <xdr:sp macro="" textlink="">
      <xdr:nvSpPr>
        <xdr:cNvPr id="567" name="n_3mainValue【学校施設】&#10;有形固定資産減価償却率">
          <a:extLst>
            <a:ext uri="{FF2B5EF4-FFF2-40B4-BE49-F238E27FC236}">
              <a16:creationId xmlns:a16="http://schemas.microsoft.com/office/drawing/2014/main" id="{5789A164-87D6-43C4-8F2D-316F63BF820C}"/>
            </a:ext>
          </a:extLst>
        </xdr:cNvPr>
        <xdr:cNvSpPr txBox="1"/>
      </xdr:nvSpPr>
      <xdr:spPr>
        <a:xfrm>
          <a:off x="13500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163339</xdr:rowOff>
    </xdr:from>
    <xdr:ext cx="405111" cy="259045"/>
    <xdr:sp macro="" textlink="">
      <xdr:nvSpPr>
        <xdr:cNvPr id="568" name="n_4mainValue【学校施設】&#10;有形固定資産減価償却率">
          <a:extLst>
            <a:ext uri="{FF2B5EF4-FFF2-40B4-BE49-F238E27FC236}">
              <a16:creationId xmlns:a16="http://schemas.microsoft.com/office/drawing/2014/main" id="{47A8F4CF-30B1-43B6-AA92-3A58F5F88976}"/>
            </a:ext>
          </a:extLst>
        </xdr:cNvPr>
        <xdr:cNvSpPr txBox="1"/>
      </xdr:nvSpPr>
      <xdr:spPr>
        <a:xfrm>
          <a:off x="12611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02F3100-FAAA-4E37-AA79-1303D7FB36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56FCEDB-DC03-41B5-B0FB-05DF93179C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6A042243-B40C-4857-913F-DD3B5D29FA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90621C1-B364-406E-BC9A-0AA6CF72E5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102B0A8-B5E3-408B-8739-C84E6CB272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4AFD318-A339-4FFF-A99C-E0A3C401C3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58929A0-853D-4793-97DA-67129EEF5C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7D7DE337-0534-4B6F-BEAD-4EC50A82F00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DC33365-A146-49A0-93DC-B73F5FB982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9AF54A1-915E-4AC6-95D2-66F07A0DB0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D4CD43E-EDF5-4776-9E5D-497FC3D5FA2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552C3EDE-865D-4D04-A17F-B6D2112D05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F5D2A69E-81F1-45EA-86B2-549F3EF485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881BC01C-3DD5-4645-97A6-88AF25AF8B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B75E81EB-647F-4CEA-B129-32A5B65B39F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7046587B-C300-41B8-990A-A47590ECFEF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34475278-DD17-4DF1-867D-9912CF8EAAC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5952E028-8346-4A1B-96BA-BD9D484C568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48CFEC83-F803-4675-AA9A-596CFD824B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7531CE09-C928-4860-B055-00E66E9F39E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C1439AD3-964C-4CE0-B354-B9DFA592D6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1598E55-89AA-4639-8DCF-EE4CFC71D60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BF232F0F-3B03-4C11-8D02-47282F2751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92" name="直線コネクタ 591">
          <a:extLst>
            <a:ext uri="{FF2B5EF4-FFF2-40B4-BE49-F238E27FC236}">
              <a16:creationId xmlns:a16="http://schemas.microsoft.com/office/drawing/2014/main" id="{58556CCD-A235-4E32-9B01-7CF185C9F0DF}"/>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93" name="【学校施設】&#10;一人当たり面積最小値テキスト">
          <a:extLst>
            <a:ext uri="{FF2B5EF4-FFF2-40B4-BE49-F238E27FC236}">
              <a16:creationId xmlns:a16="http://schemas.microsoft.com/office/drawing/2014/main" id="{A8FB2EA3-10AA-4E28-B51C-7B066624BB73}"/>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4" name="直線コネクタ 593">
          <a:extLst>
            <a:ext uri="{FF2B5EF4-FFF2-40B4-BE49-F238E27FC236}">
              <a16:creationId xmlns:a16="http://schemas.microsoft.com/office/drawing/2014/main" id="{D849B819-5760-43EF-8C3A-D8839A4DBD42}"/>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5" name="【学校施設】&#10;一人当たり面積最大値テキスト">
          <a:extLst>
            <a:ext uri="{FF2B5EF4-FFF2-40B4-BE49-F238E27FC236}">
              <a16:creationId xmlns:a16="http://schemas.microsoft.com/office/drawing/2014/main" id="{7AE75877-6F31-480E-8C08-7632E901F8C8}"/>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6" name="直線コネクタ 595">
          <a:extLst>
            <a:ext uri="{FF2B5EF4-FFF2-40B4-BE49-F238E27FC236}">
              <a16:creationId xmlns:a16="http://schemas.microsoft.com/office/drawing/2014/main" id="{913ABA0F-7A18-43A9-96A5-5DB13DB9FFA4}"/>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7" name="【学校施設】&#10;一人当たり面積平均値テキスト">
          <a:extLst>
            <a:ext uri="{FF2B5EF4-FFF2-40B4-BE49-F238E27FC236}">
              <a16:creationId xmlns:a16="http://schemas.microsoft.com/office/drawing/2014/main" id="{A3FE2CB9-AD4D-4F6C-9D4E-2ECE2C02072A}"/>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8" name="フローチャート: 判断 597">
          <a:extLst>
            <a:ext uri="{FF2B5EF4-FFF2-40B4-BE49-F238E27FC236}">
              <a16:creationId xmlns:a16="http://schemas.microsoft.com/office/drawing/2014/main" id="{91AC96FE-6822-40EF-BBB8-F07EFA7B21EA}"/>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9" name="フローチャート: 判断 598">
          <a:extLst>
            <a:ext uri="{FF2B5EF4-FFF2-40B4-BE49-F238E27FC236}">
              <a16:creationId xmlns:a16="http://schemas.microsoft.com/office/drawing/2014/main" id="{297488D3-6217-4C67-B7C4-ED7E6FA7E1F1}"/>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00" name="フローチャート: 判断 599">
          <a:extLst>
            <a:ext uri="{FF2B5EF4-FFF2-40B4-BE49-F238E27FC236}">
              <a16:creationId xmlns:a16="http://schemas.microsoft.com/office/drawing/2014/main" id="{A2C333D1-C5CA-4B2D-9331-BF94072A8829}"/>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01" name="フローチャート: 判断 600">
          <a:extLst>
            <a:ext uri="{FF2B5EF4-FFF2-40B4-BE49-F238E27FC236}">
              <a16:creationId xmlns:a16="http://schemas.microsoft.com/office/drawing/2014/main" id="{6D86DD00-542D-45AC-808D-B909DD1ECFAD}"/>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02" name="フローチャート: 判断 601">
          <a:extLst>
            <a:ext uri="{FF2B5EF4-FFF2-40B4-BE49-F238E27FC236}">
              <a16:creationId xmlns:a16="http://schemas.microsoft.com/office/drawing/2014/main" id="{F1865578-618E-4550-9536-4013B247A653}"/>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E5836CB-100D-4A4A-984A-D05ECEDEAEB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FE8813E-73E3-494D-8AC8-3B8CF0F285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87FCB8E-B14B-4B26-80C0-123A492D9B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9FDDC48-FBCC-4778-95E6-D7BDCA82B5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46EE398-FCD7-4513-96A9-E3FF9FA889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21437</xdr:rowOff>
    </xdr:from>
    <xdr:to>
      <xdr:col>116</xdr:col>
      <xdr:colOff>114300</xdr:colOff>
      <xdr:row>63</xdr:row>
      <xdr:rowOff>123037</xdr:rowOff>
    </xdr:to>
    <xdr:sp macro="" textlink="">
      <xdr:nvSpPr>
        <xdr:cNvPr id="608" name="楕円 607">
          <a:extLst>
            <a:ext uri="{FF2B5EF4-FFF2-40B4-BE49-F238E27FC236}">
              <a16:creationId xmlns:a16="http://schemas.microsoft.com/office/drawing/2014/main" id="{7A9910F9-C503-423A-BCCB-5EFD3B9416AA}"/>
            </a:ext>
          </a:extLst>
        </xdr:cNvPr>
        <xdr:cNvSpPr/>
      </xdr:nvSpPr>
      <xdr:spPr>
        <a:xfrm>
          <a:off x="22110700" y="10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107814</xdr:rowOff>
    </xdr:from>
    <xdr:ext cx="469744" cy="259045"/>
    <xdr:sp macro="" textlink="">
      <xdr:nvSpPr>
        <xdr:cNvPr id="609" name="【学校施設】&#10;一人当たり面積該当値テキスト">
          <a:extLst>
            <a:ext uri="{FF2B5EF4-FFF2-40B4-BE49-F238E27FC236}">
              <a16:creationId xmlns:a16="http://schemas.microsoft.com/office/drawing/2014/main" id="{3EAA1ED1-6CC5-45DD-B06D-C1297D39DE73}"/>
            </a:ext>
          </a:extLst>
        </xdr:cNvPr>
        <xdr:cNvSpPr txBox="1"/>
      </xdr:nvSpPr>
      <xdr:spPr>
        <a:xfrm>
          <a:off x="22199600" y="1073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24562</xdr:rowOff>
    </xdr:from>
    <xdr:to>
      <xdr:col>112</xdr:col>
      <xdr:colOff>38100</xdr:colOff>
      <xdr:row>63</xdr:row>
      <xdr:rowOff>126162</xdr:rowOff>
    </xdr:to>
    <xdr:sp macro="" textlink="">
      <xdr:nvSpPr>
        <xdr:cNvPr id="610" name="楕円 609">
          <a:extLst>
            <a:ext uri="{FF2B5EF4-FFF2-40B4-BE49-F238E27FC236}">
              <a16:creationId xmlns:a16="http://schemas.microsoft.com/office/drawing/2014/main" id="{B3F9EF0E-5BFE-4DCD-9414-D0853BF18F6A}"/>
            </a:ext>
          </a:extLst>
        </xdr:cNvPr>
        <xdr:cNvSpPr/>
      </xdr:nvSpPr>
      <xdr:spPr>
        <a:xfrm>
          <a:off x="21272500" y="108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72237</xdr:rowOff>
    </xdr:from>
    <xdr:to>
      <xdr:col>116</xdr:col>
      <xdr:colOff>63500</xdr:colOff>
      <xdr:row>63</xdr:row>
      <xdr:rowOff>75362</xdr:rowOff>
    </xdr:to>
    <xdr:cxnSp macro="">
      <xdr:nvCxnSpPr>
        <xdr:cNvPr id="611" name="直線コネクタ 610">
          <a:extLst>
            <a:ext uri="{FF2B5EF4-FFF2-40B4-BE49-F238E27FC236}">
              <a16:creationId xmlns:a16="http://schemas.microsoft.com/office/drawing/2014/main" id="{B574211F-968D-4D91-882E-2CC9756A95B2}"/>
            </a:ext>
          </a:extLst>
        </xdr:cNvPr>
        <xdr:cNvCxnSpPr/>
      </xdr:nvCxnSpPr>
      <xdr:spPr>
        <a:xfrm flipV="1">
          <a:off x="21323300" y="10873587"/>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27305</xdr:rowOff>
    </xdr:from>
    <xdr:to>
      <xdr:col>107</xdr:col>
      <xdr:colOff>101600</xdr:colOff>
      <xdr:row>63</xdr:row>
      <xdr:rowOff>128905</xdr:rowOff>
    </xdr:to>
    <xdr:sp macro="" textlink="">
      <xdr:nvSpPr>
        <xdr:cNvPr id="612" name="楕円 611">
          <a:extLst>
            <a:ext uri="{FF2B5EF4-FFF2-40B4-BE49-F238E27FC236}">
              <a16:creationId xmlns:a16="http://schemas.microsoft.com/office/drawing/2014/main" id="{9EE9F85F-55F0-4CAF-8014-CC2E7B07E430}"/>
            </a:ext>
          </a:extLst>
        </xdr:cNvPr>
        <xdr:cNvSpPr/>
      </xdr:nvSpPr>
      <xdr:spPr>
        <a:xfrm>
          <a:off x="20383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75362</xdr:rowOff>
    </xdr:from>
    <xdr:to>
      <xdr:col>111</xdr:col>
      <xdr:colOff>177800</xdr:colOff>
      <xdr:row>63</xdr:row>
      <xdr:rowOff>78105</xdr:rowOff>
    </xdr:to>
    <xdr:cxnSp macro="">
      <xdr:nvCxnSpPr>
        <xdr:cNvPr id="613" name="直線コネクタ 612">
          <a:extLst>
            <a:ext uri="{FF2B5EF4-FFF2-40B4-BE49-F238E27FC236}">
              <a16:creationId xmlns:a16="http://schemas.microsoft.com/office/drawing/2014/main" id="{70C33603-16C1-4FBA-BCF1-28C250B25EE8}"/>
            </a:ext>
          </a:extLst>
        </xdr:cNvPr>
        <xdr:cNvCxnSpPr/>
      </xdr:nvCxnSpPr>
      <xdr:spPr>
        <a:xfrm flipV="1">
          <a:off x="20434300" y="108767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30962</xdr:rowOff>
    </xdr:from>
    <xdr:to>
      <xdr:col>102</xdr:col>
      <xdr:colOff>165100</xdr:colOff>
      <xdr:row>63</xdr:row>
      <xdr:rowOff>132562</xdr:rowOff>
    </xdr:to>
    <xdr:sp macro="" textlink="">
      <xdr:nvSpPr>
        <xdr:cNvPr id="614" name="楕円 613">
          <a:extLst>
            <a:ext uri="{FF2B5EF4-FFF2-40B4-BE49-F238E27FC236}">
              <a16:creationId xmlns:a16="http://schemas.microsoft.com/office/drawing/2014/main" id="{5384B554-613C-4DE5-B2B1-E50DF997A287}"/>
            </a:ext>
          </a:extLst>
        </xdr:cNvPr>
        <xdr:cNvSpPr/>
      </xdr:nvSpPr>
      <xdr:spPr>
        <a:xfrm>
          <a:off x="19494500" y="10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78105</xdr:rowOff>
    </xdr:from>
    <xdr:to>
      <xdr:col>107</xdr:col>
      <xdr:colOff>50800</xdr:colOff>
      <xdr:row>63</xdr:row>
      <xdr:rowOff>81762</xdr:rowOff>
    </xdr:to>
    <xdr:cxnSp macro="">
      <xdr:nvCxnSpPr>
        <xdr:cNvPr id="615" name="直線コネクタ 614">
          <a:extLst>
            <a:ext uri="{FF2B5EF4-FFF2-40B4-BE49-F238E27FC236}">
              <a16:creationId xmlns:a16="http://schemas.microsoft.com/office/drawing/2014/main" id="{BB184B0E-4ED1-4B03-A805-D709D62C82E8}"/>
            </a:ext>
          </a:extLst>
        </xdr:cNvPr>
        <xdr:cNvCxnSpPr/>
      </xdr:nvCxnSpPr>
      <xdr:spPr>
        <a:xfrm flipV="1">
          <a:off x="19545300" y="108794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33248</xdr:rowOff>
    </xdr:from>
    <xdr:to>
      <xdr:col>98</xdr:col>
      <xdr:colOff>38100</xdr:colOff>
      <xdr:row>63</xdr:row>
      <xdr:rowOff>134848</xdr:rowOff>
    </xdr:to>
    <xdr:sp macro="" textlink="">
      <xdr:nvSpPr>
        <xdr:cNvPr id="616" name="楕円 615">
          <a:extLst>
            <a:ext uri="{FF2B5EF4-FFF2-40B4-BE49-F238E27FC236}">
              <a16:creationId xmlns:a16="http://schemas.microsoft.com/office/drawing/2014/main" id="{D8E70CEE-EC43-4DF8-B81D-B077949252DD}"/>
            </a:ext>
          </a:extLst>
        </xdr:cNvPr>
        <xdr:cNvSpPr/>
      </xdr:nvSpPr>
      <xdr:spPr>
        <a:xfrm>
          <a:off x="18605500" y="10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81762</xdr:rowOff>
    </xdr:from>
    <xdr:to>
      <xdr:col>102</xdr:col>
      <xdr:colOff>114300</xdr:colOff>
      <xdr:row>63</xdr:row>
      <xdr:rowOff>84048</xdr:rowOff>
    </xdr:to>
    <xdr:cxnSp macro="">
      <xdr:nvCxnSpPr>
        <xdr:cNvPr id="617" name="直線コネクタ 616">
          <a:extLst>
            <a:ext uri="{FF2B5EF4-FFF2-40B4-BE49-F238E27FC236}">
              <a16:creationId xmlns:a16="http://schemas.microsoft.com/office/drawing/2014/main" id="{B29E54B5-DCC3-4690-8289-B3BCEB7750C5}"/>
            </a:ext>
          </a:extLst>
        </xdr:cNvPr>
        <xdr:cNvCxnSpPr/>
      </xdr:nvCxnSpPr>
      <xdr:spPr>
        <a:xfrm flipV="1">
          <a:off x="18656300" y="108831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8" name="n_1aveValue【学校施設】&#10;一人当たり面積">
          <a:extLst>
            <a:ext uri="{FF2B5EF4-FFF2-40B4-BE49-F238E27FC236}">
              <a16:creationId xmlns:a16="http://schemas.microsoft.com/office/drawing/2014/main" id="{7BDB326A-6D4F-4279-A941-D1433C3F043A}"/>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19" name="n_2aveValue【学校施設】&#10;一人当たり面積">
          <a:extLst>
            <a:ext uri="{FF2B5EF4-FFF2-40B4-BE49-F238E27FC236}">
              <a16:creationId xmlns:a16="http://schemas.microsoft.com/office/drawing/2014/main" id="{B795BA3E-B257-4AA2-9F8F-164BE6878EB7}"/>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620" name="n_3aveValue【学校施設】&#10;一人当たり面積">
          <a:extLst>
            <a:ext uri="{FF2B5EF4-FFF2-40B4-BE49-F238E27FC236}">
              <a16:creationId xmlns:a16="http://schemas.microsoft.com/office/drawing/2014/main" id="{ABE9B9C0-BD35-4414-92DA-A8293D214FBF}"/>
            </a:ext>
          </a:extLst>
        </xdr:cNvPr>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21" name="n_4aveValue【学校施設】&#10;一人当たり面積">
          <a:extLst>
            <a:ext uri="{FF2B5EF4-FFF2-40B4-BE49-F238E27FC236}">
              <a16:creationId xmlns:a16="http://schemas.microsoft.com/office/drawing/2014/main" id="{0ABCE0AF-86A0-41E0-9367-AFCE5ED7E628}"/>
            </a:ext>
          </a:extLst>
        </xdr:cNvPr>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117289</xdr:rowOff>
    </xdr:from>
    <xdr:ext cx="469744" cy="259045"/>
    <xdr:sp macro="" textlink="">
      <xdr:nvSpPr>
        <xdr:cNvPr id="622" name="n_1mainValue【学校施設】&#10;一人当たり面積">
          <a:extLst>
            <a:ext uri="{FF2B5EF4-FFF2-40B4-BE49-F238E27FC236}">
              <a16:creationId xmlns:a16="http://schemas.microsoft.com/office/drawing/2014/main" id="{CA243121-5D42-4589-BCC9-F5E2BA241CDE}"/>
            </a:ext>
          </a:extLst>
        </xdr:cNvPr>
        <xdr:cNvSpPr txBox="1"/>
      </xdr:nvSpPr>
      <xdr:spPr>
        <a:xfrm>
          <a:off x="21075727" y="109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120032</xdr:rowOff>
    </xdr:from>
    <xdr:ext cx="469744" cy="259045"/>
    <xdr:sp macro="" textlink="">
      <xdr:nvSpPr>
        <xdr:cNvPr id="623" name="n_2mainValue【学校施設】&#10;一人当たり面積">
          <a:extLst>
            <a:ext uri="{FF2B5EF4-FFF2-40B4-BE49-F238E27FC236}">
              <a16:creationId xmlns:a16="http://schemas.microsoft.com/office/drawing/2014/main" id="{F07D354D-2EA0-46CB-89A3-D9D8F6D5F9E4}"/>
            </a:ext>
          </a:extLst>
        </xdr:cNvPr>
        <xdr:cNvSpPr txBox="1"/>
      </xdr:nvSpPr>
      <xdr:spPr>
        <a:xfrm>
          <a:off x="20199427" y="1092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123689</xdr:rowOff>
    </xdr:from>
    <xdr:ext cx="469744" cy="259045"/>
    <xdr:sp macro="" textlink="">
      <xdr:nvSpPr>
        <xdr:cNvPr id="624" name="n_3mainValue【学校施設】&#10;一人当たり面積">
          <a:extLst>
            <a:ext uri="{FF2B5EF4-FFF2-40B4-BE49-F238E27FC236}">
              <a16:creationId xmlns:a16="http://schemas.microsoft.com/office/drawing/2014/main" id="{617003A3-5E65-4BEB-A4FE-8F7F03398FD6}"/>
            </a:ext>
          </a:extLst>
        </xdr:cNvPr>
        <xdr:cNvSpPr txBox="1"/>
      </xdr:nvSpPr>
      <xdr:spPr>
        <a:xfrm>
          <a:off x="19310427" y="1092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125975</xdr:rowOff>
    </xdr:from>
    <xdr:ext cx="469744" cy="259045"/>
    <xdr:sp macro="" textlink="">
      <xdr:nvSpPr>
        <xdr:cNvPr id="625" name="n_4mainValue【学校施設】&#10;一人当たり面積">
          <a:extLst>
            <a:ext uri="{FF2B5EF4-FFF2-40B4-BE49-F238E27FC236}">
              <a16:creationId xmlns:a16="http://schemas.microsoft.com/office/drawing/2014/main" id="{1FF5264C-194F-47DD-8935-3C881B37A54E}"/>
            </a:ext>
          </a:extLst>
        </xdr:cNvPr>
        <xdr:cNvSpPr txBox="1"/>
      </xdr:nvSpPr>
      <xdr:spPr>
        <a:xfrm>
          <a:off x="18421427" y="10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CB675EC1-0AC2-4693-9393-84351D4D54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87890FD1-5332-44C1-8E0C-5D16F737DE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76969EA-51F7-4F8B-9870-89D5470735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EBCF219-8ADB-4571-B482-0E040865BA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A4F8109F-3669-47A3-BB6F-671DFDF9D7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FC2117F-6934-490F-BD71-681B6C0991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B68ADB8-16F6-49D9-9B0E-10AB669B65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1BF2C7C-3517-4A4F-B16D-EF28913AC8B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5BD802E-DB11-459D-BA64-4B08510B21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DDDFF2DD-94FE-47CB-9F35-61F027F878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4CA7F469-FD3E-4E33-8748-9BE8032FAC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29B2E552-A71F-4BD3-8FDA-911638055E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2D3B5034-CB55-49EB-8437-7ABC5700F9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2B507018-3B3B-4432-AF72-14412DDD86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CBB8778D-B658-47F2-8594-B6442F039D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69991801-45D7-4134-97ED-C98F39DD743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2A6FC0F-E01B-46F5-BC89-62DBF4C847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2ED7B01-EA7D-4E15-B666-1A0AFB6FE2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B2E53A6-BF22-4434-869C-097D7D0462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E1D6EDE-76F2-4CF3-AE81-8ACDBB647C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B2AB1FD1-3737-4EE6-8C4E-41F7B88BD8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D1A9516F-3650-48E3-AB45-B547291C0A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66267E94-BFBB-4AA5-B1E3-320BF4AFBD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CB0BA67-1914-49AE-9A8F-6B8BD40825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125D2014-1627-4047-BABF-AE1252BB01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B4943A1-437B-43F8-85BD-AC798C15C3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84B1AC6-FBD8-41A4-B329-D43E2D7FA3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a:extLst>
            <a:ext uri="{FF2B5EF4-FFF2-40B4-BE49-F238E27FC236}">
              <a16:creationId xmlns:a16="http://schemas.microsoft.com/office/drawing/2014/main" id="{CAC902B0-FD2B-4989-8F22-B8F2BED2638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4" name="テキスト ボックス 653">
          <a:extLst>
            <a:ext uri="{FF2B5EF4-FFF2-40B4-BE49-F238E27FC236}">
              <a16:creationId xmlns:a16="http://schemas.microsoft.com/office/drawing/2014/main" id="{DD0B27B5-DD5B-48B8-A6A1-155CE4C12DB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a:extLst>
            <a:ext uri="{FF2B5EF4-FFF2-40B4-BE49-F238E27FC236}">
              <a16:creationId xmlns:a16="http://schemas.microsoft.com/office/drawing/2014/main" id="{B39F62C4-18C2-49CC-89E8-3A54D2D7376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a:extLst>
            <a:ext uri="{FF2B5EF4-FFF2-40B4-BE49-F238E27FC236}">
              <a16:creationId xmlns:a16="http://schemas.microsoft.com/office/drawing/2014/main" id="{CCF42FEB-81FD-41E4-8A60-3D6743CD49C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a:extLst>
            <a:ext uri="{FF2B5EF4-FFF2-40B4-BE49-F238E27FC236}">
              <a16:creationId xmlns:a16="http://schemas.microsoft.com/office/drawing/2014/main" id="{9EFF7E82-F417-4BF1-A5AB-FDA7E9B3BC0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a:extLst>
            <a:ext uri="{FF2B5EF4-FFF2-40B4-BE49-F238E27FC236}">
              <a16:creationId xmlns:a16="http://schemas.microsoft.com/office/drawing/2014/main" id="{B5A0968C-CBF0-416A-8F2E-180213D1F20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a:extLst>
            <a:ext uri="{FF2B5EF4-FFF2-40B4-BE49-F238E27FC236}">
              <a16:creationId xmlns:a16="http://schemas.microsoft.com/office/drawing/2014/main" id="{4B7957C3-A802-4B72-9D7B-DB355C5D8B1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a:extLst>
            <a:ext uri="{FF2B5EF4-FFF2-40B4-BE49-F238E27FC236}">
              <a16:creationId xmlns:a16="http://schemas.microsoft.com/office/drawing/2014/main" id="{ABAF6394-80D0-4D39-9344-653E057AE96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E161B874-D792-46C2-BFC0-67668A4660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a:extLst>
            <a:ext uri="{FF2B5EF4-FFF2-40B4-BE49-F238E27FC236}">
              <a16:creationId xmlns:a16="http://schemas.microsoft.com/office/drawing/2014/main" id="{666275CC-A60F-4980-9DE1-FE47F1C738C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E1BB91C3-2738-408A-B846-C64668E34A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664" name="直線コネクタ 663">
          <a:extLst>
            <a:ext uri="{FF2B5EF4-FFF2-40B4-BE49-F238E27FC236}">
              <a16:creationId xmlns:a16="http://schemas.microsoft.com/office/drawing/2014/main" id="{A6B6B5A5-0758-4406-BA80-D35FCF121D63}"/>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5" name="【公民館】&#10;有形固定資産減価償却率最小値テキスト">
          <a:extLst>
            <a:ext uri="{FF2B5EF4-FFF2-40B4-BE49-F238E27FC236}">
              <a16:creationId xmlns:a16="http://schemas.microsoft.com/office/drawing/2014/main" id="{3D089515-12C2-496D-BCB0-C4F07E7DDEB9}"/>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6" name="直線コネクタ 665">
          <a:extLst>
            <a:ext uri="{FF2B5EF4-FFF2-40B4-BE49-F238E27FC236}">
              <a16:creationId xmlns:a16="http://schemas.microsoft.com/office/drawing/2014/main" id="{508BD527-C361-4B89-A773-34D326E11158}"/>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a:extLst>
            <a:ext uri="{FF2B5EF4-FFF2-40B4-BE49-F238E27FC236}">
              <a16:creationId xmlns:a16="http://schemas.microsoft.com/office/drawing/2014/main" id="{C74BBF26-089A-4D8D-899F-AC03470D4A9F}"/>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a:extLst>
            <a:ext uri="{FF2B5EF4-FFF2-40B4-BE49-F238E27FC236}">
              <a16:creationId xmlns:a16="http://schemas.microsoft.com/office/drawing/2014/main" id="{0BEECE48-C0BC-4EC9-B4FA-EE061E92B0BC}"/>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669" name="【公民館】&#10;有形固定資産減価償却率平均値テキスト">
          <a:extLst>
            <a:ext uri="{FF2B5EF4-FFF2-40B4-BE49-F238E27FC236}">
              <a16:creationId xmlns:a16="http://schemas.microsoft.com/office/drawing/2014/main" id="{06D22AB1-7DBD-4816-8679-7DF34242C8D2}"/>
            </a:ext>
          </a:extLst>
        </xdr:cNvPr>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670" name="フローチャート: 判断 669">
          <a:extLst>
            <a:ext uri="{FF2B5EF4-FFF2-40B4-BE49-F238E27FC236}">
              <a16:creationId xmlns:a16="http://schemas.microsoft.com/office/drawing/2014/main" id="{031B7695-0B1E-4781-A39D-F337EE0DDC73}"/>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71" name="フローチャート: 判断 670">
          <a:extLst>
            <a:ext uri="{FF2B5EF4-FFF2-40B4-BE49-F238E27FC236}">
              <a16:creationId xmlns:a16="http://schemas.microsoft.com/office/drawing/2014/main" id="{4DD9D46F-E6EE-49E4-8AD7-F8D3C460C481}"/>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72" name="フローチャート: 判断 671">
          <a:extLst>
            <a:ext uri="{FF2B5EF4-FFF2-40B4-BE49-F238E27FC236}">
              <a16:creationId xmlns:a16="http://schemas.microsoft.com/office/drawing/2014/main" id="{424D94D1-2B21-4F76-853F-23A730DE3D69}"/>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73" name="フローチャート: 判断 672">
          <a:extLst>
            <a:ext uri="{FF2B5EF4-FFF2-40B4-BE49-F238E27FC236}">
              <a16:creationId xmlns:a16="http://schemas.microsoft.com/office/drawing/2014/main" id="{57527AD9-75B3-4F94-8244-235C24BAAC36}"/>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674" name="フローチャート: 判断 673">
          <a:extLst>
            <a:ext uri="{FF2B5EF4-FFF2-40B4-BE49-F238E27FC236}">
              <a16:creationId xmlns:a16="http://schemas.microsoft.com/office/drawing/2014/main" id="{8DDD0198-1DC2-4AD2-8719-1175E1D1F49E}"/>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F18606C-B326-40C0-96CF-9EF631E3B9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4A705DB-3965-4447-B2AE-0A0738CB9D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CBCFF57-19DD-4EC5-ACEE-58323D356F4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2DD8698-8358-4555-8A93-A134EBA1F5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12E9543-2AC1-427E-B9A3-7FC5864DDF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80" name="楕円 679">
          <a:extLst>
            <a:ext uri="{FF2B5EF4-FFF2-40B4-BE49-F238E27FC236}">
              <a16:creationId xmlns:a16="http://schemas.microsoft.com/office/drawing/2014/main" id="{218CC1CA-BC45-45A7-9482-3566296B70DA}"/>
            </a:ext>
          </a:extLst>
        </xdr:cNvPr>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681" name="【公民館】&#10;有形固定資産減価償却率該当値テキスト">
          <a:extLst>
            <a:ext uri="{FF2B5EF4-FFF2-40B4-BE49-F238E27FC236}">
              <a16:creationId xmlns:a16="http://schemas.microsoft.com/office/drawing/2014/main" id="{6B5A2127-C61C-4B87-9C79-9D5BC173CFC4}"/>
            </a:ext>
          </a:extLst>
        </xdr:cNvPr>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682" name="楕円 681">
          <a:extLst>
            <a:ext uri="{FF2B5EF4-FFF2-40B4-BE49-F238E27FC236}">
              <a16:creationId xmlns:a16="http://schemas.microsoft.com/office/drawing/2014/main" id="{4338B14B-A082-409B-89FC-97A16D6D5BFE}"/>
            </a:ext>
          </a:extLst>
        </xdr:cNvPr>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64770</xdr:rowOff>
    </xdr:to>
    <xdr:cxnSp macro="">
      <xdr:nvCxnSpPr>
        <xdr:cNvPr id="683" name="直線コネクタ 682">
          <a:extLst>
            <a:ext uri="{FF2B5EF4-FFF2-40B4-BE49-F238E27FC236}">
              <a16:creationId xmlns:a16="http://schemas.microsoft.com/office/drawing/2014/main" id="{E0ECDBA4-E259-4F87-9DA7-E8E9414B109B}"/>
            </a:ext>
          </a:extLst>
        </xdr:cNvPr>
        <xdr:cNvCxnSpPr/>
      </xdr:nvCxnSpPr>
      <xdr:spPr>
        <a:xfrm>
          <a:off x="15481300" y="1802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84" name="楕円 683">
          <a:extLst>
            <a:ext uri="{FF2B5EF4-FFF2-40B4-BE49-F238E27FC236}">
              <a16:creationId xmlns:a16="http://schemas.microsoft.com/office/drawing/2014/main" id="{9451F9E9-47BC-4AAC-9B9E-0A65A805C9F4}"/>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105</xdr:row>
      <xdr:rowOff>19050</xdr:rowOff>
    </xdr:to>
    <xdr:cxnSp macro="">
      <xdr:nvCxnSpPr>
        <xdr:cNvPr id="685" name="直線コネクタ 684">
          <a:extLst>
            <a:ext uri="{FF2B5EF4-FFF2-40B4-BE49-F238E27FC236}">
              <a16:creationId xmlns:a16="http://schemas.microsoft.com/office/drawing/2014/main" id="{55F3CE4C-13CA-4D6B-AA61-CFB4487E6FA5}"/>
            </a:ext>
          </a:extLst>
        </xdr:cNvPr>
        <xdr:cNvCxnSpPr/>
      </xdr:nvCxnSpPr>
      <xdr:spPr>
        <a:xfrm>
          <a:off x="14592300" y="1795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86" name="楕円 685">
          <a:extLst>
            <a:ext uri="{FF2B5EF4-FFF2-40B4-BE49-F238E27FC236}">
              <a16:creationId xmlns:a16="http://schemas.microsoft.com/office/drawing/2014/main" id="{2988AFD3-095F-4C30-B346-5301B3D8C8A3}"/>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121920</xdr:rowOff>
    </xdr:to>
    <xdr:cxnSp macro="">
      <xdr:nvCxnSpPr>
        <xdr:cNvPr id="687" name="直線コネクタ 686">
          <a:extLst>
            <a:ext uri="{FF2B5EF4-FFF2-40B4-BE49-F238E27FC236}">
              <a16:creationId xmlns:a16="http://schemas.microsoft.com/office/drawing/2014/main" id="{955C7823-CFEC-420F-80C8-8EA378A040B9}"/>
            </a:ext>
          </a:extLst>
        </xdr:cNvPr>
        <xdr:cNvCxnSpPr/>
      </xdr:nvCxnSpPr>
      <xdr:spPr>
        <a:xfrm>
          <a:off x="13703300" y="1790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88" name="楕円 687">
          <a:extLst>
            <a:ext uri="{FF2B5EF4-FFF2-40B4-BE49-F238E27FC236}">
              <a16:creationId xmlns:a16="http://schemas.microsoft.com/office/drawing/2014/main" id="{2B371B35-9858-4C4C-9673-BE77BDAA066A}"/>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76200</xdr:rowOff>
    </xdr:to>
    <xdr:cxnSp macro="">
      <xdr:nvCxnSpPr>
        <xdr:cNvPr id="689" name="直線コネクタ 688">
          <a:extLst>
            <a:ext uri="{FF2B5EF4-FFF2-40B4-BE49-F238E27FC236}">
              <a16:creationId xmlns:a16="http://schemas.microsoft.com/office/drawing/2014/main" id="{EA858203-7EAD-491F-AC36-4FF646856FF5}"/>
            </a:ext>
          </a:extLst>
        </xdr:cNvPr>
        <xdr:cNvCxnSpPr/>
      </xdr:nvCxnSpPr>
      <xdr:spPr>
        <a:xfrm>
          <a:off x="12814300" y="1790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90" name="n_1aveValue【公民館】&#10;有形固定資産減価償却率">
          <a:extLst>
            <a:ext uri="{FF2B5EF4-FFF2-40B4-BE49-F238E27FC236}">
              <a16:creationId xmlns:a16="http://schemas.microsoft.com/office/drawing/2014/main" id="{8D4E4820-9F4D-4E70-95E3-9234BDDDC2A1}"/>
            </a:ext>
          </a:extLst>
        </xdr:cNvPr>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91" name="n_2aveValue【公民館】&#10;有形固定資産減価償却率">
          <a:extLst>
            <a:ext uri="{FF2B5EF4-FFF2-40B4-BE49-F238E27FC236}">
              <a16:creationId xmlns:a16="http://schemas.microsoft.com/office/drawing/2014/main" id="{443D5A36-DF3C-46BE-A162-481770B021C6}"/>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692" name="n_3aveValue【公民館】&#10;有形固定資産減価償却率">
          <a:extLst>
            <a:ext uri="{FF2B5EF4-FFF2-40B4-BE49-F238E27FC236}">
              <a16:creationId xmlns:a16="http://schemas.microsoft.com/office/drawing/2014/main" id="{029D2449-BF3A-4BF5-8219-234E42526F85}"/>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693" name="n_4aveValue【公民館】&#10;有形固定資産減価償却率">
          <a:extLst>
            <a:ext uri="{FF2B5EF4-FFF2-40B4-BE49-F238E27FC236}">
              <a16:creationId xmlns:a16="http://schemas.microsoft.com/office/drawing/2014/main" id="{2CAD1274-156E-40F7-BA47-31F9CA2272E6}"/>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694" name="n_1mainValue【公民館】&#10;有形固定資産減価償却率">
          <a:extLst>
            <a:ext uri="{FF2B5EF4-FFF2-40B4-BE49-F238E27FC236}">
              <a16:creationId xmlns:a16="http://schemas.microsoft.com/office/drawing/2014/main" id="{7B683A73-DF0D-4224-9D58-2900193DA3BC}"/>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695" name="n_2mainValue【公民館】&#10;有形固定資産減価償却率">
          <a:extLst>
            <a:ext uri="{FF2B5EF4-FFF2-40B4-BE49-F238E27FC236}">
              <a16:creationId xmlns:a16="http://schemas.microsoft.com/office/drawing/2014/main" id="{036935EE-2441-4FFC-B240-028852101450}"/>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96" name="n_3mainValue【公民館】&#10;有形固定資産減価償却率">
          <a:extLst>
            <a:ext uri="{FF2B5EF4-FFF2-40B4-BE49-F238E27FC236}">
              <a16:creationId xmlns:a16="http://schemas.microsoft.com/office/drawing/2014/main" id="{DBF5ABF9-C4DC-4BA4-B4AE-BEC0E64BD78C}"/>
            </a:ext>
          </a:extLst>
        </xdr:cNvPr>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697" name="n_4mainValue【公民館】&#10;有形固定資産減価償却率">
          <a:extLst>
            <a:ext uri="{FF2B5EF4-FFF2-40B4-BE49-F238E27FC236}">
              <a16:creationId xmlns:a16="http://schemas.microsoft.com/office/drawing/2014/main" id="{00568A00-4632-483D-9840-070254236D19}"/>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E12621FE-963F-447A-86E9-5E44F069A4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E9F84962-6EE7-46D4-B34E-E24A1C82B1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970C54F1-7F1D-48ED-9C2A-704BBE87AA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4C9B7EC4-DE44-4790-B877-7D3EA4180A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A50ED6B1-6085-4088-9DB8-B214D1A16F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B61CA602-BA34-4841-940B-68C3F522C8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C31A6D7A-6ED3-4E47-BA75-0EBD06BE19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9C266D90-A5A5-4BD1-AB92-29A10F7593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18A1AB6D-18CD-4128-BA81-361482C443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759F69B4-0CFD-4F5F-83A7-4CB464A3F0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a:extLst>
            <a:ext uri="{FF2B5EF4-FFF2-40B4-BE49-F238E27FC236}">
              <a16:creationId xmlns:a16="http://schemas.microsoft.com/office/drawing/2014/main" id="{68904529-5475-4066-BEE1-918B8002ABC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a:extLst>
            <a:ext uri="{FF2B5EF4-FFF2-40B4-BE49-F238E27FC236}">
              <a16:creationId xmlns:a16="http://schemas.microsoft.com/office/drawing/2014/main" id="{5D9F4E91-DE4E-475E-9A9D-4A0C029674D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a:extLst>
            <a:ext uri="{FF2B5EF4-FFF2-40B4-BE49-F238E27FC236}">
              <a16:creationId xmlns:a16="http://schemas.microsoft.com/office/drawing/2014/main" id="{8AA7E514-E6AC-4FCD-B49B-15302F47214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a:extLst>
            <a:ext uri="{FF2B5EF4-FFF2-40B4-BE49-F238E27FC236}">
              <a16:creationId xmlns:a16="http://schemas.microsoft.com/office/drawing/2014/main" id="{36BC03CF-A212-4907-A468-28D401AB374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a:extLst>
            <a:ext uri="{FF2B5EF4-FFF2-40B4-BE49-F238E27FC236}">
              <a16:creationId xmlns:a16="http://schemas.microsoft.com/office/drawing/2014/main" id="{0F7A8DFD-C98B-4FC1-A6AA-1383D181BAE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a:extLst>
            <a:ext uri="{FF2B5EF4-FFF2-40B4-BE49-F238E27FC236}">
              <a16:creationId xmlns:a16="http://schemas.microsoft.com/office/drawing/2014/main" id="{A3B9E747-3A6D-4CEF-979C-37D72B7EE02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a:extLst>
            <a:ext uri="{FF2B5EF4-FFF2-40B4-BE49-F238E27FC236}">
              <a16:creationId xmlns:a16="http://schemas.microsoft.com/office/drawing/2014/main" id="{B0559175-E0A6-431B-915C-6F888EA8B14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a:extLst>
            <a:ext uri="{FF2B5EF4-FFF2-40B4-BE49-F238E27FC236}">
              <a16:creationId xmlns:a16="http://schemas.microsoft.com/office/drawing/2014/main" id="{4F59E8CA-4F52-431D-AE56-ED65FA14B8E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B26E5B4-629B-4997-A744-27E293F0E3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CA4C0F26-449C-417D-9016-C272125101E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A5CA4AA2-B947-4B27-BE55-215B46D321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719" name="直線コネクタ 718">
          <a:extLst>
            <a:ext uri="{FF2B5EF4-FFF2-40B4-BE49-F238E27FC236}">
              <a16:creationId xmlns:a16="http://schemas.microsoft.com/office/drawing/2014/main" id="{2196C1A3-468E-437A-ADAC-071110DE1372}"/>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20" name="【公民館】&#10;一人当たり面積最小値テキスト">
          <a:extLst>
            <a:ext uri="{FF2B5EF4-FFF2-40B4-BE49-F238E27FC236}">
              <a16:creationId xmlns:a16="http://schemas.microsoft.com/office/drawing/2014/main" id="{73C88782-1301-4D77-8025-5DFAA5F097F5}"/>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21" name="直線コネクタ 720">
          <a:extLst>
            <a:ext uri="{FF2B5EF4-FFF2-40B4-BE49-F238E27FC236}">
              <a16:creationId xmlns:a16="http://schemas.microsoft.com/office/drawing/2014/main" id="{4028CBBA-3C6B-44E4-869E-73CA96872F6C}"/>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722" name="【公民館】&#10;一人当たり面積最大値テキスト">
          <a:extLst>
            <a:ext uri="{FF2B5EF4-FFF2-40B4-BE49-F238E27FC236}">
              <a16:creationId xmlns:a16="http://schemas.microsoft.com/office/drawing/2014/main" id="{2F9FAA44-A7A2-4D11-BF16-AA4395A8ADC1}"/>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723" name="直線コネクタ 722">
          <a:extLst>
            <a:ext uri="{FF2B5EF4-FFF2-40B4-BE49-F238E27FC236}">
              <a16:creationId xmlns:a16="http://schemas.microsoft.com/office/drawing/2014/main" id="{5B132F8B-AE76-44A1-8ECF-B0643102C10E}"/>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724" name="【公民館】&#10;一人当たり面積平均値テキスト">
          <a:extLst>
            <a:ext uri="{FF2B5EF4-FFF2-40B4-BE49-F238E27FC236}">
              <a16:creationId xmlns:a16="http://schemas.microsoft.com/office/drawing/2014/main" id="{90C834BB-75F0-45E6-A7F7-33819B98034B}"/>
            </a:ext>
          </a:extLst>
        </xdr:cNvPr>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25" name="フローチャート: 判断 724">
          <a:extLst>
            <a:ext uri="{FF2B5EF4-FFF2-40B4-BE49-F238E27FC236}">
              <a16:creationId xmlns:a16="http://schemas.microsoft.com/office/drawing/2014/main" id="{79110588-B1FC-489F-8DFC-86BE0D029DF4}"/>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26" name="フローチャート: 判断 725">
          <a:extLst>
            <a:ext uri="{FF2B5EF4-FFF2-40B4-BE49-F238E27FC236}">
              <a16:creationId xmlns:a16="http://schemas.microsoft.com/office/drawing/2014/main" id="{EFDAA26A-98BC-42DB-A546-B3A794C1691D}"/>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27" name="フローチャート: 判断 726">
          <a:extLst>
            <a:ext uri="{FF2B5EF4-FFF2-40B4-BE49-F238E27FC236}">
              <a16:creationId xmlns:a16="http://schemas.microsoft.com/office/drawing/2014/main" id="{29FADAC5-ADB8-4403-BA04-E38F3E1BEA6C}"/>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28" name="フローチャート: 判断 727">
          <a:extLst>
            <a:ext uri="{FF2B5EF4-FFF2-40B4-BE49-F238E27FC236}">
              <a16:creationId xmlns:a16="http://schemas.microsoft.com/office/drawing/2014/main" id="{E9E1187D-AFD6-40A4-BF56-ED6655CF80C5}"/>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29" name="フローチャート: 判断 728">
          <a:extLst>
            <a:ext uri="{FF2B5EF4-FFF2-40B4-BE49-F238E27FC236}">
              <a16:creationId xmlns:a16="http://schemas.microsoft.com/office/drawing/2014/main" id="{85C58F69-B4A1-45F2-A8F8-8233D53CFF86}"/>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A7360CD-1EBE-4D21-9476-F07C3E5213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1D96034-799A-4736-9D53-8A628100B1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B1243D0-0AFE-4C6A-ACE9-2177B11903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1712870-C1C3-4365-B9B3-BB8A19A022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7F85F01-62BA-49D4-9A34-E0092006F5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99924</xdr:rowOff>
    </xdr:from>
    <xdr:to>
      <xdr:col>116</xdr:col>
      <xdr:colOff>114300</xdr:colOff>
      <xdr:row>108</xdr:row>
      <xdr:rowOff>30074</xdr:rowOff>
    </xdr:to>
    <xdr:sp macro="" textlink="">
      <xdr:nvSpPr>
        <xdr:cNvPr id="735" name="楕円 734">
          <a:extLst>
            <a:ext uri="{FF2B5EF4-FFF2-40B4-BE49-F238E27FC236}">
              <a16:creationId xmlns:a16="http://schemas.microsoft.com/office/drawing/2014/main" id="{0C7FA8DB-ED16-4D74-A031-2E8FB3CF6635}"/>
            </a:ext>
          </a:extLst>
        </xdr:cNvPr>
        <xdr:cNvSpPr/>
      </xdr:nvSpPr>
      <xdr:spPr>
        <a:xfrm>
          <a:off x="22110700" y="1844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14851</xdr:rowOff>
    </xdr:from>
    <xdr:ext cx="469744" cy="259045"/>
    <xdr:sp macro="" textlink="">
      <xdr:nvSpPr>
        <xdr:cNvPr id="736" name="【公民館】&#10;一人当たり面積該当値テキスト">
          <a:extLst>
            <a:ext uri="{FF2B5EF4-FFF2-40B4-BE49-F238E27FC236}">
              <a16:creationId xmlns:a16="http://schemas.microsoft.com/office/drawing/2014/main" id="{96F108DD-E295-4389-9C7E-28176B717E75}"/>
            </a:ext>
          </a:extLst>
        </xdr:cNvPr>
        <xdr:cNvSpPr txBox="1"/>
      </xdr:nvSpPr>
      <xdr:spPr>
        <a:xfrm>
          <a:off x="22199600" y="183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101752</xdr:rowOff>
    </xdr:from>
    <xdr:to>
      <xdr:col>112</xdr:col>
      <xdr:colOff>38100</xdr:colOff>
      <xdr:row>108</xdr:row>
      <xdr:rowOff>31902</xdr:rowOff>
    </xdr:to>
    <xdr:sp macro="" textlink="">
      <xdr:nvSpPr>
        <xdr:cNvPr id="737" name="楕円 736">
          <a:extLst>
            <a:ext uri="{FF2B5EF4-FFF2-40B4-BE49-F238E27FC236}">
              <a16:creationId xmlns:a16="http://schemas.microsoft.com/office/drawing/2014/main" id="{DD8BA93A-EEE7-472B-AD44-40E364EB11ED}"/>
            </a:ext>
          </a:extLst>
        </xdr:cNvPr>
        <xdr:cNvSpPr/>
      </xdr:nvSpPr>
      <xdr:spPr>
        <a:xfrm>
          <a:off x="21272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150724</xdr:rowOff>
    </xdr:from>
    <xdr:to>
      <xdr:col>116</xdr:col>
      <xdr:colOff>63500</xdr:colOff>
      <xdr:row>107</xdr:row>
      <xdr:rowOff>152552</xdr:rowOff>
    </xdr:to>
    <xdr:cxnSp macro="">
      <xdr:nvCxnSpPr>
        <xdr:cNvPr id="738" name="直線コネクタ 737">
          <a:extLst>
            <a:ext uri="{FF2B5EF4-FFF2-40B4-BE49-F238E27FC236}">
              <a16:creationId xmlns:a16="http://schemas.microsoft.com/office/drawing/2014/main" id="{B8CE024C-69D1-4C6B-B82D-66594B01D7C2}"/>
            </a:ext>
          </a:extLst>
        </xdr:cNvPr>
        <xdr:cNvCxnSpPr/>
      </xdr:nvCxnSpPr>
      <xdr:spPr>
        <a:xfrm flipV="1">
          <a:off x="21323300" y="1849587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103581</xdr:rowOff>
    </xdr:from>
    <xdr:to>
      <xdr:col>107</xdr:col>
      <xdr:colOff>101600</xdr:colOff>
      <xdr:row>108</xdr:row>
      <xdr:rowOff>33731</xdr:rowOff>
    </xdr:to>
    <xdr:sp macro="" textlink="">
      <xdr:nvSpPr>
        <xdr:cNvPr id="739" name="楕円 738">
          <a:extLst>
            <a:ext uri="{FF2B5EF4-FFF2-40B4-BE49-F238E27FC236}">
              <a16:creationId xmlns:a16="http://schemas.microsoft.com/office/drawing/2014/main" id="{9F043C15-6BDD-44D9-984F-58B6F0281FC6}"/>
            </a:ext>
          </a:extLst>
        </xdr:cNvPr>
        <xdr:cNvSpPr/>
      </xdr:nvSpPr>
      <xdr:spPr>
        <a:xfrm>
          <a:off x="20383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152552</xdr:rowOff>
    </xdr:from>
    <xdr:to>
      <xdr:col>111</xdr:col>
      <xdr:colOff>177800</xdr:colOff>
      <xdr:row>107</xdr:row>
      <xdr:rowOff>154381</xdr:rowOff>
    </xdr:to>
    <xdr:cxnSp macro="">
      <xdr:nvCxnSpPr>
        <xdr:cNvPr id="740" name="直線コネクタ 739">
          <a:extLst>
            <a:ext uri="{FF2B5EF4-FFF2-40B4-BE49-F238E27FC236}">
              <a16:creationId xmlns:a16="http://schemas.microsoft.com/office/drawing/2014/main" id="{E57B9481-D358-4FBA-BDCF-DE21E6CD3DB1}"/>
            </a:ext>
          </a:extLst>
        </xdr:cNvPr>
        <xdr:cNvCxnSpPr/>
      </xdr:nvCxnSpPr>
      <xdr:spPr>
        <a:xfrm flipV="1">
          <a:off x="20434300" y="1849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105868</xdr:rowOff>
    </xdr:from>
    <xdr:to>
      <xdr:col>102</xdr:col>
      <xdr:colOff>165100</xdr:colOff>
      <xdr:row>108</xdr:row>
      <xdr:rowOff>36018</xdr:rowOff>
    </xdr:to>
    <xdr:sp macro="" textlink="">
      <xdr:nvSpPr>
        <xdr:cNvPr id="741" name="楕円 740">
          <a:extLst>
            <a:ext uri="{FF2B5EF4-FFF2-40B4-BE49-F238E27FC236}">
              <a16:creationId xmlns:a16="http://schemas.microsoft.com/office/drawing/2014/main" id="{3B028EFB-D613-41C2-85EC-74EF281C1654}"/>
            </a:ext>
          </a:extLst>
        </xdr:cNvPr>
        <xdr:cNvSpPr/>
      </xdr:nvSpPr>
      <xdr:spPr>
        <a:xfrm>
          <a:off x="19494500" y="18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154381</xdr:rowOff>
    </xdr:from>
    <xdr:to>
      <xdr:col>107</xdr:col>
      <xdr:colOff>50800</xdr:colOff>
      <xdr:row>107</xdr:row>
      <xdr:rowOff>156668</xdr:rowOff>
    </xdr:to>
    <xdr:cxnSp macro="">
      <xdr:nvCxnSpPr>
        <xdr:cNvPr id="742" name="直線コネクタ 741">
          <a:extLst>
            <a:ext uri="{FF2B5EF4-FFF2-40B4-BE49-F238E27FC236}">
              <a16:creationId xmlns:a16="http://schemas.microsoft.com/office/drawing/2014/main" id="{1A348063-7070-4292-8A3D-AA17C194129B}"/>
            </a:ext>
          </a:extLst>
        </xdr:cNvPr>
        <xdr:cNvCxnSpPr/>
      </xdr:nvCxnSpPr>
      <xdr:spPr>
        <a:xfrm flipV="1">
          <a:off x="19545300" y="184995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106781</xdr:rowOff>
    </xdr:from>
    <xdr:to>
      <xdr:col>98</xdr:col>
      <xdr:colOff>38100</xdr:colOff>
      <xdr:row>108</xdr:row>
      <xdr:rowOff>36931</xdr:rowOff>
    </xdr:to>
    <xdr:sp macro="" textlink="">
      <xdr:nvSpPr>
        <xdr:cNvPr id="743" name="楕円 742">
          <a:extLst>
            <a:ext uri="{FF2B5EF4-FFF2-40B4-BE49-F238E27FC236}">
              <a16:creationId xmlns:a16="http://schemas.microsoft.com/office/drawing/2014/main" id="{B43E7D2E-47DF-4572-8157-82899F70080F}"/>
            </a:ext>
          </a:extLst>
        </xdr:cNvPr>
        <xdr:cNvSpPr/>
      </xdr:nvSpPr>
      <xdr:spPr>
        <a:xfrm>
          <a:off x="18605500" y="18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156668</xdr:rowOff>
    </xdr:from>
    <xdr:to>
      <xdr:col>102</xdr:col>
      <xdr:colOff>114300</xdr:colOff>
      <xdr:row>107</xdr:row>
      <xdr:rowOff>157581</xdr:rowOff>
    </xdr:to>
    <xdr:cxnSp macro="">
      <xdr:nvCxnSpPr>
        <xdr:cNvPr id="744" name="直線コネクタ 743">
          <a:extLst>
            <a:ext uri="{FF2B5EF4-FFF2-40B4-BE49-F238E27FC236}">
              <a16:creationId xmlns:a16="http://schemas.microsoft.com/office/drawing/2014/main" id="{3690D6FE-CB85-4924-9440-E8061074D6D3}"/>
            </a:ext>
          </a:extLst>
        </xdr:cNvPr>
        <xdr:cNvCxnSpPr/>
      </xdr:nvCxnSpPr>
      <xdr:spPr>
        <a:xfrm flipV="1">
          <a:off x="18656300" y="185018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745" name="n_1aveValue【公民館】&#10;一人当たり面積">
          <a:extLst>
            <a:ext uri="{FF2B5EF4-FFF2-40B4-BE49-F238E27FC236}">
              <a16:creationId xmlns:a16="http://schemas.microsoft.com/office/drawing/2014/main" id="{6AE2A942-6C61-4234-AA8B-52E6B50BFCEC}"/>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746" name="n_2aveValue【公民館】&#10;一人当たり面積">
          <a:extLst>
            <a:ext uri="{FF2B5EF4-FFF2-40B4-BE49-F238E27FC236}">
              <a16:creationId xmlns:a16="http://schemas.microsoft.com/office/drawing/2014/main" id="{1F273D8C-9232-442B-9FC2-38D728052CB0}"/>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747" name="n_3aveValue【公民館】&#10;一人当たり面積">
          <a:extLst>
            <a:ext uri="{FF2B5EF4-FFF2-40B4-BE49-F238E27FC236}">
              <a16:creationId xmlns:a16="http://schemas.microsoft.com/office/drawing/2014/main" id="{968867D5-2BC0-4B63-9DC9-4B850DEFB194}"/>
            </a:ext>
          </a:extLst>
        </xdr:cNvPr>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748" name="n_4aveValue【公民館】&#10;一人当たり面積">
          <a:extLst>
            <a:ext uri="{FF2B5EF4-FFF2-40B4-BE49-F238E27FC236}">
              <a16:creationId xmlns:a16="http://schemas.microsoft.com/office/drawing/2014/main" id="{BBE334FA-F26A-4741-AC2D-3392FBBE408D}"/>
            </a:ext>
          </a:extLst>
        </xdr:cNvPr>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23029</xdr:rowOff>
    </xdr:from>
    <xdr:ext cx="469744" cy="259045"/>
    <xdr:sp macro="" textlink="">
      <xdr:nvSpPr>
        <xdr:cNvPr id="749" name="n_1mainValue【公民館】&#10;一人当たり面積">
          <a:extLst>
            <a:ext uri="{FF2B5EF4-FFF2-40B4-BE49-F238E27FC236}">
              <a16:creationId xmlns:a16="http://schemas.microsoft.com/office/drawing/2014/main" id="{CC18BF49-D322-4A03-8956-51E017FF6EDB}"/>
            </a:ext>
          </a:extLst>
        </xdr:cNvPr>
        <xdr:cNvSpPr txBox="1"/>
      </xdr:nvSpPr>
      <xdr:spPr>
        <a:xfrm>
          <a:off x="210757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24858</xdr:rowOff>
    </xdr:from>
    <xdr:ext cx="469744" cy="259045"/>
    <xdr:sp macro="" textlink="">
      <xdr:nvSpPr>
        <xdr:cNvPr id="750" name="n_2mainValue【公民館】&#10;一人当たり面積">
          <a:extLst>
            <a:ext uri="{FF2B5EF4-FFF2-40B4-BE49-F238E27FC236}">
              <a16:creationId xmlns:a16="http://schemas.microsoft.com/office/drawing/2014/main" id="{12EF4A76-5666-4B55-AC77-8FD72DF80B07}"/>
            </a:ext>
          </a:extLst>
        </xdr:cNvPr>
        <xdr:cNvSpPr txBox="1"/>
      </xdr:nvSpPr>
      <xdr:spPr>
        <a:xfrm>
          <a:off x="201994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27145</xdr:rowOff>
    </xdr:from>
    <xdr:ext cx="469744" cy="259045"/>
    <xdr:sp macro="" textlink="">
      <xdr:nvSpPr>
        <xdr:cNvPr id="751" name="n_3mainValue【公民館】&#10;一人当たり面積">
          <a:extLst>
            <a:ext uri="{FF2B5EF4-FFF2-40B4-BE49-F238E27FC236}">
              <a16:creationId xmlns:a16="http://schemas.microsoft.com/office/drawing/2014/main" id="{ED361BF7-611A-457A-9B5E-A3E533AAC796}"/>
            </a:ext>
          </a:extLst>
        </xdr:cNvPr>
        <xdr:cNvSpPr txBox="1"/>
      </xdr:nvSpPr>
      <xdr:spPr>
        <a:xfrm>
          <a:off x="19310427" y="18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28058</xdr:rowOff>
    </xdr:from>
    <xdr:ext cx="469744" cy="259045"/>
    <xdr:sp macro="" textlink="">
      <xdr:nvSpPr>
        <xdr:cNvPr id="752" name="n_4mainValue【公民館】&#10;一人当たり面積">
          <a:extLst>
            <a:ext uri="{FF2B5EF4-FFF2-40B4-BE49-F238E27FC236}">
              <a16:creationId xmlns:a16="http://schemas.microsoft.com/office/drawing/2014/main" id="{FE1194E9-D355-4D8B-A2BF-40EF7728B541}"/>
            </a:ext>
          </a:extLst>
        </xdr:cNvPr>
        <xdr:cNvSpPr txBox="1"/>
      </xdr:nvSpPr>
      <xdr:spPr>
        <a:xfrm>
          <a:off x="18421427" y="185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675B82CC-AA74-4944-9C9D-CBF477B041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FAE09B49-0714-4F56-B6B6-38A2211A9A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B95CF47C-9070-44F6-8CCF-44BFCA5241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類似団体と比較して特に有形固定資産減価償却率が低くなっている施設は、道路、公営住宅</a:t>
          </a:r>
          <a:r>
            <a:rPr kumimoji="1" lang="ja-JP" altLang="en-US" sz="900" b="0" i="0" baseline="0">
              <a:solidFill>
                <a:schemeClr val="dk1"/>
              </a:solidFill>
              <a:effectLst/>
              <a:latin typeface="+mn-lt"/>
              <a:ea typeface="+mn-ea"/>
              <a:cs typeface="+mn-cs"/>
            </a:rPr>
            <a:t>、体育館・プール</a:t>
          </a:r>
          <a:r>
            <a:rPr kumimoji="1" lang="ja-JP" altLang="ja-JP" sz="900" b="0" i="0" baseline="0">
              <a:solidFill>
                <a:schemeClr val="dk1"/>
              </a:solidFill>
              <a:effectLst/>
              <a:latin typeface="+mn-lt"/>
              <a:ea typeface="+mn-ea"/>
              <a:cs typeface="+mn-cs"/>
            </a:rPr>
            <a:t>であり、特に高くなっているのは、庁舎、保健センター、橋りょう・トンネルである。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道路については、過疎対策道路事業や町道ネットワーク事業等で道路工事を行っているが、町内全域過疎区域となってから大規模で行うようになったため、有形固定資産減価償却率が低くなっている。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公営住宅についは、老朽化していたひばり野町営住宅の区画を見直し、平成</a:t>
          </a:r>
          <a:r>
            <a:rPr kumimoji="1" lang="en-US" altLang="ja-JP" sz="900" b="0" i="0" baseline="0">
              <a:solidFill>
                <a:schemeClr val="dk1"/>
              </a:solidFill>
              <a:effectLst/>
              <a:latin typeface="+mn-lt"/>
              <a:ea typeface="+mn-ea"/>
              <a:cs typeface="+mn-cs"/>
            </a:rPr>
            <a:t>14</a:t>
          </a:r>
          <a:r>
            <a:rPr kumimoji="1" lang="ja-JP" altLang="ja-JP" sz="900" b="0" i="0" baseline="0">
              <a:solidFill>
                <a:schemeClr val="dk1"/>
              </a:solidFill>
              <a:effectLst/>
              <a:latin typeface="+mn-lt"/>
              <a:ea typeface="+mn-ea"/>
              <a:cs typeface="+mn-cs"/>
            </a:rPr>
            <a:t>年度から建て替えしているため有形固定資産減価償却率が低くなっている。</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庁舎については、有形固定資産減価償却率</a:t>
          </a:r>
          <a:r>
            <a:rPr lang="en-US" altLang="ja-JP" sz="900" b="0" i="0" baseline="0">
              <a:solidFill>
                <a:schemeClr val="dk1"/>
              </a:solidFill>
              <a:effectLst/>
              <a:latin typeface="+mn-lt"/>
              <a:ea typeface="+mn-ea"/>
              <a:cs typeface="+mn-cs"/>
            </a:rPr>
            <a:t>70.5</a:t>
          </a:r>
          <a:r>
            <a:rPr lang="ja-JP" altLang="ja-JP" sz="900" b="0" i="0" baseline="0">
              <a:solidFill>
                <a:schemeClr val="dk1"/>
              </a:solidFill>
              <a:effectLst/>
              <a:latin typeface="+mn-lt"/>
              <a:ea typeface="+mn-ea"/>
              <a:cs typeface="+mn-cs"/>
            </a:rPr>
            <a:t>％となっている。今後実施される立替もしくは大規模改修のため、財源確保が課題となっている。</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保健センターについては、有形固定資産減価償却率</a:t>
          </a:r>
          <a:r>
            <a:rPr lang="en-US" altLang="ja-JP" sz="900" b="0" i="0" baseline="0">
              <a:solidFill>
                <a:schemeClr val="dk1"/>
              </a:solidFill>
              <a:effectLst/>
              <a:latin typeface="+mn-lt"/>
              <a:ea typeface="+mn-ea"/>
              <a:cs typeface="+mn-cs"/>
            </a:rPr>
            <a:t>80.1</a:t>
          </a:r>
          <a:r>
            <a:rPr lang="ja-JP" altLang="ja-JP" sz="900" b="0" i="0" baseline="0">
              <a:solidFill>
                <a:schemeClr val="dk1"/>
              </a:solidFill>
              <a:effectLst/>
              <a:latin typeface="+mn-lt"/>
              <a:ea typeface="+mn-ea"/>
              <a:cs typeface="+mn-cs"/>
            </a:rPr>
            <a:t>％となっている。適切に日々の修繕を行い、使用する上での問題がないようにする。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橋りょう・トンネルについては、有形固定資産減価償却率</a:t>
          </a:r>
          <a:r>
            <a:rPr kumimoji="1" lang="en-US" altLang="ja-JP" sz="900" b="0" i="0" baseline="0">
              <a:solidFill>
                <a:schemeClr val="dk1"/>
              </a:solidFill>
              <a:effectLst/>
              <a:latin typeface="+mn-lt"/>
              <a:ea typeface="+mn-ea"/>
              <a:cs typeface="+mn-cs"/>
            </a:rPr>
            <a:t>69.8</a:t>
          </a:r>
          <a:r>
            <a:rPr kumimoji="1" lang="ja-JP" altLang="ja-JP" sz="900" b="0" i="0" baseline="0">
              <a:solidFill>
                <a:schemeClr val="dk1"/>
              </a:solidFill>
              <a:effectLst/>
              <a:latin typeface="+mn-lt"/>
              <a:ea typeface="+mn-ea"/>
              <a:cs typeface="+mn-cs"/>
            </a:rPr>
            <a:t>％となっており、平成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年度に策定した長寿命化計画に基づき、今後は朽化対策に取り組んでいくこととしている。</a:t>
          </a:r>
          <a:endParaRPr kumimoji="1" lang="en-US" altLang="ja-JP" sz="9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4B5FC4-1146-48E4-A210-9472A5AD07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06EEAE-1043-4FBB-B30E-5DEA04481C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902570-6D96-4699-B4DA-B0C55B2EA2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0E1C61-EF93-44C9-9EB8-4499177018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576B27-D002-4317-A0E0-C8DFEF9067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89D520-9EF0-45F1-9255-A42A41EB87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33F7A4-236D-4A21-9275-1430290D2D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A83DF7-DC5E-4FC8-A929-F6CFD50B35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251C33-4666-4C9B-8ACC-27ADD44E6C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BEA15A-76EF-40F7-B04F-37481DEF40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FF3BB3-D633-4F99-8722-2C0DC5377B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CAF66A-645E-4D14-A324-1B1C2565BA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467E2D-AFD7-440C-B790-D5B1FEAABE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26315D-C42D-4E1B-B4DD-4CC919B618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1A4A95-0E0C-42DB-A8AA-A1B53CE157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F00E43-A3D1-4E62-A668-4913582AA6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90268E-AB0C-4AD2-A77D-8DC436F69E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29D4A8-97EF-4F04-9019-0A9D01BC80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9F9CFB-5FE4-423F-82CB-617BFED35E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EC9F32-0830-4F9F-9BFA-E11AEA23A7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F425F8-4E45-4725-8E9F-02E72B3345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F512B9-4561-4174-ACAC-F203D02B2F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320840-677A-4FED-BDCA-6B75FDFF8D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7FD1F0-528B-4076-9578-8A4E07212B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494BCE-EC7E-4228-BFC1-C20551DFB7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8A98CF-A96F-4EA5-96FF-E99E0601D4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D6CA67-6520-45E8-AFC0-8E820773A9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8436AB-018B-4837-A483-28F8679CDE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610100-0ABA-439F-9153-77C365236E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C7C3F5-ECA0-43B5-8F60-79BC1E8772B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0679C1A-DB53-4E01-A8A6-39D032CACEB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E9973D-950A-487B-A485-1D902019EF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ADB58A-8716-4139-BC8A-B22623398C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6C835E2-7188-4590-A297-D5A647060C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6420CD-7E8E-469B-AF59-24358FA5EF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76848D-ADF4-49F7-AC98-0490C60623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84A18F-CF88-46A7-9A07-9B9C427784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E5EA1F-76D3-4CF9-81CB-F380A88B72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AAAE01-600B-4E95-A316-1D565411A0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AB2441-E73E-499C-B20B-10E4CD581D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83F7A8-CAA6-4FD0-BEF5-367963B91A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DB38C5-0D2B-4175-8BEF-8D256DD31A2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3ADAD7B-7791-4598-A2C5-9CFACA5532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3A58221-04CA-4C2C-8C26-2ED8A068BD5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2F17D49-0EA5-4CE4-A69C-86B1E98BFB9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E617351-9BF8-46EE-90C6-E1808FF34F7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78EED38-3277-438C-9031-2723EDD3E4B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D00E675-AC7E-4057-9918-D7BC03188B9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E928F8C-5238-497A-BA74-E6B2B0087D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4C0E648-565C-4D16-B3BE-683589925D1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49FD51-8DDE-4E52-ABDE-C2419CA9269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0ABDE3D-073A-40A2-8929-833043890FE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382CD4-0958-4545-8B17-96F8E7A10A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5031694-05D5-4195-8A07-847111CAA09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802C68E-7105-4AF7-868E-4546402039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017C5613-037B-4D23-87B2-736B2ECCE6FF}"/>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14CFEB6A-AC72-4E1C-B2CA-1C2B97A75D26}"/>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F57DB8C4-AF61-4CA9-9BB7-33F80F5B07B5}"/>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38C43C7-B1FE-4C24-BF9C-5160B5476390}"/>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D0E3B83F-4B50-49E6-A015-AB58F73DFD4E}"/>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a:extLst>
            <a:ext uri="{FF2B5EF4-FFF2-40B4-BE49-F238E27FC236}">
              <a16:creationId xmlns:a16="http://schemas.microsoft.com/office/drawing/2014/main" id="{EBDD2FA6-A03D-4731-979E-D7BAF788A399}"/>
            </a:ext>
          </a:extLst>
        </xdr:cNvPr>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57B779D1-15C0-42D2-B34F-C4322B768DD3}"/>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3126CA81-82F7-4596-A003-50CAF7B41174}"/>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0614850B-6630-417E-A850-F0305249186C}"/>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0EB3E164-5A53-4578-9A0E-2138FF2303AD}"/>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C3ACF051-BBBF-4F95-813C-35E83A008608}"/>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A662E2-85EA-4FD9-BDAA-E1E0E31837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302250-AEDB-4E99-AD38-B89031A60E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75A1A4-FD1C-4E6C-8500-3C492465BB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6EBD86-D649-44B6-8169-0B7F93517AB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809495-9486-44CE-8BBB-E67627D62A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3" name="楕円 72">
          <a:extLst>
            <a:ext uri="{FF2B5EF4-FFF2-40B4-BE49-F238E27FC236}">
              <a16:creationId xmlns:a16="http://schemas.microsoft.com/office/drawing/2014/main" id="{E748B107-D942-4EC5-A6DB-AC99BC35EE47}"/>
            </a:ext>
          </a:extLst>
        </xdr:cNvPr>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1922</xdr:rowOff>
    </xdr:from>
    <xdr:ext cx="405111" cy="259045"/>
    <xdr:sp macro="" textlink="">
      <xdr:nvSpPr>
        <xdr:cNvPr id="74" name="【図書館】&#10;有形固定資産減価償却率該当値テキスト">
          <a:extLst>
            <a:ext uri="{FF2B5EF4-FFF2-40B4-BE49-F238E27FC236}">
              <a16:creationId xmlns:a16="http://schemas.microsoft.com/office/drawing/2014/main" id="{FE070F21-049A-4612-83FE-F1B0988CA4B3}"/>
            </a:ext>
          </a:extLst>
        </xdr:cNvPr>
        <xdr:cNvSpPr txBox="1"/>
      </xdr:nvSpPr>
      <xdr:spPr>
        <a:xfrm>
          <a:off x="4673600"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5" name="楕円 74">
          <a:extLst>
            <a:ext uri="{FF2B5EF4-FFF2-40B4-BE49-F238E27FC236}">
              <a16:creationId xmlns:a16="http://schemas.microsoft.com/office/drawing/2014/main" id="{7EA0CAB7-0A87-4C2E-A361-596CFC4529F2}"/>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74295</xdr:rowOff>
    </xdr:to>
    <xdr:cxnSp macro="">
      <xdr:nvCxnSpPr>
        <xdr:cNvPr id="76" name="直線コネクタ 75">
          <a:extLst>
            <a:ext uri="{FF2B5EF4-FFF2-40B4-BE49-F238E27FC236}">
              <a16:creationId xmlns:a16="http://schemas.microsoft.com/office/drawing/2014/main" id="{A9BEA3C1-6EC4-4861-B78F-B973348CD9BF}"/>
            </a:ext>
          </a:extLst>
        </xdr:cNvPr>
        <xdr:cNvCxnSpPr/>
      </xdr:nvCxnSpPr>
      <xdr:spPr>
        <a:xfrm>
          <a:off x="3797300" y="6210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7" name="楕円 76">
          <a:extLst>
            <a:ext uri="{FF2B5EF4-FFF2-40B4-BE49-F238E27FC236}">
              <a16:creationId xmlns:a16="http://schemas.microsoft.com/office/drawing/2014/main" id="{25D1866B-8263-4EEF-80AE-8D504E464729}"/>
            </a:ext>
          </a:extLst>
        </xdr:cNvPr>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36</xdr:row>
      <xdr:rowOff>38100</xdr:rowOff>
    </xdr:to>
    <xdr:cxnSp macro="">
      <xdr:nvCxnSpPr>
        <xdr:cNvPr id="78" name="直線コネクタ 77">
          <a:extLst>
            <a:ext uri="{FF2B5EF4-FFF2-40B4-BE49-F238E27FC236}">
              <a16:creationId xmlns:a16="http://schemas.microsoft.com/office/drawing/2014/main" id="{F4211AF0-6014-4CB7-B271-A257E33DF204}"/>
            </a:ext>
          </a:extLst>
        </xdr:cNvPr>
        <xdr:cNvCxnSpPr/>
      </xdr:nvCxnSpPr>
      <xdr:spPr>
        <a:xfrm>
          <a:off x="2908300" y="609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79" name="楕円 78">
          <a:extLst>
            <a:ext uri="{FF2B5EF4-FFF2-40B4-BE49-F238E27FC236}">
              <a16:creationId xmlns:a16="http://schemas.microsoft.com/office/drawing/2014/main" id="{0E9FFDF4-2E9D-498C-A896-3D4CD1FF1E54}"/>
            </a:ext>
          </a:extLst>
        </xdr:cNvPr>
        <xdr:cNvSpPr/>
      </xdr:nvSpPr>
      <xdr:spPr>
        <a:xfrm>
          <a:off x="196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57150</xdr:rowOff>
    </xdr:from>
    <xdr:to>
      <xdr:col>15</xdr:col>
      <xdr:colOff>50800</xdr:colOff>
      <xdr:row>35</xdr:row>
      <xdr:rowOff>95250</xdr:rowOff>
    </xdr:to>
    <xdr:cxnSp macro="">
      <xdr:nvCxnSpPr>
        <xdr:cNvPr id="80" name="直線コネクタ 79">
          <a:extLst>
            <a:ext uri="{FF2B5EF4-FFF2-40B4-BE49-F238E27FC236}">
              <a16:creationId xmlns:a16="http://schemas.microsoft.com/office/drawing/2014/main" id="{79849CB4-45B6-4B3A-A94D-984AFA3BB86B}"/>
            </a:ext>
          </a:extLst>
        </xdr:cNvPr>
        <xdr:cNvCxnSpPr/>
      </xdr:nvCxnSpPr>
      <xdr:spPr>
        <a:xfrm>
          <a:off x="20193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xdr:rowOff>
    </xdr:from>
    <xdr:to>
      <xdr:col>6</xdr:col>
      <xdr:colOff>38100</xdr:colOff>
      <xdr:row>35</xdr:row>
      <xdr:rowOff>107950</xdr:rowOff>
    </xdr:to>
    <xdr:sp macro="" textlink="">
      <xdr:nvSpPr>
        <xdr:cNvPr id="81" name="楕円 80">
          <a:extLst>
            <a:ext uri="{FF2B5EF4-FFF2-40B4-BE49-F238E27FC236}">
              <a16:creationId xmlns:a16="http://schemas.microsoft.com/office/drawing/2014/main" id="{72CE5DFE-023F-4CEB-8E62-9D2078C90ACE}"/>
            </a:ext>
          </a:extLst>
        </xdr:cNvPr>
        <xdr:cNvSpPr/>
      </xdr:nvSpPr>
      <xdr:spPr>
        <a:xfrm>
          <a:off x="107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57150</xdr:rowOff>
    </xdr:from>
    <xdr:to>
      <xdr:col>10</xdr:col>
      <xdr:colOff>114300</xdr:colOff>
      <xdr:row>35</xdr:row>
      <xdr:rowOff>57150</xdr:rowOff>
    </xdr:to>
    <xdr:cxnSp macro="">
      <xdr:nvCxnSpPr>
        <xdr:cNvPr id="82" name="直線コネクタ 81">
          <a:extLst>
            <a:ext uri="{FF2B5EF4-FFF2-40B4-BE49-F238E27FC236}">
              <a16:creationId xmlns:a16="http://schemas.microsoft.com/office/drawing/2014/main" id="{FF9679F7-BE5E-4F14-8887-C31016ABAB7E}"/>
            </a:ext>
          </a:extLst>
        </xdr:cNvPr>
        <xdr:cNvCxnSpPr/>
      </xdr:nvCxnSpPr>
      <xdr:spPr>
        <a:xfrm>
          <a:off x="11303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3" name="n_1aveValue【図書館】&#10;有形固定資産減価償却率">
          <a:extLst>
            <a:ext uri="{FF2B5EF4-FFF2-40B4-BE49-F238E27FC236}">
              <a16:creationId xmlns:a16="http://schemas.microsoft.com/office/drawing/2014/main" id="{FC812EA9-E145-4777-ACF2-70DFD25D0BC4}"/>
            </a:ext>
          </a:extLst>
        </xdr:cNvPr>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24782</xdr:rowOff>
    </xdr:from>
    <xdr:ext cx="405111" cy="259045"/>
    <xdr:sp macro="" textlink="">
      <xdr:nvSpPr>
        <xdr:cNvPr id="84" name="n_2aveValue【図書館】&#10;有形固定資産減価償却率">
          <a:extLst>
            <a:ext uri="{FF2B5EF4-FFF2-40B4-BE49-F238E27FC236}">
              <a16:creationId xmlns:a16="http://schemas.microsoft.com/office/drawing/2014/main" id="{7D5AF9F6-C1E1-47B3-8D06-129D59BCA70C}"/>
            </a:ext>
          </a:extLst>
        </xdr:cNvPr>
        <xdr:cNvSpPr txBox="1"/>
      </xdr:nvSpPr>
      <xdr:spPr>
        <a:xfrm>
          <a:off x="2705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91457</xdr:rowOff>
    </xdr:from>
    <xdr:ext cx="405111" cy="259045"/>
    <xdr:sp macro="" textlink="">
      <xdr:nvSpPr>
        <xdr:cNvPr id="85" name="n_3aveValue【図書館】&#10;有形固定資産減価償却率">
          <a:extLst>
            <a:ext uri="{FF2B5EF4-FFF2-40B4-BE49-F238E27FC236}">
              <a16:creationId xmlns:a16="http://schemas.microsoft.com/office/drawing/2014/main" id="{4F1F0801-A074-4C7E-8607-3DA888F7B82E}"/>
            </a:ext>
          </a:extLst>
        </xdr:cNvPr>
        <xdr:cNvSpPr txBox="1"/>
      </xdr:nvSpPr>
      <xdr:spPr>
        <a:xfrm>
          <a:off x="1816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11447</xdr:rowOff>
    </xdr:from>
    <xdr:ext cx="405111" cy="259045"/>
    <xdr:sp macro="" textlink="">
      <xdr:nvSpPr>
        <xdr:cNvPr id="86" name="n_4aveValue【図書館】&#10;有形固定資産減価償却率">
          <a:extLst>
            <a:ext uri="{FF2B5EF4-FFF2-40B4-BE49-F238E27FC236}">
              <a16:creationId xmlns:a16="http://schemas.microsoft.com/office/drawing/2014/main" id="{BDF89BFC-1EDF-43E9-860D-2FF55AE10849}"/>
            </a:ext>
          </a:extLst>
        </xdr:cNvPr>
        <xdr:cNvSpPr txBox="1"/>
      </xdr:nvSpPr>
      <xdr:spPr>
        <a:xfrm>
          <a:off x="9277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80027</xdr:rowOff>
    </xdr:from>
    <xdr:ext cx="405111" cy="259045"/>
    <xdr:sp macro="" textlink="">
      <xdr:nvSpPr>
        <xdr:cNvPr id="87" name="n_1mainValue【図書館】&#10;有形固定資産減価償却率">
          <a:extLst>
            <a:ext uri="{FF2B5EF4-FFF2-40B4-BE49-F238E27FC236}">
              <a16:creationId xmlns:a16="http://schemas.microsoft.com/office/drawing/2014/main" id="{13B6F064-D7D8-4241-8427-9C2A2EFEC607}"/>
            </a:ext>
          </a:extLst>
        </xdr:cNvPr>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8" name="n_2mainValue【図書館】&#10;有形固定資産減価償却率">
          <a:extLst>
            <a:ext uri="{FF2B5EF4-FFF2-40B4-BE49-F238E27FC236}">
              <a16:creationId xmlns:a16="http://schemas.microsoft.com/office/drawing/2014/main" id="{275656C8-64CE-40A6-912A-6328D7296E42}"/>
            </a:ext>
          </a:extLst>
        </xdr:cNvPr>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124477</xdr:rowOff>
    </xdr:from>
    <xdr:ext cx="405111" cy="259045"/>
    <xdr:sp macro="" textlink="">
      <xdr:nvSpPr>
        <xdr:cNvPr id="89" name="n_3mainValue【図書館】&#10;有形固定資産減価償却率">
          <a:extLst>
            <a:ext uri="{FF2B5EF4-FFF2-40B4-BE49-F238E27FC236}">
              <a16:creationId xmlns:a16="http://schemas.microsoft.com/office/drawing/2014/main" id="{CDB43E1E-4D1D-47CD-84A7-9827AB51435F}"/>
            </a:ext>
          </a:extLst>
        </xdr:cNvPr>
        <xdr:cNvSpPr txBox="1"/>
      </xdr:nvSpPr>
      <xdr:spPr>
        <a:xfrm>
          <a:off x="1816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124477</xdr:rowOff>
    </xdr:from>
    <xdr:ext cx="405111" cy="259045"/>
    <xdr:sp macro="" textlink="">
      <xdr:nvSpPr>
        <xdr:cNvPr id="90" name="n_4mainValue【図書館】&#10;有形固定資産減価償却率">
          <a:extLst>
            <a:ext uri="{FF2B5EF4-FFF2-40B4-BE49-F238E27FC236}">
              <a16:creationId xmlns:a16="http://schemas.microsoft.com/office/drawing/2014/main" id="{C0CE91DE-A045-4544-B255-5B57D9E404B2}"/>
            </a:ext>
          </a:extLst>
        </xdr:cNvPr>
        <xdr:cNvSpPr txBox="1"/>
      </xdr:nvSpPr>
      <xdr:spPr>
        <a:xfrm>
          <a:off x="927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48EF5ED-EDA0-48DF-AABA-2A38A3661F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CFC2A71-17FE-4CC2-B992-631D8E2FFB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B1C315-B5D0-48F3-B32D-1B112F5AEF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2BBC737-BA57-44EF-BEB0-6601FDCB8A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7770A0F-9992-4A36-A3AB-CD3E835561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DDEFF51-3336-4112-A6B0-DE6AFE263D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5403CAD-F999-4269-B2DB-5791D1043C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89B7DD9-3002-4320-8D17-354BD14D44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6621EF2-1C7A-4A5C-B0FF-90ABD047D62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85FEBE7-6870-4931-B430-13CA24233D4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8A86638-59D4-416C-A6C6-93ACE11598E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EDEA7AC-1A72-459C-B449-8F66E0BEE80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C5B491C-D203-4EC8-A78A-EC956C7EED6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87107109-E8B9-4A73-A6D0-856B3CE59BE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DF00AE4-C61C-428C-88B0-8B934EF46F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48FFBCA6-1316-449C-B0DC-71F8F7BCC86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7580369-89E9-4A1A-8A55-C28916FBA95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6D11BA33-5A89-4857-A122-236AEF34646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B6BE0F2-DBF4-4782-A89B-A785A60CBD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B24E8860-EFA0-46DE-A11C-1B840B9F068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41A0026-F220-4FC0-8570-C5389E4A0B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B146D610-F96E-4CB6-9C92-3AD26F4AE0C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2E80F2B7-9EF8-48A4-A8DA-3B98F7239E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a:extLst>
            <a:ext uri="{FF2B5EF4-FFF2-40B4-BE49-F238E27FC236}">
              <a16:creationId xmlns:a16="http://schemas.microsoft.com/office/drawing/2014/main" id="{D720466C-01EF-42E5-8AB1-A1EE0E1A8731}"/>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a:extLst>
            <a:ext uri="{FF2B5EF4-FFF2-40B4-BE49-F238E27FC236}">
              <a16:creationId xmlns:a16="http://schemas.microsoft.com/office/drawing/2014/main" id="{F135FE75-C8B1-4C45-9357-2174FBBFAFF3}"/>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a:extLst>
            <a:ext uri="{FF2B5EF4-FFF2-40B4-BE49-F238E27FC236}">
              <a16:creationId xmlns:a16="http://schemas.microsoft.com/office/drawing/2014/main" id="{A0635E69-AF9D-49FA-98A3-87E2F61A0692}"/>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a:extLst>
            <a:ext uri="{FF2B5EF4-FFF2-40B4-BE49-F238E27FC236}">
              <a16:creationId xmlns:a16="http://schemas.microsoft.com/office/drawing/2014/main" id="{BAB524A5-FAEC-4510-A3A0-C1835F4174BD}"/>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a:extLst>
            <a:ext uri="{FF2B5EF4-FFF2-40B4-BE49-F238E27FC236}">
              <a16:creationId xmlns:a16="http://schemas.microsoft.com/office/drawing/2014/main" id="{31A9B49D-D09C-4104-A8C2-7132C17147A4}"/>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19" name="【図書館】&#10;一人当たり面積平均値テキスト">
          <a:extLst>
            <a:ext uri="{FF2B5EF4-FFF2-40B4-BE49-F238E27FC236}">
              <a16:creationId xmlns:a16="http://schemas.microsoft.com/office/drawing/2014/main" id="{4D86C415-8719-4DC9-AD29-3E129DDCA274}"/>
            </a:ext>
          </a:extLst>
        </xdr:cNvPr>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a:extLst>
            <a:ext uri="{FF2B5EF4-FFF2-40B4-BE49-F238E27FC236}">
              <a16:creationId xmlns:a16="http://schemas.microsoft.com/office/drawing/2014/main" id="{303A4CB0-E889-46B5-A4EF-343EBED2D617}"/>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a:extLst>
            <a:ext uri="{FF2B5EF4-FFF2-40B4-BE49-F238E27FC236}">
              <a16:creationId xmlns:a16="http://schemas.microsoft.com/office/drawing/2014/main" id="{D3811706-9391-4E89-A658-4772E1B89494}"/>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a:extLst>
            <a:ext uri="{FF2B5EF4-FFF2-40B4-BE49-F238E27FC236}">
              <a16:creationId xmlns:a16="http://schemas.microsoft.com/office/drawing/2014/main" id="{B844FF53-B548-4645-836F-81B70E023C1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DD9E4EBB-895A-49AB-BEF2-0DB4B3E4F0D1}"/>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FFAAFDA6-40EF-4BBD-9A86-CA0804DF69A8}"/>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FC063A8-11DD-4551-BFFC-1330CEB6EA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B4D1EC-751F-48BB-B5D3-FD1BA808F47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359A1F5-4AF7-45EA-99A1-4DD2C73420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9C334F-587A-4E65-9EF8-D7DB47E8C4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409BB68-A1CC-45E5-BBBA-5FDE02BDE9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48260</xdr:rowOff>
    </xdr:from>
    <xdr:to>
      <xdr:col>55</xdr:col>
      <xdr:colOff>50800</xdr:colOff>
      <xdr:row>34</xdr:row>
      <xdr:rowOff>149860</xdr:rowOff>
    </xdr:to>
    <xdr:sp macro="" textlink="">
      <xdr:nvSpPr>
        <xdr:cNvPr id="130" name="楕円 129">
          <a:extLst>
            <a:ext uri="{FF2B5EF4-FFF2-40B4-BE49-F238E27FC236}">
              <a16:creationId xmlns:a16="http://schemas.microsoft.com/office/drawing/2014/main" id="{5CFA0E92-D174-47C7-B1AA-F4BEC4E37C50}"/>
            </a:ext>
          </a:extLst>
        </xdr:cNvPr>
        <xdr:cNvSpPr/>
      </xdr:nvSpPr>
      <xdr:spPr>
        <a:xfrm>
          <a:off x="10426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71137</xdr:rowOff>
    </xdr:from>
    <xdr:ext cx="469744" cy="259045"/>
    <xdr:sp macro="" textlink="">
      <xdr:nvSpPr>
        <xdr:cNvPr id="131" name="【図書館】&#10;一人当たり面積該当値テキスト">
          <a:extLst>
            <a:ext uri="{FF2B5EF4-FFF2-40B4-BE49-F238E27FC236}">
              <a16:creationId xmlns:a16="http://schemas.microsoft.com/office/drawing/2014/main" id="{F2E6907A-1679-4514-87BC-C1A1F01179FE}"/>
            </a:ext>
          </a:extLst>
        </xdr:cNvPr>
        <xdr:cNvSpPr txBox="1"/>
      </xdr:nvSpPr>
      <xdr:spPr>
        <a:xfrm>
          <a:off x="105156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32" name="楕円 131">
          <a:extLst>
            <a:ext uri="{FF2B5EF4-FFF2-40B4-BE49-F238E27FC236}">
              <a16:creationId xmlns:a16="http://schemas.microsoft.com/office/drawing/2014/main" id="{4396E978-6118-4979-8380-EB7AABBAA593}"/>
            </a:ext>
          </a:extLst>
        </xdr:cNvPr>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99060</xdr:rowOff>
    </xdr:from>
    <xdr:to>
      <xdr:col>55</xdr:col>
      <xdr:colOff>0</xdr:colOff>
      <xdr:row>34</xdr:row>
      <xdr:rowOff>121920</xdr:rowOff>
    </xdr:to>
    <xdr:cxnSp macro="">
      <xdr:nvCxnSpPr>
        <xdr:cNvPr id="133" name="直線コネクタ 132">
          <a:extLst>
            <a:ext uri="{FF2B5EF4-FFF2-40B4-BE49-F238E27FC236}">
              <a16:creationId xmlns:a16="http://schemas.microsoft.com/office/drawing/2014/main" id="{6D244CFB-6495-4A60-8D0D-EFEB407A92C3}"/>
            </a:ext>
          </a:extLst>
        </xdr:cNvPr>
        <xdr:cNvCxnSpPr/>
      </xdr:nvCxnSpPr>
      <xdr:spPr>
        <a:xfrm flipV="1">
          <a:off x="9639300" y="5928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4" name="楕円 133">
          <a:extLst>
            <a:ext uri="{FF2B5EF4-FFF2-40B4-BE49-F238E27FC236}">
              <a16:creationId xmlns:a16="http://schemas.microsoft.com/office/drawing/2014/main" id="{6CCF137F-29CF-4DD8-9E70-AEEA015069DF}"/>
            </a:ext>
          </a:extLst>
        </xdr:cNvPr>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35</xdr:row>
      <xdr:rowOff>19050</xdr:rowOff>
    </xdr:to>
    <xdr:cxnSp macro="">
      <xdr:nvCxnSpPr>
        <xdr:cNvPr id="135" name="直線コネクタ 134">
          <a:extLst>
            <a:ext uri="{FF2B5EF4-FFF2-40B4-BE49-F238E27FC236}">
              <a16:creationId xmlns:a16="http://schemas.microsoft.com/office/drawing/2014/main" id="{A28928B2-5CEE-400F-9E73-BE8A092B3897}"/>
            </a:ext>
          </a:extLst>
        </xdr:cNvPr>
        <xdr:cNvCxnSpPr/>
      </xdr:nvCxnSpPr>
      <xdr:spPr>
        <a:xfrm flipV="1">
          <a:off x="8750300" y="595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162560</xdr:rowOff>
    </xdr:from>
    <xdr:to>
      <xdr:col>41</xdr:col>
      <xdr:colOff>101600</xdr:colOff>
      <xdr:row>35</xdr:row>
      <xdr:rowOff>92710</xdr:rowOff>
    </xdr:to>
    <xdr:sp macro="" textlink="">
      <xdr:nvSpPr>
        <xdr:cNvPr id="136" name="楕円 135">
          <a:extLst>
            <a:ext uri="{FF2B5EF4-FFF2-40B4-BE49-F238E27FC236}">
              <a16:creationId xmlns:a16="http://schemas.microsoft.com/office/drawing/2014/main" id="{65348099-7863-464D-8D43-B5D59730832F}"/>
            </a:ext>
          </a:extLst>
        </xdr:cNvPr>
        <xdr:cNvSpPr/>
      </xdr:nvSpPr>
      <xdr:spPr>
        <a:xfrm>
          <a:off x="781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41910</xdr:rowOff>
    </xdr:to>
    <xdr:cxnSp macro="">
      <xdr:nvCxnSpPr>
        <xdr:cNvPr id="137" name="直線コネクタ 136">
          <a:extLst>
            <a:ext uri="{FF2B5EF4-FFF2-40B4-BE49-F238E27FC236}">
              <a16:creationId xmlns:a16="http://schemas.microsoft.com/office/drawing/2014/main" id="{36A79C5C-868B-4179-81DF-A9E6507B11A5}"/>
            </a:ext>
          </a:extLst>
        </xdr:cNvPr>
        <xdr:cNvCxnSpPr/>
      </xdr:nvCxnSpPr>
      <xdr:spPr>
        <a:xfrm flipV="1">
          <a:off x="7861300" y="601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6350</xdr:rowOff>
    </xdr:from>
    <xdr:to>
      <xdr:col>36</xdr:col>
      <xdr:colOff>165100</xdr:colOff>
      <xdr:row>35</xdr:row>
      <xdr:rowOff>107950</xdr:rowOff>
    </xdr:to>
    <xdr:sp macro="" textlink="">
      <xdr:nvSpPr>
        <xdr:cNvPr id="138" name="楕円 137">
          <a:extLst>
            <a:ext uri="{FF2B5EF4-FFF2-40B4-BE49-F238E27FC236}">
              <a16:creationId xmlns:a16="http://schemas.microsoft.com/office/drawing/2014/main" id="{707B2131-3527-4EA0-B5A1-DEA3CC7A204B}"/>
            </a:ext>
          </a:extLst>
        </xdr:cNvPr>
        <xdr:cNvSpPr/>
      </xdr:nvSpPr>
      <xdr:spPr>
        <a:xfrm>
          <a:off x="692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41910</xdr:rowOff>
    </xdr:from>
    <xdr:to>
      <xdr:col>41</xdr:col>
      <xdr:colOff>50800</xdr:colOff>
      <xdr:row>35</xdr:row>
      <xdr:rowOff>57150</xdr:rowOff>
    </xdr:to>
    <xdr:cxnSp macro="">
      <xdr:nvCxnSpPr>
        <xdr:cNvPr id="139" name="直線コネクタ 138">
          <a:extLst>
            <a:ext uri="{FF2B5EF4-FFF2-40B4-BE49-F238E27FC236}">
              <a16:creationId xmlns:a16="http://schemas.microsoft.com/office/drawing/2014/main" id="{1A50CD12-1AD2-4CDC-8DC0-A820307F0A27}"/>
            </a:ext>
          </a:extLst>
        </xdr:cNvPr>
        <xdr:cNvCxnSpPr/>
      </xdr:nvCxnSpPr>
      <xdr:spPr>
        <a:xfrm flipV="1">
          <a:off x="6972300" y="6042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87647</xdr:rowOff>
    </xdr:from>
    <xdr:ext cx="469744" cy="259045"/>
    <xdr:sp macro="" textlink="">
      <xdr:nvSpPr>
        <xdr:cNvPr id="140" name="n_1aveValue【図書館】&#10;一人当たり面積">
          <a:extLst>
            <a:ext uri="{FF2B5EF4-FFF2-40B4-BE49-F238E27FC236}">
              <a16:creationId xmlns:a16="http://schemas.microsoft.com/office/drawing/2014/main" id="{05772E30-CA5B-4335-8B66-743396A0812B}"/>
            </a:ext>
          </a:extLst>
        </xdr:cNvPr>
        <xdr:cNvSpPr txBox="1"/>
      </xdr:nvSpPr>
      <xdr:spPr>
        <a:xfrm>
          <a:off x="9391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1" name="n_2aveValue【図書館】&#10;一人当たり面積">
          <a:extLst>
            <a:ext uri="{FF2B5EF4-FFF2-40B4-BE49-F238E27FC236}">
              <a16:creationId xmlns:a16="http://schemas.microsoft.com/office/drawing/2014/main" id="{321E70C1-250D-4793-9D73-76DA37051EC9}"/>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a:extLst>
            <a:ext uri="{FF2B5EF4-FFF2-40B4-BE49-F238E27FC236}">
              <a16:creationId xmlns:a16="http://schemas.microsoft.com/office/drawing/2014/main" id="{93EC0167-E360-448E-939F-B94BF4BA77E8}"/>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3" name="n_4aveValue【図書館】&#10;一人当たり面積">
          <a:extLst>
            <a:ext uri="{FF2B5EF4-FFF2-40B4-BE49-F238E27FC236}">
              <a16:creationId xmlns:a16="http://schemas.microsoft.com/office/drawing/2014/main" id="{873B2B87-9FC2-4624-B425-D8C223BBD915}"/>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4" name="n_1mainValue【図書館】&#10;一人当たり面積">
          <a:extLst>
            <a:ext uri="{FF2B5EF4-FFF2-40B4-BE49-F238E27FC236}">
              <a16:creationId xmlns:a16="http://schemas.microsoft.com/office/drawing/2014/main" id="{F67D20F4-25AF-4F5A-993B-979196093B31}"/>
            </a:ext>
          </a:extLst>
        </xdr:cNvPr>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5" name="n_2mainValue【図書館】&#10;一人当たり面積">
          <a:extLst>
            <a:ext uri="{FF2B5EF4-FFF2-40B4-BE49-F238E27FC236}">
              <a16:creationId xmlns:a16="http://schemas.microsoft.com/office/drawing/2014/main" id="{E2D14D4E-ABE7-4C2B-ADE9-30DC27B90489}"/>
            </a:ext>
          </a:extLst>
        </xdr:cNvPr>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109237</xdr:rowOff>
    </xdr:from>
    <xdr:ext cx="469744" cy="259045"/>
    <xdr:sp macro="" textlink="">
      <xdr:nvSpPr>
        <xdr:cNvPr id="146" name="n_3mainValue【図書館】&#10;一人当たり面積">
          <a:extLst>
            <a:ext uri="{FF2B5EF4-FFF2-40B4-BE49-F238E27FC236}">
              <a16:creationId xmlns:a16="http://schemas.microsoft.com/office/drawing/2014/main" id="{72136308-812F-42BD-9169-70D774FDBE69}"/>
            </a:ext>
          </a:extLst>
        </xdr:cNvPr>
        <xdr:cNvSpPr txBox="1"/>
      </xdr:nvSpPr>
      <xdr:spPr>
        <a:xfrm>
          <a:off x="7626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124477</xdr:rowOff>
    </xdr:from>
    <xdr:ext cx="469744" cy="259045"/>
    <xdr:sp macro="" textlink="">
      <xdr:nvSpPr>
        <xdr:cNvPr id="147" name="n_4mainValue【図書館】&#10;一人当たり面積">
          <a:extLst>
            <a:ext uri="{FF2B5EF4-FFF2-40B4-BE49-F238E27FC236}">
              <a16:creationId xmlns:a16="http://schemas.microsoft.com/office/drawing/2014/main" id="{05A0D075-C0D1-4E0D-9488-572AD0E7F092}"/>
            </a:ext>
          </a:extLst>
        </xdr:cNvPr>
        <xdr:cNvSpPr txBox="1"/>
      </xdr:nvSpPr>
      <xdr:spPr>
        <a:xfrm>
          <a:off x="6737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D63E3DD-C631-462A-96E6-4BFB35E1B9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7718989-2119-434B-8231-BD3E1A8A8F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E2952BE-0E4D-4C19-8423-7FE72C286B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FDFC655-9EB6-4396-A4E6-0894C19366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964055A-A301-4EA8-A1EA-9D16073839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B23F2A7-BBEC-44FC-A563-7A2B65CD46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1278AB3-C66B-4A02-B7B3-566AFD7338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D6FA86-A66B-4B81-8DAE-E862AC33D9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A5F76C3-E115-45B2-99C2-A7D8FFE84D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A4B16DF-DF5B-460C-AB8C-1FB7AA22A0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0AC4CDC-7E35-49C3-A1A1-18EF19EDE6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8C99B3A-05A6-4839-97FA-8010F6DE23B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7A5E6CED-B64E-4A5E-979E-08708F8D65E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AEAECA4-6318-4D7C-8E9C-3E078305F05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8786A03-6B7E-4C9B-94D3-340320288F3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929B7B08-B29B-4633-A5C5-551F085EFF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EF95178-B742-4FE8-AAEA-B15267B6F6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DD3EA29F-6ECB-43AE-AA0E-3FCDE929AF9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FEB84771-ECA3-40E7-A88C-B326067792D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5167D68-D713-4F92-86F7-0C71E5D54BF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E2BDC39F-6D06-4529-B33F-5BBC825B8E1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9AD3D65-E3EE-4A1F-8222-D6282FAA9C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4948117-5D89-40F1-895B-686FC29EC2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BF239477-4D30-4197-999A-BFBAD8763F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a:extLst>
            <a:ext uri="{FF2B5EF4-FFF2-40B4-BE49-F238E27FC236}">
              <a16:creationId xmlns:a16="http://schemas.microsoft.com/office/drawing/2014/main" id="{68AC44EF-63D9-4E10-A040-A5457F385292}"/>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7054ECB3-4471-4B2C-A4FD-1BA8E83A3593}"/>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a:extLst>
            <a:ext uri="{FF2B5EF4-FFF2-40B4-BE49-F238E27FC236}">
              <a16:creationId xmlns:a16="http://schemas.microsoft.com/office/drawing/2014/main" id="{47BDC929-4E32-4449-AC1E-4B1C3708E50B}"/>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735A74E2-AC86-49A1-847B-C2F49C668E3A}"/>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a:extLst>
            <a:ext uri="{FF2B5EF4-FFF2-40B4-BE49-F238E27FC236}">
              <a16:creationId xmlns:a16="http://schemas.microsoft.com/office/drawing/2014/main" id="{074907CE-FA11-4E69-8D60-33A319746A35}"/>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5FC51EF-C868-44FD-B590-EAA64F8F0F23}"/>
            </a:ext>
          </a:extLst>
        </xdr:cNvPr>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a:extLst>
            <a:ext uri="{FF2B5EF4-FFF2-40B4-BE49-F238E27FC236}">
              <a16:creationId xmlns:a16="http://schemas.microsoft.com/office/drawing/2014/main" id="{F69293D5-289B-4BA7-8FFE-1E7A14187218}"/>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a:extLst>
            <a:ext uri="{FF2B5EF4-FFF2-40B4-BE49-F238E27FC236}">
              <a16:creationId xmlns:a16="http://schemas.microsoft.com/office/drawing/2014/main" id="{01EFC5A7-338E-44BC-BFE6-E400E903002B}"/>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a:extLst>
            <a:ext uri="{FF2B5EF4-FFF2-40B4-BE49-F238E27FC236}">
              <a16:creationId xmlns:a16="http://schemas.microsoft.com/office/drawing/2014/main" id="{05F93B89-8F6E-424B-8171-221523588C7C}"/>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a:extLst>
            <a:ext uri="{FF2B5EF4-FFF2-40B4-BE49-F238E27FC236}">
              <a16:creationId xmlns:a16="http://schemas.microsoft.com/office/drawing/2014/main" id="{555BC193-7580-4DA7-8964-AAFA684C408F}"/>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19FB1A48-BD13-4601-BE2B-BEA954C22FFE}"/>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5902043-02B3-4C69-8D44-49F3DFE4B1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5A742A8-9E0C-4616-A54E-CEB8A050E4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4FBFCB4-E17C-42A7-A387-1BE8E83FA3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73DCE10-FADB-4B58-980B-8A1EC50576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502839F-443D-408E-9537-12E6D4386A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88" name="楕円 187">
          <a:extLst>
            <a:ext uri="{FF2B5EF4-FFF2-40B4-BE49-F238E27FC236}">
              <a16:creationId xmlns:a16="http://schemas.microsoft.com/office/drawing/2014/main" id="{7C29CD06-BB0F-44D8-AA0F-F1EF652F0F51}"/>
            </a:ext>
          </a:extLst>
        </xdr:cNvPr>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E34BC08D-FC13-4B2C-BB96-378D091D729D}"/>
            </a:ext>
          </a:extLst>
        </xdr:cNvPr>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90" name="楕円 189">
          <a:extLst>
            <a:ext uri="{FF2B5EF4-FFF2-40B4-BE49-F238E27FC236}">
              <a16:creationId xmlns:a16="http://schemas.microsoft.com/office/drawing/2014/main" id="{49354CA3-B186-4221-8C54-BABFB88D51F7}"/>
            </a:ext>
          </a:extLst>
        </xdr:cNvPr>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26670</xdr:rowOff>
    </xdr:to>
    <xdr:cxnSp macro="">
      <xdr:nvCxnSpPr>
        <xdr:cNvPr id="191" name="直線コネクタ 190">
          <a:extLst>
            <a:ext uri="{FF2B5EF4-FFF2-40B4-BE49-F238E27FC236}">
              <a16:creationId xmlns:a16="http://schemas.microsoft.com/office/drawing/2014/main" id="{B6161B52-16B7-4244-AA28-54B957D5A68A}"/>
            </a:ext>
          </a:extLst>
        </xdr:cNvPr>
        <xdr:cNvCxnSpPr/>
      </xdr:nvCxnSpPr>
      <xdr:spPr>
        <a:xfrm>
          <a:off x="3797300" y="10096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92" name="楕円 191">
          <a:extLst>
            <a:ext uri="{FF2B5EF4-FFF2-40B4-BE49-F238E27FC236}">
              <a16:creationId xmlns:a16="http://schemas.microsoft.com/office/drawing/2014/main" id="{197A74F2-B824-431A-9DCB-42066C6C84D4}"/>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152400</xdr:rowOff>
    </xdr:to>
    <xdr:cxnSp macro="">
      <xdr:nvCxnSpPr>
        <xdr:cNvPr id="193" name="直線コネクタ 192">
          <a:extLst>
            <a:ext uri="{FF2B5EF4-FFF2-40B4-BE49-F238E27FC236}">
              <a16:creationId xmlns:a16="http://schemas.microsoft.com/office/drawing/2014/main" id="{D06A8558-E7CB-471F-AEEC-55F0AF0E1240}"/>
            </a:ext>
          </a:extLst>
        </xdr:cNvPr>
        <xdr:cNvCxnSpPr/>
      </xdr:nvCxnSpPr>
      <xdr:spPr>
        <a:xfrm>
          <a:off x="2908300" y="100374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168275</xdr:rowOff>
    </xdr:from>
    <xdr:to>
      <xdr:col>10</xdr:col>
      <xdr:colOff>165100</xdr:colOff>
      <xdr:row>58</xdr:row>
      <xdr:rowOff>98425</xdr:rowOff>
    </xdr:to>
    <xdr:sp macro="" textlink="">
      <xdr:nvSpPr>
        <xdr:cNvPr id="194" name="楕円 193">
          <a:extLst>
            <a:ext uri="{FF2B5EF4-FFF2-40B4-BE49-F238E27FC236}">
              <a16:creationId xmlns:a16="http://schemas.microsoft.com/office/drawing/2014/main" id="{D3C2179C-1FC5-4D6C-B480-BAE2A53E7829}"/>
            </a:ext>
          </a:extLst>
        </xdr:cNvPr>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47625</xdr:rowOff>
    </xdr:from>
    <xdr:to>
      <xdr:col>15</xdr:col>
      <xdr:colOff>50800</xdr:colOff>
      <xdr:row>58</xdr:row>
      <xdr:rowOff>93345</xdr:rowOff>
    </xdr:to>
    <xdr:cxnSp macro="">
      <xdr:nvCxnSpPr>
        <xdr:cNvPr id="195" name="直線コネクタ 194">
          <a:extLst>
            <a:ext uri="{FF2B5EF4-FFF2-40B4-BE49-F238E27FC236}">
              <a16:creationId xmlns:a16="http://schemas.microsoft.com/office/drawing/2014/main" id="{EFCF531F-E528-4FD6-B104-38B5F3015F3F}"/>
            </a:ext>
          </a:extLst>
        </xdr:cNvPr>
        <xdr:cNvCxnSpPr/>
      </xdr:nvCxnSpPr>
      <xdr:spPr>
        <a:xfrm>
          <a:off x="2019300" y="999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196" name="楕円 195">
          <a:extLst>
            <a:ext uri="{FF2B5EF4-FFF2-40B4-BE49-F238E27FC236}">
              <a16:creationId xmlns:a16="http://schemas.microsoft.com/office/drawing/2014/main" id="{C1E08044-1DF1-4600-ACA1-0113B3E0BEFE}"/>
            </a:ext>
          </a:extLst>
        </xdr:cNvPr>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47625</xdr:rowOff>
    </xdr:from>
    <xdr:to>
      <xdr:col>10</xdr:col>
      <xdr:colOff>114300</xdr:colOff>
      <xdr:row>58</xdr:row>
      <xdr:rowOff>60960</xdr:rowOff>
    </xdr:to>
    <xdr:cxnSp macro="">
      <xdr:nvCxnSpPr>
        <xdr:cNvPr id="197" name="直線コネクタ 196">
          <a:extLst>
            <a:ext uri="{FF2B5EF4-FFF2-40B4-BE49-F238E27FC236}">
              <a16:creationId xmlns:a16="http://schemas.microsoft.com/office/drawing/2014/main" id="{54815545-307C-4F58-A196-7D0C843C8FF0}"/>
            </a:ext>
          </a:extLst>
        </xdr:cNvPr>
        <xdr:cNvCxnSpPr/>
      </xdr:nvCxnSpPr>
      <xdr:spPr>
        <a:xfrm flipV="1">
          <a:off x="1130300" y="99917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98" name="n_1aveValue【体育館・プール】&#10;有形固定資産減価償却率">
          <a:extLst>
            <a:ext uri="{FF2B5EF4-FFF2-40B4-BE49-F238E27FC236}">
              <a16:creationId xmlns:a16="http://schemas.microsoft.com/office/drawing/2014/main" id="{E52DE6CA-72D7-44E4-B25D-0E0C888BE9DC}"/>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a:extLst>
            <a:ext uri="{FF2B5EF4-FFF2-40B4-BE49-F238E27FC236}">
              <a16:creationId xmlns:a16="http://schemas.microsoft.com/office/drawing/2014/main" id="{317D91B4-9BA6-4CF1-9F87-F50036F58541}"/>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2D3A9435-E5C5-4886-AA51-1978C839D075}"/>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体育館・プール】&#10;有形固定資産減価償却率">
          <a:extLst>
            <a:ext uri="{FF2B5EF4-FFF2-40B4-BE49-F238E27FC236}">
              <a16:creationId xmlns:a16="http://schemas.microsoft.com/office/drawing/2014/main" id="{54AF97F8-CA81-4428-818E-DB56A826623C}"/>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202" name="n_1mainValue【体育館・プール】&#10;有形固定資産減価償却率">
          <a:extLst>
            <a:ext uri="{FF2B5EF4-FFF2-40B4-BE49-F238E27FC236}">
              <a16:creationId xmlns:a16="http://schemas.microsoft.com/office/drawing/2014/main" id="{1FAF4514-16A7-42D2-84F7-8E5EC063A578}"/>
            </a:ext>
          </a:extLst>
        </xdr:cNvPr>
        <xdr:cNvSpPr txBox="1"/>
      </xdr:nvSpPr>
      <xdr:spPr>
        <a:xfrm>
          <a:off x="3582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203" name="n_2mainValue【体育館・プール】&#10;有形固定資産減価償却率">
          <a:extLst>
            <a:ext uri="{FF2B5EF4-FFF2-40B4-BE49-F238E27FC236}">
              <a16:creationId xmlns:a16="http://schemas.microsoft.com/office/drawing/2014/main" id="{657A09A6-3D79-4E29-8A34-25AD860D634B}"/>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114952</xdr:rowOff>
    </xdr:from>
    <xdr:ext cx="405111" cy="259045"/>
    <xdr:sp macro="" textlink="">
      <xdr:nvSpPr>
        <xdr:cNvPr id="204" name="n_3mainValue【体育館・プール】&#10;有形固定資産減価償却率">
          <a:extLst>
            <a:ext uri="{FF2B5EF4-FFF2-40B4-BE49-F238E27FC236}">
              <a16:creationId xmlns:a16="http://schemas.microsoft.com/office/drawing/2014/main" id="{27F1AB71-DB04-4250-BC22-02A011747D54}"/>
            </a:ext>
          </a:extLst>
        </xdr:cNvPr>
        <xdr:cNvSpPr txBox="1"/>
      </xdr:nvSpPr>
      <xdr:spPr>
        <a:xfrm>
          <a:off x="1816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205" name="n_4mainValue【体育館・プール】&#10;有形固定資産減価償却率">
          <a:extLst>
            <a:ext uri="{FF2B5EF4-FFF2-40B4-BE49-F238E27FC236}">
              <a16:creationId xmlns:a16="http://schemas.microsoft.com/office/drawing/2014/main" id="{F4CDB540-EDB5-47AE-88F0-8D21976758AF}"/>
            </a:ext>
          </a:extLst>
        </xdr:cNvPr>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C2181FB-C7D0-40D6-8B46-A51BCAAEEF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716E967-55C2-4145-89BD-35F8F824BC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0B15E0A-119A-4C02-9DBD-20D57E208E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5FD9946-B9AD-4B3B-AB6E-2AC3E0AFBA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C7AEC07-1AA0-42D1-89E5-B931D7C684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458C0DF-648F-4C41-A9CD-FC35023E92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DD09E15-BC54-43B2-B4E1-60806A8315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E31760D-86FC-45A1-8BD4-632DC67E84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946E72D-BC5A-4C1D-9C9C-1E2F3DDB59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FABE4C3-44EE-4BE7-9316-A3A88D0C62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20DC6D2-51AB-4C2B-9A63-D298C419688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ABB342D6-5B06-4118-819A-A0765A8FAF4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6D2FB0E1-3AA7-4AB6-9218-C66AD4C3B7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C21D5EAE-36A8-4934-AFB2-B42D8577410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8A47694C-BAC6-4C8A-8881-8AA96095A4A7}"/>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698DBB05-FD3C-4D9B-98C5-0A2BF0E3A10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85DF48C9-E200-47F7-ADD9-D70F8F3528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AC0FBDF4-1F8C-45D6-A3E8-7CEC5824686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37A73C2B-5A00-4114-A424-5DEB856F03F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a:extLst>
            <a:ext uri="{FF2B5EF4-FFF2-40B4-BE49-F238E27FC236}">
              <a16:creationId xmlns:a16="http://schemas.microsoft.com/office/drawing/2014/main" id="{3866F8DC-B026-4EDA-8BE5-E518A94A0E88}"/>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a:extLst>
            <a:ext uri="{FF2B5EF4-FFF2-40B4-BE49-F238E27FC236}">
              <a16:creationId xmlns:a16="http://schemas.microsoft.com/office/drawing/2014/main" id="{EE34E512-7DBA-4BBA-A182-F21FD219DD9B}"/>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a:extLst>
            <a:ext uri="{FF2B5EF4-FFF2-40B4-BE49-F238E27FC236}">
              <a16:creationId xmlns:a16="http://schemas.microsoft.com/office/drawing/2014/main" id="{22B287CE-6335-4DE9-B297-139B9F5D671A}"/>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a:extLst>
            <a:ext uri="{FF2B5EF4-FFF2-40B4-BE49-F238E27FC236}">
              <a16:creationId xmlns:a16="http://schemas.microsoft.com/office/drawing/2014/main" id="{C9802922-C881-44CF-921A-A8552FAC6CA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a:extLst>
            <a:ext uri="{FF2B5EF4-FFF2-40B4-BE49-F238E27FC236}">
              <a16:creationId xmlns:a16="http://schemas.microsoft.com/office/drawing/2014/main" id="{9312024E-EAE9-42F4-91D4-9EF3CD63949F}"/>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a:extLst>
            <a:ext uri="{FF2B5EF4-FFF2-40B4-BE49-F238E27FC236}">
              <a16:creationId xmlns:a16="http://schemas.microsoft.com/office/drawing/2014/main" id="{41FF29AE-A63D-454D-A2C9-55FDE4C95F41}"/>
            </a:ext>
          </a:extLst>
        </xdr:cNvPr>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a:extLst>
            <a:ext uri="{FF2B5EF4-FFF2-40B4-BE49-F238E27FC236}">
              <a16:creationId xmlns:a16="http://schemas.microsoft.com/office/drawing/2014/main" id="{3FD462CD-93E7-4170-8DB6-78A8BA08C408}"/>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a:extLst>
            <a:ext uri="{FF2B5EF4-FFF2-40B4-BE49-F238E27FC236}">
              <a16:creationId xmlns:a16="http://schemas.microsoft.com/office/drawing/2014/main" id="{909A1DF1-AAF5-46AF-AEEC-1F51050D09EA}"/>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a:extLst>
            <a:ext uri="{FF2B5EF4-FFF2-40B4-BE49-F238E27FC236}">
              <a16:creationId xmlns:a16="http://schemas.microsoft.com/office/drawing/2014/main" id="{CD8D40BD-8079-484A-9426-85DE3AE1A330}"/>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a:extLst>
            <a:ext uri="{FF2B5EF4-FFF2-40B4-BE49-F238E27FC236}">
              <a16:creationId xmlns:a16="http://schemas.microsoft.com/office/drawing/2014/main" id="{BB8F0FE9-2CAE-48E8-A77B-AB24522BC047}"/>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a:extLst>
            <a:ext uri="{FF2B5EF4-FFF2-40B4-BE49-F238E27FC236}">
              <a16:creationId xmlns:a16="http://schemas.microsoft.com/office/drawing/2014/main" id="{517303D7-4801-4590-A95E-33A4F4127D65}"/>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DC9B053-B7E8-4BF6-BD65-32243680DA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ACF272F-C798-402D-9E84-54DC6E92A8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F9A4C1B-F9F7-4EF4-BA06-A1DB404D94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823C5B7-5A57-482D-9CA8-A178EA8492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3C30A7A-8213-4038-B5CC-4D5F539944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96647</xdr:rowOff>
    </xdr:from>
    <xdr:to>
      <xdr:col>55</xdr:col>
      <xdr:colOff>50800</xdr:colOff>
      <xdr:row>62</xdr:row>
      <xdr:rowOff>26797</xdr:rowOff>
    </xdr:to>
    <xdr:sp macro="" textlink="">
      <xdr:nvSpPr>
        <xdr:cNvPr id="241" name="楕円 240">
          <a:extLst>
            <a:ext uri="{FF2B5EF4-FFF2-40B4-BE49-F238E27FC236}">
              <a16:creationId xmlns:a16="http://schemas.microsoft.com/office/drawing/2014/main" id="{03649EDD-802D-4127-9330-6E84F6D0FEF6}"/>
            </a:ext>
          </a:extLst>
        </xdr:cNvPr>
        <xdr:cNvSpPr/>
      </xdr:nvSpPr>
      <xdr:spPr>
        <a:xfrm>
          <a:off x="104267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75074</xdr:rowOff>
    </xdr:from>
    <xdr:ext cx="469744" cy="259045"/>
    <xdr:sp macro="" textlink="">
      <xdr:nvSpPr>
        <xdr:cNvPr id="242" name="【体育館・プール】&#10;一人当たり面積該当値テキスト">
          <a:extLst>
            <a:ext uri="{FF2B5EF4-FFF2-40B4-BE49-F238E27FC236}">
              <a16:creationId xmlns:a16="http://schemas.microsoft.com/office/drawing/2014/main" id="{811D0EFA-8E76-4C5C-9124-D7EA236FFF62}"/>
            </a:ext>
          </a:extLst>
        </xdr:cNvPr>
        <xdr:cNvSpPr txBox="1"/>
      </xdr:nvSpPr>
      <xdr:spPr>
        <a:xfrm>
          <a:off x="10515600"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100647</xdr:rowOff>
    </xdr:from>
    <xdr:to>
      <xdr:col>50</xdr:col>
      <xdr:colOff>165100</xdr:colOff>
      <xdr:row>62</xdr:row>
      <xdr:rowOff>30797</xdr:rowOff>
    </xdr:to>
    <xdr:sp macro="" textlink="">
      <xdr:nvSpPr>
        <xdr:cNvPr id="243" name="楕円 242">
          <a:extLst>
            <a:ext uri="{FF2B5EF4-FFF2-40B4-BE49-F238E27FC236}">
              <a16:creationId xmlns:a16="http://schemas.microsoft.com/office/drawing/2014/main" id="{0741F4A4-1784-4CD3-A10B-BC3750D2537D}"/>
            </a:ext>
          </a:extLst>
        </xdr:cNvPr>
        <xdr:cNvSpPr/>
      </xdr:nvSpPr>
      <xdr:spPr>
        <a:xfrm>
          <a:off x="9588500" y="105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147447</xdr:rowOff>
    </xdr:from>
    <xdr:to>
      <xdr:col>55</xdr:col>
      <xdr:colOff>0</xdr:colOff>
      <xdr:row>61</xdr:row>
      <xdr:rowOff>151447</xdr:rowOff>
    </xdr:to>
    <xdr:cxnSp macro="">
      <xdr:nvCxnSpPr>
        <xdr:cNvPr id="244" name="直線コネクタ 243">
          <a:extLst>
            <a:ext uri="{FF2B5EF4-FFF2-40B4-BE49-F238E27FC236}">
              <a16:creationId xmlns:a16="http://schemas.microsoft.com/office/drawing/2014/main" id="{0B7FDE99-669C-45CE-93F3-6E5254FB9609}"/>
            </a:ext>
          </a:extLst>
        </xdr:cNvPr>
        <xdr:cNvCxnSpPr/>
      </xdr:nvCxnSpPr>
      <xdr:spPr>
        <a:xfrm flipV="1">
          <a:off x="9639300" y="1060589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105791</xdr:rowOff>
    </xdr:from>
    <xdr:to>
      <xdr:col>46</xdr:col>
      <xdr:colOff>38100</xdr:colOff>
      <xdr:row>62</xdr:row>
      <xdr:rowOff>35941</xdr:rowOff>
    </xdr:to>
    <xdr:sp macro="" textlink="">
      <xdr:nvSpPr>
        <xdr:cNvPr id="245" name="楕円 244">
          <a:extLst>
            <a:ext uri="{FF2B5EF4-FFF2-40B4-BE49-F238E27FC236}">
              <a16:creationId xmlns:a16="http://schemas.microsoft.com/office/drawing/2014/main" id="{8E9FC31D-5153-468B-8B61-3D1E766383CC}"/>
            </a:ext>
          </a:extLst>
        </xdr:cNvPr>
        <xdr:cNvSpPr/>
      </xdr:nvSpPr>
      <xdr:spPr>
        <a:xfrm>
          <a:off x="8699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151447</xdr:rowOff>
    </xdr:from>
    <xdr:to>
      <xdr:col>50</xdr:col>
      <xdr:colOff>114300</xdr:colOff>
      <xdr:row>61</xdr:row>
      <xdr:rowOff>156591</xdr:rowOff>
    </xdr:to>
    <xdr:cxnSp macro="">
      <xdr:nvCxnSpPr>
        <xdr:cNvPr id="246" name="直線コネクタ 245">
          <a:extLst>
            <a:ext uri="{FF2B5EF4-FFF2-40B4-BE49-F238E27FC236}">
              <a16:creationId xmlns:a16="http://schemas.microsoft.com/office/drawing/2014/main" id="{760AF8BD-891E-4D7F-8528-BE6613CE3AB2}"/>
            </a:ext>
          </a:extLst>
        </xdr:cNvPr>
        <xdr:cNvCxnSpPr/>
      </xdr:nvCxnSpPr>
      <xdr:spPr>
        <a:xfrm flipV="1">
          <a:off x="8750300" y="1060989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110934</xdr:rowOff>
    </xdr:from>
    <xdr:to>
      <xdr:col>41</xdr:col>
      <xdr:colOff>101600</xdr:colOff>
      <xdr:row>62</xdr:row>
      <xdr:rowOff>41084</xdr:rowOff>
    </xdr:to>
    <xdr:sp macro="" textlink="">
      <xdr:nvSpPr>
        <xdr:cNvPr id="247" name="楕円 246">
          <a:extLst>
            <a:ext uri="{FF2B5EF4-FFF2-40B4-BE49-F238E27FC236}">
              <a16:creationId xmlns:a16="http://schemas.microsoft.com/office/drawing/2014/main" id="{F32EF590-30B0-4350-AAE3-9E3AA2235FFC}"/>
            </a:ext>
          </a:extLst>
        </xdr:cNvPr>
        <xdr:cNvSpPr/>
      </xdr:nvSpPr>
      <xdr:spPr>
        <a:xfrm>
          <a:off x="7810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156591</xdr:rowOff>
    </xdr:from>
    <xdr:to>
      <xdr:col>45</xdr:col>
      <xdr:colOff>177800</xdr:colOff>
      <xdr:row>61</xdr:row>
      <xdr:rowOff>161734</xdr:rowOff>
    </xdr:to>
    <xdr:cxnSp macro="">
      <xdr:nvCxnSpPr>
        <xdr:cNvPr id="248" name="直線コネクタ 247">
          <a:extLst>
            <a:ext uri="{FF2B5EF4-FFF2-40B4-BE49-F238E27FC236}">
              <a16:creationId xmlns:a16="http://schemas.microsoft.com/office/drawing/2014/main" id="{449E69E1-FB50-42BA-976F-EF2C0F399DD0}"/>
            </a:ext>
          </a:extLst>
        </xdr:cNvPr>
        <xdr:cNvCxnSpPr/>
      </xdr:nvCxnSpPr>
      <xdr:spPr>
        <a:xfrm flipV="1">
          <a:off x="7861300" y="1061504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112649</xdr:rowOff>
    </xdr:from>
    <xdr:to>
      <xdr:col>36</xdr:col>
      <xdr:colOff>165100</xdr:colOff>
      <xdr:row>62</xdr:row>
      <xdr:rowOff>42799</xdr:rowOff>
    </xdr:to>
    <xdr:sp macro="" textlink="">
      <xdr:nvSpPr>
        <xdr:cNvPr id="249" name="楕円 248">
          <a:extLst>
            <a:ext uri="{FF2B5EF4-FFF2-40B4-BE49-F238E27FC236}">
              <a16:creationId xmlns:a16="http://schemas.microsoft.com/office/drawing/2014/main" id="{17CF78AF-226E-4001-A5BF-7FC36A911088}"/>
            </a:ext>
          </a:extLst>
        </xdr:cNvPr>
        <xdr:cNvSpPr/>
      </xdr:nvSpPr>
      <xdr:spPr>
        <a:xfrm>
          <a:off x="6921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161734</xdr:rowOff>
    </xdr:from>
    <xdr:to>
      <xdr:col>41</xdr:col>
      <xdr:colOff>50800</xdr:colOff>
      <xdr:row>61</xdr:row>
      <xdr:rowOff>163449</xdr:rowOff>
    </xdr:to>
    <xdr:cxnSp macro="">
      <xdr:nvCxnSpPr>
        <xdr:cNvPr id="250" name="直線コネクタ 249">
          <a:extLst>
            <a:ext uri="{FF2B5EF4-FFF2-40B4-BE49-F238E27FC236}">
              <a16:creationId xmlns:a16="http://schemas.microsoft.com/office/drawing/2014/main" id="{BE3AE164-6AC0-4F8A-845B-BEC8A73286C6}"/>
            </a:ext>
          </a:extLst>
        </xdr:cNvPr>
        <xdr:cNvCxnSpPr/>
      </xdr:nvCxnSpPr>
      <xdr:spPr>
        <a:xfrm flipV="1">
          <a:off x="6972300" y="1062018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a:extLst>
            <a:ext uri="{FF2B5EF4-FFF2-40B4-BE49-F238E27FC236}">
              <a16:creationId xmlns:a16="http://schemas.microsoft.com/office/drawing/2014/main" id="{2A399945-B949-48BC-9E05-DFB9C87931C6}"/>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a:extLst>
            <a:ext uri="{FF2B5EF4-FFF2-40B4-BE49-F238E27FC236}">
              <a16:creationId xmlns:a16="http://schemas.microsoft.com/office/drawing/2014/main" id="{367B9800-1E79-4B93-94E0-EDB5418E3AF9}"/>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53" name="n_3aveValue【体育館・プール】&#10;一人当たり面積">
          <a:extLst>
            <a:ext uri="{FF2B5EF4-FFF2-40B4-BE49-F238E27FC236}">
              <a16:creationId xmlns:a16="http://schemas.microsoft.com/office/drawing/2014/main" id="{D0AF4FED-33B2-43F3-B07B-F559AEF98338}"/>
            </a:ext>
          </a:extLst>
        </xdr:cNvPr>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4" name="n_4aveValue【体育館・プール】&#10;一人当たり面積">
          <a:extLst>
            <a:ext uri="{FF2B5EF4-FFF2-40B4-BE49-F238E27FC236}">
              <a16:creationId xmlns:a16="http://schemas.microsoft.com/office/drawing/2014/main" id="{C7BEA39B-D2E6-4FB5-A8F0-B60A1B1A30F4}"/>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21924</xdr:rowOff>
    </xdr:from>
    <xdr:ext cx="469744" cy="259045"/>
    <xdr:sp macro="" textlink="">
      <xdr:nvSpPr>
        <xdr:cNvPr id="255" name="n_1mainValue【体育館・プール】&#10;一人当たり面積">
          <a:extLst>
            <a:ext uri="{FF2B5EF4-FFF2-40B4-BE49-F238E27FC236}">
              <a16:creationId xmlns:a16="http://schemas.microsoft.com/office/drawing/2014/main" id="{44B90EC0-618C-4FA6-8F5F-16364A1F685F}"/>
            </a:ext>
          </a:extLst>
        </xdr:cNvPr>
        <xdr:cNvSpPr txBox="1"/>
      </xdr:nvSpPr>
      <xdr:spPr>
        <a:xfrm>
          <a:off x="9391727" y="106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27068</xdr:rowOff>
    </xdr:from>
    <xdr:ext cx="469744" cy="259045"/>
    <xdr:sp macro="" textlink="">
      <xdr:nvSpPr>
        <xdr:cNvPr id="256" name="n_2mainValue【体育館・プール】&#10;一人当たり面積">
          <a:extLst>
            <a:ext uri="{FF2B5EF4-FFF2-40B4-BE49-F238E27FC236}">
              <a16:creationId xmlns:a16="http://schemas.microsoft.com/office/drawing/2014/main" id="{BC0D440A-484D-4927-BFE4-BDBA786BE7CA}"/>
            </a:ext>
          </a:extLst>
        </xdr:cNvPr>
        <xdr:cNvSpPr txBox="1"/>
      </xdr:nvSpPr>
      <xdr:spPr>
        <a:xfrm>
          <a:off x="851542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32211</xdr:rowOff>
    </xdr:from>
    <xdr:ext cx="469744" cy="259045"/>
    <xdr:sp macro="" textlink="">
      <xdr:nvSpPr>
        <xdr:cNvPr id="257" name="n_3mainValue【体育館・プール】&#10;一人当たり面積">
          <a:extLst>
            <a:ext uri="{FF2B5EF4-FFF2-40B4-BE49-F238E27FC236}">
              <a16:creationId xmlns:a16="http://schemas.microsoft.com/office/drawing/2014/main" id="{C2208932-CC99-4EF3-A835-6C4695ADD5C9}"/>
            </a:ext>
          </a:extLst>
        </xdr:cNvPr>
        <xdr:cNvSpPr txBox="1"/>
      </xdr:nvSpPr>
      <xdr:spPr>
        <a:xfrm>
          <a:off x="76264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33926</xdr:rowOff>
    </xdr:from>
    <xdr:ext cx="469744" cy="259045"/>
    <xdr:sp macro="" textlink="">
      <xdr:nvSpPr>
        <xdr:cNvPr id="258" name="n_4mainValue【体育館・プール】&#10;一人当たり面積">
          <a:extLst>
            <a:ext uri="{FF2B5EF4-FFF2-40B4-BE49-F238E27FC236}">
              <a16:creationId xmlns:a16="http://schemas.microsoft.com/office/drawing/2014/main" id="{6C0D0D42-EC14-4C3B-83DF-EA0F3BD85A47}"/>
            </a:ext>
          </a:extLst>
        </xdr:cNvPr>
        <xdr:cNvSpPr txBox="1"/>
      </xdr:nvSpPr>
      <xdr:spPr>
        <a:xfrm>
          <a:off x="6737427" y="106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5E76D98-871C-4F43-A44F-23C988A691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216947D-18F3-460A-B129-E7D3A4A15F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D990801-E4F6-419D-93C5-C4F0494D4A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46E689A3-32A0-4A11-BC14-97600DE0A9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50B3E992-FD5A-45F0-9565-5B87D8A5EF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85A94304-5369-4246-A5EF-B9045598FB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9525E43-32F0-4F82-8BB3-19DBFC77A1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1FD05986-F375-4888-BC07-4A52BC9327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C57A13AA-5F75-47CF-8BF9-56CE32D0C2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6A3EBA17-42FB-456B-8CA5-CDD14D2029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BF40C78A-E65E-4307-8A02-53FB6171A3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B8C349B2-5639-468E-8F9A-B7C2D69860F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93B2EAE6-D449-49F2-8F6B-E35782694E7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43D82267-D0FB-44CC-97B5-DA91379B022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670B5BF0-7997-4EBB-94E3-2E295A3E320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1B7556E7-6EE0-4481-BA53-BD5E23AC534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18713B5D-66E6-4CE3-B60C-FB70EE565D5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9AA01A2C-A853-4647-BF25-D9816AF8AEC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A518079D-D64E-4865-A9DE-921E1BF600C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E98A478E-70CA-4F11-8C57-B3702F8664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F9690307-B0CE-4886-9CE8-AD65608F9FB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8E0F042E-E935-4A02-BFC5-7A4F2D05E7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a:extLst>
            <a:ext uri="{FF2B5EF4-FFF2-40B4-BE49-F238E27FC236}">
              <a16:creationId xmlns:a16="http://schemas.microsoft.com/office/drawing/2014/main" id="{27137BBC-3D12-4B5C-85FD-F898621A06B8}"/>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FA9C674E-DCB7-498C-8D5C-9C856DBCA8F4}"/>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a:extLst>
            <a:ext uri="{FF2B5EF4-FFF2-40B4-BE49-F238E27FC236}">
              <a16:creationId xmlns:a16="http://schemas.microsoft.com/office/drawing/2014/main" id="{1714CFDD-235D-4C24-998E-AD9A3945DC5E}"/>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ACDA3E73-8207-4D0C-B36C-60F4B11A2253}"/>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a:extLst>
            <a:ext uri="{FF2B5EF4-FFF2-40B4-BE49-F238E27FC236}">
              <a16:creationId xmlns:a16="http://schemas.microsoft.com/office/drawing/2014/main" id="{EDC17DFE-19BA-4002-AFDD-99B3B3EA5D5A}"/>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3D4D29B7-010B-4567-B483-C80DCF50C726}"/>
            </a:ext>
          </a:extLst>
        </xdr:cNvPr>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a:extLst>
            <a:ext uri="{FF2B5EF4-FFF2-40B4-BE49-F238E27FC236}">
              <a16:creationId xmlns:a16="http://schemas.microsoft.com/office/drawing/2014/main" id="{D8F9CEF4-939A-4B85-B2FC-34818EF68E6A}"/>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CEED9756-81C0-4FD5-B3D4-B36D868EAE84}"/>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a:extLst>
            <a:ext uri="{FF2B5EF4-FFF2-40B4-BE49-F238E27FC236}">
              <a16:creationId xmlns:a16="http://schemas.microsoft.com/office/drawing/2014/main" id="{C7D10709-DA58-4E85-8171-F6C7908E02DB}"/>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a:extLst>
            <a:ext uri="{FF2B5EF4-FFF2-40B4-BE49-F238E27FC236}">
              <a16:creationId xmlns:a16="http://schemas.microsoft.com/office/drawing/2014/main" id="{BABE63BB-8EB1-4264-8056-5C1785E848AD}"/>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a:extLst>
            <a:ext uri="{FF2B5EF4-FFF2-40B4-BE49-F238E27FC236}">
              <a16:creationId xmlns:a16="http://schemas.microsoft.com/office/drawing/2014/main" id="{4DC53E73-A710-4B48-8A79-06C76E1B5C39}"/>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DF683C5-62B8-4698-B3AC-ECFD9F6E79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1B8D6CA-5756-45C2-A706-5C0E9FBF19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9269942-BBAD-4F78-99C9-78C92CDE61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41E1F7C-1CBF-4CC5-9585-DAA3BF300A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49378F2-3F41-4B5A-ABB7-53DF64DE89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97" name="楕円 296">
          <a:extLst>
            <a:ext uri="{FF2B5EF4-FFF2-40B4-BE49-F238E27FC236}">
              <a16:creationId xmlns:a16="http://schemas.microsoft.com/office/drawing/2014/main" id="{EBB4D631-FBC0-4FDA-AEC6-115FD77687DF}"/>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182BDD97-F0FB-494A-903D-DCAB31F25639}"/>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99" name="楕円 298">
          <a:extLst>
            <a:ext uri="{FF2B5EF4-FFF2-40B4-BE49-F238E27FC236}">
              <a16:creationId xmlns:a16="http://schemas.microsoft.com/office/drawing/2014/main" id="{3E0E78D1-0A3E-4285-9C0D-0B4134431B20}"/>
            </a:ext>
          </a:extLst>
        </xdr:cNvPr>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80</xdr:row>
      <xdr:rowOff>3811</xdr:rowOff>
    </xdr:to>
    <xdr:cxnSp macro="">
      <xdr:nvCxnSpPr>
        <xdr:cNvPr id="300" name="直線コネクタ 299">
          <a:extLst>
            <a:ext uri="{FF2B5EF4-FFF2-40B4-BE49-F238E27FC236}">
              <a16:creationId xmlns:a16="http://schemas.microsoft.com/office/drawing/2014/main" id="{FA1483E5-820B-4753-9FCF-3409F3E1F33B}"/>
            </a:ext>
          </a:extLst>
        </xdr:cNvPr>
        <xdr:cNvCxnSpPr/>
      </xdr:nvCxnSpPr>
      <xdr:spPr>
        <a:xfrm>
          <a:off x="3797300" y="13674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301" name="楕円 300">
          <a:extLst>
            <a:ext uri="{FF2B5EF4-FFF2-40B4-BE49-F238E27FC236}">
              <a16:creationId xmlns:a16="http://schemas.microsoft.com/office/drawing/2014/main" id="{B475F939-0699-4B42-814E-047E0FB23D49}"/>
            </a:ext>
          </a:extLst>
        </xdr:cNvPr>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129539</xdr:rowOff>
    </xdr:to>
    <xdr:cxnSp macro="">
      <xdr:nvCxnSpPr>
        <xdr:cNvPr id="302" name="直線コネクタ 301">
          <a:extLst>
            <a:ext uri="{FF2B5EF4-FFF2-40B4-BE49-F238E27FC236}">
              <a16:creationId xmlns:a16="http://schemas.microsoft.com/office/drawing/2014/main" id="{89E0D442-4937-4371-813B-7AA4D6B5CFEA}"/>
            </a:ext>
          </a:extLst>
        </xdr:cNvPr>
        <xdr:cNvCxnSpPr/>
      </xdr:nvCxnSpPr>
      <xdr:spPr>
        <a:xfrm>
          <a:off x="2908300" y="13628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3" name="楕円 302">
          <a:extLst>
            <a:ext uri="{FF2B5EF4-FFF2-40B4-BE49-F238E27FC236}">
              <a16:creationId xmlns:a16="http://schemas.microsoft.com/office/drawing/2014/main" id="{1C358237-A8D8-4D1C-B814-AEECA5D28C22}"/>
            </a:ext>
          </a:extLst>
        </xdr:cNvPr>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83820</xdr:rowOff>
    </xdr:to>
    <xdr:cxnSp macro="">
      <xdr:nvCxnSpPr>
        <xdr:cNvPr id="304" name="直線コネクタ 303">
          <a:extLst>
            <a:ext uri="{FF2B5EF4-FFF2-40B4-BE49-F238E27FC236}">
              <a16:creationId xmlns:a16="http://schemas.microsoft.com/office/drawing/2014/main" id="{67E89D82-9927-49B8-A998-F719BE843410}"/>
            </a:ext>
          </a:extLst>
        </xdr:cNvPr>
        <xdr:cNvCxnSpPr/>
      </xdr:nvCxnSpPr>
      <xdr:spPr>
        <a:xfrm>
          <a:off x="2019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142748</xdr:rowOff>
    </xdr:from>
    <xdr:to>
      <xdr:col>6</xdr:col>
      <xdr:colOff>38100</xdr:colOff>
      <xdr:row>80</xdr:row>
      <xdr:rowOff>72898</xdr:rowOff>
    </xdr:to>
    <xdr:sp macro="" textlink="">
      <xdr:nvSpPr>
        <xdr:cNvPr id="305" name="楕円 304">
          <a:extLst>
            <a:ext uri="{FF2B5EF4-FFF2-40B4-BE49-F238E27FC236}">
              <a16:creationId xmlns:a16="http://schemas.microsoft.com/office/drawing/2014/main" id="{5717CF22-FBE1-44BE-B50E-D7084C719C1C}"/>
            </a:ext>
          </a:extLst>
        </xdr:cNvPr>
        <xdr:cNvSpPr/>
      </xdr:nvSpPr>
      <xdr:spPr>
        <a:xfrm>
          <a:off x="1079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80</xdr:row>
      <xdr:rowOff>22098</xdr:rowOff>
    </xdr:to>
    <xdr:cxnSp macro="">
      <xdr:nvCxnSpPr>
        <xdr:cNvPr id="306" name="直線コネクタ 305">
          <a:extLst>
            <a:ext uri="{FF2B5EF4-FFF2-40B4-BE49-F238E27FC236}">
              <a16:creationId xmlns:a16="http://schemas.microsoft.com/office/drawing/2014/main" id="{A262898A-672D-4691-8EEA-A7BC9506B98C}"/>
            </a:ext>
          </a:extLst>
        </xdr:cNvPr>
        <xdr:cNvCxnSpPr/>
      </xdr:nvCxnSpPr>
      <xdr:spPr>
        <a:xfrm flipV="1">
          <a:off x="1130300" y="1358265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307" name="n_1aveValue【福祉施設】&#10;有形固定資産減価償却率">
          <a:extLst>
            <a:ext uri="{FF2B5EF4-FFF2-40B4-BE49-F238E27FC236}">
              <a16:creationId xmlns:a16="http://schemas.microsoft.com/office/drawing/2014/main" id="{10CB1351-2ED1-419B-98D5-184E628E4C69}"/>
            </a:ext>
          </a:extLst>
        </xdr:cNvPr>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308" name="n_2aveValue【福祉施設】&#10;有形固定資産減価償却率">
          <a:extLst>
            <a:ext uri="{FF2B5EF4-FFF2-40B4-BE49-F238E27FC236}">
              <a16:creationId xmlns:a16="http://schemas.microsoft.com/office/drawing/2014/main" id="{1E828CF1-966D-4514-A9F6-EC9C55FE58C7}"/>
            </a:ext>
          </a:extLst>
        </xdr:cNvPr>
        <xdr:cNvSpPr txBox="1"/>
      </xdr:nvSpPr>
      <xdr:spPr>
        <a:xfrm>
          <a:off x="2705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309" name="n_3aveValue【福祉施設】&#10;有形固定資産減価償却率">
          <a:extLst>
            <a:ext uri="{FF2B5EF4-FFF2-40B4-BE49-F238E27FC236}">
              <a16:creationId xmlns:a16="http://schemas.microsoft.com/office/drawing/2014/main" id="{D21A896E-782D-4F49-9CC7-E3057510E264}"/>
            </a:ext>
          </a:extLst>
        </xdr:cNvPr>
        <xdr:cNvSpPr txBox="1"/>
      </xdr:nvSpPr>
      <xdr:spPr>
        <a:xfrm>
          <a:off x="1816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10" name="n_4aveValue【福祉施設】&#10;有形固定資産減価償却率">
          <a:extLst>
            <a:ext uri="{FF2B5EF4-FFF2-40B4-BE49-F238E27FC236}">
              <a16:creationId xmlns:a16="http://schemas.microsoft.com/office/drawing/2014/main" id="{0F0019B5-6090-472A-8553-84421E087CBA}"/>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311" name="n_1mainValue【福祉施設】&#10;有形固定資産減価償却率">
          <a:extLst>
            <a:ext uri="{FF2B5EF4-FFF2-40B4-BE49-F238E27FC236}">
              <a16:creationId xmlns:a16="http://schemas.microsoft.com/office/drawing/2014/main" id="{1D624BFF-8204-42ED-B1A0-A90D2621E655}"/>
            </a:ext>
          </a:extLst>
        </xdr:cNvPr>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312" name="n_2mainValue【福祉施設】&#10;有形固定資産減価償却率">
          <a:extLst>
            <a:ext uri="{FF2B5EF4-FFF2-40B4-BE49-F238E27FC236}">
              <a16:creationId xmlns:a16="http://schemas.microsoft.com/office/drawing/2014/main" id="{4DB93415-6CC4-4BAD-A38B-38B8C56ADC1F}"/>
            </a:ext>
          </a:extLst>
        </xdr:cNvPr>
        <xdr:cNvSpPr txBox="1"/>
      </xdr:nvSpPr>
      <xdr:spPr>
        <a:xfrm>
          <a:off x="2705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3" name="n_3mainValue【福祉施設】&#10;有形固定資産減価償却率">
          <a:extLst>
            <a:ext uri="{FF2B5EF4-FFF2-40B4-BE49-F238E27FC236}">
              <a16:creationId xmlns:a16="http://schemas.microsoft.com/office/drawing/2014/main" id="{3ECDCFEC-0DA2-4FE2-8B68-56FE6E0AD7B0}"/>
            </a:ext>
          </a:extLst>
        </xdr:cNvPr>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64025</xdr:rowOff>
    </xdr:from>
    <xdr:ext cx="405111" cy="259045"/>
    <xdr:sp macro="" textlink="">
      <xdr:nvSpPr>
        <xdr:cNvPr id="314" name="n_4mainValue【福祉施設】&#10;有形固定資産減価償却率">
          <a:extLst>
            <a:ext uri="{FF2B5EF4-FFF2-40B4-BE49-F238E27FC236}">
              <a16:creationId xmlns:a16="http://schemas.microsoft.com/office/drawing/2014/main" id="{CBE3CE0B-EBB4-4C7B-B6EB-8653ED2F756F}"/>
            </a:ext>
          </a:extLst>
        </xdr:cNvPr>
        <xdr:cNvSpPr txBox="1"/>
      </xdr:nvSpPr>
      <xdr:spPr>
        <a:xfrm>
          <a:off x="927744" y="1378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69875AAC-01F9-4136-AAED-E782588244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872EFDDF-FF7E-4C0C-A4F4-E56343D05B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B0D35DA2-CE77-47B4-8C7B-453073C862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2DB470FC-5AEB-45D8-948B-CA9B759AD8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6571EA85-00C0-4E4B-85C8-25B87B35D6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A1D06473-A66D-4B8F-A250-A9B214BD3E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7ED0BDF6-A141-48D1-B0E6-729AED9F90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B9C5FCC7-7C7D-4E64-A088-C33EB9A92F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4C11FEF0-41AE-4F59-939C-E03C23B4D6B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E827964D-E209-4D04-97D4-7E9F8BD2F0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438CE6AA-6730-47B1-9E67-E91FF998F9B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98EE9D05-4A14-4024-9DB9-2BBE582FD9E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43683A3F-097C-47EC-995F-5B525704C5E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1E0EEEBB-AB60-44F4-A98E-526B2E54C1F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3768CF52-C357-48F6-8C7C-E5EDE353B24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A4B16442-8E6D-4388-AA1C-DF0AB62C87B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BEE66840-200E-4ECB-8517-D262154C849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558860EC-C1A9-49B5-8681-9EA49A654A8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EF9F10CF-22B7-48F2-A130-63F2FB02AF0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5B42788-A1A8-4C9D-8F6E-2E3282E8415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59FC5258-E097-4E4B-8E72-772F6BB0528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A2208D79-AA7C-4F9E-B74B-321FD9B4F28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70FA9E82-E51A-4F93-A8D5-9142D619C0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B831C2AF-6354-4B99-B346-39077ABF56A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4799330D-97AE-4E4D-8BE3-B6F8C96C51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40" name="直線コネクタ 339">
          <a:extLst>
            <a:ext uri="{FF2B5EF4-FFF2-40B4-BE49-F238E27FC236}">
              <a16:creationId xmlns:a16="http://schemas.microsoft.com/office/drawing/2014/main" id="{A47CBDCC-B20D-4D0B-8F6B-53A981D5113B}"/>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1" name="【福祉施設】&#10;一人当たり面積最小値テキスト">
          <a:extLst>
            <a:ext uri="{FF2B5EF4-FFF2-40B4-BE49-F238E27FC236}">
              <a16:creationId xmlns:a16="http://schemas.microsoft.com/office/drawing/2014/main" id="{BAE552BC-C73D-445B-BA63-721F3EE1798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2" name="直線コネクタ 341">
          <a:extLst>
            <a:ext uri="{FF2B5EF4-FFF2-40B4-BE49-F238E27FC236}">
              <a16:creationId xmlns:a16="http://schemas.microsoft.com/office/drawing/2014/main" id="{F3BD2D79-D61E-41A6-BF1D-0607DD2C66EE}"/>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3" name="【福祉施設】&#10;一人当たり面積最大値テキスト">
          <a:extLst>
            <a:ext uri="{FF2B5EF4-FFF2-40B4-BE49-F238E27FC236}">
              <a16:creationId xmlns:a16="http://schemas.microsoft.com/office/drawing/2014/main" id="{91AC91F8-4E59-4AD7-A402-9EDE33D63816}"/>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4" name="直線コネクタ 343">
          <a:extLst>
            <a:ext uri="{FF2B5EF4-FFF2-40B4-BE49-F238E27FC236}">
              <a16:creationId xmlns:a16="http://schemas.microsoft.com/office/drawing/2014/main" id="{6924AC8A-025D-43F0-91D5-165A1C34CF22}"/>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45" name="【福祉施設】&#10;一人当たり面積平均値テキスト">
          <a:extLst>
            <a:ext uri="{FF2B5EF4-FFF2-40B4-BE49-F238E27FC236}">
              <a16:creationId xmlns:a16="http://schemas.microsoft.com/office/drawing/2014/main" id="{2A32BC13-3FEE-4855-A877-AE127AD2920C}"/>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6" name="フローチャート: 判断 345">
          <a:extLst>
            <a:ext uri="{FF2B5EF4-FFF2-40B4-BE49-F238E27FC236}">
              <a16:creationId xmlns:a16="http://schemas.microsoft.com/office/drawing/2014/main" id="{DA11A682-AA9F-4497-9E14-AE359C4C550E}"/>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7" name="フローチャート: 判断 346">
          <a:extLst>
            <a:ext uri="{FF2B5EF4-FFF2-40B4-BE49-F238E27FC236}">
              <a16:creationId xmlns:a16="http://schemas.microsoft.com/office/drawing/2014/main" id="{186F6F57-51BA-42C9-BB4F-14D277885AA1}"/>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8" name="フローチャート: 判断 347">
          <a:extLst>
            <a:ext uri="{FF2B5EF4-FFF2-40B4-BE49-F238E27FC236}">
              <a16:creationId xmlns:a16="http://schemas.microsoft.com/office/drawing/2014/main" id="{CF6ABEED-3F0B-4D55-89A6-C9A5453BBD27}"/>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9" name="フローチャート: 判断 348">
          <a:extLst>
            <a:ext uri="{FF2B5EF4-FFF2-40B4-BE49-F238E27FC236}">
              <a16:creationId xmlns:a16="http://schemas.microsoft.com/office/drawing/2014/main" id="{2BBB6FC1-24CB-4F9A-8E04-BC8F07F02CB8}"/>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50" name="フローチャート: 判断 349">
          <a:extLst>
            <a:ext uri="{FF2B5EF4-FFF2-40B4-BE49-F238E27FC236}">
              <a16:creationId xmlns:a16="http://schemas.microsoft.com/office/drawing/2014/main" id="{942A176D-59E0-41D6-BC20-7AF71C7F472D}"/>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052FD27-7EAF-4AF2-97CD-6840950E47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0FA99AD-0A1D-4680-AFAA-51FE7D0A9B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1DA8AE4-F206-4A6C-AE9D-0E24A4BFC6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C9B0657-EABA-46B0-A2D5-B57473FCB11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87E6996-03D2-48B2-A9DA-8E43F8E12D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139156</xdr:rowOff>
    </xdr:from>
    <xdr:to>
      <xdr:col>55</xdr:col>
      <xdr:colOff>50800</xdr:colOff>
      <xdr:row>85</xdr:row>
      <xdr:rowOff>69306</xdr:rowOff>
    </xdr:to>
    <xdr:sp macro="" textlink="">
      <xdr:nvSpPr>
        <xdr:cNvPr id="356" name="楕円 355">
          <a:extLst>
            <a:ext uri="{FF2B5EF4-FFF2-40B4-BE49-F238E27FC236}">
              <a16:creationId xmlns:a16="http://schemas.microsoft.com/office/drawing/2014/main" id="{5FE739E3-5C1E-4D09-9A62-ADE42E79D888}"/>
            </a:ext>
          </a:extLst>
        </xdr:cNvPr>
        <xdr:cNvSpPr/>
      </xdr:nvSpPr>
      <xdr:spPr>
        <a:xfrm>
          <a:off x="104267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117583</xdr:rowOff>
    </xdr:from>
    <xdr:ext cx="469744" cy="259045"/>
    <xdr:sp macro="" textlink="">
      <xdr:nvSpPr>
        <xdr:cNvPr id="357" name="【福祉施設】&#10;一人当たり面積該当値テキスト">
          <a:extLst>
            <a:ext uri="{FF2B5EF4-FFF2-40B4-BE49-F238E27FC236}">
              <a16:creationId xmlns:a16="http://schemas.microsoft.com/office/drawing/2014/main" id="{1B4FF5D8-1E80-4AAD-9170-6F7CE444C566}"/>
            </a:ext>
          </a:extLst>
        </xdr:cNvPr>
        <xdr:cNvSpPr txBox="1"/>
      </xdr:nvSpPr>
      <xdr:spPr>
        <a:xfrm>
          <a:off x="10515600" y="1451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144055</xdr:rowOff>
    </xdr:from>
    <xdr:to>
      <xdr:col>50</xdr:col>
      <xdr:colOff>165100</xdr:colOff>
      <xdr:row>85</xdr:row>
      <xdr:rowOff>74205</xdr:rowOff>
    </xdr:to>
    <xdr:sp macro="" textlink="">
      <xdr:nvSpPr>
        <xdr:cNvPr id="358" name="楕円 357">
          <a:extLst>
            <a:ext uri="{FF2B5EF4-FFF2-40B4-BE49-F238E27FC236}">
              <a16:creationId xmlns:a16="http://schemas.microsoft.com/office/drawing/2014/main" id="{5D749442-C206-4DDF-9B1A-4C1445D64BFD}"/>
            </a:ext>
          </a:extLst>
        </xdr:cNvPr>
        <xdr:cNvSpPr/>
      </xdr:nvSpPr>
      <xdr:spPr>
        <a:xfrm>
          <a:off x="958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18506</xdr:rowOff>
    </xdr:from>
    <xdr:to>
      <xdr:col>55</xdr:col>
      <xdr:colOff>0</xdr:colOff>
      <xdr:row>85</xdr:row>
      <xdr:rowOff>23405</xdr:rowOff>
    </xdr:to>
    <xdr:cxnSp macro="">
      <xdr:nvCxnSpPr>
        <xdr:cNvPr id="359" name="直線コネクタ 358">
          <a:extLst>
            <a:ext uri="{FF2B5EF4-FFF2-40B4-BE49-F238E27FC236}">
              <a16:creationId xmlns:a16="http://schemas.microsoft.com/office/drawing/2014/main" id="{5381AC6E-0DEC-40AB-8BAC-D33FB4B5D7FD}"/>
            </a:ext>
          </a:extLst>
        </xdr:cNvPr>
        <xdr:cNvCxnSpPr/>
      </xdr:nvCxnSpPr>
      <xdr:spPr>
        <a:xfrm flipV="1">
          <a:off x="9639300" y="145917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150586</xdr:rowOff>
    </xdr:from>
    <xdr:to>
      <xdr:col>46</xdr:col>
      <xdr:colOff>38100</xdr:colOff>
      <xdr:row>85</xdr:row>
      <xdr:rowOff>80736</xdr:rowOff>
    </xdr:to>
    <xdr:sp macro="" textlink="">
      <xdr:nvSpPr>
        <xdr:cNvPr id="360" name="楕円 359">
          <a:extLst>
            <a:ext uri="{FF2B5EF4-FFF2-40B4-BE49-F238E27FC236}">
              <a16:creationId xmlns:a16="http://schemas.microsoft.com/office/drawing/2014/main" id="{9A6DA6FA-04B0-4527-AC48-FFE23B3A7814}"/>
            </a:ext>
          </a:extLst>
        </xdr:cNvPr>
        <xdr:cNvSpPr/>
      </xdr:nvSpPr>
      <xdr:spPr>
        <a:xfrm>
          <a:off x="8699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23405</xdr:rowOff>
    </xdr:from>
    <xdr:to>
      <xdr:col>50</xdr:col>
      <xdr:colOff>114300</xdr:colOff>
      <xdr:row>85</xdr:row>
      <xdr:rowOff>29936</xdr:rowOff>
    </xdr:to>
    <xdr:cxnSp macro="">
      <xdr:nvCxnSpPr>
        <xdr:cNvPr id="361" name="直線コネクタ 360">
          <a:extLst>
            <a:ext uri="{FF2B5EF4-FFF2-40B4-BE49-F238E27FC236}">
              <a16:creationId xmlns:a16="http://schemas.microsoft.com/office/drawing/2014/main" id="{0C072882-4005-4626-83BB-EAB4EFFA29FF}"/>
            </a:ext>
          </a:extLst>
        </xdr:cNvPr>
        <xdr:cNvCxnSpPr/>
      </xdr:nvCxnSpPr>
      <xdr:spPr>
        <a:xfrm flipV="1">
          <a:off x="8750300" y="1459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157118</xdr:rowOff>
    </xdr:from>
    <xdr:to>
      <xdr:col>41</xdr:col>
      <xdr:colOff>101600</xdr:colOff>
      <xdr:row>85</xdr:row>
      <xdr:rowOff>87268</xdr:rowOff>
    </xdr:to>
    <xdr:sp macro="" textlink="">
      <xdr:nvSpPr>
        <xdr:cNvPr id="362" name="楕円 361">
          <a:extLst>
            <a:ext uri="{FF2B5EF4-FFF2-40B4-BE49-F238E27FC236}">
              <a16:creationId xmlns:a16="http://schemas.microsoft.com/office/drawing/2014/main" id="{A7442248-42F5-4E5A-9DC1-8844E6AB83A6}"/>
            </a:ext>
          </a:extLst>
        </xdr:cNvPr>
        <xdr:cNvSpPr/>
      </xdr:nvSpPr>
      <xdr:spPr>
        <a:xfrm>
          <a:off x="781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29936</xdr:rowOff>
    </xdr:from>
    <xdr:to>
      <xdr:col>45</xdr:col>
      <xdr:colOff>177800</xdr:colOff>
      <xdr:row>85</xdr:row>
      <xdr:rowOff>36468</xdr:rowOff>
    </xdr:to>
    <xdr:cxnSp macro="">
      <xdr:nvCxnSpPr>
        <xdr:cNvPr id="363" name="直線コネクタ 362">
          <a:extLst>
            <a:ext uri="{FF2B5EF4-FFF2-40B4-BE49-F238E27FC236}">
              <a16:creationId xmlns:a16="http://schemas.microsoft.com/office/drawing/2014/main" id="{89558846-7233-48CA-8A66-EB245F0561C8}"/>
            </a:ext>
          </a:extLst>
        </xdr:cNvPr>
        <xdr:cNvCxnSpPr/>
      </xdr:nvCxnSpPr>
      <xdr:spPr>
        <a:xfrm flipV="1">
          <a:off x="7861300" y="1460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106499</xdr:rowOff>
    </xdr:from>
    <xdr:to>
      <xdr:col>36</xdr:col>
      <xdr:colOff>165100</xdr:colOff>
      <xdr:row>85</xdr:row>
      <xdr:rowOff>36649</xdr:rowOff>
    </xdr:to>
    <xdr:sp macro="" textlink="">
      <xdr:nvSpPr>
        <xdr:cNvPr id="364" name="楕円 363">
          <a:extLst>
            <a:ext uri="{FF2B5EF4-FFF2-40B4-BE49-F238E27FC236}">
              <a16:creationId xmlns:a16="http://schemas.microsoft.com/office/drawing/2014/main" id="{2FAFB686-536E-458F-874D-AE9F4884B834}"/>
            </a:ext>
          </a:extLst>
        </xdr:cNvPr>
        <xdr:cNvSpPr/>
      </xdr:nvSpPr>
      <xdr:spPr>
        <a:xfrm>
          <a:off x="6921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157299</xdr:rowOff>
    </xdr:from>
    <xdr:to>
      <xdr:col>41</xdr:col>
      <xdr:colOff>50800</xdr:colOff>
      <xdr:row>85</xdr:row>
      <xdr:rowOff>36468</xdr:rowOff>
    </xdr:to>
    <xdr:cxnSp macro="">
      <xdr:nvCxnSpPr>
        <xdr:cNvPr id="365" name="直線コネクタ 364">
          <a:extLst>
            <a:ext uri="{FF2B5EF4-FFF2-40B4-BE49-F238E27FC236}">
              <a16:creationId xmlns:a16="http://schemas.microsoft.com/office/drawing/2014/main" id="{9BB844CF-E6DB-4EF0-AEFC-CA7B8646751E}"/>
            </a:ext>
          </a:extLst>
        </xdr:cNvPr>
        <xdr:cNvCxnSpPr/>
      </xdr:nvCxnSpPr>
      <xdr:spPr>
        <a:xfrm>
          <a:off x="6972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66" name="n_1aveValue【福祉施設】&#10;一人当たり面積">
          <a:extLst>
            <a:ext uri="{FF2B5EF4-FFF2-40B4-BE49-F238E27FC236}">
              <a16:creationId xmlns:a16="http://schemas.microsoft.com/office/drawing/2014/main" id="{C730AB8A-9C8A-4355-B588-F888D14E05EB}"/>
            </a:ext>
          </a:extLst>
        </xdr:cNvPr>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367" name="n_2aveValue【福祉施設】&#10;一人当たり面積">
          <a:extLst>
            <a:ext uri="{FF2B5EF4-FFF2-40B4-BE49-F238E27FC236}">
              <a16:creationId xmlns:a16="http://schemas.microsoft.com/office/drawing/2014/main" id="{CEE3BA57-0125-4465-BF12-809650017D76}"/>
            </a:ext>
          </a:extLst>
        </xdr:cNvPr>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68" name="n_3aveValue【福祉施設】&#10;一人当たり面積">
          <a:extLst>
            <a:ext uri="{FF2B5EF4-FFF2-40B4-BE49-F238E27FC236}">
              <a16:creationId xmlns:a16="http://schemas.microsoft.com/office/drawing/2014/main" id="{9548E699-7143-49C6-A4B9-879ABC66D7CF}"/>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29408</xdr:rowOff>
    </xdr:from>
    <xdr:ext cx="469744" cy="259045"/>
    <xdr:sp macro="" textlink="">
      <xdr:nvSpPr>
        <xdr:cNvPr id="369" name="n_4aveValue【福祉施設】&#10;一人当たり面積">
          <a:extLst>
            <a:ext uri="{FF2B5EF4-FFF2-40B4-BE49-F238E27FC236}">
              <a16:creationId xmlns:a16="http://schemas.microsoft.com/office/drawing/2014/main" id="{2A8C76D4-05C2-4BCC-8E46-5BB552421B6B}"/>
            </a:ext>
          </a:extLst>
        </xdr:cNvPr>
        <xdr:cNvSpPr txBox="1"/>
      </xdr:nvSpPr>
      <xdr:spPr>
        <a:xfrm>
          <a:off x="6737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65332</xdr:rowOff>
    </xdr:from>
    <xdr:ext cx="469744" cy="259045"/>
    <xdr:sp macro="" textlink="">
      <xdr:nvSpPr>
        <xdr:cNvPr id="370" name="n_1mainValue【福祉施設】&#10;一人当たり面積">
          <a:extLst>
            <a:ext uri="{FF2B5EF4-FFF2-40B4-BE49-F238E27FC236}">
              <a16:creationId xmlns:a16="http://schemas.microsoft.com/office/drawing/2014/main" id="{2889C972-1509-4BDB-8E09-6297D8844B75}"/>
            </a:ext>
          </a:extLst>
        </xdr:cNvPr>
        <xdr:cNvSpPr txBox="1"/>
      </xdr:nvSpPr>
      <xdr:spPr>
        <a:xfrm>
          <a:off x="93917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97263</xdr:rowOff>
    </xdr:from>
    <xdr:ext cx="469744" cy="259045"/>
    <xdr:sp macro="" textlink="">
      <xdr:nvSpPr>
        <xdr:cNvPr id="371" name="n_2mainValue【福祉施設】&#10;一人当たり面積">
          <a:extLst>
            <a:ext uri="{FF2B5EF4-FFF2-40B4-BE49-F238E27FC236}">
              <a16:creationId xmlns:a16="http://schemas.microsoft.com/office/drawing/2014/main" id="{6A5674C3-63E8-4797-83C8-FA2DB36AB09C}"/>
            </a:ext>
          </a:extLst>
        </xdr:cNvPr>
        <xdr:cNvSpPr txBox="1"/>
      </xdr:nvSpPr>
      <xdr:spPr>
        <a:xfrm>
          <a:off x="8515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103795</xdr:rowOff>
    </xdr:from>
    <xdr:ext cx="469744" cy="259045"/>
    <xdr:sp macro="" textlink="">
      <xdr:nvSpPr>
        <xdr:cNvPr id="372" name="n_3mainValue【福祉施設】&#10;一人当たり面積">
          <a:extLst>
            <a:ext uri="{FF2B5EF4-FFF2-40B4-BE49-F238E27FC236}">
              <a16:creationId xmlns:a16="http://schemas.microsoft.com/office/drawing/2014/main" id="{324568FC-2B2F-48E2-8B18-578E3CEF9DAC}"/>
            </a:ext>
          </a:extLst>
        </xdr:cNvPr>
        <xdr:cNvSpPr txBox="1"/>
      </xdr:nvSpPr>
      <xdr:spPr>
        <a:xfrm>
          <a:off x="7626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53176</xdr:rowOff>
    </xdr:from>
    <xdr:ext cx="469744" cy="259045"/>
    <xdr:sp macro="" textlink="">
      <xdr:nvSpPr>
        <xdr:cNvPr id="373" name="n_4mainValue【福祉施設】&#10;一人当たり面積">
          <a:extLst>
            <a:ext uri="{FF2B5EF4-FFF2-40B4-BE49-F238E27FC236}">
              <a16:creationId xmlns:a16="http://schemas.microsoft.com/office/drawing/2014/main" id="{DDB71453-AB09-4FB0-8832-B1578BEC8E74}"/>
            </a:ext>
          </a:extLst>
        </xdr:cNvPr>
        <xdr:cNvSpPr txBox="1"/>
      </xdr:nvSpPr>
      <xdr:spPr>
        <a:xfrm>
          <a:off x="6737427" y="142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B790A8C-96FD-466D-8E46-0E725D6D95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2483F22-6461-406C-8BEA-78474D2A25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239CA7C-98EA-4849-A7E1-15A6A019A0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2D6ADAD3-466E-4776-B9A6-419D250DCCF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EE827E96-3ADC-4A3F-98E2-5ABDB83316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239C06C1-E629-4A2B-AD18-99FED1AD35A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08EB4F4-5AD8-4EF5-B9B1-95979B98E6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82BFBAB1-FFD7-4484-9AD6-98A395F8E2E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2B0D436D-8016-4CDE-B569-708CB171FD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B27886F-348F-4D65-8CF2-1AF3C00034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A71BE863-744B-4643-9D7F-3E07ED3233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B858D48-7A3E-4201-87BB-7141A1C781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EA81EB4A-EFBF-4C64-B534-7C1953C34A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25CB676F-3BC0-48DE-903A-3B073C2A26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F67D158C-4DBD-48F2-9CBF-D53E237776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38A45F96-E1C8-482D-8E80-BB766D2B82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EB11A5BE-AAA5-4B10-8CA9-894BD3B3C8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82BC1AAB-F169-416B-9FA1-D9F3594B83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300F597A-82A9-484A-B289-16FE1F039D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86A2F036-4E3F-4553-8F7A-7CF087F68F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69FB0659-7DC5-4A73-8255-86CC40A1E2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5426E390-C742-482E-9C5E-8DC956B5B9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70E57A39-FD16-4045-A6DE-DE9D8819F8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CB6D09B4-80A1-479F-BCCE-F2017DD8BD1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D668A76F-7407-49D9-AE11-D2F257A0F6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274361AD-2A9C-4D46-9E9F-ABAB9C15D6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DFDE5980-0557-4431-96BF-99B3BAD05A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5708F3B4-FCB7-4BC1-9002-29BC3CB552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9DC90C6E-29EA-49CF-AD1E-C91D3DFF76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F220E4D1-5CDD-4539-838A-14BB445DEFD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447E1521-8209-4372-9808-06166EC0C9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79D438BA-9442-4E3C-A2C3-BC189857ABD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545DAF92-A08F-47B8-BEDA-7B6507E033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178FCC2B-6ECC-4A6A-AE7F-AB20B3E6CA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E61BECB1-447F-409A-8B58-FB9D2AF322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4D5F227D-3057-4E6C-B7F4-724532FC69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D1910632-69A5-4461-B3FD-C171EA49B7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93F953B7-C836-44E0-B5C4-8CA6F70CEF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385F691-EF07-4D15-B6F5-6ECA28362E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588F7379-7A6A-4D55-8FFB-BCB94B6C55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7D79C62A-2DC0-44C4-BBD5-C1D0709826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2FCF7C3-73D0-4015-A3E7-F1E4CABC6A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621CEFC4-1B7B-48AE-9891-A378745CFE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a:extLst>
            <a:ext uri="{FF2B5EF4-FFF2-40B4-BE49-F238E27FC236}">
              <a16:creationId xmlns:a16="http://schemas.microsoft.com/office/drawing/2014/main" id="{3F489ECE-B98F-4614-A844-8314A8EB86D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8" name="テキスト ボックス 417">
          <a:extLst>
            <a:ext uri="{FF2B5EF4-FFF2-40B4-BE49-F238E27FC236}">
              <a16:creationId xmlns:a16="http://schemas.microsoft.com/office/drawing/2014/main" id="{5D77F4DE-021E-4DDC-B232-E89118802F7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a:extLst>
            <a:ext uri="{FF2B5EF4-FFF2-40B4-BE49-F238E27FC236}">
              <a16:creationId xmlns:a16="http://schemas.microsoft.com/office/drawing/2014/main" id="{1E0940F5-2529-4A15-8F81-EA755AF68FA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a:extLst>
            <a:ext uri="{FF2B5EF4-FFF2-40B4-BE49-F238E27FC236}">
              <a16:creationId xmlns:a16="http://schemas.microsoft.com/office/drawing/2014/main" id="{ED21CAEA-9509-4BD7-A9A3-B16E3B2A25D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a:extLst>
            <a:ext uri="{FF2B5EF4-FFF2-40B4-BE49-F238E27FC236}">
              <a16:creationId xmlns:a16="http://schemas.microsoft.com/office/drawing/2014/main" id="{678D8428-62DE-48E5-9E19-6943141A620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id="{13E10FB2-BB7B-438F-AFA0-777A0F11F86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a:extLst>
            <a:ext uri="{FF2B5EF4-FFF2-40B4-BE49-F238E27FC236}">
              <a16:creationId xmlns:a16="http://schemas.microsoft.com/office/drawing/2014/main" id="{CC52D4A4-7ADB-4BD2-923F-7DB89BEA3C8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a:extLst>
            <a:ext uri="{FF2B5EF4-FFF2-40B4-BE49-F238E27FC236}">
              <a16:creationId xmlns:a16="http://schemas.microsoft.com/office/drawing/2014/main" id="{A7502095-9E8A-4D49-8209-96CB354831E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7080CC39-EAA4-4AE2-824C-FC896531C3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94BC8548-1C99-46A6-B3CC-7CE61803592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a:extLst>
            <a:ext uri="{FF2B5EF4-FFF2-40B4-BE49-F238E27FC236}">
              <a16:creationId xmlns:a16="http://schemas.microsoft.com/office/drawing/2014/main" id="{FDFD788C-08A8-4B07-BC78-389E83EDA2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428" name="直線コネクタ 427">
          <a:extLst>
            <a:ext uri="{FF2B5EF4-FFF2-40B4-BE49-F238E27FC236}">
              <a16:creationId xmlns:a16="http://schemas.microsoft.com/office/drawing/2014/main" id="{5D2A8043-A5C5-4C9C-894D-50C9508EF665}"/>
            </a:ext>
          </a:extLst>
        </xdr:cNvPr>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29" name="【保健センター・保健所】&#10;有形固定資産減価償却率最小値テキスト">
          <a:extLst>
            <a:ext uri="{FF2B5EF4-FFF2-40B4-BE49-F238E27FC236}">
              <a16:creationId xmlns:a16="http://schemas.microsoft.com/office/drawing/2014/main" id="{EA928DC4-EF2C-4005-918D-EE7C1D54466E}"/>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30" name="直線コネクタ 429">
          <a:extLst>
            <a:ext uri="{FF2B5EF4-FFF2-40B4-BE49-F238E27FC236}">
              <a16:creationId xmlns:a16="http://schemas.microsoft.com/office/drawing/2014/main" id="{B56CBCCE-AEA9-4B7F-BBF6-48FC8613A73A}"/>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31" name="【保健センター・保健所】&#10;有形固定資産減価償却率最大値テキスト">
          <a:extLst>
            <a:ext uri="{FF2B5EF4-FFF2-40B4-BE49-F238E27FC236}">
              <a16:creationId xmlns:a16="http://schemas.microsoft.com/office/drawing/2014/main" id="{3F7A2D67-B0C5-4620-AD25-36F86DF336E6}"/>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32" name="直線コネクタ 431">
          <a:extLst>
            <a:ext uri="{FF2B5EF4-FFF2-40B4-BE49-F238E27FC236}">
              <a16:creationId xmlns:a16="http://schemas.microsoft.com/office/drawing/2014/main" id="{BAC9C383-D34F-493B-A36E-BC0B62B0BBC7}"/>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433" name="【保健センター・保健所】&#10;有形固定資産減価償却率平均値テキスト">
          <a:extLst>
            <a:ext uri="{FF2B5EF4-FFF2-40B4-BE49-F238E27FC236}">
              <a16:creationId xmlns:a16="http://schemas.microsoft.com/office/drawing/2014/main" id="{7E14C6B5-0842-483C-A159-7FAF26C39137}"/>
            </a:ext>
          </a:extLst>
        </xdr:cNvPr>
        <xdr:cNvSpPr txBox="1"/>
      </xdr:nvSpPr>
      <xdr:spPr>
        <a:xfrm>
          <a:off x="163576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34" name="フローチャート: 判断 433">
          <a:extLst>
            <a:ext uri="{FF2B5EF4-FFF2-40B4-BE49-F238E27FC236}">
              <a16:creationId xmlns:a16="http://schemas.microsoft.com/office/drawing/2014/main" id="{A4DE8DAF-AEE0-4506-8481-E7B810F53E33}"/>
            </a:ext>
          </a:extLst>
        </xdr:cNvPr>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435" name="フローチャート: 判断 434">
          <a:extLst>
            <a:ext uri="{FF2B5EF4-FFF2-40B4-BE49-F238E27FC236}">
              <a16:creationId xmlns:a16="http://schemas.microsoft.com/office/drawing/2014/main" id="{774CDB9D-11B1-466E-A28B-07FD655CA070}"/>
            </a:ext>
          </a:extLst>
        </xdr:cNvPr>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436" name="フローチャート: 判断 435">
          <a:extLst>
            <a:ext uri="{FF2B5EF4-FFF2-40B4-BE49-F238E27FC236}">
              <a16:creationId xmlns:a16="http://schemas.microsoft.com/office/drawing/2014/main" id="{7ECD7E1F-D73D-4735-B46B-FE23F2637FF6}"/>
            </a:ext>
          </a:extLst>
        </xdr:cNvPr>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437" name="フローチャート: 判断 436">
          <a:extLst>
            <a:ext uri="{FF2B5EF4-FFF2-40B4-BE49-F238E27FC236}">
              <a16:creationId xmlns:a16="http://schemas.microsoft.com/office/drawing/2014/main" id="{B7FCF9BB-D4F4-478B-A3B1-CF4EE272482A}"/>
            </a:ext>
          </a:extLst>
        </xdr:cNvPr>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438" name="フローチャート: 判断 437">
          <a:extLst>
            <a:ext uri="{FF2B5EF4-FFF2-40B4-BE49-F238E27FC236}">
              <a16:creationId xmlns:a16="http://schemas.microsoft.com/office/drawing/2014/main" id="{37F11CD4-E43B-4CC7-BB5C-0EB89E9576EC}"/>
            </a:ext>
          </a:extLst>
        </xdr:cNvPr>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9FD97FE5-7665-4F7E-B315-9508B13A4D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1B659021-4BDA-4FC1-8F52-3477FEAE23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D23A9750-4DF1-4B43-9927-A7F4350FC1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25E9F3EA-1D42-4202-9637-C4C222FDDC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4DDC216A-233B-426D-A942-C5F3D96007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xdr:rowOff>
    </xdr:from>
    <xdr:to>
      <xdr:col>85</xdr:col>
      <xdr:colOff>177800</xdr:colOff>
      <xdr:row>61</xdr:row>
      <xdr:rowOff>110236</xdr:rowOff>
    </xdr:to>
    <xdr:sp macro="" textlink="">
      <xdr:nvSpPr>
        <xdr:cNvPr id="444" name="楕円 443">
          <a:extLst>
            <a:ext uri="{FF2B5EF4-FFF2-40B4-BE49-F238E27FC236}">
              <a16:creationId xmlns:a16="http://schemas.microsoft.com/office/drawing/2014/main" id="{A05D4276-1E52-4528-9157-F5731A3C93B7}"/>
            </a:ext>
          </a:extLst>
        </xdr:cNvPr>
        <xdr:cNvSpPr/>
      </xdr:nvSpPr>
      <xdr:spPr>
        <a:xfrm>
          <a:off x="16268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158513</xdr:rowOff>
    </xdr:from>
    <xdr:ext cx="405111" cy="259045"/>
    <xdr:sp macro="" textlink="">
      <xdr:nvSpPr>
        <xdr:cNvPr id="445" name="【保健センター・保健所】&#10;有形固定資産減価償却率該当値テキスト">
          <a:extLst>
            <a:ext uri="{FF2B5EF4-FFF2-40B4-BE49-F238E27FC236}">
              <a16:creationId xmlns:a16="http://schemas.microsoft.com/office/drawing/2014/main" id="{AD801605-E68C-496A-B4BB-DBD5E9C1C6FA}"/>
            </a:ext>
          </a:extLst>
        </xdr:cNvPr>
        <xdr:cNvSpPr txBox="1"/>
      </xdr:nvSpPr>
      <xdr:spPr>
        <a:xfrm>
          <a:off x="16357600"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134366</xdr:rowOff>
    </xdr:from>
    <xdr:to>
      <xdr:col>81</xdr:col>
      <xdr:colOff>101600</xdr:colOff>
      <xdr:row>61</xdr:row>
      <xdr:rowOff>64516</xdr:rowOff>
    </xdr:to>
    <xdr:sp macro="" textlink="">
      <xdr:nvSpPr>
        <xdr:cNvPr id="446" name="楕円 445">
          <a:extLst>
            <a:ext uri="{FF2B5EF4-FFF2-40B4-BE49-F238E27FC236}">
              <a16:creationId xmlns:a16="http://schemas.microsoft.com/office/drawing/2014/main" id="{562B635C-A752-44BA-ADEA-61BED3EADD48}"/>
            </a:ext>
          </a:extLst>
        </xdr:cNvPr>
        <xdr:cNvSpPr/>
      </xdr:nvSpPr>
      <xdr:spPr>
        <a:xfrm>
          <a:off x="15430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xdr:rowOff>
    </xdr:from>
    <xdr:to>
      <xdr:col>85</xdr:col>
      <xdr:colOff>127000</xdr:colOff>
      <xdr:row>61</xdr:row>
      <xdr:rowOff>59436</xdr:rowOff>
    </xdr:to>
    <xdr:cxnSp macro="">
      <xdr:nvCxnSpPr>
        <xdr:cNvPr id="447" name="直線コネクタ 446">
          <a:extLst>
            <a:ext uri="{FF2B5EF4-FFF2-40B4-BE49-F238E27FC236}">
              <a16:creationId xmlns:a16="http://schemas.microsoft.com/office/drawing/2014/main" id="{B8815A43-AE5C-47B8-95E0-859D5C774749}"/>
            </a:ext>
          </a:extLst>
        </xdr:cNvPr>
        <xdr:cNvCxnSpPr/>
      </xdr:nvCxnSpPr>
      <xdr:spPr>
        <a:xfrm>
          <a:off x="15481300" y="104721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448" name="楕円 447">
          <a:extLst>
            <a:ext uri="{FF2B5EF4-FFF2-40B4-BE49-F238E27FC236}">
              <a16:creationId xmlns:a16="http://schemas.microsoft.com/office/drawing/2014/main" id="{E092753C-DDD2-43D0-BE79-985C357E70F7}"/>
            </a:ext>
          </a:extLst>
        </xdr:cNvPr>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13716</xdr:rowOff>
    </xdr:to>
    <xdr:cxnSp macro="">
      <xdr:nvCxnSpPr>
        <xdr:cNvPr id="449" name="直線コネクタ 448">
          <a:extLst>
            <a:ext uri="{FF2B5EF4-FFF2-40B4-BE49-F238E27FC236}">
              <a16:creationId xmlns:a16="http://schemas.microsoft.com/office/drawing/2014/main" id="{2E378A06-74EA-4180-82FF-3DE460DAA922}"/>
            </a:ext>
          </a:extLst>
        </xdr:cNvPr>
        <xdr:cNvCxnSpPr/>
      </xdr:nvCxnSpPr>
      <xdr:spPr>
        <a:xfrm>
          <a:off x="14592300" y="104241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50" name="楕円 449">
          <a:extLst>
            <a:ext uri="{FF2B5EF4-FFF2-40B4-BE49-F238E27FC236}">
              <a16:creationId xmlns:a16="http://schemas.microsoft.com/office/drawing/2014/main" id="{E4BE66AF-E111-4D21-8B1C-ABD8D5FC7CBD}"/>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137160</xdr:rowOff>
    </xdr:to>
    <xdr:cxnSp macro="">
      <xdr:nvCxnSpPr>
        <xdr:cNvPr id="451" name="直線コネクタ 450">
          <a:extLst>
            <a:ext uri="{FF2B5EF4-FFF2-40B4-BE49-F238E27FC236}">
              <a16:creationId xmlns:a16="http://schemas.microsoft.com/office/drawing/2014/main" id="{FA905A13-4ACD-441D-BC36-A5EE9682ADF9}"/>
            </a:ext>
          </a:extLst>
        </xdr:cNvPr>
        <xdr:cNvCxnSpPr/>
      </xdr:nvCxnSpPr>
      <xdr:spPr>
        <a:xfrm>
          <a:off x="13703300" y="1037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452" name="楕円 451">
          <a:extLst>
            <a:ext uri="{FF2B5EF4-FFF2-40B4-BE49-F238E27FC236}">
              <a16:creationId xmlns:a16="http://schemas.microsoft.com/office/drawing/2014/main" id="{A20E1D8B-B4F3-4A48-8F97-938DF853A986}"/>
            </a:ext>
          </a:extLst>
        </xdr:cNvPr>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91440</xdr:rowOff>
    </xdr:to>
    <xdr:cxnSp macro="">
      <xdr:nvCxnSpPr>
        <xdr:cNvPr id="453" name="直線コネクタ 452">
          <a:extLst>
            <a:ext uri="{FF2B5EF4-FFF2-40B4-BE49-F238E27FC236}">
              <a16:creationId xmlns:a16="http://schemas.microsoft.com/office/drawing/2014/main" id="{9D5E853B-BDEA-45D8-A93B-A52A1034CC52}"/>
            </a:ext>
          </a:extLst>
        </xdr:cNvPr>
        <xdr:cNvCxnSpPr/>
      </xdr:nvCxnSpPr>
      <xdr:spPr>
        <a:xfrm>
          <a:off x="12814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EBDA25C4-EF65-4FA0-99D7-DEE8A68BD3BB}"/>
            </a:ext>
          </a:extLst>
        </xdr:cNvPr>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455" name="n_2aveValue【保健センター・保健所】&#10;有形固定資産減価償却率">
          <a:extLst>
            <a:ext uri="{FF2B5EF4-FFF2-40B4-BE49-F238E27FC236}">
              <a16:creationId xmlns:a16="http://schemas.microsoft.com/office/drawing/2014/main" id="{BB6C623A-16FF-40CD-BBCE-05C2017C4355}"/>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456" name="n_3aveValue【保健センター・保健所】&#10;有形固定資産減価償却率">
          <a:extLst>
            <a:ext uri="{FF2B5EF4-FFF2-40B4-BE49-F238E27FC236}">
              <a16:creationId xmlns:a16="http://schemas.microsoft.com/office/drawing/2014/main" id="{99E4C57B-14B6-4004-BEF9-274F0D856487}"/>
            </a:ext>
          </a:extLst>
        </xdr:cNvPr>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457" name="n_4aveValue【保健センター・保健所】&#10;有形固定資産減価償却率">
          <a:extLst>
            <a:ext uri="{FF2B5EF4-FFF2-40B4-BE49-F238E27FC236}">
              <a16:creationId xmlns:a16="http://schemas.microsoft.com/office/drawing/2014/main" id="{4D41192F-0B63-4792-9A8D-AFF7B44C78AB}"/>
            </a:ext>
          </a:extLst>
        </xdr:cNvPr>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55643</xdr:rowOff>
    </xdr:from>
    <xdr:ext cx="405111" cy="259045"/>
    <xdr:sp macro="" textlink="">
      <xdr:nvSpPr>
        <xdr:cNvPr id="458" name="n_1mainValue【保健センター・保健所】&#10;有形固定資産減価償却率">
          <a:extLst>
            <a:ext uri="{FF2B5EF4-FFF2-40B4-BE49-F238E27FC236}">
              <a16:creationId xmlns:a16="http://schemas.microsoft.com/office/drawing/2014/main" id="{2E8F8285-6F57-43E4-A6B7-1E42369725B7}"/>
            </a:ext>
          </a:extLst>
        </xdr:cNvPr>
        <xdr:cNvSpPr txBox="1"/>
      </xdr:nvSpPr>
      <xdr:spPr>
        <a:xfrm>
          <a:off x="152660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59" name="n_2mainValue【保健センター・保健所】&#10;有形固定資産減価償却率">
          <a:extLst>
            <a:ext uri="{FF2B5EF4-FFF2-40B4-BE49-F238E27FC236}">
              <a16:creationId xmlns:a16="http://schemas.microsoft.com/office/drawing/2014/main" id="{FE23B676-96C1-40D8-A1B5-85E7AB391C22}"/>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60" name="n_3mainValue【保健センター・保健所】&#10;有形固定資産減価償却率">
          <a:extLst>
            <a:ext uri="{FF2B5EF4-FFF2-40B4-BE49-F238E27FC236}">
              <a16:creationId xmlns:a16="http://schemas.microsoft.com/office/drawing/2014/main" id="{DD0B06D6-590C-4FB1-994E-9C55C6727CF1}"/>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461" name="n_4mainValue【保健センター・保健所】&#10;有形固定資産減価償却率">
          <a:extLst>
            <a:ext uri="{FF2B5EF4-FFF2-40B4-BE49-F238E27FC236}">
              <a16:creationId xmlns:a16="http://schemas.microsoft.com/office/drawing/2014/main" id="{80067B41-E078-40A9-845F-D1C56BCA9BD2}"/>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6AEF81D9-4B15-48DC-99BE-A4069A6614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B58846D5-5569-42F2-8323-682064B0B7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F6CC0BDB-9E02-4E79-A2B9-8447CDBDFE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4C28F623-DA75-48CE-BE5C-B64D5E79AB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1A1072E3-50A4-4E7E-9069-5C09BE0420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D06DE0A3-2F00-4895-866F-BED1E25D1E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3552D87A-F698-433E-8CC3-D773D0D350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46E81660-54E1-435B-85BB-01335A149C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E4B95FBA-B8E3-4CAE-A405-2038E6977C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08D7856B-EB62-4DD2-9354-5A5E89F77B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a:extLst>
            <a:ext uri="{FF2B5EF4-FFF2-40B4-BE49-F238E27FC236}">
              <a16:creationId xmlns:a16="http://schemas.microsoft.com/office/drawing/2014/main" id="{30028ABB-26B3-4E5C-8353-6B72F86D9B1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a:extLst>
            <a:ext uri="{FF2B5EF4-FFF2-40B4-BE49-F238E27FC236}">
              <a16:creationId xmlns:a16="http://schemas.microsoft.com/office/drawing/2014/main" id="{AEB54AC5-43A0-463F-9B41-8ADAA8ED88E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a:extLst>
            <a:ext uri="{FF2B5EF4-FFF2-40B4-BE49-F238E27FC236}">
              <a16:creationId xmlns:a16="http://schemas.microsoft.com/office/drawing/2014/main" id="{36048144-E937-4916-B647-7409F852816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a:extLst>
            <a:ext uri="{FF2B5EF4-FFF2-40B4-BE49-F238E27FC236}">
              <a16:creationId xmlns:a16="http://schemas.microsoft.com/office/drawing/2014/main" id="{C3044861-3936-4C80-A8F7-B336DD4FC9A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a:extLst>
            <a:ext uri="{FF2B5EF4-FFF2-40B4-BE49-F238E27FC236}">
              <a16:creationId xmlns:a16="http://schemas.microsoft.com/office/drawing/2014/main" id="{44B0C7C0-4D0F-44D6-BF2C-99515AEFBA0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a:extLst>
            <a:ext uri="{FF2B5EF4-FFF2-40B4-BE49-F238E27FC236}">
              <a16:creationId xmlns:a16="http://schemas.microsoft.com/office/drawing/2014/main" id="{9C427F4B-D28C-4E99-9797-1D1DBD193EF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a:extLst>
            <a:ext uri="{FF2B5EF4-FFF2-40B4-BE49-F238E27FC236}">
              <a16:creationId xmlns:a16="http://schemas.microsoft.com/office/drawing/2014/main" id="{A9022EB7-6824-4B8B-A042-36DB654D82A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a:extLst>
            <a:ext uri="{FF2B5EF4-FFF2-40B4-BE49-F238E27FC236}">
              <a16:creationId xmlns:a16="http://schemas.microsoft.com/office/drawing/2014/main" id="{60D612B3-1AA0-4578-A8E6-939952F2A0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94B36AFC-4789-4A39-BE2B-6C7F9CCE8B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C8957D32-009B-45EE-B51C-7FEBAE5F09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A6015B8B-D15C-44E1-92BF-27B46C4603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83" name="直線コネクタ 482">
          <a:extLst>
            <a:ext uri="{FF2B5EF4-FFF2-40B4-BE49-F238E27FC236}">
              <a16:creationId xmlns:a16="http://schemas.microsoft.com/office/drawing/2014/main" id="{4438B5F2-6D5F-4E0D-A031-CEF99BD628E3}"/>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7D1B153F-C6FE-4C07-8612-588B7C1BCAC7}"/>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85" name="直線コネクタ 484">
          <a:extLst>
            <a:ext uri="{FF2B5EF4-FFF2-40B4-BE49-F238E27FC236}">
              <a16:creationId xmlns:a16="http://schemas.microsoft.com/office/drawing/2014/main" id="{0276AB09-EC33-49FE-A35A-22732AEAACD3}"/>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48A4CCB6-E1B6-44E7-9C9D-68C4C2ED35FE}"/>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487" name="直線コネクタ 486">
          <a:extLst>
            <a:ext uri="{FF2B5EF4-FFF2-40B4-BE49-F238E27FC236}">
              <a16:creationId xmlns:a16="http://schemas.microsoft.com/office/drawing/2014/main" id="{C804295D-8919-41CE-8C4C-F38101D1DECE}"/>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853C4579-457F-4125-B54F-533062687852}"/>
            </a:ext>
          </a:extLst>
        </xdr:cNvPr>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489" name="フローチャート: 判断 488">
          <a:extLst>
            <a:ext uri="{FF2B5EF4-FFF2-40B4-BE49-F238E27FC236}">
              <a16:creationId xmlns:a16="http://schemas.microsoft.com/office/drawing/2014/main" id="{E633EE81-B131-4AFF-A424-24F38E832DF5}"/>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490" name="フローチャート: 判断 489">
          <a:extLst>
            <a:ext uri="{FF2B5EF4-FFF2-40B4-BE49-F238E27FC236}">
              <a16:creationId xmlns:a16="http://schemas.microsoft.com/office/drawing/2014/main" id="{93100586-C8C9-4E13-84D2-EA90B995ACB6}"/>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491" name="フローチャート: 判断 490">
          <a:extLst>
            <a:ext uri="{FF2B5EF4-FFF2-40B4-BE49-F238E27FC236}">
              <a16:creationId xmlns:a16="http://schemas.microsoft.com/office/drawing/2014/main" id="{FD6353E1-75A3-4758-895A-C1106228361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492" name="フローチャート: 判断 491">
          <a:extLst>
            <a:ext uri="{FF2B5EF4-FFF2-40B4-BE49-F238E27FC236}">
              <a16:creationId xmlns:a16="http://schemas.microsoft.com/office/drawing/2014/main" id="{9F47AAD1-FD42-434B-AF4C-4F094C615083}"/>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93" name="フローチャート: 判断 492">
          <a:extLst>
            <a:ext uri="{FF2B5EF4-FFF2-40B4-BE49-F238E27FC236}">
              <a16:creationId xmlns:a16="http://schemas.microsoft.com/office/drawing/2014/main" id="{EA68C610-E6CF-4D27-8B99-BCCE78C3DF02}"/>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EE371EAF-3019-4215-94BA-7A686DF52B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46C590C-5E53-4559-A878-2B4D6C35720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9D9C1BCB-ECF6-4638-81F7-02BC2E04CB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28223C44-3C4F-4E87-9FC7-338D74856D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D65988B-3EB7-4656-8005-FA0E7D7E70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99" name="楕円 498">
          <a:extLst>
            <a:ext uri="{FF2B5EF4-FFF2-40B4-BE49-F238E27FC236}">
              <a16:creationId xmlns:a16="http://schemas.microsoft.com/office/drawing/2014/main" id="{62496AC4-6358-4D0D-89A0-B3AC74A5304A}"/>
            </a:ext>
          </a:extLst>
        </xdr:cNvPr>
        <xdr:cNvSpPr/>
      </xdr:nvSpPr>
      <xdr:spPr>
        <a:xfrm>
          <a:off x="22110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145305</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51E543EA-D980-44AE-A85D-CAF1B0475CF1}"/>
            </a:ext>
          </a:extLst>
        </xdr:cNvPr>
        <xdr:cNvSpPr txBox="1"/>
      </xdr:nvSpPr>
      <xdr:spPr>
        <a:xfrm>
          <a:off x="22199600" y="1077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58928</xdr:rowOff>
    </xdr:from>
    <xdr:to>
      <xdr:col>112</xdr:col>
      <xdr:colOff>38100</xdr:colOff>
      <xdr:row>63</xdr:row>
      <xdr:rowOff>160528</xdr:rowOff>
    </xdr:to>
    <xdr:sp macro="" textlink="">
      <xdr:nvSpPr>
        <xdr:cNvPr id="501" name="楕円 500">
          <a:extLst>
            <a:ext uri="{FF2B5EF4-FFF2-40B4-BE49-F238E27FC236}">
              <a16:creationId xmlns:a16="http://schemas.microsoft.com/office/drawing/2014/main" id="{92D72F6A-EDBA-4163-BC21-69B841651C5E}"/>
            </a:ext>
          </a:extLst>
        </xdr:cNvPr>
        <xdr:cNvSpPr/>
      </xdr:nvSpPr>
      <xdr:spPr>
        <a:xfrm>
          <a:off x="21272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109728</xdr:rowOff>
    </xdr:from>
    <xdr:to>
      <xdr:col>116</xdr:col>
      <xdr:colOff>63500</xdr:colOff>
      <xdr:row>63</xdr:row>
      <xdr:rowOff>109728</xdr:rowOff>
    </xdr:to>
    <xdr:cxnSp macro="">
      <xdr:nvCxnSpPr>
        <xdr:cNvPr id="502" name="直線コネクタ 501">
          <a:extLst>
            <a:ext uri="{FF2B5EF4-FFF2-40B4-BE49-F238E27FC236}">
              <a16:creationId xmlns:a16="http://schemas.microsoft.com/office/drawing/2014/main" id="{0A2355DE-D9AA-4CAF-AA77-740740A3A89C}"/>
            </a:ext>
          </a:extLst>
        </xdr:cNvPr>
        <xdr:cNvCxnSpPr/>
      </xdr:nvCxnSpPr>
      <xdr:spPr>
        <a:xfrm>
          <a:off x="21323300" y="10911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503" name="楕円 502">
          <a:extLst>
            <a:ext uri="{FF2B5EF4-FFF2-40B4-BE49-F238E27FC236}">
              <a16:creationId xmlns:a16="http://schemas.microsoft.com/office/drawing/2014/main" id="{5C2852AC-B3B6-4DCD-9501-5D32FF41F6D3}"/>
            </a:ext>
          </a:extLst>
        </xdr:cNvPr>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109728</xdr:rowOff>
    </xdr:from>
    <xdr:to>
      <xdr:col>111</xdr:col>
      <xdr:colOff>177800</xdr:colOff>
      <xdr:row>63</xdr:row>
      <xdr:rowOff>112014</xdr:rowOff>
    </xdr:to>
    <xdr:cxnSp macro="">
      <xdr:nvCxnSpPr>
        <xdr:cNvPr id="504" name="直線コネクタ 503">
          <a:extLst>
            <a:ext uri="{FF2B5EF4-FFF2-40B4-BE49-F238E27FC236}">
              <a16:creationId xmlns:a16="http://schemas.microsoft.com/office/drawing/2014/main" id="{A591F094-3B70-4701-946F-CFA3284608DD}"/>
            </a:ext>
          </a:extLst>
        </xdr:cNvPr>
        <xdr:cNvCxnSpPr/>
      </xdr:nvCxnSpPr>
      <xdr:spPr>
        <a:xfrm flipV="1">
          <a:off x="20434300" y="10911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05" name="楕円 504">
          <a:extLst>
            <a:ext uri="{FF2B5EF4-FFF2-40B4-BE49-F238E27FC236}">
              <a16:creationId xmlns:a16="http://schemas.microsoft.com/office/drawing/2014/main" id="{DA6B01F9-EAA1-4366-B1D6-CB88AA054EA5}"/>
            </a:ext>
          </a:extLst>
        </xdr:cNvPr>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506" name="直線コネクタ 505">
          <a:extLst>
            <a:ext uri="{FF2B5EF4-FFF2-40B4-BE49-F238E27FC236}">
              <a16:creationId xmlns:a16="http://schemas.microsoft.com/office/drawing/2014/main" id="{5FC727EF-E80A-4A96-88DE-E31EBFF490BF}"/>
            </a:ext>
          </a:extLst>
        </xdr:cNvPr>
        <xdr:cNvCxnSpPr/>
      </xdr:nvCxnSpPr>
      <xdr:spPr>
        <a:xfrm>
          <a:off x="19545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507" name="楕円 506">
          <a:extLst>
            <a:ext uri="{FF2B5EF4-FFF2-40B4-BE49-F238E27FC236}">
              <a16:creationId xmlns:a16="http://schemas.microsoft.com/office/drawing/2014/main" id="{072F6090-9432-42C2-AE1F-459F9054EBC0}"/>
            </a:ext>
          </a:extLst>
        </xdr:cNvPr>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114300</xdr:rowOff>
    </xdr:to>
    <xdr:cxnSp macro="">
      <xdr:nvCxnSpPr>
        <xdr:cNvPr id="508" name="直線コネクタ 507">
          <a:extLst>
            <a:ext uri="{FF2B5EF4-FFF2-40B4-BE49-F238E27FC236}">
              <a16:creationId xmlns:a16="http://schemas.microsoft.com/office/drawing/2014/main" id="{F644BEB1-AF06-477F-8F84-DB488EC8CCB5}"/>
            </a:ext>
          </a:extLst>
        </xdr:cNvPr>
        <xdr:cNvCxnSpPr/>
      </xdr:nvCxnSpPr>
      <xdr:spPr>
        <a:xfrm flipV="1">
          <a:off x="18656300" y="1091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509" name="n_1aveValue【保健センター・保健所】&#10;一人当たり面積">
          <a:extLst>
            <a:ext uri="{FF2B5EF4-FFF2-40B4-BE49-F238E27FC236}">
              <a16:creationId xmlns:a16="http://schemas.microsoft.com/office/drawing/2014/main" id="{506A9A6D-7471-4121-B447-6B6DC3663403}"/>
            </a:ext>
          </a:extLst>
        </xdr:cNvPr>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10" name="n_2aveValue【保健センター・保健所】&#10;一人当たり面積">
          <a:extLst>
            <a:ext uri="{FF2B5EF4-FFF2-40B4-BE49-F238E27FC236}">
              <a16:creationId xmlns:a16="http://schemas.microsoft.com/office/drawing/2014/main" id="{2FC29CAA-53A7-44FF-8483-D1EFF4D6E331}"/>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511" name="n_3aveValue【保健センター・保健所】&#10;一人当たり面積">
          <a:extLst>
            <a:ext uri="{FF2B5EF4-FFF2-40B4-BE49-F238E27FC236}">
              <a16:creationId xmlns:a16="http://schemas.microsoft.com/office/drawing/2014/main" id="{C64224E5-79F3-4D43-A648-440F7C211A9B}"/>
            </a:ext>
          </a:extLst>
        </xdr:cNvPr>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12" name="n_4aveValue【保健センター・保健所】&#10;一人当たり面積">
          <a:extLst>
            <a:ext uri="{FF2B5EF4-FFF2-40B4-BE49-F238E27FC236}">
              <a16:creationId xmlns:a16="http://schemas.microsoft.com/office/drawing/2014/main" id="{1427B96E-2B8B-4507-99D0-F5BF2F60BD12}"/>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151655</xdr:rowOff>
    </xdr:from>
    <xdr:ext cx="469744" cy="259045"/>
    <xdr:sp macro="" textlink="">
      <xdr:nvSpPr>
        <xdr:cNvPr id="513" name="n_1mainValue【保健センター・保健所】&#10;一人当たり面積">
          <a:extLst>
            <a:ext uri="{FF2B5EF4-FFF2-40B4-BE49-F238E27FC236}">
              <a16:creationId xmlns:a16="http://schemas.microsoft.com/office/drawing/2014/main" id="{194799C7-54A5-4CE7-B273-38024576278E}"/>
            </a:ext>
          </a:extLst>
        </xdr:cNvPr>
        <xdr:cNvSpPr txBox="1"/>
      </xdr:nvSpPr>
      <xdr:spPr>
        <a:xfrm>
          <a:off x="210757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514" name="n_2mainValue【保健センター・保健所】&#10;一人当たり面積">
          <a:extLst>
            <a:ext uri="{FF2B5EF4-FFF2-40B4-BE49-F238E27FC236}">
              <a16:creationId xmlns:a16="http://schemas.microsoft.com/office/drawing/2014/main" id="{07B5F8F8-C64F-42C1-B95E-C824080F12C5}"/>
            </a:ext>
          </a:extLst>
        </xdr:cNvPr>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515" name="n_3mainValue【保健センター・保健所】&#10;一人当たり面積">
          <a:extLst>
            <a:ext uri="{FF2B5EF4-FFF2-40B4-BE49-F238E27FC236}">
              <a16:creationId xmlns:a16="http://schemas.microsoft.com/office/drawing/2014/main" id="{8D2703E7-7A62-4EB3-B646-462C5806CA42}"/>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516" name="n_4mainValue【保健センター・保健所】&#10;一人当たり面積">
          <a:extLst>
            <a:ext uri="{FF2B5EF4-FFF2-40B4-BE49-F238E27FC236}">
              <a16:creationId xmlns:a16="http://schemas.microsoft.com/office/drawing/2014/main" id="{FEE45B88-B5C3-430A-934D-178096C705EB}"/>
            </a:ext>
          </a:extLst>
        </xdr:cNvPr>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578546C8-BFAD-40CE-B5C1-472D71C638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7BC1C637-EDB3-425F-AE68-24F7FBF596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FE5E4C46-0C49-402A-ACA2-2ADACD05D1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77ABEE03-1A6E-44DD-A386-850E6FEEAE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81F8E4CF-AD30-40E6-8B4A-4176D891A1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168B420A-D5D2-493B-AF26-C6C6DE53A0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F44BED03-0768-41DD-A299-FA28A16F58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39F7807A-7339-4B20-A209-7DA2EC986B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FEBF2963-2CF4-4B48-A275-2687BD9B70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4945054D-A6EC-4AE7-8581-46EF0A35D52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AB87F266-1139-48E5-959C-8A2ADCED80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28" name="直線コネクタ 527">
          <a:extLst>
            <a:ext uri="{FF2B5EF4-FFF2-40B4-BE49-F238E27FC236}">
              <a16:creationId xmlns:a16="http://schemas.microsoft.com/office/drawing/2014/main" id="{A8077BE1-BDF9-49B9-BB37-8BF914BF211F}"/>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29" name="テキスト ボックス 528">
          <a:extLst>
            <a:ext uri="{FF2B5EF4-FFF2-40B4-BE49-F238E27FC236}">
              <a16:creationId xmlns:a16="http://schemas.microsoft.com/office/drawing/2014/main" id="{77494BFE-0CF7-4D49-8EAC-3F3D585A776E}"/>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0" name="直線コネクタ 529">
          <a:extLst>
            <a:ext uri="{FF2B5EF4-FFF2-40B4-BE49-F238E27FC236}">
              <a16:creationId xmlns:a16="http://schemas.microsoft.com/office/drawing/2014/main" id="{11320F2B-2264-41AA-BCB2-58B9B04F909F}"/>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31" name="テキスト ボックス 530">
          <a:extLst>
            <a:ext uri="{FF2B5EF4-FFF2-40B4-BE49-F238E27FC236}">
              <a16:creationId xmlns:a16="http://schemas.microsoft.com/office/drawing/2014/main" id="{DD4517C9-49D8-482C-988D-97FC47F862B5}"/>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32" name="直線コネクタ 531">
          <a:extLst>
            <a:ext uri="{FF2B5EF4-FFF2-40B4-BE49-F238E27FC236}">
              <a16:creationId xmlns:a16="http://schemas.microsoft.com/office/drawing/2014/main" id="{AA56F2C5-2EA4-4C37-B782-4DC018630457}"/>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33" name="テキスト ボックス 532">
          <a:extLst>
            <a:ext uri="{FF2B5EF4-FFF2-40B4-BE49-F238E27FC236}">
              <a16:creationId xmlns:a16="http://schemas.microsoft.com/office/drawing/2014/main" id="{9D33AF10-9A81-42D1-A810-A7492A8156C7}"/>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89542F1D-64C4-40F4-8AF3-BFE0D1E3C0B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F796230F-5AC1-4097-88F0-2D25AEAEE13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36" name="直線コネクタ 535">
          <a:extLst>
            <a:ext uri="{FF2B5EF4-FFF2-40B4-BE49-F238E27FC236}">
              <a16:creationId xmlns:a16="http://schemas.microsoft.com/office/drawing/2014/main" id="{FB11B9E6-7EA8-408F-B88E-33B2480CBF51}"/>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37" name="テキスト ボックス 536">
          <a:extLst>
            <a:ext uri="{FF2B5EF4-FFF2-40B4-BE49-F238E27FC236}">
              <a16:creationId xmlns:a16="http://schemas.microsoft.com/office/drawing/2014/main" id="{0ED46628-FEB7-4CB0-A91D-755ACDBD3199}"/>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38" name="直線コネクタ 537">
          <a:extLst>
            <a:ext uri="{FF2B5EF4-FFF2-40B4-BE49-F238E27FC236}">
              <a16:creationId xmlns:a16="http://schemas.microsoft.com/office/drawing/2014/main" id="{4AEBFC8B-C74F-4306-90A0-3F286BC65846}"/>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39" name="テキスト ボックス 538">
          <a:extLst>
            <a:ext uri="{FF2B5EF4-FFF2-40B4-BE49-F238E27FC236}">
              <a16:creationId xmlns:a16="http://schemas.microsoft.com/office/drawing/2014/main" id="{9F90355F-97FD-45BE-9148-74F155AA7259}"/>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0" name="直線コネクタ 539">
          <a:extLst>
            <a:ext uri="{FF2B5EF4-FFF2-40B4-BE49-F238E27FC236}">
              <a16:creationId xmlns:a16="http://schemas.microsoft.com/office/drawing/2014/main" id="{8F2FCFB7-80ED-4B36-87EC-D1E2255FF0D3}"/>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41" name="テキスト ボックス 540">
          <a:extLst>
            <a:ext uri="{FF2B5EF4-FFF2-40B4-BE49-F238E27FC236}">
              <a16:creationId xmlns:a16="http://schemas.microsoft.com/office/drawing/2014/main" id="{0B01940C-2FA3-4A7F-A436-035087160D8D}"/>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8A094EE0-4C98-4550-B6A4-7C64A63AF8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3" name="テキスト ボックス 542">
          <a:extLst>
            <a:ext uri="{FF2B5EF4-FFF2-40B4-BE49-F238E27FC236}">
              <a16:creationId xmlns:a16="http://schemas.microsoft.com/office/drawing/2014/main" id="{9B5CC20C-DBCD-4031-8A7A-5DCDBED21A6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815905ED-F21A-487E-A8C5-F400BDF9BC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545" name="直線コネクタ 544">
          <a:extLst>
            <a:ext uri="{FF2B5EF4-FFF2-40B4-BE49-F238E27FC236}">
              <a16:creationId xmlns:a16="http://schemas.microsoft.com/office/drawing/2014/main" id="{211CCFD7-238F-4E61-9809-58ADC15856FE}"/>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546" name="【消防施設】&#10;有形固定資産減価償却率最小値テキスト">
          <a:extLst>
            <a:ext uri="{FF2B5EF4-FFF2-40B4-BE49-F238E27FC236}">
              <a16:creationId xmlns:a16="http://schemas.microsoft.com/office/drawing/2014/main" id="{454B6EBA-9327-4A4A-8BDA-265568F9385F}"/>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547" name="直線コネクタ 546">
          <a:extLst>
            <a:ext uri="{FF2B5EF4-FFF2-40B4-BE49-F238E27FC236}">
              <a16:creationId xmlns:a16="http://schemas.microsoft.com/office/drawing/2014/main" id="{7B508372-17F8-4B11-BC23-9D47819CF940}"/>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548" name="【消防施設】&#10;有形固定資産減価償却率最大値テキスト">
          <a:extLst>
            <a:ext uri="{FF2B5EF4-FFF2-40B4-BE49-F238E27FC236}">
              <a16:creationId xmlns:a16="http://schemas.microsoft.com/office/drawing/2014/main" id="{621F0BA5-B293-40C1-8A2C-2B08A08CD3E7}"/>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549" name="直線コネクタ 548">
          <a:extLst>
            <a:ext uri="{FF2B5EF4-FFF2-40B4-BE49-F238E27FC236}">
              <a16:creationId xmlns:a16="http://schemas.microsoft.com/office/drawing/2014/main" id="{01026EDB-4D79-4FB0-A810-9A42BCA8E955}"/>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33038</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F40462F4-47A4-4051-84F9-408B49CA72F3}"/>
            </a:ext>
          </a:extLst>
        </xdr:cNvPr>
        <xdr:cNvSpPr txBox="1"/>
      </xdr:nvSpPr>
      <xdr:spPr>
        <a:xfrm>
          <a:off x="16357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51" name="フローチャート: 判断 550">
          <a:extLst>
            <a:ext uri="{FF2B5EF4-FFF2-40B4-BE49-F238E27FC236}">
              <a16:creationId xmlns:a16="http://schemas.microsoft.com/office/drawing/2014/main" id="{A63B5263-BC66-4BE9-9F94-786821AEE689}"/>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52" name="フローチャート: 判断 551">
          <a:extLst>
            <a:ext uri="{FF2B5EF4-FFF2-40B4-BE49-F238E27FC236}">
              <a16:creationId xmlns:a16="http://schemas.microsoft.com/office/drawing/2014/main" id="{74BDE25E-10DA-42B1-BBB2-0AC9884EEDEE}"/>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553" name="フローチャート: 判断 552">
          <a:extLst>
            <a:ext uri="{FF2B5EF4-FFF2-40B4-BE49-F238E27FC236}">
              <a16:creationId xmlns:a16="http://schemas.microsoft.com/office/drawing/2014/main" id="{528E52F8-3B7B-49AD-A526-E14C5CBEEA43}"/>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554" name="フローチャート: 判断 553">
          <a:extLst>
            <a:ext uri="{FF2B5EF4-FFF2-40B4-BE49-F238E27FC236}">
              <a16:creationId xmlns:a16="http://schemas.microsoft.com/office/drawing/2014/main" id="{D6ABE53A-9608-4772-87FF-0DAEC5DDA3F5}"/>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555" name="フローチャート: 判断 554">
          <a:extLst>
            <a:ext uri="{FF2B5EF4-FFF2-40B4-BE49-F238E27FC236}">
              <a16:creationId xmlns:a16="http://schemas.microsoft.com/office/drawing/2014/main" id="{816E31B6-4CAB-4D1C-BF96-31032703ABB7}"/>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1E3B9FC7-2008-4562-81FA-3E70641984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F511315A-ABE1-4982-B253-29A2E0BC38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78C68B9-D569-4447-98B5-55FAA9BDFD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1A4FBAE3-4889-4BC4-88C2-8329DA4DE6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DC1C4A07-0102-4C79-85D8-806FD364FE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1588</xdr:rowOff>
    </xdr:from>
    <xdr:to>
      <xdr:col>85</xdr:col>
      <xdr:colOff>177800</xdr:colOff>
      <xdr:row>82</xdr:row>
      <xdr:rowOff>103188</xdr:rowOff>
    </xdr:to>
    <xdr:sp macro="" textlink="">
      <xdr:nvSpPr>
        <xdr:cNvPr id="561" name="楕円 560">
          <a:extLst>
            <a:ext uri="{FF2B5EF4-FFF2-40B4-BE49-F238E27FC236}">
              <a16:creationId xmlns:a16="http://schemas.microsoft.com/office/drawing/2014/main" id="{458EA6C1-6E82-4959-9597-AF2AFDF3A7F2}"/>
            </a:ext>
          </a:extLst>
        </xdr:cNvPr>
        <xdr:cNvSpPr/>
      </xdr:nvSpPr>
      <xdr:spPr>
        <a:xfrm>
          <a:off x="162687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151465</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E079C109-439C-4F40-94A2-28BF29937ADA}"/>
            </a:ext>
          </a:extLst>
        </xdr:cNvPr>
        <xdr:cNvSpPr txBox="1"/>
      </xdr:nvSpPr>
      <xdr:spPr>
        <a:xfrm>
          <a:off x="16357600" y="1403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93027</xdr:rowOff>
    </xdr:from>
    <xdr:to>
      <xdr:col>81</xdr:col>
      <xdr:colOff>101600</xdr:colOff>
      <xdr:row>82</xdr:row>
      <xdr:rowOff>23177</xdr:rowOff>
    </xdr:to>
    <xdr:sp macro="" textlink="">
      <xdr:nvSpPr>
        <xdr:cNvPr id="563" name="楕円 562">
          <a:extLst>
            <a:ext uri="{FF2B5EF4-FFF2-40B4-BE49-F238E27FC236}">
              <a16:creationId xmlns:a16="http://schemas.microsoft.com/office/drawing/2014/main" id="{852D9D9B-7695-4F40-8502-6711658F4F71}"/>
            </a:ext>
          </a:extLst>
        </xdr:cNvPr>
        <xdr:cNvSpPr/>
      </xdr:nvSpPr>
      <xdr:spPr>
        <a:xfrm>
          <a:off x="15430500" y="13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143827</xdr:rowOff>
    </xdr:from>
    <xdr:to>
      <xdr:col>85</xdr:col>
      <xdr:colOff>127000</xdr:colOff>
      <xdr:row>82</xdr:row>
      <xdr:rowOff>52388</xdr:rowOff>
    </xdr:to>
    <xdr:cxnSp macro="">
      <xdr:nvCxnSpPr>
        <xdr:cNvPr id="564" name="直線コネクタ 563">
          <a:extLst>
            <a:ext uri="{FF2B5EF4-FFF2-40B4-BE49-F238E27FC236}">
              <a16:creationId xmlns:a16="http://schemas.microsoft.com/office/drawing/2014/main" id="{6D182577-A0E4-4A6D-88E1-993DD91700EA}"/>
            </a:ext>
          </a:extLst>
        </xdr:cNvPr>
        <xdr:cNvCxnSpPr/>
      </xdr:nvCxnSpPr>
      <xdr:spPr>
        <a:xfrm>
          <a:off x="15481300" y="14031277"/>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65" name="楕円 564">
          <a:extLst>
            <a:ext uri="{FF2B5EF4-FFF2-40B4-BE49-F238E27FC236}">
              <a16:creationId xmlns:a16="http://schemas.microsoft.com/office/drawing/2014/main" id="{696E2B82-A204-415B-B9E3-55BCF199DACE}"/>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143827</xdr:rowOff>
    </xdr:to>
    <xdr:cxnSp macro="">
      <xdr:nvCxnSpPr>
        <xdr:cNvPr id="566" name="直線コネクタ 565">
          <a:extLst>
            <a:ext uri="{FF2B5EF4-FFF2-40B4-BE49-F238E27FC236}">
              <a16:creationId xmlns:a16="http://schemas.microsoft.com/office/drawing/2014/main" id="{5EFD12D3-E857-4ADF-9DA9-F6F6B0E6B6F8}"/>
            </a:ext>
          </a:extLst>
        </xdr:cNvPr>
        <xdr:cNvCxnSpPr/>
      </xdr:nvCxnSpPr>
      <xdr:spPr>
        <a:xfrm>
          <a:off x="14592300" y="1398270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53023</xdr:rowOff>
    </xdr:from>
    <xdr:to>
      <xdr:col>72</xdr:col>
      <xdr:colOff>38100</xdr:colOff>
      <xdr:row>81</xdr:row>
      <xdr:rowOff>154623</xdr:rowOff>
    </xdr:to>
    <xdr:sp macro="" textlink="">
      <xdr:nvSpPr>
        <xdr:cNvPr id="567" name="楕円 566">
          <a:extLst>
            <a:ext uri="{FF2B5EF4-FFF2-40B4-BE49-F238E27FC236}">
              <a16:creationId xmlns:a16="http://schemas.microsoft.com/office/drawing/2014/main" id="{894C8084-AA8A-461C-813C-C3C03E49CF4B}"/>
            </a:ext>
          </a:extLst>
        </xdr:cNvPr>
        <xdr:cNvSpPr/>
      </xdr:nvSpPr>
      <xdr:spPr>
        <a:xfrm>
          <a:off x="13652500" y="13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103823</xdr:rowOff>
    </xdr:to>
    <xdr:cxnSp macro="">
      <xdr:nvCxnSpPr>
        <xdr:cNvPr id="568" name="直線コネクタ 567">
          <a:extLst>
            <a:ext uri="{FF2B5EF4-FFF2-40B4-BE49-F238E27FC236}">
              <a16:creationId xmlns:a16="http://schemas.microsoft.com/office/drawing/2014/main" id="{92E238A2-35F2-4F1D-A809-7A6FEF9270E7}"/>
            </a:ext>
          </a:extLst>
        </xdr:cNvPr>
        <xdr:cNvCxnSpPr/>
      </xdr:nvCxnSpPr>
      <xdr:spPr>
        <a:xfrm flipV="1">
          <a:off x="13703300" y="1398270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75882</xdr:rowOff>
    </xdr:from>
    <xdr:to>
      <xdr:col>67</xdr:col>
      <xdr:colOff>101600</xdr:colOff>
      <xdr:row>85</xdr:row>
      <xdr:rowOff>6032</xdr:rowOff>
    </xdr:to>
    <xdr:sp macro="" textlink="">
      <xdr:nvSpPr>
        <xdr:cNvPr id="569" name="楕円 568">
          <a:extLst>
            <a:ext uri="{FF2B5EF4-FFF2-40B4-BE49-F238E27FC236}">
              <a16:creationId xmlns:a16="http://schemas.microsoft.com/office/drawing/2014/main" id="{7613A426-88EB-4C7C-A9C3-B496FE6B7718}"/>
            </a:ext>
          </a:extLst>
        </xdr:cNvPr>
        <xdr:cNvSpPr/>
      </xdr:nvSpPr>
      <xdr:spPr>
        <a:xfrm>
          <a:off x="127635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103823</xdr:rowOff>
    </xdr:from>
    <xdr:to>
      <xdr:col>71</xdr:col>
      <xdr:colOff>177800</xdr:colOff>
      <xdr:row>84</xdr:row>
      <xdr:rowOff>126682</xdr:rowOff>
    </xdr:to>
    <xdr:cxnSp macro="">
      <xdr:nvCxnSpPr>
        <xdr:cNvPr id="570" name="直線コネクタ 569">
          <a:extLst>
            <a:ext uri="{FF2B5EF4-FFF2-40B4-BE49-F238E27FC236}">
              <a16:creationId xmlns:a16="http://schemas.microsoft.com/office/drawing/2014/main" id="{52D3B086-C86B-4B3F-9959-56144324B386}"/>
            </a:ext>
          </a:extLst>
        </xdr:cNvPr>
        <xdr:cNvCxnSpPr/>
      </xdr:nvCxnSpPr>
      <xdr:spPr>
        <a:xfrm flipV="1">
          <a:off x="12814300" y="13991273"/>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571" name="n_1aveValue【消防施設】&#10;有形固定資産減価償却率">
          <a:extLst>
            <a:ext uri="{FF2B5EF4-FFF2-40B4-BE49-F238E27FC236}">
              <a16:creationId xmlns:a16="http://schemas.microsoft.com/office/drawing/2014/main" id="{E607BD4F-D341-499A-BF97-A1E0000CEF72}"/>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572" name="n_2aveValue【消防施設】&#10;有形固定資産減価償却率">
          <a:extLst>
            <a:ext uri="{FF2B5EF4-FFF2-40B4-BE49-F238E27FC236}">
              <a16:creationId xmlns:a16="http://schemas.microsoft.com/office/drawing/2014/main" id="{5968D05B-AD83-431A-994C-188202B1E729}"/>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573" name="n_3aveValue【消防施設】&#10;有形固定資産減価償却率">
          <a:extLst>
            <a:ext uri="{FF2B5EF4-FFF2-40B4-BE49-F238E27FC236}">
              <a16:creationId xmlns:a16="http://schemas.microsoft.com/office/drawing/2014/main" id="{1C0CED2C-F535-4D80-8342-EB0E009FFF9F}"/>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574" name="n_4aveValue【消防施設】&#10;有形固定資産減価償却率">
          <a:extLst>
            <a:ext uri="{FF2B5EF4-FFF2-40B4-BE49-F238E27FC236}">
              <a16:creationId xmlns:a16="http://schemas.microsoft.com/office/drawing/2014/main" id="{D60D1BFB-6A37-4DB6-A7C2-2E59FB84F895}"/>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14304</xdr:rowOff>
    </xdr:from>
    <xdr:ext cx="405111" cy="259045"/>
    <xdr:sp macro="" textlink="">
      <xdr:nvSpPr>
        <xdr:cNvPr id="575" name="n_1mainValue【消防施設】&#10;有形固定資産減価償却率">
          <a:extLst>
            <a:ext uri="{FF2B5EF4-FFF2-40B4-BE49-F238E27FC236}">
              <a16:creationId xmlns:a16="http://schemas.microsoft.com/office/drawing/2014/main" id="{5CA0C2CB-99A0-4B75-A89C-33D012BF8E3D}"/>
            </a:ext>
          </a:extLst>
        </xdr:cNvPr>
        <xdr:cNvSpPr txBox="1"/>
      </xdr:nvSpPr>
      <xdr:spPr>
        <a:xfrm>
          <a:off x="15266044" y="1407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76" name="n_2mainValue【消防施設】&#10;有形固定資産減価償却率">
          <a:extLst>
            <a:ext uri="{FF2B5EF4-FFF2-40B4-BE49-F238E27FC236}">
              <a16:creationId xmlns:a16="http://schemas.microsoft.com/office/drawing/2014/main" id="{3D1AB73A-5B22-4311-AEE7-3203769DF036}"/>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145750</xdr:rowOff>
    </xdr:from>
    <xdr:ext cx="405111" cy="259045"/>
    <xdr:sp macro="" textlink="">
      <xdr:nvSpPr>
        <xdr:cNvPr id="577" name="n_3mainValue【消防施設】&#10;有形固定資産減価償却率">
          <a:extLst>
            <a:ext uri="{FF2B5EF4-FFF2-40B4-BE49-F238E27FC236}">
              <a16:creationId xmlns:a16="http://schemas.microsoft.com/office/drawing/2014/main" id="{4AC8EEBB-6429-4DBB-B4E4-6655A7E55466}"/>
            </a:ext>
          </a:extLst>
        </xdr:cNvPr>
        <xdr:cNvSpPr txBox="1"/>
      </xdr:nvSpPr>
      <xdr:spPr>
        <a:xfrm>
          <a:off x="13500744" y="14033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168609</xdr:rowOff>
    </xdr:from>
    <xdr:ext cx="405111" cy="259045"/>
    <xdr:sp macro="" textlink="">
      <xdr:nvSpPr>
        <xdr:cNvPr id="578" name="n_4mainValue【消防施設】&#10;有形固定資産減価償却率">
          <a:extLst>
            <a:ext uri="{FF2B5EF4-FFF2-40B4-BE49-F238E27FC236}">
              <a16:creationId xmlns:a16="http://schemas.microsoft.com/office/drawing/2014/main" id="{0A9CD7E9-1F80-4C18-A691-87BDE02E8680}"/>
            </a:ext>
          </a:extLst>
        </xdr:cNvPr>
        <xdr:cNvSpPr txBox="1"/>
      </xdr:nvSpPr>
      <xdr:spPr>
        <a:xfrm>
          <a:off x="12611744" y="1457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60D9E985-6873-4708-9CC1-5DC65FB79D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C0A48191-548E-418B-8817-39FBF965D75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432025A0-9946-4DA8-85CD-C946D1CE692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FB203773-A8A8-46D1-A051-4A5A784CE2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FADB9210-585A-4092-A422-3D2CD784A0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F2785C42-C95E-4DC6-A706-9980F15C6B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E202BAB2-D7C4-4D69-921E-169B6A0A8E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F15409DA-7A2B-416F-8EC2-2420598080A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160D97EB-CD2F-4BCE-8F20-60FAB98E67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CB469082-7EDC-44AA-BE99-228F54C463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D7B04CDC-82CE-466E-9925-D4BCF1C138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1F611B8C-1E3D-4966-85B8-E935FB2F5E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1DCE8F80-E7F8-4295-A114-5838FE63B5C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9AC2CFF7-73E9-4151-BE6C-6309C118931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408E6760-F60E-400F-AA6C-3AE5AE8F19C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FB623227-7490-4587-9D1A-6814BE7EE21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31893562-51E7-41EE-A341-A7F1475378B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0DA1D98E-5E9A-4622-8472-90A13623207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2034C361-50E8-463F-8BD1-B16FF4D7EE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7592822E-112B-460F-B417-9DB0554920F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73D85E63-E2D6-485D-B934-17F17391D1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D3346C0C-8FE1-45BF-A035-166B878154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C6D64458-3F85-42EC-B156-90525BE787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02" name="直線コネクタ 601">
          <a:extLst>
            <a:ext uri="{FF2B5EF4-FFF2-40B4-BE49-F238E27FC236}">
              <a16:creationId xmlns:a16="http://schemas.microsoft.com/office/drawing/2014/main" id="{EEC8E2C0-7CEE-4DFA-9BD5-650FA5FC5E99}"/>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03" name="【消防施設】&#10;一人当たり面積最小値テキスト">
          <a:extLst>
            <a:ext uri="{FF2B5EF4-FFF2-40B4-BE49-F238E27FC236}">
              <a16:creationId xmlns:a16="http://schemas.microsoft.com/office/drawing/2014/main" id="{1F0FC897-E572-4F89-893F-91B3996DEEBB}"/>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04" name="直線コネクタ 603">
          <a:extLst>
            <a:ext uri="{FF2B5EF4-FFF2-40B4-BE49-F238E27FC236}">
              <a16:creationId xmlns:a16="http://schemas.microsoft.com/office/drawing/2014/main" id="{916DF846-1270-49AA-81C0-1A3551FA25A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05" name="【消防施設】&#10;一人当たり面積最大値テキスト">
          <a:extLst>
            <a:ext uri="{FF2B5EF4-FFF2-40B4-BE49-F238E27FC236}">
              <a16:creationId xmlns:a16="http://schemas.microsoft.com/office/drawing/2014/main" id="{3BF6AA25-8F8E-43A9-A928-384490EADDB6}"/>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06" name="直線コネクタ 605">
          <a:extLst>
            <a:ext uri="{FF2B5EF4-FFF2-40B4-BE49-F238E27FC236}">
              <a16:creationId xmlns:a16="http://schemas.microsoft.com/office/drawing/2014/main" id="{B8066FBB-9E59-4A72-BC9B-6773924221DF}"/>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607" name="【消防施設】&#10;一人当たり面積平均値テキスト">
          <a:extLst>
            <a:ext uri="{FF2B5EF4-FFF2-40B4-BE49-F238E27FC236}">
              <a16:creationId xmlns:a16="http://schemas.microsoft.com/office/drawing/2014/main" id="{EEB13773-0E2B-4D89-82BB-0428E0233194}"/>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608" name="フローチャート: 判断 607">
          <a:extLst>
            <a:ext uri="{FF2B5EF4-FFF2-40B4-BE49-F238E27FC236}">
              <a16:creationId xmlns:a16="http://schemas.microsoft.com/office/drawing/2014/main" id="{64A6A748-B4D7-4F3A-90B9-D061C4D8F76F}"/>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09" name="フローチャート: 判断 608">
          <a:extLst>
            <a:ext uri="{FF2B5EF4-FFF2-40B4-BE49-F238E27FC236}">
              <a16:creationId xmlns:a16="http://schemas.microsoft.com/office/drawing/2014/main" id="{3D990790-1DA9-4F34-8625-FF4566DD3194}"/>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610" name="フローチャート: 判断 609">
          <a:extLst>
            <a:ext uri="{FF2B5EF4-FFF2-40B4-BE49-F238E27FC236}">
              <a16:creationId xmlns:a16="http://schemas.microsoft.com/office/drawing/2014/main" id="{EC57AE4B-C36F-4810-A5AF-75198567C970}"/>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611" name="フローチャート: 判断 610">
          <a:extLst>
            <a:ext uri="{FF2B5EF4-FFF2-40B4-BE49-F238E27FC236}">
              <a16:creationId xmlns:a16="http://schemas.microsoft.com/office/drawing/2014/main" id="{9C6B8BA7-1F36-4230-A487-8E6634644CE8}"/>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612" name="フローチャート: 判断 611">
          <a:extLst>
            <a:ext uri="{FF2B5EF4-FFF2-40B4-BE49-F238E27FC236}">
              <a16:creationId xmlns:a16="http://schemas.microsoft.com/office/drawing/2014/main" id="{3A43B276-82C0-4AA4-A8D8-FD88522F51CC}"/>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D555E42-869C-4D9B-AE64-7466259202F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770B9F4-0D50-40BA-889E-3591B65E22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4B826F22-B60E-41DE-B26B-5929C3AAAC6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AACC7B0-3E14-4927-A489-29551F345B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AAF4C39-1484-40AB-9D0D-1A0D3C2EEC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93218</xdr:rowOff>
    </xdr:from>
    <xdr:to>
      <xdr:col>116</xdr:col>
      <xdr:colOff>114300</xdr:colOff>
      <xdr:row>86</xdr:row>
      <xdr:rowOff>23368</xdr:rowOff>
    </xdr:to>
    <xdr:sp macro="" textlink="">
      <xdr:nvSpPr>
        <xdr:cNvPr id="618" name="楕円 617">
          <a:extLst>
            <a:ext uri="{FF2B5EF4-FFF2-40B4-BE49-F238E27FC236}">
              <a16:creationId xmlns:a16="http://schemas.microsoft.com/office/drawing/2014/main" id="{FC23E357-969C-467F-8729-CEA2E06DD4EE}"/>
            </a:ext>
          </a:extLst>
        </xdr:cNvPr>
        <xdr:cNvSpPr/>
      </xdr:nvSpPr>
      <xdr:spPr>
        <a:xfrm>
          <a:off x="221107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25163</xdr:rowOff>
    </xdr:from>
    <xdr:ext cx="469744" cy="259045"/>
    <xdr:sp macro="" textlink="">
      <xdr:nvSpPr>
        <xdr:cNvPr id="619" name="【消防施設】&#10;一人当たり面積該当値テキスト">
          <a:extLst>
            <a:ext uri="{FF2B5EF4-FFF2-40B4-BE49-F238E27FC236}">
              <a16:creationId xmlns:a16="http://schemas.microsoft.com/office/drawing/2014/main" id="{77D23161-B2F7-4741-948B-B6DCB2850AB0}"/>
            </a:ext>
          </a:extLst>
        </xdr:cNvPr>
        <xdr:cNvSpPr txBox="1"/>
      </xdr:nvSpPr>
      <xdr:spPr>
        <a:xfrm>
          <a:off x="22199600" y="145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95504</xdr:rowOff>
    </xdr:from>
    <xdr:to>
      <xdr:col>112</xdr:col>
      <xdr:colOff>38100</xdr:colOff>
      <xdr:row>86</xdr:row>
      <xdr:rowOff>25654</xdr:rowOff>
    </xdr:to>
    <xdr:sp macro="" textlink="">
      <xdr:nvSpPr>
        <xdr:cNvPr id="620" name="楕円 619">
          <a:extLst>
            <a:ext uri="{FF2B5EF4-FFF2-40B4-BE49-F238E27FC236}">
              <a16:creationId xmlns:a16="http://schemas.microsoft.com/office/drawing/2014/main" id="{8E94E150-98E6-4F41-8D38-115EC72D64BC}"/>
            </a:ext>
          </a:extLst>
        </xdr:cNvPr>
        <xdr:cNvSpPr/>
      </xdr:nvSpPr>
      <xdr:spPr>
        <a:xfrm>
          <a:off x="212725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144018</xdr:rowOff>
    </xdr:from>
    <xdr:to>
      <xdr:col>116</xdr:col>
      <xdr:colOff>63500</xdr:colOff>
      <xdr:row>85</xdr:row>
      <xdr:rowOff>146304</xdr:rowOff>
    </xdr:to>
    <xdr:cxnSp macro="">
      <xdr:nvCxnSpPr>
        <xdr:cNvPr id="621" name="直線コネクタ 620">
          <a:extLst>
            <a:ext uri="{FF2B5EF4-FFF2-40B4-BE49-F238E27FC236}">
              <a16:creationId xmlns:a16="http://schemas.microsoft.com/office/drawing/2014/main" id="{AFADCD63-C1DF-4D08-AD8C-209D8C5EC226}"/>
            </a:ext>
          </a:extLst>
        </xdr:cNvPr>
        <xdr:cNvCxnSpPr/>
      </xdr:nvCxnSpPr>
      <xdr:spPr>
        <a:xfrm flipV="1">
          <a:off x="21323300" y="147172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123698</xdr:rowOff>
    </xdr:from>
    <xdr:to>
      <xdr:col>107</xdr:col>
      <xdr:colOff>101600</xdr:colOff>
      <xdr:row>86</xdr:row>
      <xdr:rowOff>53848</xdr:rowOff>
    </xdr:to>
    <xdr:sp macro="" textlink="">
      <xdr:nvSpPr>
        <xdr:cNvPr id="622" name="楕円 621">
          <a:extLst>
            <a:ext uri="{FF2B5EF4-FFF2-40B4-BE49-F238E27FC236}">
              <a16:creationId xmlns:a16="http://schemas.microsoft.com/office/drawing/2014/main" id="{90C0668C-576F-43D8-9777-1EDCC78F31EC}"/>
            </a:ext>
          </a:extLst>
        </xdr:cNvPr>
        <xdr:cNvSpPr/>
      </xdr:nvSpPr>
      <xdr:spPr>
        <a:xfrm>
          <a:off x="20383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146304</xdr:rowOff>
    </xdr:from>
    <xdr:to>
      <xdr:col>111</xdr:col>
      <xdr:colOff>177800</xdr:colOff>
      <xdr:row>86</xdr:row>
      <xdr:rowOff>3048</xdr:rowOff>
    </xdr:to>
    <xdr:cxnSp macro="">
      <xdr:nvCxnSpPr>
        <xdr:cNvPr id="623" name="直線コネクタ 622">
          <a:extLst>
            <a:ext uri="{FF2B5EF4-FFF2-40B4-BE49-F238E27FC236}">
              <a16:creationId xmlns:a16="http://schemas.microsoft.com/office/drawing/2014/main" id="{FF660DDF-54CE-40EF-8852-EFBAFEEBDAD6}"/>
            </a:ext>
          </a:extLst>
        </xdr:cNvPr>
        <xdr:cNvCxnSpPr/>
      </xdr:nvCxnSpPr>
      <xdr:spPr>
        <a:xfrm flipV="1">
          <a:off x="20434300" y="1471955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125985</xdr:rowOff>
    </xdr:from>
    <xdr:to>
      <xdr:col>102</xdr:col>
      <xdr:colOff>165100</xdr:colOff>
      <xdr:row>86</xdr:row>
      <xdr:rowOff>56135</xdr:rowOff>
    </xdr:to>
    <xdr:sp macro="" textlink="">
      <xdr:nvSpPr>
        <xdr:cNvPr id="624" name="楕円 623">
          <a:extLst>
            <a:ext uri="{FF2B5EF4-FFF2-40B4-BE49-F238E27FC236}">
              <a16:creationId xmlns:a16="http://schemas.microsoft.com/office/drawing/2014/main" id="{C0F30AE8-BFFE-44A7-B979-737FC274CDEA}"/>
            </a:ext>
          </a:extLst>
        </xdr:cNvPr>
        <xdr:cNvSpPr/>
      </xdr:nvSpPr>
      <xdr:spPr>
        <a:xfrm>
          <a:off x="19494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xdr:rowOff>
    </xdr:from>
    <xdr:to>
      <xdr:col>107</xdr:col>
      <xdr:colOff>50800</xdr:colOff>
      <xdr:row>86</xdr:row>
      <xdr:rowOff>5335</xdr:rowOff>
    </xdr:to>
    <xdr:cxnSp macro="">
      <xdr:nvCxnSpPr>
        <xdr:cNvPr id="625" name="直線コネクタ 624">
          <a:extLst>
            <a:ext uri="{FF2B5EF4-FFF2-40B4-BE49-F238E27FC236}">
              <a16:creationId xmlns:a16="http://schemas.microsoft.com/office/drawing/2014/main" id="{2B46634E-40ED-4FAC-A031-9701693BE3F4}"/>
            </a:ext>
          </a:extLst>
        </xdr:cNvPr>
        <xdr:cNvCxnSpPr/>
      </xdr:nvCxnSpPr>
      <xdr:spPr>
        <a:xfrm flipV="1">
          <a:off x="19545300" y="14747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129032</xdr:rowOff>
    </xdr:from>
    <xdr:to>
      <xdr:col>98</xdr:col>
      <xdr:colOff>38100</xdr:colOff>
      <xdr:row>86</xdr:row>
      <xdr:rowOff>59182</xdr:rowOff>
    </xdr:to>
    <xdr:sp macro="" textlink="">
      <xdr:nvSpPr>
        <xdr:cNvPr id="626" name="楕円 625">
          <a:extLst>
            <a:ext uri="{FF2B5EF4-FFF2-40B4-BE49-F238E27FC236}">
              <a16:creationId xmlns:a16="http://schemas.microsoft.com/office/drawing/2014/main" id="{9D2EF92D-65CC-42D9-A9D4-6B01C9310494}"/>
            </a:ext>
          </a:extLst>
        </xdr:cNvPr>
        <xdr:cNvSpPr/>
      </xdr:nvSpPr>
      <xdr:spPr>
        <a:xfrm>
          <a:off x="18605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5335</xdr:rowOff>
    </xdr:from>
    <xdr:to>
      <xdr:col>102</xdr:col>
      <xdr:colOff>114300</xdr:colOff>
      <xdr:row>86</xdr:row>
      <xdr:rowOff>8382</xdr:rowOff>
    </xdr:to>
    <xdr:cxnSp macro="">
      <xdr:nvCxnSpPr>
        <xdr:cNvPr id="627" name="直線コネクタ 626">
          <a:extLst>
            <a:ext uri="{FF2B5EF4-FFF2-40B4-BE49-F238E27FC236}">
              <a16:creationId xmlns:a16="http://schemas.microsoft.com/office/drawing/2014/main" id="{51FDE27E-4481-4B2A-83C6-87044658E83A}"/>
            </a:ext>
          </a:extLst>
        </xdr:cNvPr>
        <xdr:cNvCxnSpPr/>
      </xdr:nvCxnSpPr>
      <xdr:spPr>
        <a:xfrm flipV="1">
          <a:off x="18656300" y="147500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628" name="n_1aveValue【消防施設】&#10;一人当たり面積">
          <a:extLst>
            <a:ext uri="{FF2B5EF4-FFF2-40B4-BE49-F238E27FC236}">
              <a16:creationId xmlns:a16="http://schemas.microsoft.com/office/drawing/2014/main" id="{D7D9BC3B-BD75-4E6A-BFCC-AE90863C1BE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629" name="n_2aveValue【消防施設】&#10;一人当たり面積">
          <a:extLst>
            <a:ext uri="{FF2B5EF4-FFF2-40B4-BE49-F238E27FC236}">
              <a16:creationId xmlns:a16="http://schemas.microsoft.com/office/drawing/2014/main" id="{A675284E-5194-4577-A8AB-4EE261DC0580}"/>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630" name="n_3aveValue【消防施設】&#10;一人当たり面積">
          <a:extLst>
            <a:ext uri="{FF2B5EF4-FFF2-40B4-BE49-F238E27FC236}">
              <a16:creationId xmlns:a16="http://schemas.microsoft.com/office/drawing/2014/main" id="{F1A37D89-F2D7-4BA6-B166-9D5A3A05DC0C}"/>
            </a:ext>
          </a:extLst>
        </xdr:cNvPr>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631" name="n_4aveValue【消防施設】&#10;一人当たり面積">
          <a:extLst>
            <a:ext uri="{FF2B5EF4-FFF2-40B4-BE49-F238E27FC236}">
              <a16:creationId xmlns:a16="http://schemas.microsoft.com/office/drawing/2014/main" id="{CA5F6D62-8C4C-4AE9-801D-93D0A8AB7168}"/>
            </a:ext>
          </a:extLst>
        </xdr:cNvPr>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16781</xdr:rowOff>
    </xdr:from>
    <xdr:ext cx="469744" cy="259045"/>
    <xdr:sp macro="" textlink="">
      <xdr:nvSpPr>
        <xdr:cNvPr id="632" name="n_1mainValue【消防施設】&#10;一人当たり面積">
          <a:extLst>
            <a:ext uri="{FF2B5EF4-FFF2-40B4-BE49-F238E27FC236}">
              <a16:creationId xmlns:a16="http://schemas.microsoft.com/office/drawing/2014/main" id="{51FB0C83-F652-483D-B632-D2951B00DDB0}"/>
            </a:ext>
          </a:extLst>
        </xdr:cNvPr>
        <xdr:cNvSpPr txBox="1"/>
      </xdr:nvSpPr>
      <xdr:spPr>
        <a:xfrm>
          <a:off x="21075727"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44975</xdr:rowOff>
    </xdr:from>
    <xdr:ext cx="469744" cy="259045"/>
    <xdr:sp macro="" textlink="">
      <xdr:nvSpPr>
        <xdr:cNvPr id="633" name="n_2mainValue【消防施設】&#10;一人当たり面積">
          <a:extLst>
            <a:ext uri="{FF2B5EF4-FFF2-40B4-BE49-F238E27FC236}">
              <a16:creationId xmlns:a16="http://schemas.microsoft.com/office/drawing/2014/main" id="{EA7D1E50-74AC-4A30-96C3-E6CED8B6B22A}"/>
            </a:ext>
          </a:extLst>
        </xdr:cNvPr>
        <xdr:cNvSpPr txBox="1"/>
      </xdr:nvSpPr>
      <xdr:spPr>
        <a:xfrm>
          <a:off x="20199427" y="1478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47262</xdr:rowOff>
    </xdr:from>
    <xdr:ext cx="469744" cy="259045"/>
    <xdr:sp macro="" textlink="">
      <xdr:nvSpPr>
        <xdr:cNvPr id="634" name="n_3mainValue【消防施設】&#10;一人当たり面積">
          <a:extLst>
            <a:ext uri="{FF2B5EF4-FFF2-40B4-BE49-F238E27FC236}">
              <a16:creationId xmlns:a16="http://schemas.microsoft.com/office/drawing/2014/main" id="{43AEDF56-5877-44C5-BCC5-C2A18234080B}"/>
            </a:ext>
          </a:extLst>
        </xdr:cNvPr>
        <xdr:cNvSpPr txBox="1"/>
      </xdr:nvSpPr>
      <xdr:spPr>
        <a:xfrm>
          <a:off x="19310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50309</xdr:rowOff>
    </xdr:from>
    <xdr:ext cx="469744" cy="259045"/>
    <xdr:sp macro="" textlink="">
      <xdr:nvSpPr>
        <xdr:cNvPr id="635" name="n_4mainValue【消防施設】&#10;一人当たり面積">
          <a:extLst>
            <a:ext uri="{FF2B5EF4-FFF2-40B4-BE49-F238E27FC236}">
              <a16:creationId xmlns:a16="http://schemas.microsoft.com/office/drawing/2014/main" id="{7A1EFDEC-3B16-417F-8AC5-06C99E7B8B27}"/>
            </a:ext>
          </a:extLst>
        </xdr:cNvPr>
        <xdr:cNvSpPr txBox="1"/>
      </xdr:nvSpPr>
      <xdr:spPr>
        <a:xfrm>
          <a:off x="18421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16FB7FDA-8150-4B97-82AA-61138DD28B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52AFAAC3-CA14-4E85-BFEE-34A7020B3B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991514D8-EB6D-46AB-96A0-BE6CDBAC79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8D5D0819-D9FE-4752-8B2D-0A0FBC75AB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8AD5E94D-2146-460D-BB97-6B37EA5CE2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C5CA40F9-FDFE-4D55-A6CD-D8C4EEB2EC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D14DA26C-D59F-45D3-910B-43BED5F9C4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5C9E8673-61E6-42B5-818E-56A49CBEC6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DA591690-ED77-41C0-8759-0D4CAF06AD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11C0A128-2BBF-462D-83EC-92D1D961CF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180B999F-EF1E-488D-92D1-82C6669648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148C2E0A-7A6F-4482-A4E5-5ACE16B40E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9F3B4B46-8201-49C2-A459-737E64F7B6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33367DDA-3EE0-4C4B-896E-6E8DF2938D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F5328868-C4F7-41FF-BA15-185C46BCB3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BA6705C2-5222-4F59-A661-4077FA63C2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47EC9A51-A6FB-434F-8EA7-4BE4CA6AF89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2589D6B5-0FE5-4827-9994-F25DE0643D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A775EFCB-6FB3-4380-8DE5-827281764E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A39E4881-3E3D-4663-92F6-150DF12D6D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0C5C4CED-DC82-4F2A-8D1D-22CABEFAFD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69062980-9AA4-4B11-A3B4-4B1D5E5782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70B1DFEB-B0AC-4343-8D97-326395D7D6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924897E3-534E-4068-B809-A50514996B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57C46A99-0FD3-4722-8449-4F35335A19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661" name="直線コネクタ 660">
          <a:extLst>
            <a:ext uri="{FF2B5EF4-FFF2-40B4-BE49-F238E27FC236}">
              <a16:creationId xmlns:a16="http://schemas.microsoft.com/office/drawing/2014/main" id="{3D9583CD-7E00-46A3-865C-EF6C58CBBF06}"/>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2" name="【庁舎】&#10;有形固定資産減価償却率最小値テキスト">
          <a:extLst>
            <a:ext uri="{FF2B5EF4-FFF2-40B4-BE49-F238E27FC236}">
              <a16:creationId xmlns:a16="http://schemas.microsoft.com/office/drawing/2014/main" id="{5F1F2C26-47CA-40BD-908C-9F1B8CFC7E35}"/>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63" name="直線コネクタ 662">
          <a:extLst>
            <a:ext uri="{FF2B5EF4-FFF2-40B4-BE49-F238E27FC236}">
              <a16:creationId xmlns:a16="http://schemas.microsoft.com/office/drawing/2014/main" id="{C816AEBA-B71E-47BE-BF04-D0895EE16BAB}"/>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664" name="【庁舎】&#10;有形固定資産減価償却率最大値テキスト">
          <a:extLst>
            <a:ext uri="{FF2B5EF4-FFF2-40B4-BE49-F238E27FC236}">
              <a16:creationId xmlns:a16="http://schemas.microsoft.com/office/drawing/2014/main" id="{5D00857B-8E7C-41FB-93B0-73EC95CB7A46}"/>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65" name="直線コネクタ 664">
          <a:extLst>
            <a:ext uri="{FF2B5EF4-FFF2-40B4-BE49-F238E27FC236}">
              <a16:creationId xmlns:a16="http://schemas.microsoft.com/office/drawing/2014/main" id="{E4FB99CC-32E7-4C09-B7EE-497043CC90EC}"/>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6" name="【庁舎】&#10;有形固定資産減価償却率平均値テキスト">
          <a:extLst>
            <a:ext uri="{FF2B5EF4-FFF2-40B4-BE49-F238E27FC236}">
              <a16:creationId xmlns:a16="http://schemas.microsoft.com/office/drawing/2014/main" id="{D4791A07-F2E3-43E6-9985-FA00261AFB4E}"/>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67" name="フローチャート: 判断 666">
          <a:extLst>
            <a:ext uri="{FF2B5EF4-FFF2-40B4-BE49-F238E27FC236}">
              <a16:creationId xmlns:a16="http://schemas.microsoft.com/office/drawing/2014/main" id="{BBE91F4A-A6F6-4CAD-8335-0A6B2285BC5D}"/>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68" name="フローチャート: 判断 667">
          <a:extLst>
            <a:ext uri="{FF2B5EF4-FFF2-40B4-BE49-F238E27FC236}">
              <a16:creationId xmlns:a16="http://schemas.microsoft.com/office/drawing/2014/main" id="{E2642281-18BF-4FE3-A958-93014D510DE3}"/>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669" name="フローチャート: 判断 668">
          <a:extLst>
            <a:ext uri="{FF2B5EF4-FFF2-40B4-BE49-F238E27FC236}">
              <a16:creationId xmlns:a16="http://schemas.microsoft.com/office/drawing/2014/main" id="{E34BDC09-8DC5-422E-8C21-794686C49BEC}"/>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0" name="フローチャート: 判断 669">
          <a:extLst>
            <a:ext uri="{FF2B5EF4-FFF2-40B4-BE49-F238E27FC236}">
              <a16:creationId xmlns:a16="http://schemas.microsoft.com/office/drawing/2014/main" id="{EEF2D485-0621-4814-9E24-EA0BF04AA4D1}"/>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671" name="フローチャート: 判断 670">
          <a:extLst>
            <a:ext uri="{FF2B5EF4-FFF2-40B4-BE49-F238E27FC236}">
              <a16:creationId xmlns:a16="http://schemas.microsoft.com/office/drawing/2014/main" id="{B7D43B5D-6A98-486D-9458-3E12091F4BDE}"/>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20EF5B5-B3E3-4388-BBB4-142B14D526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725DBD1-DCF4-40BC-9485-14244172A9A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53A4378-89FE-48FC-BC12-1C42EAA6C6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19841CC-7F0E-4C63-BC22-AB3C2D1950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2F78F1A-A3A7-47D9-8155-DBFA1B346FB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677" name="楕円 676">
          <a:extLst>
            <a:ext uri="{FF2B5EF4-FFF2-40B4-BE49-F238E27FC236}">
              <a16:creationId xmlns:a16="http://schemas.microsoft.com/office/drawing/2014/main" id="{9712B109-4B08-4725-8809-EE4E9716F638}"/>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678" name="【庁舎】&#10;有形固定資産減価償却率該当値テキスト">
          <a:extLst>
            <a:ext uri="{FF2B5EF4-FFF2-40B4-BE49-F238E27FC236}">
              <a16:creationId xmlns:a16="http://schemas.microsoft.com/office/drawing/2014/main" id="{90824F54-DDD0-4A10-BD7A-87D1F7E65641}"/>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679" name="楕円 678">
          <a:extLst>
            <a:ext uri="{FF2B5EF4-FFF2-40B4-BE49-F238E27FC236}">
              <a16:creationId xmlns:a16="http://schemas.microsoft.com/office/drawing/2014/main" id="{D5ABDB45-CC16-4321-BB52-D3149C6DAD4D}"/>
            </a:ext>
          </a:extLst>
        </xdr:cNvPr>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68036</xdr:rowOff>
    </xdr:to>
    <xdr:cxnSp macro="">
      <xdr:nvCxnSpPr>
        <xdr:cNvPr id="680" name="直線コネクタ 679">
          <a:extLst>
            <a:ext uri="{FF2B5EF4-FFF2-40B4-BE49-F238E27FC236}">
              <a16:creationId xmlns:a16="http://schemas.microsoft.com/office/drawing/2014/main" id="{E472DEA7-2972-48AB-9865-19A645A6AA76}"/>
            </a:ext>
          </a:extLst>
        </xdr:cNvPr>
        <xdr:cNvCxnSpPr/>
      </xdr:nvCxnSpPr>
      <xdr:spPr>
        <a:xfrm>
          <a:off x="15481300" y="182090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681" name="楕円 680">
          <a:extLst>
            <a:ext uri="{FF2B5EF4-FFF2-40B4-BE49-F238E27FC236}">
              <a16:creationId xmlns:a16="http://schemas.microsoft.com/office/drawing/2014/main" id="{6E6B69BB-F2A0-420D-AB3C-EA6DAF2CB079}"/>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35379</xdr:rowOff>
    </xdr:to>
    <xdr:cxnSp macro="">
      <xdr:nvCxnSpPr>
        <xdr:cNvPr id="682" name="直線コネクタ 681">
          <a:extLst>
            <a:ext uri="{FF2B5EF4-FFF2-40B4-BE49-F238E27FC236}">
              <a16:creationId xmlns:a16="http://schemas.microsoft.com/office/drawing/2014/main" id="{BF2EE85F-97F4-4175-A2C4-BBE193B97D5C}"/>
            </a:ext>
          </a:extLst>
        </xdr:cNvPr>
        <xdr:cNvCxnSpPr/>
      </xdr:nvCxnSpPr>
      <xdr:spPr>
        <a:xfrm>
          <a:off x="14592300" y="181666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83" name="楕円 682">
          <a:extLst>
            <a:ext uri="{FF2B5EF4-FFF2-40B4-BE49-F238E27FC236}">
              <a16:creationId xmlns:a16="http://schemas.microsoft.com/office/drawing/2014/main" id="{C6E4CECA-78ED-4C78-A49B-284E0D3A264A}"/>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164374</xdr:rowOff>
    </xdr:to>
    <xdr:cxnSp macro="">
      <xdr:nvCxnSpPr>
        <xdr:cNvPr id="684" name="直線コネクタ 683">
          <a:extLst>
            <a:ext uri="{FF2B5EF4-FFF2-40B4-BE49-F238E27FC236}">
              <a16:creationId xmlns:a16="http://schemas.microsoft.com/office/drawing/2014/main" id="{8BE98252-442E-4412-BDBF-BA2B0610BAA8}"/>
            </a:ext>
          </a:extLst>
        </xdr:cNvPr>
        <xdr:cNvCxnSpPr/>
      </xdr:nvCxnSpPr>
      <xdr:spPr>
        <a:xfrm>
          <a:off x="13703300" y="1813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685" name="楕円 684">
          <a:extLst>
            <a:ext uri="{FF2B5EF4-FFF2-40B4-BE49-F238E27FC236}">
              <a16:creationId xmlns:a16="http://schemas.microsoft.com/office/drawing/2014/main" id="{6EED9641-3A3B-442A-B090-9BA25EF499F7}"/>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133350</xdr:rowOff>
    </xdr:to>
    <xdr:cxnSp macro="">
      <xdr:nvCxnSpPr>
        <xdr:cNvPr id="686" name="直線コネクタ 685">
          <a:extLst>
            <a:ext uri="{FF2B5EF4-FFF2-40B4-BE49-F238E27FC236}">
              <a16:creationId xmlns:a16="http://schemas.microsoft.com/office/drawing/2014/main" id="{246F988E-B58E-45AD-9920-49E2277FA6E0}"/>
            </a:ext>
          </a:extLst>
        </xdr:cNvPr>
        <xdr:cNvCxnSpPr/>
      </xdr:nvCxnSpPr>
      <xdr:spPr>
        <a:xfrm>
          <a:off x="12814300" y="1802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687" name="n_1aveValue【庁舎】&#10;有形固定資産減価償却率">
          <a:extLst>
            <a:ext uri="{FF2B5EF4-FFF2-40B4-BE49-F238E27FC236}">
              <a16:creationId xmlns:a16="http://schemas.microsoft.com/office/drawing/2014/main" id="{61860296-CC31-4907-A58E-5659F4CFF5A1}"/>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688" name="n_2aveValue【庁舎】&#10;有形固定資産減価償却率">
          <a:extLst>
            <a:ext uri="{FF2B5EF4-FFF2-40B4-BE49-F238E27FC236}">
              <a16:creationId xmlns:a16="http://schemas.microsoft.com/office/drawing/2014/main" id="{63CB9BF4-8699-4735-B412-7A2F0C31A4CC}"/>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89" name="n_3aveValue【庁舎】&#10;有形固定資産減価償却率">
          <a:extLst>
            <a:ext uri="{FF2B5EF4-FFF2-40B4-BE49-F238E27FC236}">
              <a16:creationId xmlns:a16="http://schemas.microsoft.com/office/drawing/2014/main" id="{DF978F88-0730-4671-A341-9927F3898CD6}"/>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690" name="n_4aveValue【庁舎】&#10;有形固定資産減価償却率">
          <a:extLst>
            <a:ext uri="{FF2B5EF4-FFF2-40B4-BE49-F238E27FC236}">
              <a16:creationId xmlns:a16="http://schemas.microsoft.com/office/drawing/2014/main" id="{18C586E5-FBA9-46A2-8101-D7A2B2560E08}"/>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691" name="n_1mainValue【庁舎】&#10;有形固定資産減価償却率">
          <a:extLst>
            <a:ext uri="{FF2B5EF4-FFF2-40B4-BE49-F238E27FC236}">
              <a16:creationId xmlns:a16="http://schemas.microsoft.com/office/drawing/2014/main" id="{E641EDCB-7114-455C-8D4C-D8E935FAD69B}"/>
            </a:ext>
          </a:extLst>
        </xdr:cNvPr>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692" name="n_2mainValue【庁舎】&#10;有形固定資産減価償却率">
          <a:extLst>
            <a:ext uri="{FF2B5EF4-FFF2-40B4-BE49-F238E27FC236}">
              <a16:creationId xmlns:a16="http://schemas.microsoft.com/office/drawing/2014/main" id="{FE684FAB-FCD0-4AE6-8330-8402F65C2CE1}"/>
            </a:ext>
          </a:extLst>
        </xdr:cNvPr>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693" name="n_3mainValue【庁舎】&#10;有形固定資産減価償却率">
          <a:extLst>
            <a:ext uri="{FF2B5EF4-FFF2-40B4-BE49-F238E27FC236}">
              <a16:creationId xmlns:a16="http://schemas.microsoft.com/office/drawing/2014/main" id="{26DE0FA9-E141-48B4-8621-F5DF4E2205BE}"/>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694" name="n_4mainValue【庁舎】&#10;有形固定資産減価償却率">
          <a:extLst>
            <a:ext uri="{FF2B5EF4-FFF2-40B4-BE49-F238E27FC236}">
              <a16:creationId xmlns:a16="http://schemas.microsoft.com/office/drawing/2014/main" id="{740FB9C5-E67D-4371-B050-5B1D52FB8D0F}"/>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E69C3E8-E0D7-4E07-BCDB-D39BB60BFC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394F11B-F18F-42AB-BEC0-1A755566DB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B7851860-798C-4873-818E-DACC87177B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12812449-8633-424B-8D74-97133D3591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E03CA78C-1246-46D1-8EC7-49010560A8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701546B7-4B1A-4891-8A0B-8AEAE8D333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E9227E22-C699-4068-8CDA-5FD5981FC11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6487D06E-9296-4CD3-8964-239A070D615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44D15E2D-204C-4D7F-B4F8-9D2F6490D6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4C4D3A2F-BBF8-4A02-A2F5-C5CC385A60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1E6C5F63-4A55-4B42-B821-5D64CA6F65E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A864E54-40DB-4979-9CC4-F41E3B337C2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78FED414-27A4-4E4A-A41F-37E904685DA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27057994-45FD-4F39-B907-A32AE40C76F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8348404E-6639-4CD3-A3E3-73033D88792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556763A8-BF9D-470D-874A-7DB0FA8344F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5C3F0155-6931-4C14-ABCE-DDB4ED2204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436AA895-F005-4169-8ADD-BEA8DE86243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A8FC03BF-94A9-4083-8073-DE8C17B02E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987A011A-D2E8-4793-A8C0-15F34D38EF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9C622169-0247-49F9-A9EC-8FBA8894C1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716" name="直線コネクタ 715">
          <a:extLst>
            <a:ext uri="{FF2B5EF4-FFF2-40B4-BE49-F238E27FC236}">
              <a16:creationId xmlns:a16="http://schemas.microsoft.com/office/drawing/2014/main" id="{AF2A45D9-FDD7-47D6-90B2-2913909E340E}"/>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717" name="【庁舎】&#10;一人当たり面積最小値テキスト">
          <a:extLst>
            <a:ext uri="{FF2B5EF4-FFF2-40B4-BE49-F238E27FC236}">
              <a16:creationId xmlns:a16="http://schemas.microsoft.com/office/drawing/2014/main" id="{A9C2C221-1514-452E-968F-51736DC8868C}"/>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718" name="直線コネクタ 717">
          <a:extLst>
            <a:ext uri="{FF2B5EF4-FFF2-40B4-BE49-F238E27FC236}">
              <a16:creationId xmlns:a16="http://schemas.microsoft.com/office/drawing/2014/main" id="{C96CA82D-0128-41DB-9B6F-544622C58233}"/>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719" name="【庁舎】&#10;一人当たり面積最大値テキスト">
          <a:extLst>
            <a:ext uri="{FF2B5EF4-FFF2-40B4-BE49-F238E27FC236}">
              <a16:creationId xmlns:a16="http://schemas.microsoft.com/office/drawing/2014/main" id="{8C35F3F4-5DDC-4D62-B27E-13DDFB59EE15}"/>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720" name="直線コネクタ 719">
          <a:extLst>
            <a:ext uri="{FF2B5EF4-FFF2-40B4-BE49-F238E27FC236}">
              <a16:creationId xmlns:a16="http://schemas.microsoft.com/office/drawing/2014/main" id="{4306EEF9-3727-43C5-BAD9-5F776763A9A5}"/>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721" name="【庁舎】&#10;一人当たり面積平均値テキスト">
          <a:extLst>
            <a:ext uri="{FF2B5EF4-FFF2-40B4-BE49-F238E27FC236}">
              <a16:creationId xmlns:a16="http://schemas.microsoft.com/office/drawing/2014/main" id="{B37454B9-FACF-4580-B98B-E0AB036E7FA2}"/>
            </a:ext>
          </a:extLst>
        </xdr:cNvPr>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722" name="フローチャート: 判断 721">
          <a:extLst>
            <a:ext uri="{FF2B5EF4-FFF2-40B4-BE49-F238E27FC236}">
              <a16:creationId xmlns:a16="http://schemas.microsoft.com/office/drawing/2014/main" id="{E93EDE3B-76E8-4ADA-9821-6E63E14FA6C7}"/>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723" name="フローチャート: 判断 722">
          <a:extLst>
            <a:ext uri="{FF2B5EF4-FFF2-40B4-BE49-F238E27FC236}">
              <a16:creationId xmlns:a16="http://schemas.microsoft.com/office/drawing/2014/main" id="{7BB4A047-D540-4FBA-9A70-E5AC6309AD72}"/>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724" name="フローチャート: 判断 723">
          <a:extLst>
            <a:ext uri="{FF2B5EF4-FFF2-40B4-BE49-F238E27FC236}">
              <a16:creationId xmlns:a16="http://schemas.microsoft.com/office/drawing/2014/main" id="{EEC2EC10-9512-47D8-8439-3A8A2EA82B43}"/>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25" name="フローチャート: 判断 724">
          <a:extLst>
            <a:ext uri="{FF2B5EF4-FFF2-40B4-BE49-F238E27FC236}">
              <a16:creationId xmlns:a16="http://schemas.microsoft.com/office/drawing/2014/main" id="{FDF404BF-EE5E-4359-8F16-E9A27CCBA54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726" name="フローチャート: 判断 725">
          <a:extLst>
            <a:ext uri="{FF2B5EF4-FFF2-40B4-BE49-F238E27FC236}">
              <a16:creationId xmlns:a16="http://schemas.microsoft.com/office/drawing/2014/main" id="{33FA9C2F-ACE3-420D-91F8-9CC0CD9F1E70}"/>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B6DF49C6-3616-4661-A422-566C37C4E2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C877E51C-F2DA-4CF2-B7CC-BEAF139590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54BAB6A-FF21-4F91-BF48-822C2CBC1D5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C91722F-B2A7-4442-88D1-057F2CFB89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165392C-4689-45A3-93CB-4E0A9F150D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732" name="楕円 731">
          <a:extLst>
            <a:ext uri="{FF2B5EF4-FFF2-40B4-BE49-F238E27FC236}">
              <a16:creationId xmlns:a16="http://schemas.microsoft.com/office/drawing/2014/main" id="{610924DF-2B48-453B-9007-5680BB1EBE7E}"/>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733" name="【庁舎】&#10;一人当たり面積該当値テキスト">
          <a:extLst>
            <a:ext uri="{FF2B5EF4-FFF2-40B4-BE49-F238E27FC236}">
              <a16:creationId xmlns:a16="http://schemas.microsoft.com/office/drawing/2014/main" id="{DD3CFB30-10A7-4AA5-97A5-B05648E715DF}"/>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34" name="楕円 733">
          <a:extLst>
            <a:ext uri="{FF2B5EF4-FFF2-40B4-BE49-F238E27FC236}">
              <a16:creationId xmlns:a16="http://schemas.microsoft.com/office/drawing/2014/main" id="{25A2E259-0989-4A7D-8AA0-CA28AE7E8109}"/>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126492</xdr:rowOff>
    </xdr:to>
    <xdr:cxnSp macro="">
      <xdr:nvCxnSpPr>
        <xdr:cNvPr id="735" name="直線コネクタ 734">
          <a:extLst>
            <a:ext uri="{FF2B5EF4-FFF2-40B4-BE49-F238E27FC236}">
              <a16:creationId xmlns:a16="http://schemas.microsoft.com/office/drawing/2014/main" id="{12652270-071E-42A4-B801-E2ACBFC630F8}"/>
            </a:ext>
          </a:extLst>
        </xdr:cNvPr>
        <xdr:cNvCxnSpPr/>
      </xdr:nvCxnSpPr>
      <xdr:spPr>
        <a:xfrm flipV="1">
          <a:off x="21323300" y="1846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78893</xdr:rowOff>
    </xdr:from>
    <xdr:to>
      <xdr:col>107</xdr:col>
      <xdr:colOff>101600</xdr:colOff>
      <xdr:row>108</xdr:row>
      <xdr:rowOff>9043</xdr:rowOff>
    </xdr:to>
    <xdr:sp macro="" textlink="">
      <xdr:nvSpPr>
        <xdr:cNvPr id="736" name="楕円 735">
          <a:extLst>
            <a:ext uri="{FF2B5EF4-FFF2-40B4-BE49-F238E27FC236}">
              <a16:creationId xmlns:a16="http://schemas.microsoft.com/office/drawing/2014/main" id="{2581A5C0-476C-482A-A00D-572F947CC233}"/>
            </a:ext>
          </a:extLst>
        </xdr:cNvPr>
        <xdr:cNvSpPr/>
      </xdr:nvSpPr>
      <xdr:spPr>
        <a:xfrm>
          <a:off x="20383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129693</xdr:rowOff>
    </xdr:to>
    <xdr:cxnSp macro="">
      <xdr:nvCxnSpPr>
        <xdr:cNvPr id="737" name="直線コネクタ 736">
          <a:extLst>
            <a:ext uri="{FF2B5EF4-FFF2-40B4-BE49-F238E27FC236}">
              <a16:creationId xmlns:a16="http://schemas.microsoft.com/office/drawing/2014/main" id="{91F843BA-EE9B-469A-A0EB-8E18E5D19B0B}"/>
            </a:ext>
          </a:extLst>
        </xdr:cNvPr>
        <xdr:cNvCxnSpPr/>
      </xdr:nvCxnSpPr>
      <xdr:spPr>
        <a:xfrm flipV="1">
          <a:off x="20434300" y="1847164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81635</xdr:rowOff>
    </xdr:from>
    <xdr:to>
      <xdr:col>102</xdr:col>
      <xdr:colOff>165100</xdr:colOff>
      <xdr:row>108</xdr:row>
      <xdr:rowOff>11785</xdr:rowOff>
    </xdr:to>
    <xdr:sp macro="" textlink="">
      <xdr:nvSpPr>
        <xdr:cNvPr id="738" name="楕円 737">
          <a:extLst>
            <a:ext uri="{FF2B5EF4-FFF2-40B4-BE49-F238E27FC236}">
              <a16:creationId xmlns:a16="http://schemas.microsoft.com/office/drawing/2014/main" id="{62765992-1CE4-42A6-A8BB-6CD7EAF8AF13}"/>
            </a:ext>
          </a:extLst>
        </xdr:cNvPr>
        <xdr:cNvSpPr/>
      </xdr:nvSpPr>
      <xdr:spPr>
        <a:xfrm>
          <a:off x="19494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129693</xdr:rowOff>
    </xdr:from>
    <xdr:to>
      <xdr:col>107</xdr:col>
      <xdr:colOff>50800</xdr:colOff>
      <xdr:row>107</xdr:row>
      <xdr:rowOff>132435</xdr:rowOff>
    </xdr:to>
    <xdr:cxnSp macro="">
      <xdr:nvCxnSpPr>
        <xdr:cNvPr id="739" name="直線コネクタ 738">
          <a:extLst>
            <a:ext uri="{FF2B5EF4-FFF2-40B4-BE49-F238E27FC236}">
              <a16:creationId xmlns:a16="http://schemas.microsoft.com/office/drawing/2014/main" id="{2472EEE9-260A-4420-B031-B190D86D9191}"/>
            </a:ext>
          </a:extLst>
        </xdr:cNvPr>
        <xdr:cNvCxnSpPr/>
      </xdr:nvCxnSpPr>
      <xdr:spPr>
        <a:xfrm flipV="1">
          <a:off x="19545300" y="1847484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19456</xdr:rowOff>
    </xdr:from>
    <xdr:to>
      <xdr:col>98</xdr:col>
      <xdr:colOff>38100</xdr:colOff>
      <xdr:row>107</xdr:row>
      <xdr:rowOff>121056</xdr:rowOff>
    </xdr:to>
    <xdr:sp macro="" textlink="">
      <xdr:nvSpPr>
        <xdr:cNvPr id="740" name="楕円 739">
          <a:extLst>
            <a:ext uri="{FF2B5EF4-FFF2-40B4-BE49-F238E27FC236}">
              <a16:creationId xmlns:a16="http://schemas.microsoft.com/office/drawing/2014/main" id="{18711251-2AEF-429D-8376-D87E3C2A7666}"/>
            </a:ext>
          </a:extLst>
        </xdr:cNvPr>
        <xdr:cNvSpPr/>
      </xdr:nvSpPr>
      <xdr:spPr>
        <a:xfrm>
          <a:off x="18605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70256</xdr:rowOff>
    </xdr:from>
    <xdr:to>
      <xdr:col>102</xdr:col>
      <xdr:colOff>114300</xdr:colOff>
      <xdr:row>107</xdr:row>
      <xdr:rowOff>132435</xdr:rowOff>
    </xdr:to>
    <xdr:cxnSp macro="">
      <xdr:nvCxnSpPr>
        <xdr:cNvPr id="741" name="直線コネクタ 740">
          <a:extLst>
            <a:ext uri="{FF2B5EF4-FFF2-40B4-BE49-F238E27FC236}">
              <a16:creationId xmlns:a16="http://schemas.microsoft.com/office/drawing/2014/main" id="{4DCDC065-D82C-4BF8-AD0D-38274BBD27FA}"/>
            </a:ext>
          </a:extLst>
        </xdr:cNvPr>
        <xdr:cNvCxnSpPr/>
      </xdr:nvCxnSpPr>
      <xdr:spPr>
        <a:xfrm>
          <a:off x="18656300" y="1841540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742" name="n_1aveValue【庁舎】&#10;一人当たり面積">
          <a:extLst>
            <a:ext uri="{FF2B5EF4-FFF2-40B4-BE49-F238E27FC236}">
              <a16:creationId xmlns:a16="http://schemas.microsoft.com/office/drawing/2014/main" id="{FB5369E2-D0CC-4924-8091-049185E8C6C9}"/>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743" name="n_2aveValue【庁舎】&#10;一人当たり面積">
          <a:extLst>
            <a:ext uri="{FF2B5EF4-FFF2-40B4-BE49-F238E27FC236}">
              <a16:creationId xmlns:a16="http://schemas.microsoft.com/office/drawing/2014/main" id="{3D4D20E1-7FBA-4D90-8A12-0628C15EF9BC}"/>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44" name="n_3aveValue【庁舎】&#10;一人当たり面積">
          <a:extLst>
            <a:ext uri="{FF2B5EF4-FFF2-40B4-BE49-F238E27FC236}">
              <a16:creationId xmlns:a16="http://schemas.microsoft.com/office/drawing/2014/main" id="{781B9C04-8F62-4BE5-B5CC-690DFD85AB1C}"/>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116298</xdr:rowOff>
    </xdr:from>
    <xdr:ext cx="469744" cy="259045"/>
    <xdr:sp macro="" textlink="">
      <xdr:nvSpPr>
        <xdr:cNvPr id="745" name="n_4aveValue【庁舎】&#10;一人当たり面積">
          <a:extLst>
            <a:ext uri="{FF2B5EF4-FFF2-40B4-BE49-F238E27FC236}">
              <a16:creationId xmlns:a16="http://schemas.microsoft.com/office/drawing/2014/main" id="{0E49A8EB-0270-4E67-B8D8-18E9F8EA0021}"/>
            </a:ext>
          </a:extLst>
        </xdr:cNvPr>
        <xdr:cNvSpPr txBox="1"/>
      </xdr:nvSpPr>
      <xdr:spPr>
        <a:xfrm>
          <a:off x="18421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46" name="n_1mainValue【庁舎】&#10;一人当たり面積">
          <a:extLst>
            <a:ext uri="{FF2B5EF4-FFF2-40B4-BE49-F238E27FC236}">
              <a16:creationId xmlns:a16="http://schemas.microsoft.com/office/drawing/2014/main" id="{101CE8EA-ABB8-44DF-84F8-766B7695B243}"/>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xdr:rowOff>
    </xdr:from>
    <xdr:ext cx="469744" cy="259045"/>
    <xdr:sp macro="" textlink="">
      <xdr:nvSpPr>
        <xdr:cNvPr id="747" name="n_2mainValue【庁舎】&#10;一人当たり面積">
          <a:extLst>
            <a:ext uri="{FF2B5EF4-FFF2-40B4-BE49-F238E27FC236}">
              <a16:creationId xmlns:a16="http://schemas.microsoft.com/office/drawing/2014/main" id="{647D8DE2-0E25-4DC4-9C37-A4601D8A75E7}"/>
            </a:ext>
          </a:extLst>
        </xdr:cNvPr>
        <xdr:cNvSpPr txBox="1"/>
      </xdr:nvSpPr>
      <xdr:spPr>
        <a:xfrm>
          <a:off x="20199427" y="185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2912</xdr:rowOff>
    </xdr:from>
    <xdr:ext cx="469744" cy="259045"/>
    <xdr:sp macro="" textlink="">
      <xdr:nvSpPr>
        <xdr:cNvPr id="748" name="n_3mainValue【庁舎】&#10;一人当たり面積">
          <a:extLst>
            <a:ext uri="{FF2B5EF4-FFF2-40B4-BE49-F238E27FC236}">
              <a16:creationId xmlns:a16="http://schemas.microsoft.com/office/drawing/2014/main" id="{7AE63EF8-C327-4F03-B213-3C65F2AAF01A}"/>
            </a:ext>
          </a:extLst>
        </xdr:cNvPr>
        <xdr:cNvSpPr txBox="1"/>
      </xdr:nvSpPr>
      <xdr:spPr>
        <a:xfrm>
          <a:off x="193104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137583</xdr:rowOff>
    </xdr:from>
    <xdr:ext cx="469744" cy="259045"/>
    <xdr:sp macro="" textlink="">
      <xdr:nvSpPr>
        <xdr:cNvPr id="749" name="n_4mainValue【庁舎】&#10;一人当たり面積">
          <a:extLst>
            <a:ext uri="{FF2B5EF4-FFF2-40B4-BE49-F238E27FC236}">
              <a16:creationId xmlns:a16="http://schemas.microsoft.com/office/drawing/2014/main" id="{5B82026F-FEDC-4ADB-AA08-5602DF532599}"/>
            </a:ext>
          </a:extLst>
        </xdr:cNvPr>
        <xdr:cNvSpPr txBox="1"/>
      </xdr:nvSpPr>
      <xdr:spPr>
        <a:xfrm>
          <a:off x="18421427" y="181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C6852E6-A0D6-46C6-96D0-4A8F575664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70B43AF1-AEC5-477F-BE61-97ADBC0661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803FD88D-3452-4CB8-AD02-AD16B6C497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 市町村施設類型別ストック情報分析表①に一括記載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昨年度と比較し税収は減少しており、類似団体内平均値を下回っている。</a:t>
          </a:r>
          <a:endParaRPr lang="ja-JP" altLang="ja-JP" sz="1400">
            <a:effectLst/>
          </a:endParaRPr>
        </a:p>
        <a:p>
          <a:r>
            <a:rPr kumimoji="1" lang="ja-JP" altLang="ja-JP" sz="1100">
              <a:solidFill>
                <a:schemeClr val="dk1"/>
              </a:solidFill>
              <a:effectLst/>
              <a:latin typeface="+mn-lt"/>
              <a:ea typeface="+mn-ea"/>
              <a:cs typeface="+mn-cs"/>
            </a:rPr>
            <a:t>これまで、人口減少のなか行財政改革に取り組み、町の運営を維持してきている。これまで以上に、魅力・活力あるまちづくりを展開し、行政の効率化に努めることにより、財政の健全化を図る。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新規職員採用の抑制や行財政改革などにより人件費を抑えてきたことにより、類似団体内平均値を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108796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582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62</xdr:row>
      <xdr:rowOff>28363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4913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132504</xdr:rowOff>
    </xdr:from>
    <xdr:to>
      <xdr:col>15</xdr:col>
      <xdr:colOff>82550</xdr:colOff>
      <xdr:row>60</xdr:row>
      <xdr:rowOff>162137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480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153670</xdr:rowOff>
    </xdr:from>
    <xdr:to>
      <xdr:col>11</xdr:col>
      <xdr:colOff>31750</xdr:colOff>
      <xdr:row>59</xdr:row>
      <xdr:rowOff>132504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992632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102870</xdr:rowOff>
    </xdr:from>
    <xdr:to>
      <xdr:col>7</xdr:col>
      <xdr:colOff>31750</xdr:colOff>
      <xdr:row>58</xdr:row>
      <xdr:rowOff>33020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43197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人件費、物件費及び維持補修費の合計額の人口１人当たりの金額が類似団体内平均値を</a:t>
          </a:r>
          <a:r>
            <a:rPr kumimoji="1" lang="en-US" altLang="ja-JP" sz="1100">
              <a:solidFill>
                <a:schemeClr val="dk1"/>
              </a:solidFill>
              <a:effectLst/>
              <a:latin typeface="+mn-lt"/>
              <a:ea typeface="+mn-ea"/>
              <a:cs typeface="+mn-cs"/>
            </a:rPr>
            <a:t>56,453</a:t>
          </a:r>
          <a:r>
            <a:rPr kumimoji="1" lang="ja-JP" altLang="ja-JP" sz="1100">
              <a:solidFill>
                <a:schemeClr val="dk1"/>
              </a:solidFill>
              <a:effectLst/>
              <a:latin typeface="+mn-lt"/>
              <a:ea typeface="+mn-ea"/>
              <a:cs typeface="+mn-cs"/>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132125</xdr:rowOff>
    </xdr:from>
    <xdr:to>
      <xdr:col>23</xdr:col>
      <xdr:colOff>133350</xdr:colOff>
      <xdr:row>89</xdr:row>
      <xdr:rowOff>91923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91025"/>
          <a:ext cx="0" cy="1159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64000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91923</xdr:rowOff>
    </xdr:from>
    <xdr:to>
      <xdr:col>24</xdr:col>
      <xdr:colOff>12700</xdr:colOff>
      <xdr:row>89</xdr:row>
      <xdr:rowOff>91923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47052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3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132125</xdr:rowOff>
    </xdr:from>
    <xdr:to>
      <xdr:col>24</xdr:col>
      <xdr:colOff>12700</xdr:colOff>
      <xdr:row>82</xdr:row>
      <xdr:rowOff>132125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9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157221</xdr:rowOff>
    </xdr:from>
    <xdr:to>
      <xdr:col>23</xdr:col>
      <xdr:colOff>133350</xdr:colOff>
      <xdr:row>83</xdr:row>
      <xdr:rowOff>47478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6121"/>
          <a:ext cx="8382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137858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539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165781</xdr:rowOff>
    </xdr:from>
    <xdr:to>
      <xdr:col>23</xdr:col>
      <xdr:colOff>184150</xdr:colOff>
      <xdr:row>85</xdr:row>
      <xdr:rowOff>95931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125044</xdr:rowOff>
    </xdr:from>
    <xdr:to>
      <xdr:col>19</xdr:col>
      <xdr:colOff>133350</xdr:colOff>
      <xdr:row>82</xdr:row>
      <xdr:rowOff>157221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83944"/>
          <a:ext cx="889000" cy="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163120</xdr:rowOff>
    </xdr:from>
    <xdr:to>
      <xdr:col>19</xdr:col>
      <xdr:colOff>184150</xdr:colOff>
      <xdr:row>85</xdr:row>
      <xdr:rowOff>93270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56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78047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65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101239</xdr:rowOff>
    </xdr:from>
    <xdr:to>
      <xdr:col>15</xdr:col>
      <xdr:colOff>82550</xdr:colOff>
      <xdr:row>82</xdr:row>
      <xdr:rowOff>125044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0139"/>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87798</xdr:rowOff>
    </xdr:from>
    <xdr:to>
      <xdr:col>15</xdr:col>
      <xdr:colOff>133350</xdr:colOff>
      <xdr:row>85</xdr:row>
      <xdr:rowOff>17948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4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2725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57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66951</xdr:rowOff>
    </xdr:from>
    <xdr:to>
      <xdr:col>11</xdr:col>
      <xdr:colOff>31750</xdr:colOff>
      <xdr:row>82</xdr:row>
      <xdr:rowOff>101239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5851"/>
          <a:ext cx="889000" cy="3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64416</xdr:rowOff>
    </xdr:from>
    <xdr:to>
      <xdr:col>11</xdr:col>
      <xdr:colOff>82550</xdr:colOff>
      <xdr:row>84</xdr:row>
      <xdr:rowOff>166016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46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150793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55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46379</xdr:rowOff>
    </xdr:from>
    <xdr:to>
      <xdr:col>7</xdr:col>
      <xdr:colOff>31750</xdr:colOff>
      <xdr:row>84</xdr:row>
      <xdr:rowOff>147979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44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132756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53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168128</xdr:rowOff>
    </xdr:from>
    <xdr:to>
      <xdr:col>23</xdr:col>
      <xdr:colOff>184150</xdr:colOff>
      <xdr:row>83</xdr:row>
      <xdr:rowOff>98278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89405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106421</xdr:rowOff>
    </xdr:from>
    <xdr:to>
      <xdr:col>19</xdr:col>
      <xdr:colOff>184150</xdr:colOff>
      <xdr:row>83</xdr:row>
      <xdr:rowOff>36571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46748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74244</xdr:rowOff>
    </xdr:from>
    <xdr:to>
      <xdr:col>15</xdr:col>
      <xdr:colOff>133350</xdr:colOff>
      <xdr:row>83</xdr:row>
      <xdr:rowOff>4394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50439</xdr:rowOff>
    </xdr:from>
    <xdr:to>
      <xdr:col>11</xdr:col>
      <xdr:colOff>82550</xdr:colOff>
      <xdr:row>82</xdr:row>
      <xdr:rowOff>152039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7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16151</xdr:rowOff>
    </xdr:from>
    <xdr:to>
      <xdr:col>7</xdr:col>
      <xdr:colOff>31750</xdr:colOff>
      <xdr:row>82</xdr:row>
      <xdr:rowOff>117751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127928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全国町村平均値及び類似団体内平均値を下回る</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である。町の給与体系は従前から変更しておらず、今後も現在の水準を維持していくことになるが、給与の適正の観点から見直しを検討する。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83</xdr:row>
      <xdr:rowOff>73025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0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0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159544</xdr:rowOff>
    </xdr:from>
    <xdr:to>
      <xdr:col>72</xdr:col>
      <xdr:colOff>203200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46994"/>
          <a:ext cx="889000" cy="3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23813</xdr:rowOff>
    </xdr:from>
    <xdr:to>
      <xdr:col>68</xdr:col>
      <xdr:colOff>152400</xdr:colOff>
      <xdr:row>81</xdr:row>
      <xdr:rowOff>159544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11263"/>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108744</xdr:rowOff>
    </xdr:from>
    <xdr:to>
      <xdr:col>68</xdr:col>
      <xdr:colOff>203200</xdr:colOff>
      <xdr:row>82</xdr:row>
      <xdr:rowOff>38894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49071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6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144463</xdr:rowOff>
    </xdr:from>
    <xdr:to>
      <xdr:col>64</xdr:col>
      <xdr:colOff>152400</xdr:colOff>
      <xdr:row>81</xdr:row>
      <xdr:rowOff>74613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84790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2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しているが、類似団体内で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番目に少ない</a:t>
          </a:r>
          <a:r>
            <a:rPr kumimoji="1" lang="en-US" altLang="ja-JP" sz="1100">
              <a:solidFill>
                <a:schemeClr val="dk1"/>
              </a:solidFill>
              <a:effectLst/>
              <a:latin typeface="+mn-lt"/>
              <a:ea typeface="+mn-ea"/>
              <a:cs typeface="+mn-cs"/>
            </a:rPr>
            <a:t>8.11</a:t>
          </a:r>
          <a:r>
            <a:rPr kumimoji="1" lang="ja-JP" altLang="ja-JP" sz="1100">
              <a:solidFill>
                <a:schemeClr val="dk1"/>
              </a:solidFill>
              <a:effectLst/>
              <a:latin typeface="+mn-lt"/>
              <a:ea typeface="+mn-ea"/>
              <a:cs typeface="+mn-cs"/>
            </a:rPr>
            <a:t>人となっており、類似団体内平均値を</a:t>
          </a:r>
          <a:r>
            <a:rPr kumimoji="1" lang="en-US" altLang="ja-JP" sz="1100">
              <a:solidFill>
                <a:schemeClr val="dk1"/>
              </a:solidFill>
              <a:effectLst/>
              <a:latin typeface="+mn-lt"/>
              <a:ea typeface="+mn-ea"/>
              <a:cs typeface="+mn-cs"/>
            </a:rPr>
            <a:t>3.12</a:t>
          </a:r>
          <a:r>
            <a:rPr kumimoji="1" lang="ja-JP" altLang="ja-JP" sz="1100">
              <a:solidFill>
                <a:schemeClr val="dk1"/>
              </a:solidFill>
              <a:effectLst/>
              <a:latin typeface="+mn-lt"/>
              <a:ea typeface="+mn-ea"/>
              <a:cs typeface="+mn-cs"/>
            </a:rPr>
            <a:t>ポイント下回っている。要因として、団塊世代の退職時に新規採用者を抑制してきた結果であるが、執務体制に支障をきたすことがないよう現状の定員の維持に努める。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157974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40010"/>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143228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4001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105692</xdr:rowOff>
    </xdr:from>
    <xdr:to>
      <xdr:col>72</xdr:col>
      <xdr:colOff>203200</xdr:colOff>
      <xdr:row>59</xdr:row>
      <xdr:rowOff>143228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2124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46708</xdr:rowOff>
    </xdr:from>
    <xdr:to>
      <xdr:col>68</xdr:col>
      <xdr:colOff>152400</xdr:colOff>
      <xdr:row>59</xdr:row>
      <xdr:rowOff>105692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6225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107174</xdr:rowOff>
    </xdr:from>
    <xdr:to>
      <xdr:col>81</xdr:col>
      <xdr:colOff>95250</xdr:colOff>
      <xdr:row>60</xdr:row>
      <xdr:rowOff>37324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123701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6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92428</xdr:rowOff>
    </xdr:from>
    <xdr:to>
      <xdr:col>73</xdr:col>
      <xdr:colOff>44450</xdr:colOff>
      <xdr:row>60</xdr:row>
      <xdr:rowOff>22578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32755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54892</xdr:rowOff>
    </xdr:from>
    <xdr:to>
      <xdr:col>68</xdr:col>
      <xdr:colOff>203200</xdr:colOff>
      <xdr:row>59</xdr:row>
      <xdr:rowOff>156492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166669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167358</xdr:rowOff>
    </xdr:from>
    <xdr:to>
      <xdr:col>64</xdr:col>
      <xdr:colOff>152400</xdr:colOff>
      <xdr:row>59</xdr:row>
      <xdr:rowOff>97508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107685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改善されているが、類似団体内平均値をやや上回っている。大規模な事業を抑制してきたことにより公債費は年々減少傾向となり、実質公債費比率は減少する見込みである。今後についても、適量・適切な事業実施により過大な地方債発行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41</xdr:row>
      <xdr:rowOff>89605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788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89605</xdr:rowOff>
    </xdr:from>
    <xdr:to>
      <xdr:col>77</xdr:col>
      <xdr:colOff>44450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38805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4586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38805</xdr:rowOff>
    </xdr:from>
    <xdr:to>
      <xdr:col>68</xdr:col>
      <xdr:colOff>152400</xdr:colOff>
      <xdr:row>43</xdr:row>
      <xdr:rowOff>28222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397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142116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38805</xdr:rowOff>
    </xdr:from>
    <xdr:to>
      <xdr:col>77</xdr:col>
      <xdr:colOff>95250</xdr:colOff>
      <xdr:row>41</xdr:row>
      <xdr:rowOff>140405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125182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159455</xdr:rowOff>
    </xdr:from>
    <xdr:to>
      <xdr:col>68</xdr:col>
      <xdr:colOff>203200</xdr:colOff>
      <xdr:row>42</xdr:row>
      <xdr:rowOff>89605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148872</xdr:rowOff>
    </xdr:from>
    <xdr:to>
      <xdr:col>64</xdr:col>
      <xdr:colOff>152400</xdr:colOff>
      <xdr:row>43</xdr:row>
      <xdr:rowOff>79022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63799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％と改善されているが、類似団体内平均値を上回っている。平成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年度から類似団体内平均値との差が広がってきており、その主な要因は、五戸小学校改築事業（</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や防災行政無線デジタル化事業（</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等による地方債発行額の増加のためである。しかし、地方債残高については、償還が終了した事業もあり急激に増えているわけではなく、平成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年度から同程度に推移しているため、今後も計画的な地方債発行に努める。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154164</xdr:rowOff>
    </xdr:from>
    <xdr:to>
      <xdr:col>81</xdr:col>
      <xdr:colOff>44450</xdr:colOff>
      <xdr:row>15</xdr:row>
      <xdr:rowOff>162207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2591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162207</xdr:rowOff>
    </xdr:from>
    <xdr:to>
      <xdr:col>77</xdr:col>
      <xdr:colOff>44450</xdr:colOff>
      <xdr:row>17</xdr:row>
      <xdr:rowOff>88759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3395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88759</xdr:rowOff>
    </xdr:from>
    <xdr:to>
      <xdr:col>72</xdr:col>
      <xdr:colOff>203200</xdr:colOff>
      <xdr:row>18</xdr:row>
      <xdr:rowOff>36618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0340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36618</xdr:rowOff>
    </xdr:from>
    <xdr:to>
      <xdr:col>68</xdr:col>
      <xdr:colOff>152400</xdr:colOff>
      <xdr:row>18</xdr:row>
      <xdr:rowOff>50024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2271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103364</xdr:rowOff>
    </xdr:from>
    <xdr:to>
      <xdr:col>81</xdr:col>
      <xdr:colOff>95250</xdr:colOff>
      <xdr:row>16</xdr:row>
      <xdr:rowOff>33514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75441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111407</xdr:rowOff>
    </xdr:from>
    <xdr:to>
      <xdr:col>77</xdr:col>
      <xdr:colOff>95250</xdr:colOff>
      <xdr:row>16</xdr:row>
      <xdr:rowOff>41557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37959</xdr:rowOff>
    </xdr:from>
    <xdr:to>
      <xdr:col>73</xdr:col>
      <xdr:colOff>44450</xdr:colOff>
      <xdr:row>17</xdr:row>
      <xdr:rowOff>139559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124336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157268</xdr:rowOff>
    </xdr:from>
    <xdr:to>
      <xdr:col>68</xdr:col>
      <xdr:colOff>203200</xdr:colOff>
      <xdr:row>18</xdr:row>
      <xdr:rowOff>87418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72195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170674</xdr:rowOff>
    </xdr:from>
    <xdr:to>
      <xdr:col>64</xdr:col>
      <xdr:colOff>152400</xdr:colOff>
      <xdr:row>18</xdr:row>
      <xdr:rowOff>100824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85601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減り</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となっているが、類似団体内で最も少ない値である。その要因は、新規職員採用の抑制や行財政改革などにより人件費を抑えてきたためである。今後は、事務の効率化を進めながら職員数等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33</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62230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2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25417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xdr:rowOff>
    </xdr:from>
    <xdr:to>
      <xdr:col>6</xdr:col>
      <xdr:colOff>171450</xdr:colOff>
      <xdr:row>33</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回っている。物件費における経常経費はセキュリティ対策などによるシステム関連経費が年々増加傾向にあるため、事業の見直しを図り経費削減に努める。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2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50800</xdr:rowOff>
    </xdr:from>
    <xdr:to>
      <xdr:col>69</xdr:col>
      <xdr:colOff>92075</xdr:colOff>
      <xdr:row>14</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7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57150</xdr:rowOff>
    </xdr:from>
    <xdr:to>
      <xdr:col>69</xdr:col>
      <xdr:colOff>142875</xdr:colOff>
      <xdr:row>14</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0</xdr:rowOff>
    </xdr:from>
    <xdr:to>
      <xdr:col>65</xdr:col>
      <xdr:colOff>53975</xdr:colOff>
      <xdr:row>13</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a:t>
          </a:r>
          <a:r>
            <a:rPr kumimoji="1" lang="ja-JP" altLang="en-US" sz="1100">
              <a:solidFill>
                <a:schemeClr val="dk1"/>
              </a:solidFill>
              <a:effectLst/>
              <a:latin typeface="+mn-lt"/>
              <a:ea typeface="+mn-ea"/>
              <a:cs typeface="+mn-cs"/>
            </a:rPr>
            <a:t>と同様の</a:t>
          </a:r>
          <a:r>
            <a:rPr kumimoji="1" lang="en-US" altLang="ja-JP" sz="1100">
              <a:solidFill>
                <a:schemeClr val="dk1"/>
              </a:solidFill>
              <a:effectLst/>
              <a:latin typeface="+mn-lt"/>
              <a:ea typeface="+mn-ea"/>
              <a:cs typeface="+mn-cs"/>
            </a:rPr>
            <a:t>6.6</a:t>
          </a:r>
          <a:r>
            <a:rPr kumimoji="1" lang="ja-JP" altLang="en-US" sz="1100">
              <a:solidFill>
                <a:schemeClr val="dk1"/>
              </a:solidFill>
              <a:effectLst/>
              <a:latin typeface="+mn-lt"/>
              <a:ea typeface="+mn-ea"/>
              <a:cs typeface="+mn-cs"/>
            </a:rPr>
            <a:t>％だが</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ポイント上回っている。扶助費に係る経常収支比率は、今の水準で推移することが予想されることから、事業の適時性や公平性について見直しを進めていく。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回っている。主な経費は特別会計繰出金や除雪対策費で、昨年度並みの経費となっている。今後は、下水道事業の計画見直しや簡易水道事業の統合の検討等を行い経費縮減に努めていく。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3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152400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ポイント減少し、類似団体内平均値を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補助費等が大きくなっている主な要因は、病院事業負担金や十和田地域広域事務組合負担金である。補助費等に係る経常収支比率は、今の水準で推移することが予想されることから、事業の見直しや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27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27940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85090</xdr:rowOff>
    </xdr:from>
    <xdr:to>
      <xdr:col>73</xdr:col>
      <xdr:colOff>180975</xdr:colOff>
      <xdr:row>38</xdr:row>
      <xdr:rowOff>27940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ポイント減少し、類似団体内平均値</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償還を終える事業もあり、今後は減少傾向となっていく。しかし、平成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年度は五戸消防庁舎建設事業があったため、地方債</a:t>
          </a:r>
          <a:r>
            <a:rPr kumimoji="1" lang="ja-JP" altLang="en-US" sz="1100">
              <a:solidFill>
                <a:schemeClr val="dk1"/>
              </a:solidFill>
              <a:effectLst/>
              <a:latin typeface="+mn-lt"/>
              <a:ea typeface="+mn-ea"/>
              <a:cs typeface="+mn-cs"/>
            </a:rPr>
            <a:t>償還額</a:t>
          </a:r>
          <a:r>
            <a:rPr kumimoji="1" lang="ja-JP" altLang="ja-JP" sz="1100">
              <a:solidFill>
                <a:schemeClr val="dk1"/>
              </a:solidFill>
              <a:effectLst/>
              <a:latin typeface="+mn-lt"/>
              <a:ea typeface="+mn-ea"/>
              <a:cs typeface="+mn-cs"/>
            </a:rPr>
            <a:t>が多くなる見込みであるため、計画的な地方債発行に努めていく。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388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122101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17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82913</xdr:rowOff>
    </xdr:from>
    <xdr:to>
      <xdr:col>15</xdr:col>
      <xdr:colOff>98425</xdr:colOff>
      <xdr:row>77</xdr:row>
      <xdr:rowOff>122101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284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76381</xdr:rowOff>
    </xdr:from>
    <xdr:to>
      <xdr:col>11</xdr:col>
      <xdr:colOff>9525</xdr:colOff>
      <xdr:row>77</xdr:row>
      <xdr:rowOff>82913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78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32113</xdr:rowOff>
    </xdr:from>
    <xdr:to>
      <xdr:col>11</xdr:col>
      <xdr:colOff>60325</xdr:colOff>
      <xdr:row>77</xdr:row>
      <xdr:rowOff>133713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25581</xdr:rowOff>
    </xdr:from>
    <xdr:to>
      <xdr:col>6</xdr:col>
      <xdr:colOff>171450</xdr:colOff>
      <xdr:row>77</xdr:row>
      <xdr:rowOff>127181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137358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72.3</a:t>
          </a:r>
          <a:r>
            <a:rPr kumimoji="1" lang="ja-JP" altLang="ja-JP" sz="1100">
              <a:solidFill>
                <a:schemeClr val="dk1"/>
              </a:solidFill>
              <a:effectLst/>
              <a:latin typeface="+mn-lt"/>
              <a:ea typeface="+mn-ea"/>
              <a:cs typeface="+mn-cs"/>
            </a:rPr>
            <a:t>％となっているが、類似団体内平均値を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ポイント下回っている。類似団体内平均値を下回っている要因は、人件費を抑制してきたためである。今後は、事務の効率化を進めながら職員数の適正化を図り、事業の見直しを行い経費削減に努める。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75564</xdr:rowOff>
    </xdr:from>
    <xdr:to>
      <xdr:col>82</xdr:col>
      <xdr:colOff>107950</xdr:colOff>
      <xdr:row>78</xdr:row>
      <xdr:rowOff>29845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77214"/>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77</xdr:row>
      <xdr:rowOff>75564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22911"/>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155575</xdr:rowOff>
    </xdr:from>
    <xdr:to>
      <xdr:col>73</xdr:col>
      <xdr:colOff>180975</xdr:colOff>
      <xdr:row>76</xdr:row>
      <xdr:rowOff>92711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14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155575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79144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150495</xdr:rowOff>
    </xdr:from>
    <xdr:to>
      <xdr:col>82</xdr:col>
      <xdr:colOff>158750</xdr:colOff>
      <xdr:row>78</xdr:row>
      <xdr:rowOff>80645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167022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9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24764</xdr:rowOff>
    </xdr:from>
    <xdr:to>
      <xdr:col>78</xdr:col>
      <xdr:colOff>120650</xdr:colOff>
      <xdr:row>77</xdr:row>
      <xdr:rowOff>126364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136541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104775</xdr:rowOff>
    </xdr:from>
    <xdr:to>
      <xdr:col>69</xdr:col>
      <xdr:colOff>142875</xdr:colOff>
      <xdr:row>76</xdr:row>
      <xdr:rowOff>34925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45102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63053</xdr:rowOff>
    </xdr:from>
    <xdr:to>
      <xdr:col>29</xdr:col>
      <xdr:colOff>127000</xdr:colOff>
      <xdr:row>18</xdr:row>
      <xdr:rowOff>83810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6778"/>
          <a:ext cx="6477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83810</xdr:rowOff>
    </xdr:from>
    <xdr:to>
      <xdr:col>26</xdr:col>
      <xdr:colOff>50800</xdr:colOff>
      <xdr:row>18</xdr:row>
      <xdr:rowOff>87224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7535"/>
          <a:ext cx="698500" cy="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87224</xdr:rowOff>
    </xdr:from>
    <xdr:to>
      <xdr:col>22</xdr:col>
      <xdr:colOff>114300</xdr:colOff>
      <xdr:row>18</xdr:row>
      <xdr:rowOff>115905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0949"/>
          <a:ext cx="698500" cy="2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108659</xdr:rowOff>
    </xdr:from>
    <xdr:to>
      <xdr:col>18</xdr:col>
      <xdr:colOff>177800</xdr:colOff>
      <xdr:row>18</xdr:row>
      <xdr:rowOff>115905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2384"/>
          <a:ext cx="698500" cy="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12253</xdr:rowOff>
    </xdr:from>
    <xdr:to>
      <xdr:col>29</xdr:col>
      <xdr:colOff>177800</xdr:colOff>
      <xdr:row>18</xdr:row>
      <xdr:rowOff>113853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155780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33010</xdr:rowOff>
    </xdr:from>
    <xdr:to>
      <xdr:col>26</xdr:col>
      <xdr:colOff>101600</xdr:colOff>
      <xdr:row>18</xdr:row>
      <xdr:rowOff>134610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119387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36424</xdr:rowOff>
    </xdr:from>
    <xdr:to>
      <xdr:col>22</xdr:col>
      <xdr:colOff>165100</xdr:colOff>
      <xdr:row>18</xdr:row>
      <xdr:rowOff>138023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01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122801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65105</xdr:rowOff>
    </xdr:from>
    <xdr:to>
      <xdr:col>19</xdr:col>
      <xdr:colOff>38100</xdr:colOff>
      <xdr:row>18</xdr:row>
      <xdr:rowOff>166705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151482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57859</xdr:rowOff>
    </xdr:from>
    <xdr:to>
      <xdr:col>15</xdr:col>
      <xdr:colOff>101600</xdr:colOff>
      <xdr:row>18</xdr:row>
      <xdr:rowOff>159458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15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144235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76860</xdr:rowOff>
    </xdr:from>
    <xdr:to>
      <xdr:col>29</xdr:col>
      <xdr:colOff>127000</xdr:colOff>
      <xdr:row>36</xdr:row>
      <xdr:rowOff>104997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0110"/>
          <a:ext cx="647700" cy="2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51924</xdr:rowOff>
    </xdr:from>
    <xdr:to>
      <xdr:col>26</xdr:col>
      <xdr:colOff>50800</xdr:colOff>
      <xdr:row>36</xdr:row>
      <xdr:rowOff>76860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05174"/>
          <a:ext cx="698500" cy="2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51924</xdr:rowOff>
    </xdr:from>
    <xdr:to>
      <xdr:col>22</xdr:col>
      <xdr:colOff>114300</xdr:colOff>
      <xdr:row>36</xdr:row>
      <xdr:rowOff>68783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05174"/>
          <a:ext cx="698500" cy="1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28740</xdr:rowOff>
    </xdr:from>
    <xdr:to>
      <xdr:col>18</xdr:col>
      <xdr:colOff>177800</xdr:colOff>
      <xdr:row>36</xdr:row>
      <xdr:rowOff>68783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1990"/>
          <a:ext cx="6985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54197</xdr:rowOff>
    </xdr:from>
    <xdr:to>
      <xdr:col>29</xdr:col>
      <xdr:colOff>177800</xdr:colOff>
      <xdr:row>36</xdr:row>
      <xdr:rowOff>155797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26274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26060</xdr:rowOff>
    </xdr:from>
    <xdr:to>
      <xdr:col>26</xdr:col>
      <xdr:colOff>101600</xdr:colOff>
      <xdr:row>36</xdr:row>
      <xdr:rowOff>127660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112437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1124</xdr:rowOff>
    </xdr:from>
    <xdr:to>
      <xdr:col>22</xdr:col>
      <xdr:colOff>165100</xdr:colOff>
      <xdr:row>36</xdr:row>
      <xdr:rowOff>102724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87501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17983</xdr:rowOff>
    </xdr:from>
    <xdr:to>
      <xdr:col>19</xdr:col>
      <xdr:colOff>38100</xdr:colOff>
      <xdr:row>36</xdr:row>
      <xdr:rowOff>119583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104360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320840</xdr:rowOff>
    </xdr:from>
    <xdr:to>
      <xdr:col>15</xdr:col>
      <xdr:colOff>101600</xdr:colOff>
      <xdr:row>36</xdr:row>
      <xdr:rowOff>79540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64317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11766</xdr:rowOff>
    </xdr:from>
    <xdr:to>
      <xdr:col>24</xdr:col>
      <xdr:colOff>63500</xdr:colOff>
      <xdr:row>39</xdr:row>
      <xdr:rowOff>24274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98316"/>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24274</xdr:rowOff>
    </xdr:from>
    <xdr:to>
      <xdr:col>19</xdr:col>
      <xdr:colOff>177800</xdr:colOff>
      <xdr:row>39</xdr:row>
      <xdr:rowOff>43982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10824"/>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43982</xdr:rowOff>
    </xdr:from>
    <xdr:to>
      <xdr:col>15</xdr:col>
      <xdr:colOff>50800</xdr:colOff>
      <xdr:row>39</xdr:row>
      <xdr:rowOff>101671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30532"/>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92641</xdr:rowOff>
    </xdr:from>
    <xdr:to>
      <xdr:col>10</xdr:col>
      <xdr:colOff>114300</xdr:colOff>
      <xdr:row>39</xdr:row>
      <xdr:rowOff>101671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79191"/>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132416</xdr:rowOff>
    </xdr:from>
    <xdr:to>
      <xdr:col>24</xdr:col>
      <xdr:colOff>114300</xdr:colOff>
      <xdr:row>39</xdr:row>
      <xdr:rowOff>62566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144924</xdr:rowOff>
    </xdr:from>
    <xdr:to>
      <xdr:col>20</xdr:col>
      <xdr:colOff>38100</xdr:colOff>
      <xdr:row>39</xdr:row>
      <xdr:rowOff>75074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66201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164632</xdr:rowOff>
    </xdr:from>
    <xdr:to>
      <xdr:col>15</xdr:col>
      <xdr:colOff>101600</xdr:colOff>
      <xdr:row>39</xdr:row>
      <xdr:rowOff>94782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85909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50871</xdr:rowOff>
    </xdr:from>
    <xdr:to>
      <xdr:col>10</xdr:col>
      <xdr:colOff>165100</xdr:colOff>
      <xdr:row>39</xdr:row>
      <xdr:rowOff>152471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143598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41841</xdr:rowOff>
    </xdr:from>
    <xdr:to>
      <xdr:col>6</xdr:col>
      <xdr:colOff>38100</xdr:colOff>
      <xdr:row>39</xdr:row>
      <xdr:rowOff>143441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134568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13691</xdr:rowOff>
    </xdr:from>
    <xdr:to>
      <xdr:col>24</xdr:col>
      <xdr:colOff>63500</xdr:colOff>
      <xdr:row>58</xdr:row>
      <xdr:rowOff>107074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57791"/>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107074</xdr:rowOff>
    </xdr:from>
    <xdr:to>
      <xdr:col>19</xdr:col>
      <xdr:colOff>177800</xdr:colOff>
      <xdr:row>58</xdr:row>
      <xdr:rowOff>138811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51174"/>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138811</xdr:rowOff>
    </xdr:from>
    <xdr:to>
      <xdr:col>15</xdr:col>
      <xdr:colOff>50800</xdr:colOff>
      <xdr:row>58</xdr:row>
      <xdr:rowOff>144259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2911"/>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144259</xdr:rowOff>
    </xdr:from>
    <xdr:to>
      <xdr:col>10</xdr:col>
      <xdr:colOff>114300</xdr:colOff>
      <xdr:row>59</xdr:row>
      <xdr:rowOff>26086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8359"/>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134341</xdr:rowOff>
    </xdr:from>
    <xdr:to>
      <xdr:col>24</xdr:col>
      <xdr:colOff>114300</xdr:colOff>
      <xdr:row>58</xdr:row>
      <xdr:rowOff>64491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49268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56274</xdr:rowOff>
    </xdr:from>
    <xdr:to>
      <xdr:col>20</xdr:col>
      <xdr:colOff>38100</xdr:colOff>
      <xdr:row>58</xdr:row>
      <xdr:rowOff>157874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149001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88011</xdr:rowOff>
    </xdr:from>
    <xdr:to>
      <xdr:col>15</xdr:col>
      <xdr:colOff>101600</xdr:colOff>
      <xdr:row>59</xdr:row>
      <xdr:rowOff>18161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9288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93459</xdr:rowOff>
    </xdr:from>
    <xdr:to>
      <xdr:col>10</xdr:col>
      <xdr:colOff>165100</xdr:colOff>
      <xdr:row>59</xdr:row>
      <xdr:rowOff>23609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14736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146736</xdr:rowOff>
    </xdr:from>
    <xdr:to>
      <xdr:col>6</xdr:col>
      <xdr:colOff>38100</xdr:colOff>
      <xdr:row>59</xdr:row>
      <xdr:rowOff>76886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68013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37745</xdr:rowOff>
    </xdr:from>
    <xdr:to>
      <xdr:col>24</xdr:col>
      <xdr:colOff>63500</xdr:colOff>
      <xdr:row>76</xdr:row>
      <xdr:rowOff>113320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67945"/>
          <a:ext cx="8382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113320</xdr:rowOff>
    </xdr:from>
    <xdr:to>
      <xdr:col>19</xdr:col>
      <xdr:colOff>177800</xdr:colOff>
      <xdr:row>77</xdr:row>
      <xdr:rowOff>9398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3520"/>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9398</xdr:rowOff>
    </xdr:from>
    <xdr:to>
      <xdr:col>15</xdr:col>
      <xdr:colOff>50800</xdr:colOff>
      <xdr:row>77</xdr:row>
      <xdr:rowOff>19320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1104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19320</xdr:rowOff>
    </xdr:from>
    <xdr:to>
      <xdr:col>10</xdr:col>
      <xdr:colOff>114300</xdr:colOff>
      <xdr:row>77</xdr:row>
      <xdr:rowOff>95352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2097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158395</xdr:rowOff>
    </xdr:from>
    <xdr:to>
      <xdr:col>24</xdr:col>
      <xdr:colOff>114300</xdr:colOff>
      <xdr:row>76</xdr:row>
      <xdr:rowOff>88545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62520</xdr:rowOff>
    </xdr:from>
    <xdr:to>
      <xdr:col>20</xdr:col>
      <xdr:colOff>38100</xdr:colOff>
      <xdr:row>76</xdr:row>
      <xdr:rowOff>164120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155247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8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130048</xdr:rowOff>
    </xdr:from>
    <xdr:to>
      <xdr:col>15</xdr:col>
      <xdr:colOff>101600</xdr:colOff>
      <xdr:row>77</xdr:row>
      <xdr:rowOff>60198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51325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139970</xdr:rowOff>
    </xdr:from>
    <xdr:to>
      <xdr:col>10</xdr:col>
      <xdr:colOff>165100</xdr:colOff>
      <xdr:row>77</xdr:row>
      <xdr:rowOff>70120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61247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44552</xdr:rowOff>
    </xdr:from>
    <xdr:to>
      <xdr:col>6</xdr:col>
      <xdr:colOff>38100</xdr:colOff>
      <xdr:row>77</xdr:row>
      <xdr:rowOff>146152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137279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75724</xdr:rowOff>
    </xdr:from>
    <xdr:to>
      <xdr:col>24</xdr:col>
      <xdr:colOff>63500</xdr:colOff>
      <xdr:row>95</xdr:row>
      <xdr:rowOff>111320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3474"/>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111320</xdr:rowOff>
    </xdr:from>
    <xdr:to>
      <xdr:col>19</xdr:col>
      <xdr:colOff>177800</xdr:colOff>
      <xdr:row>96</xdr:row>
      <xdr:rowOff>29629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99070"/>
          <a:ext cx="88900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18314</xdr:rowOff>
    </xdr:from>
    <xdr:to>
      <xdr:col>15</xdr:col>
      <xdr:colOff>50800</xdr:colOff>
      <xdr:row>96</xdr:row>
      <xdr:rowOff>29629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7751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18314</xdr:rowOff>
    </xdr:from>
    <xdr:to>
      <xdr:col>10</xdr:col>
      <xdr:colOff>114300</xdr:colOff>
      <xdr:row>96</xdr:row>
      <xdr:rowOff>145137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77514"/>
          <a:ext cx="889000" cy="1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24924</xdr:rowOff>
    </xdr:from>
    <xdr:to>
      <xdr:col>24</xdr:col>
      <xdr:colOff>114300</xdr:colOff>
      <xdr:row>95</xdr:row>
      <xdr:rowOff>126524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47801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60520</xdr:rowOff>
    </xdr:from>
    <xdr:to>
      <xdr:col>20</xdr:col>
      <xdr:colOff>38100</xdr:colOff>
      <xdr:row>95</xdr:row>
      <xdr:rowOff>162120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7197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150279</xdr:rowOff>
    </xdr:from>
    <xdr:to>
      <xdr:col>15</xdr:col>
      <xdr:colOff>101600</xdr:colOff>
      <xdr:row>96</xdr:row>
      <xdr:rowOff>80429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96956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138964</xdr:rowOff>
    </xdr:from>
    <xdr:to>
      <xdr:col>10</xdr:col>
      <xdr:colOff>165100</xdr:colOff>
      <xdr:row>96</xdr:row>
      <xdr:rowOff>69114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85641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94337</xdr:rowOff>
    </xdr:from>
    <xdr:to>
      <xdr:col>6</xdr:col>
      <xdr:colOff>38100</xdr:colOff>
      <xdr:row>97</xdr:row>
      <xdr:rowOff>24487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30210</xdr:rowOff>
    </xdr:from>
    <xdr:to>
      <xdr:col>55</xdr:col>
      <xdr:colOff>0</xdr:colOff>
      <xdr:row>36</xdr:row>
      <xdr:rowOff>77123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02410"/>
          <a:ext cx="8382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30210</xdr:rowOff>
    </xdr:from>
    <xdr:to>
      <xdr:col>50</xdr:col>
      <xdr:colOff>114300</xdr:colOff>
      <xdr:row>36</xdr:row>
      <xdr:rowOff>39066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02410"/>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39066</xdr:rowOff>
    </xdr:from>
    <xdr:to>
      <xdr:col>45</xdr:col>
      <xdr:colOff>177800</xdr:colOff>
      <xdr:row>36</xdr:row>
      <xdr:rowOff>100751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1266"/>
          <a:ext cx="889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46079</xdr:rowOff>
    </xdr:from>
    <xdr:to>
      <xdr:col>41</xdr:col>
      <xdr:colOff>50800</xdr:colOff>
      <xdr:row>36</xdr:row>
      <xdr:rowOff>100751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18279"/>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117409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26323</xdr:rowOff>
    </xdr:from>
    <xdr:to>
      <xdr:col>55</xdr:col>
      <xdr:colOff>50800</xdr:colOff>
      <xdr:row>36</xdr:row>
      <xdr:rowOff>127923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4750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7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150860</xdr:rowOff>
    </xdr:from>
    <xdr:to>
      <xdr:col>50</xdr:col>
      <xdr:colOff>165100</xdr:colOff>
      <xdr:row>36</xdr:row>
      <xdr:rowOff>81010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72137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4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159716</xdr:rowOff>
    </xdr:from>
    <xdr:to>
      <xdr:col>46</xdr:col>
      <xdr:colOff>38100</xdr:colOff>
      <xdr:row>36</xdr:row>
      <xdr:rowOff>89866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80993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49951</xdr:rowOff>
    </xdr:from>
    <xdr:to>
      <xdr:col>41</xdr:col>
      <xdr:colOff>101600</xdr:colOff>
      <xdr:row>36</xdr:row>
      <xdr:rowOff>151551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142678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166729</xdr:rowOff>
    </xdr:from>
    <xdr:to>
      <xdr:col>36</xdr:col>
      <xdr:colOff>165100</xdr:colOff>
      <xdr:row>36</xdr:row>
      <xdr:rowOff>96879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113406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31010</xdr:rowOff>
    </xdr:from>
    <xdr:to>
      <xdr:col>55</xdr:col>
      <xdr:colOff>0</xdr:colOff>
      <xdr:row>58</xdr:row>
      <xdr:rowOff>73662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75110"/>
          <a:ext cx="838200" cy="4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14059</xdr:rowOff>
    </xdr:from>
    <xdr:to>
      <xdr:col>50</xdr:col>
      <xdr:colOff>114300</xdr:colOff>
      <xdr:row>58</xdr:row>
      <xdr:rowOff>73662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58159"/>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6406</xdr:rowOff>
    </xdr:from>
    <xdr:to>
      <xdr:col>45</xdr:col>
      <xdr:colOff>177800</xdr:colOff>
      <xdr:row>58</xdr:row>
      <xdr:rowOff>14059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50506"/>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6406</xdr:rowOff>
    </xdr:from>
    <xdr:to>
      <xdr:col>41</xdr:col>
      <xdr:colOff>50800</xdr:colOff>
      <xdr:row>58</xdr:row>
      <xdr:rowOff>35376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50506"/>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151660</xdr:rowOff>
    </xdr:from>
    <xdr:to>
      <xdr:col>55</xdr:col>
      <xdr:colOff>50800</xdr:colOff>
      <xdr:row>58</xdr:row>
      <xdr:rowOff>81810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22862</xdr:rowOff>
    </xdr:from>
    <xdr:to>
      <xdr:col>50</xdr:col>
      <xdr:colOff>165100</xdr:colOff>
      <xdr:row>58</xdr:row>
      <xdr:rowOff>124462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115589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134709</xdr:rowOff>
    </xdr:from>
    <xdr:to>
      <xdr:col>46</xdr:col>
      <xdr:colOff>38100</xdr:colOff>
      <xdr:row>58</xdr:row>
      <xdr:rowOff>64859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55986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0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127056</xdr:rowOff>
    </xdr:from>
    <xdr:to>
      <xdr:col>41</xdr:col>
      <xdr:colOff>101600</xdr:colOff>
      <xdr:row>58</xdr:row>
      <xdr:rowOff>57206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48333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156026</xdr:rowOff>
    </xdr:from>
    <xdr:to>
      <xdr:col>36</xdr:col>
      <xdr:colOff>165100</xdr:colOff>
      <xdr:row>58</xdr:row>
      <xdr:rowOff>86176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77303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64098</xdr:rowOff>
    </xdr:from>
    <xdr:to>
      <xdr:col>55</xdr:col>
      <xdr:colOff>0</xdr:colOff>
      <xdr:row>79</xdr:row>
      <xdr:rowOff>73227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08648"/>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153105</xdr:rowOff>
    </xdr:from>
    <xdr:to>
      <xdr:col>50</xdr:col>
      <xdr:colOff>114300</xdr:colOff>
      <xdr:row>79</xdr:row>
      <xdr:rowOff>64098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6205"/>
          <a:ext cx="889000" cy="8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153105</xdr:rowOff>
    </xdr:from>
    <xdr:to>
      <xdr:col>45</xdr:col>
      <xdr:colOff>177800</xdr:colOff>
      <xdr:row>78</xdr:row>
      <xdr:rowOff>153612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26205"/>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133038</xdr:rowOff>
    </xdr:from>
    <xdr:to>
      <xdr:col>41</xdr:col>
      <xdr:colOff>50800</xdr:colOff>
      <xdr:row>78</xdr:row>
      <xdr:rowOff>153612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061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22427</xdr:rowOff>
    </xdr:from>
    <xdr:to>
      <xdr:col>55</xdr:col>
      <xdr:colOff>50800</xdr:colOff>
      <xdr:row>79</xdr:row>
      <xdr:rowOff>124027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108804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13298</xdr:rowOff>
    </xdr:from>
    <xdr:to>
      <xdr:col>50</xdr:col>
      <xdr:colOff>165100</xdr:colOff>
      <xdr:row>79</xdr:row>
      <xdr:rowOff>114898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106025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102305</xdr:rowOff>
    </xdr:from>
    <xdr:to>
      <xdr:col>46</xdr:col>
      <xdr:colOff>38100</xdr:colOff>
      <xdr:row>79</xdr:row>
      <xdr:rowOff>32455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23582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6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102812</xdr:rowOff>
    </xdr:from>
    <xdr:to>
      <xdr:col>41</xdr:col>
      <xdr:colOff>101600</xdr:colOff>
      <xdr:row>79</xdr:row>
      <xdr:rowOff>32962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24089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6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82238</xdr:rowOff>
    </xdr:from>
    <xdr:to>
      <xdr:col>36</xdr:col>
      <xdr:colOff>165100</xdr:colOff>
      <xdr:row>79</xdr:row>
      <xdr:rowOff>12388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3515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6494</xdr:rowOff>
    </xdr:from>
    <xdr:to>
      <xdr:col>55</xdr:col>
      <xdr:colOff>0</xdr:colOff>
      <xdr:row>98</xdr:row>
      <xdr:rowOff>48109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08594"/>
          <a:ext cx="838200" cy="4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109762</xdr:rowOff>
    </xdr:from>
    <xdr:to>
      <xdr:col>50</xdr:col>
      <xdr:colOff>114300</xdr:colOff>
      <xdr:row>98</xdr:row>
      <xdr:rowOff>48109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40412"/>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89188</xdr:rowOff>
    </xdr:from>
    <xdr:to>
      <xdr:col>45</xdr:col>
      <xdr:colOff>177800</xdr:colOff>
      <xdr:row>97</xdr:row>
      <xdr:rowOff>109762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198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89188</xdr:rowOff>
    </xdr:from>
    <xdr:to>
      <xdr:col>41</xdr:col>
      <xdr:colOff>50800</xdr:colOff>
      <xdr:row>98</xdr:row>
      <xdr:rowOff>21199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19838"/>
          <a:ext cx="889000" cy="10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127144</xdr:rowOff>
    </xdr:from>
    <xdr:to>
      <xdr:col>55</xdr:col>
      <xdr:colOff>50800</xdr:colOff>
      <xdr:row>98</xdr:row>
      <xdr:rowOff>57294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42071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7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168759</xdr:rowOff>
    </xdr:from>
    <xdr:to>
      <xdr:col>50</xdr:col>
      <xdr:colOff>165100</xdr:colOff>
      <xdr:row>98</xdr:row>
      <xdr:rowOff>98909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90036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58962</xdr:rowOff>
    </xdr:from>
    <xdr:to>
      <xdr:col>46</xdr:col>
      <xdr:colOff>38100</xdr:colOff>
      <xdr:row>97</xdr:row>
      <xdr:rowOff>160562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38388</xdr:rowOff>
    </xdr:from>
    <xdr:to>
      <xdr:col>41</xdr:col>
      <xdr:colOff>101600</xdr:colOff>
      <xdr:row>97</xdr:row>
      <xdr:rowOff>139988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131115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141849</xdr:rowOff>
    </xdr:from>
    <xdr:to>
      <xdr:col>36</xdr:col>
      <xdr:colOff>165100</xdr:colOff>
      <xdr:row>98</xdr:row>
      <xdr:rowOff>71999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63126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39085</xdr:rowOff>
    </xdr:from>
    <xdr:to>
      <xdr:col>85</xdr:col>
      <xdr:colOff>127000</xdr:colOff>
      <xdr:row>39</xdr:row>
      <xdr:rowOff>44290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5635"/>
          <a:ext cx="8382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43079</xdr:rowOff>
    </xdr:from>
    <xdr:to>
      <xdr:col>81</xdr:col>
      <xdr:colOff>50800</xdr:colOff>
      <xdr:row>39</xdr:row>
      <xdr:rowOff>44290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962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24524</xdr:rowOff>
    </xdr:from>
    <xdr:to>
      <xdr:col>76</xdr:col>
      <xdr:colOff>114300</xdr:colOff>
      <xdr:row>39</xdr:row>
      <xdr:rowOff>43079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11074"/>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24524</xdr:rowOff>
    </xdr:from>
    <xdr:to>
      <xdr:col>71</xdr:col>
      <xdr:colOff>177800</xdr:colOff>
      <xdr:row>39</xdr:row>
      <xdr:rowOff>42728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11074"/>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159735</xdr:rowOff>
    </xdr:from>
    <xdr:to>
      <xdr:col>85</xdr:col>
      <xdr:colOff>177800</xdr:colOff>
      <xdr:row>39</xdr:row>
      <xdr:rowOff>89885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74662</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9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164940</xdr:rowOff>
    </xdr:from>
    <xdr:to>
      <xdr:col>81</xdr:col>
      <xdr:colOff>101600</xdr:colOff>
      <xdr:row>39</xdr:row>
      <xdr:rowOff>95090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86217</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7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163729</xdr:rowOff>
    </xdr:from>
    <xdr:to>
      <xdr:col>76</xdr:col>
      <xdr:colOff>165100</xdr:colOff>
      <xdr:row>39</xdr:row>
      <xdr:rowOff>93879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85006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145174</xdr:rowOff>
    </xdr:from>
    <xdr:to>
      <xdr:col>72</xdr:col>
      <xdr:colOff>38100</xdr:colOff>
      <xdr:row>39</xdr:row>
      <xdr:rowOff>75324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66451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163378</xdr:rowOff>
    </xdr:from>
    <xdr:to>
      <xdr:col>67</xdr:col>
      <xdr:colOff>101600</xdr:colOff>
      <xdr:row>39</xdr:row>
      <xdr:rowOff>93528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84655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92342</xdr:rowOff>
    </xdr:from>
    <xdr:to>
      <xdr:col>85</xdr:col>
      <xdr:colOff>127000</xdr:colOff>
      <xdr:row>76</xdr:row>
      <xdr:rowOff>153073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22542"/>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80327</xdr:rowOff>
    </xdr:from>
    <xdr:to>
      <xdr:col>81</xdr:col>
      <xdr:colOff>50800</xdr:colOff>
      <xdr:row>76</xdr:row>
      <xdr:rowOff>92342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10527"/>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80327</xdr:rowOff>
    </xdr:from>
    <xdr:to>
      <xdr:col>76</xdr:col>
      <xdr:colOff>114300</xdr:colOff>
      <xdr:row>76</xdr:row>
      <xdr:rowOff>135547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10527"/>
          <a:ext cx="889000" cy="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124473</xdr:rowOff>
    </xdr:from>
    <xdr:to>
      <xdr:col>71</xdr:col>
      <xdr:colOff>177800</xdr:colOff>
      <xdr:row>76</xdr:row>
      <xdr:rowOff>135547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54673"/>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102273</xdr:rowOff>
    </xdr:from>
    <xdr:to>
      <xdr:col>85</xdr:col>
      <xdr:colOff>177800</xdr:colOff>
      <xdr:row>77</xdr:row>
      <xdr:rowOff>32423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80700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41542</xdr:rowOff>
    </xdr:from>
    <xdr:to>
      <xdr:col>81</xdr:col>
      <xdr:colOff>101600</xdr:colOff>
      <xdr:row>76</xdr:row>
      <xdr:rowOff>143142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134269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29527</xdr:rowOff>
    </xdr:from>
    <xdr:to>
      <xdr:col>76</xdr:col>
      <xdr:colOff>165100</xdr:colOff>
      <xdr:row>76</xdr:row>
      <xdr:rowOff>131127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122254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84747</xdr:rowOff>
    </xdr:from>
    <xdr:to>
      <xdr:col>72</xdr:col>
      <xdr:colOff>38100</xdr:colOff>
      <xdr:row>77</xdr:row>
      <xdr:rowOff>14897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73673</xdr:rowOff>
    </xdr:from>
    <xdr:to>
      <xdr:col>67</xdr:col>
      <xdr:colOff>101600</xdr:colOff>
      <xdr:row>77</xdr:row>
      <xdr:rowOff>3823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166400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161051</xdr:rowOff>
    </xdr:from>
    <xdr:to>
      <xdr:col>85</xdr:col>
      <xdr:colOff>127000</xdr:colOff>
      <xdr:row>98</xdr:row>
      <xdr:rowOff>50684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91701"/>
          <a:ext cx="838200" cy="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161051</xdr:rowOff>
    </xdr:from>
    <xdr:to>
      <xdr:col>81</xdr:col>
      <xdr:colOff>50800</xdr:colOff>
      <xdr:row>98</xdr:row>
      <xdr:rowOff>85878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91701"/>
          <a:ext cx="889000" cy="9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85878</xdr:rowOff>
    </xdr:from>
    <xdr:to>
      <xdr:col>76</xdr:col>
      <xdr:colOff>114300</xdr:colOff>
      <xdr:row>98</xdr:row>
      <xdr:rowOff>103481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87978"/>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35449</xdr:rowOff>
    </xdr:from>
    <xdr:to>
      <xdr:col>71</xdr:col>
      <xdr:colOff>177800</xdr:colOff>
      <xdr:row>98</xdr:row>
      <xdr:rowOff>103481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37549"/>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171334</xdr:rowOff>
    </xdr:from>
    <xdr:to>
      <xdr:col>85</xdr:col>
      <xdr:colOff>177800</xdr:colOff>
      <xdr:row>98</xdr:row>
      <xdr:rowOff>101484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86261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1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110251</xdr:rowOff>
    </xdr:from>
    <xdr:to>
      <xdr:col>81</xdr:col>
      <xdr:colOff>101600</xdr:colOff>
      <xdr:row>98</xdr:row>
      <xdr:rowOff>40401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31528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35078</xdr:rowOff>
    </xdr:from>
    <xdr:to>
      <xdr:col>76</xdr:col>
      <xdr:colOff>165100</xdr:colOff>
      <xdr:row>98</xdr:row>
      <xdr:rowOff>136678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127805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2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52681</xdr:rowOff>
    </xdr:from>
    <xdr:to>
      <xdr:col>72</xdr:col>
      <xdr:colOff>38100</xdr:colOff>
      <xdr:row>98</xdr:row>
      <xdr:rowOff>154281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145408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156099</xdr:rowOff>
    </xdr:from>
    <xdr:to>
      <xdr:col>67</xdr:col>
      <xdr:colOff>101600</xdr:colOff>
      <xdr:row>98</xdr:row>
      <xdr:rowOff>86249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8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77376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4826</xdr:rowOff>
    </xdr:from>
    <xdr:to>
      <xdr:col>116</xdr:col>
      <xdr:colOff>63500</xdr:colOff>
      <xdr:row>33</xdr:row>
      <xdr:rowOff>91865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662676"/>
          <a:ext cx="8382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83007</xdr:rowOff>
    </xdr:from>
    <xdr:to>
      <xdr:col>111</xdr:col>
      <xdr:colOff>177800</xdr:colOff>
      <xdr:row>33</xdr:row>
      <xdr:rowOff>91865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569407"/>
          <a:ext cx="889000" cy="1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83007</xdr:rowOff>
    </xdr:from>
    <xdr:to>
      <xdr:col>107</xdr:col>
      <xdr:colOff>50800</xdr:colOff>
      <xdr:row>33</xdr:row>
      <xdr:rowOff>139871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5569407"/>
          <a:ext cx="889000" cy="2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4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139871</xdr:rowOff>
    </xdr:from>
    <xdr:to>
      <xdr:col>102</xdr:col>
      <xdr:colOff>114300</xdr:colOff>
      <xdr:row>33</xdr:row>
      <xdr:rowOff>151759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579772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109104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5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123505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6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125476</xdr:rowOff>
    </xdr:from>
    <xdr:to>
      <xdr:col>116</xdr:col>
      <xdr:colOff>114300</xdr:colOff>
      <xdr:row>33</xdr:row>
      <xdr:rowOff>55626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148353</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41065</xdr:rowOff>
    </xdr:from>
    <xdr:to>
      <xdr:col>112</xdr:col>
      <xdr:colOff>38100</xdr:colOff>
      <xdr:row>33</xdr:row>
      <xdr:rowOff>142665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56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159192</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4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32207</xdr:rowOff>
    </xdr:from>
    <xdr:to>
      <xdr:col>107</xdr:col>
      <xdr:colOff>101600</xdr:colOff>
      <xdr:row>32</xdr:row>
      <xdr:rowOff>133807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150334</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2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89071</xdr:rowOff>
    </xdr:from>
    <xdr:to>
      <xdr:col>102</xdr:col>
      <xdr:colOff>165100</xdr:colOff>
      <xdr:row>34</xdr:row>
      <xdr:rowOff>19221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7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35748</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5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100959</xdr:rowOff>
    </xdr:from>
    <xdr:to>
      <xdr:col>98</xdr:col>
      <xdr:colOff>38100</xdr:colOff>
      <xdr:row>34</xdr:row>
      <xdr:rowOff>31109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7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47636</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53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144958</xdr:rowOff>
    </xdr:from>
    <xdr:to>
      <xdr:col>116</xdr:col>
      <xdr:colOff>63500</xdr:colOff>
      <xdr:row>58</xdr:row>
      <xdr:rowOff>23647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17608"/>
          <a:ext cx="8382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23647</xdr:rowOff>
    </xdr:from>
    <xdr:to>
      <xdr:col>111</xdr:col>
      <xdr:colOff>177800</xdr:colOff>
      <xdr:row>58</xdr:row>
      <xdr:rowOff>35078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6774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163855</xdr:rowOff>
    </xdr:from>
    <xdr:to>
      <xdr:col>107</xdr:col>
      <xdr:colOff>50800</xdr:colOff>
      <xdr:row>58</xdr:row>
      <xdr:rowOff>35078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36505"/>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163855</xdr:rowOff>
    </xdr:from>
    <xdr:to>
      <xdr:col>102</xdr:col>
      <xdr:colOff>114300</xdr:colOff>
      <xdr:row>57</xdr:row>
      <xdr:rowOff>170637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3650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94158</xdr:rowOff>
    </xdr:from>
    <xdr:to>
      <xdr:col>116</xdr:col>
      <xdr:colOff>114300</xdr:colOff>
      <xdr:row>58</xdr:row>
      <xdr:rowOff>24308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72585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4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144297</xdr:rowOff>
    </xdr:from>
    <xdr:to>
      <xdr:col>112</xdr:col>
      <xdr:colOff>38100</xdr:colOff>
      <xdr:row>58</xdr:row>
      <xdr:rowOff>74447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65574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0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155728</xdr:rowOff>
    </xdr:from>
    <xdr:to>
      <xdr:col>107</xdr:col>
      <xdr:colOff>101600</xdr:colOff>
      <xdr:row>58</xdr:row>
      <xdr:rowOff>85878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77005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113055</xdr:rowOff>
    </xdr:from>
    <xdr:to>
      <xdr:col>102</xdr:col>
      <xdr:colOff>165100</xdr:colOff>
      <xdr:row>58</xdr:row>
      <xdr:rowOff>43205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34332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119837</xdr:rowOff>
    </xdr:from>
    <xdr:to>
      <xdr:col>98</xdr:col>
      <xdr:colOff>38100</xdr:colOff>
      <xdr:row>58</xdr:row>
      <xdr:rowOff>49987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41114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8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151188</xdr:rowOff>
    </xdr:from>
    <xdr:to>
      <xdr:col>116</xdr:col>
      <xdr:colOff>63500</xdr:colOff>
      <xdr:row>76</xdr:row>
      <xdr:rowOff>35440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009938"/>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122803</xdr:rowOff>
    </xdr:from>
    <xdr:to>
      <xdr:col>111</xdr:col>
      <xdr:colOff>177800</xdr:colOff>
      <xdr:row>76</xdr:row>
      <xdr:rowOff>35440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81553"/>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72549</xdr:rowOff>
    </xdr:from>
    <xdr:to>
      <xdr:col>107</xdr:col>
      <xdr:colOff>50800</xdr:colOff>
      <xdr:row>75</xdr:row>
      <xdr:rowOff>122803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3129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72549</xdr:rowOff>
    </xdr:from>
    <xdr:to>
      <xdr:col>102</xdr:col>
      <xdr:colOff>114300</xdr:colOff>
      <xdr:row>75</xdr:row>
      <xdr:rowOff>105352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31299"/>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100387</xdr:rowOff>
    </xdr:from>
    <xdr:to>
      <xdr:col>116</xdr:col>
      <xdr:colOff>114300</xdr:colOff>
      <xdr:row>76</xdr:row>
      <xdr:rowOff>30538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59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123264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8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156090</xdr:rowOff>
    </xdr:from>
    <xdr:to>
      <xdr:col>112</xdr:col>
      <xdr:colOff>38100</xdr:colOff>
      <xdr:row>76</xdr:row>
      <xdr:rowOff>86240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77367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72003</xdr:rowOff>
    </xdr:from>
    <xdr:to>
      <xdr:col>107</xdr:col>
      <xdr:colOff>101600</xdr:colOff>
      <xdr:row>76</xdr:row>
      <xdr:rowOff>2152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18680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21749</xdr:rowOff>
    </xdr:from>
    <xdr:to>
      <xdr:col>102</xdr:col>
      <xdr:colOff>165100</xdr:colOff>
      <xdr:row>75</xdr:row>
      <xdr:rowOff>123349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139876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54552</xdr:rowOff>
    </xdr:from>
    <xdr:to>
      <xdr:col>98</xdr:col>
      <xdr:colOff>38100</xdr:colOff>
      <xdr:row>75</xdr:row>
      <xdr:rowOff>156152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531,962</a:t>
          </a:r>
          <a:r>
            <a:rPr kumimoji="1" lang="ja-JP" altLang="ja-JP" sz="1100">
              <a:solidFill>
                <a:schemeClr val="dk1"/>
              </a:solidFill>
              <a:effectLst/>
              <a:latin typeface="+mn-lt"/>
              <a:ea typeface="+mn-ea"/>
              <a:cs typeface="+mn-cs"/>
            </a:rPr>
            <a:t>円となっている。構成項目のなかでも投資及び出資金は、住民一人当たり</a:t>
          </a:r>
          <a:r>
            <a:rPr kumimoji="1" lang="en-US" altLang="ja-JP" sz="1100">
              <a:solidFill>
                <a:schemeClr val="dk1"/>
              </a:solidFill>
              <a:effectLst/>
              <a:latin typeface="+mn-lt"/>
              <a:ea typeface="+mn-ea"/>
              <a:cs typeface="+mn-cs"/>
            </a:rPr>
            <a:t>15,360</a:t>
          </a:r>
          <a:r>
            <a:rPr kumimoji="1" lang="ja-JP" altLang="ja-JP" sz="1100">
              <a:solidFill>
                <a:schemeClr val="dk1"/>
              </a:solidFill>
              <a:effectLst/>
              <a:latin typeface="+mn-lt"/>
              <a:ea typeface="+mn-ea"/>
              <a:cs typeface="+mn-cs"/>
            </a:rPr>
            <a:t>円と高止まりしており、類似団体内でも高い値となっている。主な要因としては、病院事業会計への出資金（病院建設等の地方債元金償還分）である。</a:t>
          </a:r>
          <a:r>
            <a:rPr kumimoji="1" lang="ja-JP" altLang="en-US" sz="1100">
              <a:solidFill>
                <a:schemeClr val="dk1"/>
              </a:solidFill>
              <a:effectLst/>
              <a:latin typeface="+mn-lt"/>
              <a:ea typeface="+mn-ea"/>
              <a:cs typeface="+mn-cs"/>
            </a:rPr>
            <a:t>当初</a:t>
          </a:r>
          <a:r>
            <a:rPr kumimoji="1" lang="ja-JP" altLang="ja-JP" sz="1100">
              <a:solidFill>
                <a:schemeClr val="dk1"/>
              </a:solidFill>
              <a:effectLst/>
              <a:latin typeface="+mn-lt"/>
              <a:ea typeface="+mn-ea"/>
              <a:cs typeface="+mn-cs"/>
            </a:rPr>
            <a:t>建設の地方債元金償還は令和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まで発生する</a:t>
          </a:r>
          <a:r>
            <a:rPr kumimoji="1" lang="ja-JP" altLang="ja-JP" sz="1100">
              <a:solidFill>
                <a:schemeClr val="dk1"/>
              </a:solidFill>
              <a:effectLst/>
              <a:latin typeface="+mn-lt"/>
              <a:ea typeface="+mn-ea"/>
              <a:cs typeface="+mn-cs"/>
            </a:rPr>
            <a:t>ため、今後も高止まりする見込みである。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17,018
16,947
177.67
9,218,296
9,052,930
159,298
5,976,696
10,937,591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122936</xdr:rowOff>
    </xdr:from>
    <xdr:to>
      <xdr:col>24</xdr:col>
      <xdr:colOff>63500</xdr:colOff>
      <xdr:row>35</xdr:row>
      <xdr:rowOff>39116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52236"/>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122936</xdr:rowOff>
    </xdr:from>
    <xdr:to>
      <xdr:col>19</xdr:col>
      <xdr:colOff>177800</xdr:colOff>
      <xdr:row>34</xdr:row>
      <xdr:rowOff>138176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5223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126746</xdr:rowOff>
    </xdr:from>
    <xdr:to>
      <xdr:col>15</xdr:col>
      <xdr:colOff>50800</xdr:colOff>
      <xdr:row>34</xdr:row>
      <xdr:rowOff>138176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60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42926</xdr:rowOff>
    </xdr:from>
    <xdr:to>
      <xdr:col>10</xdr:col>
      <xdr:colOff>114300</xdr:colOff>
      <xdr:row>34</xdr:row>
      <xdr:rowOff>126746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7222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138193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72136</xdr:rowOff>
    </xdr:from>
    <xdr:to>
      <xdr:col>20</xdr:col>
      <xdr:colOff>38100</xdr:colOff>
      <xdr:row>35</xdr:row>
      <xdr:rowOff>2286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18813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87376</xdr:rowOff>
    </xdr:from>
    <xdr:to>
      <xdr:col>15</xdr:col>
      <xdr:colOff>101600</xdr:colOff>
      <xdr:row>35</xdr:row>
      <xdr:rowOff>17526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75946</xdr:rowOff>
    </xdr:from>
    <xdr:to>
      <xdr:col>10</xdr:col>
      <xdr:colOff>165100</xdr:colOff>
      <xdr:row>35</xdr:row>
      <xdr:rowOff>6096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22623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163576</xdr:rowOff>
    </xdr:from>
    <xdr:to>
      <xdr:col>6</xdr:col>
      <xdr:colOff>38100</xdr:colOff>
      <xdr:row>34</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xdr:rowOff>
    </xdr:from>
    <xdr:to>
      <xdr:col>24</xdr:col>
      <xdr:colOff>63500</xdr:colOff>
      <xdr:row>57</xdr:row>
      <xdr:rowOff>13605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2785"/>
          <a:ext cx="838200" cy="1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xdr:rowOff>
    </xdr:from>
    <xdr:to>
      <xdr:col>19</xdr:col>
      <xdr:colOff>177800</xdr:colOff>
      <xdr:row>57</xdr:row>
      <xdr:rowOff>46198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72785"/>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36720</xdr:rowOff>
    </xdr:from>
    <xdr:to>
      <xdr:col>15</xdr:col>
      <xdr:colOff>50800</xdr:colOff>
      <xdr:row>57</xdr:row>
      <xdr:rowOff>46198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09370"/>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xdr:rowOff>
    </xdr:from>
    <xdr:to>
      <xdr:col>10</xdr:col>
      <xdr:colOff>114300</xdr:colOff>
      <xdr:row>57</xdr:row>
      <xdr:rowOff>36720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2726"/>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134255</xdr:rowOff>
    </xdr:from>
    <xdr:to>
      <xdr:col>24</xdr:col>
      <xdr:colOff>114300</xdr:colOff>
      <xdr:row>57</xdr:row>
      <xdr:rowOff>64405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49182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120785</xdr:rowOff>
    </xdr:from>
    <xdr:to>
      <xdr:col>20</xdr:col>
      <xdr:colOff>38100</xdr:colOff>
      <xdr:row>57</xdr:row>
      <xdr:rowOff>50935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42062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166848</xdr:rowOff>
    </xdr:from>
    <xdr:to>
      <xdr:col>15</xdr:col>
      <xdr:colOff>101600</xdr:colOff>
      <xdr:row>57</xdr:row>
      <xdr:rowOff>96998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88125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157370</xdr:rowOff>
    </xdr:from>
    <xdr:to>
      <xdr:col>10</xdr:col>
      <xdr:colOff>165100</xdr:colOff>
      <xdr:row>57</xdr:row>
      <xdr:rowOff>87520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78647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120726</xdr:rowOff>
    </xdr:from>
    <xdr:to>
      <xdr:col>6</xdr:col>
      <xdr:colOff>38100</xdr:colOff>
      <xdr:row>57</xdr:row>
      <xdr:rowOff>50876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42003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52952</xdr:rowOff>
    </xdr:from>
    <xdr:to>
      <xdr:col>24</xdr:col>
      <xdr:colOff>63500</xdr:colOff>
      <xdr:row>76</xdr:row>
      <xdr:rowOff>48250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1702"/>
          <a:ext cx="838200" cy="16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48250</xdr:rowOff>
    </xdr:from>
    <xdr:to>
      <xdr:col>19</xdr:col>
      <xdr:colOff>177800</xdr:colOff>
      <xdr:row>76</xdr:row>
      <xdr:rowOff>139199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78450"/>
          <a:ext cx="889000" cy="9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65798</xdr:rowOff>
    </xdr:from>
    <xdr:to>
      <xdr:col>15</xdr:col>
      <xdr:colOff>50800</xdr:colOff>
      <xdr:row>76</xdr:row>
      <xdr:rowOff>139199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95998"/>
          <a:ext cx="8890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65798</xdr:rowOff>
    </xdr:from>
    <xdr:to>
      <xdr:col>10</xdr:col>
      <xdr:colOff>114300</xdr:colOff>
      <xdr:row>76</xdr:row>
      <xdr:rowOff>92370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95998"/>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2152</xdr:rowOff>
    </xdr:from>
    <xdr:to>
      <xdr:col>24</xdr:col>
      <xdr:colOff>114300</xdr:colOff>
      <xdr:row>75</xdr:row>
      <xdr:rowOff>103752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152029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168900</xdr:rowOff>
    </xdr:from>
    <xdr:to>
      <xdr:col>20</xdr:col>
      <xdr:colOff>38100</xdr:colOff>
      <xdr:row>76</xdr:row>
      <xdr:rowOff>99050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90177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88399</xdr:rowOff>
    </xdr:from>
    <xdr:to>
      <xdr:col>15</xdr:col>
      <xdr:colOff>101600</xdr:colOff>
      <xdr:row>77</xdr:row>
      <xdr:rowOff>18549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14998</xdr:rowOff>
    </xdr:from>
    <xdr:to>
      <xdr:col>10</xdr:col>
      <xdr:colOff>165100</xdr:colOff>
      <xdr:row>76</xdr:row>
      <xdr:rowOff>116598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107725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3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41570</xdr:rowOff>
    </xdr:from>
    <xdr:to>
      <xdr:col>6</xdr:col>
      <xdr:colOff>38100</xdr:colOff>
      <xdr:row>76</xdr:row>
      <xdr:rowOff>143170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134297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6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118449</xdr:rowOff>
    </xdr:from>
    <xdr:to>
      <xdr:col>24</xdr:col>
      <xdr:colOff>63500</xdr:colOff>
      <xdr:row>96</xdr:row>
      <xdr:rowOff>86771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06199"/>
          <a:ext cx="8382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12234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37226</xdr:rowOff>
    </xdr:from>
    <xdr:to>
      <xdr:col>19</xdr:col>
      <xdr:colOff>177800</xdr:colOff>
      <xdr:row>96</xdr:row>
      <xdr:rowOff>86771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96426"/>
          <a:ext cx="889000" cy="4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26414</xdr:rowOff>
    </xdr:from>
    <xdr:to>
      <xdr:col>15</xdr:col>
      <xdr:colOff>50800</xdr:colOff>
      <xdr:row>96</xdr:row>
      <xdr:rowOff>37226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8561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139136</xdr:rowOff>
    </xdr:from>
    <xdr:to>
      <xdr:col>10</xdr:col>
      <xdr:colOff>114300</xdr:colOff>
      <xdr:row>96</xdr:row>
      <xdr:rowOff>26414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26886"/>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67649</xdr:rowOff>
    </xdr:from>
    <xdr:to>
      <xdr:col>24</xdr:col>
      <xdr:colOff>114300</xdr:colOff>
      <xdr:row>95</xdr:row>
      <xdr:rowOff>169249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90526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0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35971</xdr:rowOff>
    </xdr:from>
    <xdr:to>
      <xdr:col>20</xdr:col>
      <xdr:colOff>38100</xdr:colOff>
      <xdr:row>96</xdr:row>
      <xdr:rowOff>137571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154098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157876</xdr:rowOff>
    </xdr:from>
    <xdr:to>
      <xdr:col>15</xdr:col>
      <xdr:colOff>101600</xdr:colOff>
      <xdr:row>96</xdr:row>
      <xdr:rowOff>88026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104553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147064</xdr:rowOff>
    </xdr:from>
    <xdr:to>
      <xdr:col>10</xdr:col>
      <xdr:colOff>165100</xdr:colOff>
      <xdr:row>96</xdr:row>
      <xdr:rowOff>77214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93741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88336</xdr:rowOff>
    </xdr:from>
    <xdr:to>
      <xdr:col>6</xdr:col>
      <xdr:colOff>38100</xdr:colOff>
      <xdr:row>96</xdr:row>
      <xdr:rowOff>18486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35013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14332</xdr:rowOff>
    </xdr:from>
    <xdr:to>
      <xdr:col>55</xdr:col>
      <xdr:colOff>0</xdr:colOff>
      <xdr:row>59</xdr:row>
      <xdr:rowOff>22108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9882"/>
          <a:ext cx="8382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18503</xdr:rowOff>
    </xdr:from>
    <xdr:to>
      <xdr:col>50</xdr:col>
      <xdr:colOff>114300</xdr:colOff>
      <xdr:row>59</xdr:row>
      <xdr:rowOff>22108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34053"/>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18503</xdr:rowOff>
    </xdr:from>
    <xdr:to>
      <xdr:col>45</xdr:col>
      <xdr:colOff>177800</xdr:colOff>
      <xdr:row>59</xdr:row>
      <xdr:rowOff>35044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34053"/>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30638</xdr:rowOff>
    </xdr:from>
    <xdr:to>
      <xdr:col>41</xdr:col>
      <xdr:colOff>50800</xdr:colOff>
      <xdr:row>59</xdr:row>
      <xdr:rowOff>35044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46188"/>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134982</xdr:rowOff>
    </xdr:from>
    <xdr:to>
      <xdr:col>55</xdr:col>
      <xdr:colOff>50800</xdr:colOff>
      <xdr:row>59</xdr:row>
      <xdr:rowOff>65132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49909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142758</xdr:rowOff>
    </xdr:from>
    <xdr:to>
      <xdr:col>50</xdr:col>
      <xdr:colOff>165100</xdr:colOff>
      <xdr:row>59</xdr:row>
      <xdr:rowOff>72908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139153</xdr:rowOff>
    </xdr:from>
    <xdr:to>
      <xdr:col>46</xdr:col>
      <xdr:colOff>38100</xdr:colOff>
      <xdr:row>59</xdr:row>
      <xdr:rowOff>69303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60430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155694</xdr:rowOff>
    </xdr:from>
    <xdr:to>
      <xdr:col>41</xdr:col>
      <xdr:colOff>101600</xdr:colOff>
      <xdr:row>59</xdr:row>
      <xdr:rowOff>85844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76971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9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151288</xdr:rowOff>
    </xdr:from>
    <xdr:to>
      <xdr:col>36</xdr:col>
      <xdr:colOff>165100</xdr:colOff>
      <xdr:row>59</xdr:row>
      <xdr:rowOff>81438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72565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8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58204</xdr:rowOff>
    </xdr:from>
    <xdr:to>
      <xdr:col>55</xdr:col>
      <xdr:colOff>0</xdr:colOff>
      <xdr:row>78</xdr:row>
      <xdr:rowOff>85928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31304"/>
          <a:ext cx="8382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85928</xdr:rowOff>
    </xdr:from>
    <xdr:to>
      <xdr:col>50</xdr:col>
      <xdr:colOff>114300</xdr:colOff>
      <xdr:row>78</xdr:row>
      <xdr:rowOff>108775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9028"/>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108775</xdr:rowOff>
    </xdr:from>
    <xdr:to>
      <xdr:col>45</xdr:col>
      <xdr:colOff>177800</xdr:colOff>
      <xdr:row>78</xdr:row>
      <xdr:rowOff>144895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1875"/>
          <a:ext cx="889000" cy="3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143294</xdr:rowOff>
    </xdr:from>
    <xdr:to>
      <xdr:col>41</xdr:col>
      <xdr:colOff>50800</xdr:colOff>
      <xdr:row>78</xdr:row>
      <xdr:rowOff>144895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1639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7404</xdr:rowOff>
    </xdr:from>
    <xdr:to>
      <xdr:col>55</xdr:col>
      <xdr:colOff>50800</xdr:colOff>
      <xdr:row>78</xdr:row>
      <xdr:rowOff>109004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157281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35128</xdr:rowOff>
    </xdr:from>
    <xdr:to>
      <xdr:col>50</xdr:col>
      <xdr:colOff>165100</xdr:colOff>
      <xdr:row>78</xdr:row>
      <xdr:rowOff>136728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127855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57975</xdr:rowOff>
    </xdr:from>
    <xdr:to>
      <xdr:col>46</xdr:col>
      <xdr:colOff>38100</xdr:colOff>
      <xdr:row>78</xdr:row>
      <xdr:rowOff>159575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150702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94095</xdr:rowOff>
    </xdr:from>
    <xdr:to>
      <xdr:col>41</xdr:col>
      <xdr:colOff>101600</xdr:colOff>
      <xdr:row>79</xdr:row>
      <xdr:rowOff>24245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15372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92494</xdr:rowOff>
    </xdr:from>
    <xdr:to>
      <xdr:col>36</xdr:col>
      <xdr:colOff>165100</xdr:colOff>
      <xdr:row>79</xdr:row>
      <xdr:rowOff>22644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5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27293</xdr:rowOff>
    </xdr:from>
    <xdr:to>
      <xdr:col>55</xdr:col>
      <xdr:colOff>0</xdr:colOff>
      <xdr:row>96</xdr:row>
      <xdr:rowOff>68275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86493"/>
          <a:ext cx="838200" cy="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107569</xdr:rowOff>
    </xdr:from>
    <xdr:to>
      <xdr:col>50</xdr:col>
      <xdr:colOff>114300</xdr:colOff>
      <xdr:row>96</xdr:row>
      <xdr:rowOff>68275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95319"/>
          <a:ext cx="889000" cy="1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2146</xdr:rowOff>
    </xdr:from>
    <xdr:to>
      <xdr:col>45</xdr:col>
      <xdr:colOff>177800</xdr:colOff>
      <xdr:row>95</xdr:row>
      <xdr:rowOff>107569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289896"/>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2146</xdr:rowOff>
    </xdr:from>
    <xdr:to>
      <xdr:col>41</xdr:col>
      <xdr:colOff>50800</xdr:colOff>
      <xdr:row>96</xdr:row>
      <xdr:rowOff>7683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289896"/>
          <a:ext cx="889000" cy="1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147943</xdr:rowOff>
    </xdr:from>
    <xdr:to>
      <xdr:col>55</xdr:col>
      <xdr:colOff>50800</xdr:colOff>
      <xdr:row>96</xdr:row>
      <xdr:rowOff>78093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126370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17475</xdr:rowOff>
    </xdr:from>
    <xdr:to>
      <xdr:col>50</xdr:col>
      <xdr:colOff>165100</xdr:colOff>
      <xdr:row>96</xdr:row>
      <xdr:rowOff>119075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110202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56769</xdr:rowOff>
    </xdr:from>
    <xdr:to>
      <xdr:col>46</xdr:col>
      <xdr:colOff>38100</xdr:colOff>
      <xdr:row>95</xdr:row>
      <xdr:rowOff>158369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149496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122796</xdr:rowOff>
    </xdr:from>
    <xdr:to>
      <xdr:col>41</xdr:col>
      <xdr:colOff>101600</xdr:colOff>
      <xdr:row>95</xdr:row>
      <xdr:rowOff>52946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44073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128333</xdr:rowOff>
    </xdr:from>
    <xdr:to>
      <xdr:col>36</xdr:col>
      <xdr:colOff>165100</xdr:colOff>
      <xdr:row>96</xdr:row>
      <xdr:rowOff>58483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49610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14035</xdr:rowOff>
    </xdr:from>
    <xdr:to>
      <xdr:col>85</xdr:col>
      <xdr:colOff>127000</xdr:colOff>
      <xdr:row>39</xdr:row>
      <xdr:rowOff>14819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43335"/>
          <a:ext cx="838200" cy="8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14035</xdr:rowOff>
    </xdr:from>
    <xdr:to>
      <xdr:col>81</xdr:col>
      <xdr:colOff>50800</xdr:colOff>
      <xdr:row>34</xdr:row>
      <xdr:rowOff>107435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843335"/>
          <a:ext cx="8890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107435</xdr:rowOff>
    </xdr:from>
    <xdr:to>
      <xdr:col>76</xdr:col>
      <xdr:colOff>114300</xdr:colOff>
      <xdr:row>38</xdr:row>
      <xdr:rowOff>163181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36735"/>
          <a:ext cx="8890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163181</xdr:rowOff>
    </xdr:from>
    <xdr:to>
      <xdr:col>71</xdr:col>
      <xdr:colOff>177800</xdr:colOff>
      <xdr:row>39</xdr:row>
      <xdr:rowOff>17693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78281"/>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135469</xdr:rowOff>
    </xdr:from>
    <xdr:to>
      <xdr:col>85</xdr:col>
      <xdr:colOff>177800</xdr:colOff>
      <xdr:row>39</xdr:row>
      <xdr:rowOff>65619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113896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62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134685</xdr:rowOff>
    </xdr:from>
    <xdr:to>
      <xdr:col>81</xdr:col>
      <xdr:colOff>101600</xdr:colOff>
      <xdr:row>34</xdr:row>
      <xdr:rowOff>64835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81362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6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56635</xdr:rowOff>
    </xdr:from>
    <xdr:to>
      <xdr:col>76</xdr:col>
      <xdr:colOff>165100</xdr:colOff>
      <xdr:row>34</xdr:row>
      <xdr:rowOff>158235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3312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112381</xdr:rowOff>
    </xdr:from>
    <xdr:to>
      <xdr:col>72</xdr:col>
      <xdr:colOff>38100</xdr:colOff>
      <xdr:row>39</xdr:row>
      <xdr:rowOff>42531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33658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138343</xdr:rowOff>
    </xdr:from>
    <xdr:to>
      <xdr:col>67</xdr:col>
      <xdr:colOff>101600</xdr:colOff>
      <xdr:row>39</xdr:row>
      <xdr:rowOff>68493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59620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4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64939</xdr:rowOff>
    </xdr:from>
    <xdr:to>
      <xdr:col>85</xdr:col>
      <xdr:colOff>127000</xdr:colOff>
      <xdr:row>58</xdr:row>
      <xdr:rowOff>126880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09039"/>
          <a:ext cx="838200" cy="6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156928</xdr:rowOff>
    </xdr:from>
    <xdr:to>
      <xdr:col>81</xdr:col>
      <xdr:colOff>50800</xdr:colOff>
      <xdr:row>58</xdr:row>
      <xdr:rowOff>126880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29578"/>
          <a:ext cx="889000" cy="1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156928</xdr:rowOff>
    </xdr:from>
    <xdr:to>
      <xdr:col>76</xdr:col>
      <xdr:colOff>114300</xdr:colOff>
      <xdr:row>58</xdr:row>
      <xdr:rowOff>24796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29578"/>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55366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24796</xdr:rowOff>
    </xdr:from>
    <xdr:to>
      <xdr:col>71</xdr:col>
      <xdr:colOff>177800</xdr:colOff>
      <xdr:row>58</xdr:row>
      <xdr:rowOff>103536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68896"/>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14139</xdr:rowOff>
    </xdr:from>
    <xdr:to>
      <xdr:col>85</xdr:col>
      <xdr:colOff>177800</xdr:colOff>
      <xdr:row>58</xdr:row>
      <xdr:rowOff>115739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164016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76080</xdr:rowOff>
    </xdr:from>
    <xdr:to>
      <xdr:col>81</xdr:col>
      <xdr:colOff>101600</xdr:colOff>
      <xdr:row>59</xdr:row>
      <xdr:rowOff>6230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168807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106128</xdr:rowOff>
    </xdr:from>
    <xdr:to>
      <xdr:col>76</xdr:col>
      <xdr:colOff>165100</xdr:colOff>
      <xdr:row>58</xdr:row>
      <xdr:rowOff>36278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52805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145446</xdr:rowOff>
    </xdr:from>
    <xdr:to>
      <xdr:col>72</xdr:col>
      <xdr:colOff>38100</xdr:colOff>
      <xdr:row>58</xdr:row>
      <xdr:rowOff>75596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66723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52736</xdr:rowOff>
    </xdr:from>
    <xdr:to>
      <xdr:col>67</xdr:col>
      <xdr:colOff>101600</xdr:colOff>
      <xdr:row>58</xdr:row>
      <xdr:rowOff>154336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145463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39086</xdr:rowOff>
    </xdr:from>
    <xdr:to>
      <xdr:col>85</xdr:col>
      <xdr:colOff>127000</xdr:colOff>
      <xdr:row>79</xdr:row>
      <xdr:rowOff>44290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83636"/>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43078</xdr:rowOff>
    </xdr:from>
    <xdr:to>
      <xdr:col>81</xdr:col>
      <xdr:colOff>50800</xdr:colOff>
      <xdr:row>79</xdr:row>
      <xdr:rowOff>44290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7628"/>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24524</xdr:rowOff>
    </xdr:from>
    <xdr:to>
      <xdr:col>76</xdr:col>
      <xdr:colOff>114300</xdr:colOff>
      <xdr:row>79</xdr:row>
      <xdr:rowOff>43078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9074"/>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24524</xdr:rowOff>
    </xdr:from>
    <xdr:to>
      <xdr:col>71</xdr:col>
      <xdr:colOff>177800</xdr:colOff>
      <xdr:row>79</xdr:row>
      <xdr:rowOff>42728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9074"/>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159736</xdr:rowOff>
    </xdr:from>
    <xdr:to>
      <xdr:col>85</xdr:col>
      <xdr:colOff>177800</xdr:colOff>
      <xdr:row>79</xdr:row>
      <xdr:rowOff>89886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74663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7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164940</xdr:rowOff>
    </xdr:from>
    <xdr:to>
      <xdr:col>81</xdr:col>
      <xdr:colOff>101600</xdr:colOff>
      <xdr:row>79</xdr:row>
      <xdr:rowOff>95090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86217</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30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163728</xdr:rowOff>
    </xdr:from>
    <xdr:to>
      <xdr:col>76</xdr:col>
      <xdr:colOff>165100</xdr:colOff>
      <xdr:row>79</xdr:row>
      <xdr:rowOff>93878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85005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145174</xdr:rowOff>
    </xdr:from>
    <xdr:to>
      <xdr:col>72</xdr:col>
      <xdr:colOff>38100</xdr:colOff>
      <xdr:row>79</xdr:row>
      <xdr:rowOff>75324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66451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163378</xdr:rowOff>
    </xdr:from>
    <xdr:to>
      <xdr:col>67</xdr:col>
      <xdr:colOff>101600</xdr:colOff>
      <xdr:row>79</xdr:row>
      <xdr:rowOff>93528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84655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92342</xdr:rowOff>
    </xdr:from>
    <xdr:to>
      <xdr:col>85</xdr:col>
      <xdr:colOff>127000</xdr:colOff>
      <xdr:row>96</xdr:row>
      <xdr:rowOff>153073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551542"/>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80327</xdr:rowOff>
    </xdr:from>
    <xdr:to>
      <xdr:col>81</xdr:col>
      <xdr:colOff>50800</xdr:colOff>
      <xdr:row>96</xdr:row>
      <xdr:rowOff>92342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39527"/>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80327</xdr:rowOff>
    </xdr:from>
    <xdr:to>
      <xdr:col>76</xdr:col>
      <xdr:colOff>114300</xdr:colOff>
      <xdr:row>96</xdr:row>
      <xdr:rowOff>135547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39527"/>
          <a:ext cx="889000" cy="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124473</xdr:rowOff>
    </xdr:from>
    <xdr:to>
      <xdr:col>71</xdr:col>
      <xdr:colOff>177800</xdr:colOff>
      <xdr:row>96</xdr:row>
      <xdr:rowOff>135547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83673"/>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102273</xdr:rowOff>
    </xdr:from>
    <xdr:to>
      <xdr:col>85</xdr:col>
      <xdr:colOff>177800</xdr:colOff>
      <xdr:row>97</xdr:row>
      <xdr:rowOff>32423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80700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41542</xdr:rowOff>
    </xdr:from>
    <xdr:to>
      <xdr:col>81</xdr:col>
      <xdr:colOff>101600</xdr:colOff>
      <xdr:row>96</xdr:row>
      <xdr:rowOff>143142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134269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29527</xdr:rowOff>
    </xdr:from>
    <xdr:to>
      <xdr:col>76</xdr:col>
      <xdr:colOff>165100</xdr:colOff>
      <xdr:row>96</xdr:row>
      <xdr:rowOff>131127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122254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84747</xdr:rowOff>
    </xdr:from>
    <xdr:to>
      <xdr:col>72</xdr:col>
      <xdr:colOff>38100</xdr:colOff>
      <xdr:row>97</xdr:row>
      <xdr:rowOff>14897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6024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73673</xdr:rowOff>
    </xdr:from>
    <xdr:to>
      <xdr:col>67</xdr:col>
      <xdr:colOff>101600</xdr:colOff>
      <xdr:row>97</xdr:row>
      <xdr:rowOff>3823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166400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消防費は、昨年度</a:t>
          </a:r>
          <a:r>
            <a:rPr kumimoji="1" lang="ja-JP" altLang="en-US" sz="1100" baseline="0">
              <a:solidFill>
                <a:schemeClr val="dk1"/>
              </a:solidFill>
              <a:effectLst/>
              <a:latin typeface="+mn-lt"/>
              <a:ea typeface="+mn-ea"/>
              <a:cs typeface="+mn-cs"/>
            </a:rPr>
            <a:t>より減少し</a:t>
          </a:r>
          <a:r>
            <a:rPr kumimoji="1" lang="ja-JP" altLang="ja-JP" sz="1100" baseline="0">
              <a:solidFill>
                <a:schemeClr val="dk1"/>
              </a:solidFill>
              <a:effectLst/>
              <a:latin typeface="+mn-lt"/>
              <a:ea typeface="+mn-ea"/>
              <a:cs typeface="+mn-cs"/>
            </a:rPr>
            <a:t>、住民一人当たり</a:t>
          </a:r>
          <a:r>
            <a:rPr kumimoji="1" lang="en-US" altLang="ja-JP" sz="1100" baseline="0">
              <a:solidFill>
                <a:schemeClr val="dk1"/>
              </a:solidFill>
              <a:effectLst/>
              <a:latin typeface="+mn-lt"/>
              <a:ea typeface="+mn-ea"/>
              <a:cs typeface="+mn-cs"/>
            </a:rPr>
            <a:t>22,574</a:t>
          </a:r>
          <a:r>
            <a:rPr kumimoji="1" lang="ja-JP" altLang="ja-JP" sz="1100" baseline="0">
              <a:solidFill>
                <a:schemeClr val="dk1"/>
              </a:solidFill>
              <a:effectLst/>
              <a:latin typeface="+mn-lt"/>
              <a:ea typeface="+mn-ea"/>
              <a:cs typeface="+mn-cs"/>
            </a:rPr>
            <a:t>円となっている。主な要因は、五戸消防庁舎建設事業に係る八戸市町村圏広域事務組合への負担金</a:t>
          </a:r>
          <a:r>
            <a:rPr kumimoji="1" lang="ja-JP" altLang="en-US" sz="1100" baseline="0">
              <a:solidFill>
                <a:schemeClr val="dk1"/>
              </a:solidFill>
              <a:effectLst/>
              <a:latin typeface="+mn-lt"/>
              <a:ea typeface="+mn-ea"/>
              <a:cs typeface="+mn-cs"/>
            </a:rPr>
            <a:t>がなくなったこと</a:t>
          </a:r>
          <a:r>
            <a:rPr kumimoji="1" lang="ja-JP" altLang="ja-JP" sz="1100" baseline="0">
              <a:solidFill>
                <a:schemeClr val="dk1"/>
              </a:solidFill>
              <a:effectLst/>
              <a:latin typeface="+mn-lt"/>
              <a:ea typeface="+mn-ea"/>
              <a:cs typeface="+mn-cs"/>
            </a:rPr>
            <a:t>である。</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衛生費は、住民一人当たり</a:t>
          </a:r>
          <a:r>
            <a:rPr kumimoji="1" lang="en-US" altLang="ja-JP" sz="1100" baseline="0">
              <a:solidFill>
                <a:schemeClr val="dk1"/>
              </a:solidFill>
              <a:effectLst/>
              <a:latin typeface="+mn-lt"/>
              <a:ea typeface="+mn-ea"/>
              <a:cs typeface="+mn-cs"/>
            </a:rPr>
            <a:t>80,289</a:t>
          </a:r>
          <a:r>
            <a:rPr kumimoji="1" lang="ja-JP" altLang="ja-JP" sz="1100" baseline="0">
              <a:solidFill>
                <a:schemeClr val="dk1"/>
              </a:solidFill>
              <a:effectLst/>
              <a:latin typeface="+mn-lt"/>
              <a:ea typeface="+mn-ea"/>
              <a:cs typeface="+mn-cs"/>
            </a:rPr>
            <a:t>円となっており、類似団体内平均値より高い値である。主な要因は、病院事業会計への多額の基準外繰出によるものである。早期の病院事業会計の経営健全化に努める。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は赤</a:t>
          </a:r>
          <a:r>
            <a:rPr kumimoji="1" lang="ja-JP" altLang="ja-JP" sz="1100">
              <a:solidFill>
                <a:schemeClr val="dk1"/>
              </a:solidFill>
              <a:effectLst/>
              <a:latin typeface="+mn-lt"/>
              <a:ea typeface="+mn-ea"/>
              <a:cs typeface="+mn-cs"/>
            </a:rPr>
            <a:t>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取崩しを</a:t>
          </a:r>
          <a:r>
            <a:rPr kumimoji="1" lang="ja-JP" altLang="en-US" sz="1100">
              <a:solidFill>
                <a:schemeClr val="dk1"/>
              </a:solidFill>
              <a:effectLst/>
              <a:latin typeface="+mn-lt"/>
              <a:ea typeface="+mn-ea"/>
              <a:cs typeface="+mn-cs"/>
            </a:rPr>
            <a:t>行ったことによる。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、計画的な事業の実施により健全な財政運営につとめる。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病院事業において、新五戸総合病院改革プラン（平成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基づく取り組み及び一般会計からの支援の継続等を行ってきたが、赤字となっている。一般会計における病院事業への負担は、かなり大きく、財政を逼迫しているため、引き続き、新五戸総合病院改革プランに基づき早期の経営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9218296</v>
      </c>
      <c r="BO4" s="431"/>
      <c r="BP4" s="431"/>
      <c r="BQ4" s="431"/>
      <c r="BR4" s="431"/>
      <c r="BS4" s="431"/>
      <c r="BT4" s="431"/>
      <c r="BU4" s="432"/>
      <c r="BV4" s="430">
        <v>9177495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2.7</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9052930</v>
      </c>
      <c r="BO5" s="468"/>
      <c r="BP5" s="468"/>
      <c r="BQ5" s="468"/>
      <c r="BR5" s="468"/>
      <c r="BS5" s="468"/>
      <c r="BT5" s="468"/>
      <c r="BU5" s="469"/>
      <c r="BV5" s="467">
        <v>8952144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89.3</v>
      </c>
      <c r="CU5" s="465"/>
      <c r="CV5" s="465"/>
      <c r="CW5" s="465"/>
      <c r="CX5" s="465"/>
      <c r="CY5" s="465"/>
      <c r="CZ5" s="465"/>
      <c r="DA5" s="466"/>
      <c r="DB5" s="464">
        <v>88.3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165366</v>
      </c>
      <c r="BO6" s="468"/>
      <c r="BP6" s="468"/>
      <c r="BQ6" s="468"/>
      <c r="BR6" s="468"/>
      <c r="BS6" s="468"/>
      <c r="BT6" s="468"/>
      <c r="BU6" s="469"/>
      <c r="BV6" s="467">
        <v>225351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92.2</v>
      </c>
      <c r="CU6" s="505"/>
      <c r="CV6" s="505"/>
      <c r="CW6" s="505"/>
      <c r="CX6" s="505"/>
      <c r="CY6" s="505"/>
      <c r="CZ6" s="505"/>
      <c r="DA6" s="506"/>
      <c r="DB6" s="504">
        <v>92.1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6068</v>
      </c>
      <c r="BO7" s="468"/>
      <c r="BP7" s="468"/>
      <c r="BQ7" s="468"/>
      <c r="BR7" s="468"/>
      <c r="BS7" s="468"/>
      <c r="BT7" s="468"/>
      <c r="BU7" s="469"/>
      <c r="BV7" s="467">
        <v>3814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5976696</v>
      </c>
      <c r="CU7" s="468"/>
      <c r="CV7" s="468"/>
      <c r="CW7" s="468"/>
      <c r="CX7" s="468"/>
      <c r="CY7" s="468"/>
      <c r="CZ7" s="468"/>
      <c r="DA7" s="469"/>
      <c r="DB7" s="467">
        <v>6037604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159298</v>
      </c>
      <c r="BO8" s="468"/>
      <c r="BP8" s="468"/>
      <c r="BQ8" s="468"/>
      <c r="BR8" s="468"/>
      <c r="BS8" s="468"/>
      <c r="BT8" s="468"/>
      <c r="BU8" s="469"/>
      <c r="BV8" s="467">
        <v>221537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0.28999999999999998</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17433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101</v>
      </c>
      <c r="AV9" s="500"/>
      <c r="AW9" s="500"/>
      <c r="AX9" s="500"/>
      <c r="AY9" s="501" t="s">
        <v>116</v>
      </c>
      <c r="AZ9" s="502"/>
      <c r="BA9" s="502"/>
      <c r="BB9" s="502"/>
      <c r="BC9" s="502"/>
      <c r="BD9" s="502"/>
      <c r="BE9" s="502"/>
      <c r="BF9" s="502"/>
      <c r="BG9" s="502"/>
      <c r="BH9" s="502"/>
      <c r="BI9" s="502"/>
      <c r="BJ9" s="502"/>
      <c r="BK9" s="502"/>
      <c r="BL9" s="502"/>
      <c r="BM9" s="503"/>
      <c r="BN9" s="467">
        <v>-62239</v>
      </c>
      <c r="BO9" s="468"/>
      <c r="BP9" s="468"/>
      <c r="BQ9" s="468"/>
      <c r="BR9" s="468"/>
      <c r="BS9" s="468"/>
      <c r="BT9" s="468"/>
      <c r="BU9" s="469"/>
      <c r="BV9" s="467">
        <v>-72836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16.8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18712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198</v>
      </c>
      <c r="BO10" s="468"/>
      <c r="BP10" s="468"/>
      <c r="BQ10" s="468"/>
      <c r="BR10" s="468"/>
      <c r="BS10" s="468"/>
      <c r="BT10" s="468"/>
      <c r="BU10" s="469"/>
      <c r="BV10" s="467">
        <v>150413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101</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17018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93</v>
      </c>
      <c r="AV12" s="500"/>
      <c r="AW12" s="500"/>
      <c r="AX12" s="500"/>
      <c r="AY12" s="501" t="s">
        <v>135</v>
      </c>
      <c r="AZ12" s="502"/>
      <c r="BA12" s="502"/>
      <c r="BB12" s="502"/>
      <c r="BC12" s="502"/>
      <c r="BD12" s="502"/>
      <c r="BE12" s="502"/>
      <c r="BF12" s="502"/>
      <c r="BG12" s="502"/>
      <c r="BH12" s="502"/>
      <c r="BI12" s="502"/>
      <c r="BJ12" s="502"/>
      <c r="BK12" s="502"/>
      <c r="BL12" s="502"/>
      <c r="BM12" s="503"/>
      <c r="BN12" s="467">
        <v>197077</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16947</v>
      </c>
      <c r="S13" s="552"/>
      <c r="T13" s="552"/>
      <c r="U13" s="552"/>
      <c r="V13" s="553"/>
      <c r="W13" s="483" t="s">
        <v>139</v>
      </c>
      <c r="X13" s="484"/>
      <c r="Y13" s="484"/>
      <c r="Z13" s="484"/>
      <c r="AA13" s="484"/>
      <c r="AB13" s="474"/>
      <c r="AC13" s="518">
        <v>2069</v>
      </c>
      <c r="AD13" s="519"/>
      <c r="AE13" s="519"/>
      <c r="AF13" s="519"/>
      <c r="AG13" s="561"/>
      <c r="AH13" s="518">
        <v>2117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-259118</v>
      </c>
      <c r="BO13" s="468"/>
      <c r="BP13" s="468"/>
      <c r="BQ13" s="468"/>
      <c r="BR13" s="468"/>
      <c r="BS13" s="468"/>
      <c r="BT13" s="468"/>
      <c r="BU13" s="469"/>
      <c r="BV13" s="467">
        <v>77577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9.6999999999999993</v>
      </c>
      <c r="CU13" s="465"/>
      <c r="CV13" s="465"/>
      <c r="CW13" s="465"/>
      <c r="CX13" s="465"/>
      <c r="CY13" s="465"/>
      <c r="CZ13" s="465"/>
      <c r="DA13" s="466"/>
      <c r="DB13" s="464">
        <v>10</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17306</v>
      </c>
      <c r="S14" s="552"/>
      <c r="T14" s="552"/>
      <c r="U14" s="552"/>
      <c r="V14" s="553"/>
      <c r="W14" s="457"/>
      <c r="X14" s="458"/>
      <c r="Y14" s="458"/>
      <c r="Z14" s="458"/>
      <c r="AA14" s="458"/>
      <c r="AB14" s="447"/>
      <c r="AC14" s="554">
        <v>23</v>
      </c>
      <c r="AD14" s="555"/>
      <c r="AE14" s="555"/>
      <c r="AF14" s="555"/>
      <c r="AG14" s="556"/>
      <c r="AH14" s="554">
        <v>22.8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26.5</v>
      </c>
      <c r="CU14" s="566"/>
      <c r="CV14" s="566"/>
      <c r="CW14" s="566"/>
      <c r="CX14" s="566"/>
      <c r="CY14" s="566"/>
      <c r="CZ14" s="566"/>
      <c r="DA14" s="567"/>
      <c r="DB14" s="565">
        <v>27.1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17249</v>
      </c>
      <c r="S15" s="552"/>
      <c r="T15" s="552"/>
      <c r="U15" s="552"/>
      <c r="V15" s="553"/>
      <c r="W15" s="483" t="s">
        <v>146</v>
      </c>
      <c r="X15" s="484"/>
      <c r="Y15" s="484"/>
      <c r="Z15" s="484"/>
      <c r="AA15" s="484"/>
      <c r="AB15" s="474"/>
      <c r="AC15" s="518">
        <v>2344</v>
      </c>
      <c r="AD15" s="519"/>
      <c r="AE15" s="519"/>
      <c r="AF15" s="519"/>
      <c r="AG15" s="561"/>
      <c r="AH15" s="518">
        <v>2506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1557735</v>
      </c>
      <c r="BO15" s="431"/>
      <c r="BP15" s="431"/>
      <c r="BQ15" s="431"/>
      <c r="BR15" s="431"/>
      <c r="BS15" s="431"/>
      <c r="BT15" s="431"/>
      <c r="BU15" s="432"/>
      <c r="BV15" s="430">
        <v>1552297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v>
      </c>
      <c r="AD16" s="555"/>
      <c r="AE16" s="555"/>
      <c r="AF16" s="555"/>
      <c r="AG16" s="556"/>
      <c r="AH16" s="554">
        <v>27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5354645</v>
      </c>
      <c r="BO16" s="468"/>
      <c r="BP16" s="468"/>
      <c r="BQ16" s="468"/>
      <c r="BR16" s="468"/>
      <c r="BS16" s="468"/>
      <c r="BT16" s="468"/>
      <c r="BU16" s="469"/>
      <c r="BV16" s="467">
        <v>5314802</v>
      </c>
      <c r="BW16" s="468"/>
      <c r="BX16" s="468"/>
      <c r="BY16" s="468"/>
      <c r="BZ16" s="468"/>
      <c r="CA16" s="468"/>
      <c r="CB16" s="468"/>
      <c r="CC16" s="469"/>
      <c r="CD16" s="201"/>
      <c r="CE16" s="577" t="s">
        <v>152</v>
      </c>
      <c r="CF16" s="577"/>
      <c r="CG16" s="577"/>
      <c r="CH16" s="577"/>
      <c r="CI16" s="577"/>
      <c r="CJ16" s="577"/>
      <c r="CK16" s="577"/>
      <c r="CL16" s="577"/>
      <c r="CM16" s="577"/>
      <c r="CN16" s="577"/>
      <c r="CO16" s="577"/>
      <c r="CP16" s="577"/>
      <c r="CQ16" s="577"/>
      <c r="CR16" s="577"/>
      <c r="CS16" s="578"/>
      <c r="CT16" s="464">
        <v>0.3</v>
      </c>
      <c r="CU16" s="465"/>
      <c r="CV16" s="465"/>
      <c r="CW16" s="465"/>
      <c r="CX16" s="465"/>
      <c r="CY16" s="465"/>
      <c r="CZ16" s="465"/>
      <c r="DA16" s="466"/>
      <c r="DB16" s="464">
        <v>3.3</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4594</v>
      </c>
      <c r="AD17" s="519"/>
      <c r="AE17" s="519"/>
      <c r="AF17" s="519"/>
      <c r="AG17" s="561"/>
      <c r="AH17" s="518">
        <v>4672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1940903</v>
      </c>
      <c r="BO17" s="468"/>
      <c r="BP17" s="468"/>
      <c r="BQ17" s="468"/>
      <c r="BR17" s="468"/>
      <c r="BS17" s="468"/>
      <c r="BT17" s="468"/>
      <c r="BU17" s="469"/>
      <c r="BV17" s="467">
        <v>1947348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177.67</v>
      </c>
      <c r="M18" s="583"/>
      <c r="N18" s="583"/>
      <c r="O18" s="583"/>
      <c r="P18" s="583"/>
      <c r="Q18" s="583"/>
      <c r="R18" s="584"/>
      <c r="S18" s="584"/>
      <c r="T18" s="584"/>
      <c r="U18" s="584"/>
      <c r="V18" s="585"/>
      <c r="W18" s="485"/>
      <c r="X18" s="486"/>
      <c r="Y18" s="486"/>
      <c r="Z18" s="486"/>
      <c r="AA18" s="486"/>
      <c r="AB18" s="477"/>
      <c r="AC18" s="586">
        <v>51</v>
      </c>
      <c r="AD18" s="587"/>
      <c r="AE18" s="587"/>
      <c r="AF18" s="587"/>
      <c r="AG18" s="588"/>
      <c r="AH18" s="586">
        <v>50.3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5303165</v>
      </c>
      <c r="BO18" s="468"/>
      <c r="BP18" s="468"/>
      <c r="BQ18" s="468"/>
      <c r="BR18" s="468"/>
      <c r="BS18" s="468"/>
      <c r="BT18" s="468"/>
      <c r="BU18" s="469"/>
      <c r="BV18" s="467">
        <v>5342959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98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6625427</v>
      </c>
      <c r="BO19" s="468"/>
      <c r="BP19" s="468"/>
      <c r="BQ19" s="468"/>
      <c r="BR19" s="468"/>
      <c r="BS19" s="468"/>
      <c r="BT19" s="468"/>
      <c r="BU19" s="469"/>
      <c r="BV19" s="467">
        <v>6563052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6123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10937591</v>
      </c>
      <c r="BO23" s="468"/>
      <c r="BP23" s="468"/>
      <c r="BQ23" s="468"/>
      <c r="BR23" s="468"/>
      <c r="BS23" s="468"/>
      <c r="BT23" s="468"/>
      <c r="BU23" s="469"/>
      <c r="BV23" s="467">
        <v>11172314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7680</v>
      </c>
      <c r="R24" s="519"/>
      <c r="S24" s="519"/>
      <c r="T24" s="519"/>
      <c r="U24" s="519"/>
      <c r="V24" s="561"/>
      <c r="W24" s="620"/>
      <c r="X24" s="608"/>
      <c r="Y24" s="609"/>
      <c r="Z24" s="517" t="s">
        <v>171</v>
      </c>
      <c r="AA24" s="497"/>
      <c r="AB24" s="497"/>
      <c r="AC24" s="497"/>
      <c r="AD24" s="497"/>
      <c r="AE24" s="497"/>
      <c r="AF24" s="497"/>
      <c r="AG24" s="498"/>
      <c r="AH24" s="518">
        <v>138</v>
      </c>
      <c r="AI24" s="519"/>
      <c r="AJ24" s="519"/>
      <c r="AK24" s="519"/>
      <c r="AL24" s="561"/>
      <c r="AM24" s="518">
        <v>393852</v>
      </c>
      <c r="AN24" s="519"/>
      <c r="AO24" s="519"/>
      <c r="AP24" s="519"/>
      <c r="AQ24" s="519"/>
      <c r="AR24" s="561"/>
      <c r="AS24" s="518">
        <v>2854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9274964</v>
      </c>
      <c r="BO24" s="468"/>
      <c r="BP24" s="468"/>
      <c r="BQ24" s="468"/>
      <c r="BR24" s="468"/>
      <c r="BS24" s="468"/>
      <c r="BT24" s="468"/>
      <c r="BU24" s="469"/>
      <c r="BV24" s="467">
        <v>9352344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6090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448562</v>
      </c>
      <c r="BO25" s="431"/>
      <c r="BP25" s="431"/>
      <c r="BQ25" s="431"/>
      <c r="BR25" s="431"/>
      <c r="BS25" s="431"/>
      <c r="BT25" s="431"/>
      <c r="BU25" s="432"/>
      <c r="BV25" s="430">
        <v>28616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5610</v>
      </c>
      <c r="R26" s="519"/>
      <c r="S26" s="519"/>
      <c r="T26" s="519"/>
      <c r="U26" s="519"/>
      <c r="V26" s="561"/>
      <c r="W26" s="620"/>
      <c r="X26" s="608"/>
      <c r="Y26" s="609"/>
      <c r="Z26" s="517" t="s">
        <v>178</v>
      </c>
      <c r="AA26" s="630"/>
      <c r="AB26" s="630"/>
      <c r="AC26" s="630"/>
      <c r="AD26" s="630"/>
      <c r="AE26" s="630"/>
      <c r="AF26" s="630"/>
      <c r="AG26" s="631"/>
      <c r="AH26" s="518">
        <v>11</v>
      </c>
      <c r="AI26" s="519"/>
      <c r="AJ26" s="519"/>
      <c r="AK26" s="519"/>
      <c r="AL26" s="561"/>
      <c r="AM26" s="518">
        <v>29689</v>
      </c>
      <c r="AN26" s="519"/>
      <c r="AO26" s="519"/>
      <c r="AP26" s="519"/>
      <c r="AQ26" s="519"/>
      <c r="AR26" s="561"/>
      <c r="AS26" s="518">
        <v>2699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2840</v>
      </c>
      <c r="R27" s="519"/>
      <c r="S27" s="519"/>
      <c r="T27" s="519"/>
      <c r="U27" s="519"/>
      <c r="V27" s="561"/>
      <c r="W27" s="620"/>
      <c r="X27" s="608"/>
      <c r="Y27" s="609"/>
      <c r="Z27" s="517" t="s">
        <v>182</v>
      </c>
      <c r="AA27" s="497"/>
      <c r="AB27" s="497"/>
      <c r="AC27" s="497"/>
      <c r="AD27" s="497"/>
      <c r="AE27" s="497"/>
      <c r="AF27" s="497"/>
      <c r="AG27" s="498"/>
      <c r="AH27" s="518" t="s">
        <v>183</v>
      </c>
      <c r="AI27" s="519"/>
      <c r="AJ27" s="519"/>
      <c r="AK27" s="519"/>
      <c r="AL27" s="561"/>
      <c r="AM27" s="518" t="s">
        <v>175</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145768</v>
      </c>
      <c r="BO27" s="644"/>
      <c r="BP27" s="644"/>
      <c r="BQ27" s="644"/>
      <c r="BR27" s="644"/>
      <c r="BS27" s="644"/>
      <c r="BT27" s="644"/>
      <c r="BU27" s="645"/>
      <c r="BV27" s="643">
        <v>145753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2410</v>
      </c>
      <c r="R28" s="519"/>
      <c r="S28" s="519"/>
      <c r="T28" s="519"/>
      <c r="U28" s="519"/>
      <c r="V28" s="561"/>
      <c r="W28" s="620"/>
      <c r="X28" s="608"/>
      <c r="Y28" s="609"/>
      <c r="Z28" s="517" t="s">
        <v>187</v>
      </c>
      <c r="AA28" s="497"/>
      <c r="AB28" s="497"/>
      <c r="AC28" s="497"/>
      <c r="AD28" s="497"/>
      <c r="AE28" s="497"/>
      <c r="AF28" s="497"/>
      <c r="AG28" s="498"/>
      <c r="AH28" s="518" t="s">
        <v>137</v>
      </c>
      <c r="AI28" s="519"/>
      <c r="AJ28" s="519"/>
      <c r="AK28" s="519"/>
      <c r="AL28" s="561"/>
      <c r="AM28" s="518" t="s">
        <v>188</v>
      </c>
      <c r="AN28" s="519"/>
      <c r="AO28" s="519"/>
      <c r="AP28" s="519"/>
      <c r="AQ28" s="519"/>
      <c r="AR28" s="561"/>
      <c r="AS28" s="518" t="s">
        <v>175</v>
      </c>
      <c r="AT28" s="519"/>
      <c r="AU28" s="519"/>
      <c r="AV28" s="519"/>
      <c r="AW28" s="519"/>
      <c r="AX28" s="520"/>
      <c r="AY28" s="646" t="s">
        <v>189</v>
      </c>
      <c r="AZ28" s="647"/>
      <c r="BA28" s="647"/>
      <c r="BB28" s="648"/>
      <c r="BC28" s="427" t="s">
        <v>47</v>
      </c>
      <c r="BD28" s="428"/>
      <c r="BE28" s="428"/>
      <c r="BF28" s="428"/>
      <c r="BG28" s="428"/>
      <c r="BH28" s="428"/>
      <c r="BI28" s="428"/>
      <c r="BJ28" s="428"/>
      <c r="BK28" s="428"/>
      <c r="BL28" s="428"/>
      <c r="BM28" s="429"/>
      <c r="BN28" s="430">
        <v>1939469</v>
      </c>
      <c r="BO28" s="431"/>
      <c r="BP28" s="431"/>
      <c r="BQ28" s="431"/>
      <c r="BR28" s="431"/>
      <c r="BS28" s="431"/>
      <c r="BT28" s="431"/>
      <c r="BU28" s="432"/>
      <c r="BV28" s="430">
        <v>2136348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14</v>
      </c>
      <c r="M29" s="519"/>
      <c r="N29" s="519"/>
      <c r="O29" s="519"/>
      <c r="P29" s="561"/>
      <c r="Q29" s="518">
        <v>2260</v>
      </c>
      <c r="R29" s="519"/>
      <c r="S29" s="519"/>
      <c r="T29" s="519"/>
      <c r="U29" s="519"/>
      <c r="V29" s="561"/>
      <c r="W29" s="621"/>
      <c r="X29" s="622"/>
      <c r="Y29" s="623"/>
      <c r="Z29" s="517" t="s">
        <v>191</v>
      </c>
      <c r="AA29" s="497"/>
      <c r="AB29" s="497"/>
      <c r="AC29" s="497"/>
      <c r="AD29" s="497"/>
      <c r="AE29" s="497"/>
      <c r="AF29" s="497"/>
      <c r="AG29" s="498"/>
      <c r="AH29" s="518">
        <v>138</v>
      </c>
      <c r="AI29" s="519"/>
      <c r="AJ29" s="519"/>
      <c r="AK29" s="519"/>
      <c r="AL29" s="561"/>
      <c r="AM29" s="518">
        <v>393852</v>
      </c>
      <c r="AN29" s="519"/>
      <c r="AO29" s="519"/>
      <c r="AP29" s="519"/>
      <c r="AQ29" s="519"/>
      <c r="AR29" s="561"/>
      <c r="AS29" s="518">
        <v>2854</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674447</v>
      </c>
      <c r="BO29" s="468"/>
      <c r="BP29" s="468"/>
      <c r="BQ29" s="468"/>
      <c r="BR29" s="468"/>
      <c r="BS29" s="468"/>
      <c r="BT29" s="468"/>
      <c r="BU29" s="469"/>
      <c r="BV29" s="467">
        <v>589383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1554032</v>
      </c>
      <c r="BO30" s="644"/>
      <c r="BP30" s="644"/>
      <c r="BQ30" s="644"/>
      <c r="BR30" s="644"/>
      <c r="BS30" s="644"/>
      <c r="BT30" s="644"/>
      <c r="BU30" s="645"/>
      <c r="BV30" s="643">
        <v>1396508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204</v>
      </c>
      <c r="AN33" s="491"/>
      <c r="AO33" s="456" t="s">
        <v>205</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200</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五戸町国民健康保険特別会計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五戸町病院事業会計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五戸町下水道事業特別会計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八戸圏域水道企業団</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五戸町スポーツ振興公社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五戸町ケーブルテレビ事業特別会計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五戸町介護保険特別会計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五戸町農業集落排水処理施設事業特別会計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八戸地域広域市町村圏事務組合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五戸町後期高齢者医療特別会計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五戸町簡易水道事業特別会計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十和田地域広域事務組合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IF('各会計、関係団体の財政状況及び健全化判断比率'!B35="","",'各会計、関係団体の財政状況及び健全化判断比率'!B35)</f>
        <v>五戸町住宅用地造成事業等特別会計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十和田地区環境整備事務組合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田子高原広域事務組合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青森県市町村総合事務組合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青森県市町村職員退職手当組合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青森県交通災害共済組合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青森県後期高齢者医療広域連合（一般会計）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青森県後期高齢者医療広域連合（特別会計）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3dA4W7Q1wThU/dNYi8mwIu9BEKjKcGyVcm9ExPYjvEdF1RP05gI7yjm6vcYSW7m7GIV68tjfeJzm8mbjjceQeA==" saltValue="nZOYMC9WkngT4UehrPJl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0.01</v>
      </c>
      <c r="G34" s="33">
        <v>0.17</v>
      </c>
      <c r="H34" s="33" t="s">
        <v>571</v>
      </c>
      <c r="I34" s="33" t="s">
        <v>572</v>
      </c>
      <c r="J34" s="34" t="s">
        <v>573</v>
      </c>
      <c r="K34" s="22"/>
      <c r="L34" s="22"/>
      <c r="M34" s="22"/>
      <c r="N34" s="22"/>
      <c r="O34" s="22"/>
      <c r="P34" s="22"/>
    </row>
    <row r="35" spans="1:16" ht="39" customHeight="1" x14ac:dyDescent="0.15">
      <c r="A35" s="22"/>
      <c r="B35" s="35"/>
      <c r="C35" s="1242" t="s">
        <v>574</v>
      </c>
      <c r="D35" s="1243"/>
      <c r="E35" s="1244"/>
      <c r="F35" s="36">
        <v>4.34</v>
      </c>
      <c r="G35" s="37">
        <v>3.11</v>
      </c>
      <c r="H35" s="37">
        <v>4.7699999999999996</v>
      </c>
      <c r="I35" s="37">
        <v>3.63</v>
      </c>
      <c r="J35" s="38">
        <v>2.64</v>
      </c>
      <c r="K35" s="22"/>
      <c r="L35" s="22"/>
      <c r="M35" s="22"/>
      <c r="N35" s="22"/>
      <c r="O35" s="22"/>
      <c r="P35" s="22"/>
    </row>
    <row r="36" spans="1:16" ht="39" customHeight="1" x14ac:dyDescent="0.15">
      <c r="A36" s="22"/>
      <c r="B36" s="35"/>
      <c r="C36" s="1242" t="s">
        <v>575</v>
      </c>
      <c r="D36" s="1243"/>
      <c r="E36" s="1244"/>
      <c r="F36" s="36">
        <v>1.63</v>
      </c>
      <c r="G36" s="37">
        <v>2.39</v>
      </c>
      <c r="H36" s="37">
        <v>2.29</v>
      </c>
      <c r="I36" s="37">
        <v>2.88</v>
      </c>
      <c r="J36" s="38">
        <v>2.5499999999999998</v>
      </c>
      <c r="K36" s="22"/>
      <c r="L36" s="22"/>
      <c r="M36" s="22"/>
      <c r="N36" s="22"/>
      <c r="O36" s="22"/>
      <c r="P36" s="22"/>
    </row>
    <row r="37" spans="1:16" ht="39" customHeight="1" x14ac:dyDescent="0.15">
      <c r="A37" s="22"/>
      <c r="B37" s="35"/>
      <c r="C37" s="1242" t="s">
        <v>576</v>
      </c>
      <c r="D37" s="1243"/>
      <c r="E37" s="1244"/>
      <c r="F37" s="36">
        <v>1.6</v>
      </c>
      <c r="G37" s="37">
        <v>2.09</v>
      </c>
      <c r="H37" s="37">
        <v>2.31</v>
      </c>
      <c r="I37" s="37">
        <v>0.86</v>
      </c>
      <c r="J37" s="38">
        <v>0.36</v>
      </c>
      <c r="K37" s="22"/>
      <c r="L37" s="22"/>
      <c r="M37" s="22"/>
      <c r="N37" s="22"/>
      <c r="O37" s="22"/>
      <c r="P37" s="22"/>
    </row>
    <row r="38" spans="1:16" ht="39" customHeight="1" x14ac:dyDescent="0.15">
      <c r="A38" s="22"/>
      <c r="B38" s="35"/>
      <c r="C38" s="1242" t="s">
        <v>577</v>
      </c>
      <c r="D38" s="1243"/>
      <c r="E38" s="1244"/>
      <c r="F38" s="36">
        <v>0.06</v>
      </c>
      <c r="G38" s="37">
        <v>0.06</v>
      </c>
      <c r="H38" s="37">
        <v>0.05</v>
      </c>
      <c r="I38" s="37">
        <v>7.0000000000000007E-2</v>
      </c>
      <c r="J38" s="38">
        <v>0.05</v>
      </c>
      <c r="K38" s="22"/>
      <c r="L38" s="22"/>
      <c r="M38" s="22"/>
      <c r="N38" s="22"/>
      <c r="O38" s="22"/>
      <c r="P38" s="22"/>
    </row>
    <row r="39" spans="1:16" ht="39" customHeight="1" x14ac:dyDescent="0.15">
      <c r="A39" s="22"/>
      <c r="B39" s="35"/>
      <c r="C39" s="1242" t="s">
        <v>578</v>
      </c>
      <c r="D39" s="1243"/>
      <c r="E39" s="1244"/>
      <c r="F39" s="36">
        <v>0.02</v>
      </c>
      <c r="G39" s="37">
        <v>0.04</v>
      </c>
      <c r="H39" s="37">
        <v>7.0000000000000007E-2</v>
      </c>
      <c r="I39" s="37">
        <v>0.04</v>
      </c>
      <c r="J39" s="38">
        <v>0.04</v>
      </c>
      <c r="K39" s="22"/>
      <c r="L39" s="22"/>
      <c r="M39" s="22"/>
      <c r="N39" s="22"/>
      <c r="O39" s="22"/>
      <c r="P39" s="22"/>
    </row>
    <row r="40" spans="1:16" ht="39" customHeight="1" x14ac:dyDescent="0.15">
      <c r="A40" s="22"/>
      <c r="B40" s="35"/>
      <c r="C40" s="1242" t="s">
        <v>579</v>
      </c>
      <c r="D40" s="1243"/>
      <c r="E40" s="1244"/>
      <c r="F40" s="36">
        <v>0.04</v>
      </c>
      <c r="G40" s="37">
        <v>0.04</v>
      </c>
      <c r="H40" s="37">
        <v>0.01</v>
      </c>
      <c r="I40" s="37">
        <v>0.05</v>
      </c>
      <c r="J40" s="38">
        <v>0.03</v>
      </c>
      <c r="K40" s="22"/>
      <c r="L40" s="22"/>
      <c r="M40" s="22"/>
      <c r="N40" s="22"/>
      <c r="O40" s="22"/>
      <c r="P40" s="22"/>
    </row>
    <row r="41" spans="1:16" ht="39" customHeight="1" x14ac:dyDescent="0.15">
      <c r="A41" s="22"/>
      <c r="B41" s="35"/>
      <c r="C41" s="1242" t="s">
        <v>580</v>
      </c>
      <c r="D41" s="1243"/>
      <c r="E41" s="1244"/>
      <c r="F41" s="36">
        <v>0.03</v>
      </c>
      <c r="G41" s="37">
        <v>0.03</v>
      </c>
      <c r="H41" s="37">
        <v>0.01</v>
      </c>
      <c r="I41" s="37">
        <v>0.03</v>
      </c>
      <c r="J41" s="38">
        <v>0.02</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0.18</v>
      </c>
      <c r="G43" s="42">
        <v>0.14000000000000001</v>
      </c>
      <c r="H43" s="42">
        <v>0.15</v>
      </c>
      <c r="I43" s="42">
        <v>0.23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ruwwH/DmKMXm3bwWqklTLTlJiOlkS0soRvonOtkoKvvD36Q7npw6//EQVIbSzpseTb3fOsPTSK+bVAScduHw==" saltValue="NYSxYP25CGKN2RbSuzNq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1173</v>
      </c>
      <c r="L45" s="60">
        <v>1140</v>
      </c>
      <c r="M45" s="60">
        <v>1193</v>
      </c>
      <c r="N45" s="60">
        <v>1155</v>
      </c>
      <c r="O45" s="61">
        <v>1054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14</v>
      </c>
      <c r="F48" s="1258"/>
      <c r="G48" s="1258"/>
      <c r="H48" s="1258"/>
      <c r="I48" s="1258"/>
      <c r="J48" s="1259"/>
      <c r="K48" s="63">
        <v>542</v>
      </c>
      <c r="L48" s="64">
        <v>526</v>
      </c>
      <c r="M48" s="64">
        <v>519</v>
      </c>
      <c r="N48" s="64">
        <v>517</v>
      </c>
      <c r="O48" s="65">
        <v>548</v>
      </c>
      <c r="P48" s="48"/>
      <c r="Q48" s="48"/>
      <c r="R48" s="48"/>
      <c r="S48" s="48"/>
      <c r="T48" s="48"/>
      <c r="U48" s="48"/>
    </row>
    <row r="49" spans="1:21" ht="30.75" customHeight="1" x14ac:dyDescent="0.15">
      <c r="A49" s="48"/>
      <c r="B49" s="1252"/>
      <c r="C49" s="1253"/>
      <c r="D49" s="62"/>
      <c r="E49" s="1258" t="s">
        <v>15</v>
      </c>
      <c r="F49" s="1258"/>
      <c r="G49" s="1258"/>
      <c r="H49" s="1258"/>
      <c r="I49" s="1258"/>
      <c r="J49" s="1259"/>
      <c r="K49" s="63">
        <v>18</v>
      </c>
      <c r="L49" s="64">
        <v>19</v>
      </c>
      <c r="M49" s="64">
        <v>22</v>
      </c>
      <c r="N49" s="64">
        <v>22</v>
      </c>
      <c r="O49" s="65">
        <v>21</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522</v>
      </c>
      <c r="L50" s="64" t="s">
        <v>522</v>
      </c>
      <c r="M50" s="64" t="s">
        <v>522</v>
      </c>
      <c r="N50" s="64" t="s">
        <v>522</v>
      </c>
      <c r="O50" s="65" t="s">
        <v>522</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t="s">
        <v>522</v>
      </c>
      <c r="N51" s="64" t="s">
        <v>522</v>
      </c>
      <c r="O51" s="65" t="s">
        <v>522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1180</v>
      </c>
      <c r="L52" s="64">
        <v>1180</v>
      </c>
      <c r="M52" s="64">
        <v>1224</v>
      </c>
      <c r="N52" s="64">
        <v>1214</v>
      </c>
      <c r="O52" s="65">
        <v>1177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553</v>
      </c>
      <c r="L53" s="69">
        <v>505</v>
      </c>
      <c r="M53" s="69">
        <v>510</v>
      </c>
      <c r="N53" s="69">
        <v>480</v>
      </c>
      <c r="O53" s="70">
        <v>446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fJCtnMzBqBe10arYghn7LUW4xVU6J/zIt/wSnpXZA/OPZ2dfWRR5cBKHqsdCNFQchm4vu7irIJ7JINrd7wg==" saltValue="ekkKiMSLoJ+vHukjKKd1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76" t="s">
        <v>29</v>
      </c>
      <c r="C41" s="1277"/>
      <c r="D41" s="102"/>
      <c r="E41" s="1282" t="s">
        <v>30</v>
      </c>
      <c r="F41" s="1282"/>
      <c r="G41" s="1282"/>
      <c r="H41" s="1283"/>
      <c r="I41" s="103">
        <v>11082</v>
      </c>
      <c r="J41" s="104">
        <v>11031</v>
      </c>
      <c r="K41" s="104">
        <v>11163</v>
      </c>
      <c r="L41" s="104">
        <v>11172</v>
      </c>
      <c r="M41" s="105">
        <v>10938</v>
      </c>
    </row>
    <row r="42" spans="2:13" ht="27.75" customHeight="1" x14ac:dyDescent="0.15">
      <c r="B42" s="1278"/>
      <c r="C42" s="1279"/>
      <c r="D42" s="106"/>
      <c r="E42" s="1284" t="s">
        <v>31</v>
      </c>
      <c r="F42" s="1284"/>
      <c r="G42" s="1284"/>
      <c r="H42" s="1285"/>
      <c r="I42" s="107" t="s">
        <v>522</v>
      </c>
      <c r="J42" s="108" t="s">
        <v>522</v>
      </c>
      <c r="K42" s="108" t="s">
        <v>522</v>
      </c>
      <c r="L42" s="108" t="s">
        <v>522</v>
      </c>
      <c r="M42" s="109" t="s">
        <v>522</v>
      </c>
    </row>
    <row r="43" spans="2:13" ht="27.75" customHeight="1" x14ac:dyDescent="0.15">
      <c r="B43" s="1278"/>
      <c r="C43" s="1279"/>
      <c r="D43" s="106"/>
      <c r="E43" s="1284" t="s">
        <v>32</v>
      </c>
      <c r="F43" s="1284"/>
      <c r="G43" s="1284"/>
      <c r="H43" s="1285"/>
      <c r="I43" s="107">
        <v>5242</v>
      </c>
      <c r="J43" s="108">
        <v>4994</v>
      </c>
      <c r="K43" s="108">
        <v>4719</v>
      </c>
      <c r="L43" s="108">
        <v>4394</v>
      </c>
      <c r="M43" s="109">
        <v>4067</v>
      </c>
    </row>
    <row r="44" spans="2:13" ht="27.75" customHeight="1" x14ac:dyDescent="0.15">
      <c r="B44" s="1278"/>
      <c r="C44" s="1279"/>
      <c r="D44" s="106"/>
      <c r="E44" s="1284" t="s">
        <v>33</v>
      </c>
      <c r="F44" s="1284"/>
      <c r="G44" s="1284"/>
      <c r="H44" s="1285"/>
      <c r="I44" s="107">
        <v>227</v>
      </c>
      <c r="J44" s="108">
        <v>207</v>
      </c>
      <c r="K44" s="108">
        <v>193</v>
      </c>
      <c r="L44" s="108">
        <v>193</v>
      </c>
      <c r="M44" s="109">
        <v>228</v>
      </c>
    </row>
    <row r="45" spans="2:13" ht="27.75" customHeight="1" x14ac:dyDescent="0.15">
      <c r="B45" s="1278"/>
      <c r="C45" s="1279"/>
      <c r="D45" s="106"/>
      <c r="E45" s="1284" t="s">
        <v>34</v>
      </c>
      <c r="F45" s="1284"/>
      <c r="G45" s="1284"/>
      <c r="H45" s="1285"/>
      <c r="I45" s="107">
        <v>1169</v>
      </c>
      <c r="J45" s="108">
        <v>1102</v>
      </c>
      <c r="K45" s="108">
        <v>1074</v>
      </c>
      <c r="L45" s="108">
        <v>1007</v>
      </c>
      <c r="M45" s="109">
        <v>939</v>
      </c>
    </row>
    <row r="46" spans="2:13" ht="27.75" customHeight="1" x14ac:dyDescent="0.15">
      <c r="B46" s="1278"/>
      <c r="C46" s="1279"/>
      <c r="D46" s="110"/>
      <c r="E46" s="1284" t="s">
        <v>35</v>
      </c>
      <c r="F46" s="1284"/>
      <c r="G46" s="1284"/>
      <c r="H46" s="1285"/>
      <c r="I46" s="107" t="s">
        <v>522</v>
      </c>
      <c r="J46" s="108" t="s">
        <v>522</v>
      </c>
      <c r="K46" s="108" t="s">
        <v>522</v>
      </c>
      <c r="L46" s="108" t="s">
        <v>522</v>
      </c>
      <c r="M46" s="109" t="s">
        <v>522</v>
      </c>
    </row>
    <row r="47" spans="2:13" ht="27.75" customHeight="1" x14ac:dyDescent="0.15">
      <c r="B47" s="1278"/>
      <c r="C47" s="1279"/>
      <c r="D47" s="111"/>
      <c r="E47" s="1286" t="s">
        <v>36</v>
      </c>
      <c r="F47" s="1287"/>
      <c r="G47" s="1287"/>
      <c r="H47" s="1288"/>
      <c r="I47" s="107" t="s">
        <v>522</v>
      </c>
      <c r="J47" s="108" t="s">
        <v>522</v>
      </c>
      <c r="K47" s="108" t="s">
        <v>522</v>
      </c>
      <c r="L47" s="108" t="s">
        <v>522</v>
      </c>
      <c r="M47" s="109" t="s">
        <v>522</v>
      </c>
    </row>
    <row r="48" spans="2:13" ht="27.75" customHeight="1" x14ac:dyDescent="0.15">
      <c r="B48" s="1278"/>
      <c r="C48" s="1279"/>
      <c r="D48" s="106"/>
      <c r="E48" s="1284" t="s">
        <v>37</v>
      </c>
      <c r="F48" s="1284"/>
      <c r="G48" s="1284"/>
      <c r="H48" s="1285"/>
      <c r="I48" s="107" t="s">
        <v>522</v>
      </c>
      <c r="J48" s="108" t="s">
        <v>522</v>
      </c>
      <c r="K48" s="108" t="s">
        <v>522</v>
      </c>
      <c r="L48" s="108" t="s">
        <v>522</v>
      </c>
      <c r="M48" s="109" t="s">
        <v>522</v>
      </c>
    </row>
    <row r="49" spans="2:13" ht="27.75" customHeight="1" x14ac:dyDescent="0.15">
      <c r="B49" s="1280"/>
      <c r="C49" s="1281"/>
      <c r="D49" s="106"/>
      <c r="E49" s="1284" t="s">
        <v>38</v>
      </c>
      <c r="F49" s="1284"/>
      <c r="G49" s="1284"/>
      <c r="H49" s="1285"/>
      <c r="I49" s="107" t="s">
        <v>522</v>
      </c>
      <c r="J49" s="108" t="s">
        <v>522</v>
      </c>
      <c r="K49" s="108" t="s">
        <v>522</v>
      </c>
      <c r="L49" s="108" t="s">
        <v>522</v>
      </c>
      <c r="M49" s="109" t="s">
        <v>522</v>
      </c>
    </row>
    <row r="50" spans="2:13" ht="27.75" customHeight="1" x14ac:dyDescent="0.15">
      <c r="B50" s="1289" t="s">
        <v>39</v>
      </c>
      <c r="C50" s="1290"/>
      <c r="D50" s="112"/>
      <c r="E50" s="1284" t="s">
        <v>40</v>
      </c>
      <c r="F50" s="1284"/>
      <c r="G50" s="1284"/>
      <c r="H50" s="1285"/>
      <c r="I50" s="107">
        <v>2520</v>
      </c>
      <c r="J50" s="108">
        <v>2701</v>
      </c>
      <c r="K50" s="108">
        <v>2976</v>
      </c>
      <c r="L50" s="108">
        <v>3505</v>
      </c>
      <c r="M50" s="109">
        <v>3654</v>
      </c>
    </row>
    <row r="51" spans="2:13" ht="27.75" customHeight="1" x14ac:dyDescent="0.15">
      <c r="B51" s="1278"/>
      <c r="C51" s="1279"/>
      <c r="D51" s="106"/>
      <c r="E51" s="1284" t="s">
        <v>41</v>
      </c>
      <c r="F51" s="1284"/>
      <c r="G51" s="1284"/>
      <c r="H51" s="1285"/>
      <c r="I51" s="107">
        <v>518</v>
      </c>
      <c r="J51" s="108">
        <v>506</v>
      </c>
      <c r="K51" s="108">
        <v>528</v>
      </c>
      <c r="L51" s="108">
        <v>497</v>
      </c>
      <c r="M51" s="109">
        <v>479</v>
      </c>
    </row>
    <row r="52" spans="2:13" ht="27.75" customHeight="1" x14ac:dyDescent="0.15">
      <c r="B52" s="1280"/>
      <c r="C52" s="1281"/>
      <c r="D52" s="106"/>
      <c r="E52" s="1284" t="s">
        <v>42</v>
      </c>
      <c r="F52" s="1284"/>
      <c r="G52" s="1284"/>
      <c r="H52" s="1285"/>
      <c r="I52" s="107">
        <v>11707</v>
      </c>
      <c r="J52" s="108">
        <v>11280</v>
      </c>
      <c r="K52" s="108">
        <v>11290</v>
      </c>
      <c r="L52" s="108">
        <v>11440</v>
      </c>
      <c r="M52" s="109">
        <v>10751</v>
      </c>
    </row>
    <row r="53" spans="2:13" ht="27.75" customHeight="1" thickBot="1" x14ac:dyDescent="0.2">
      <c r="B53" s="1291" t="s">
        <v>43</v>
      </c>
      <c r="C53" s="1292"/>
      <c r="D53" s="113"/>
      <c r="E53" s="1293" t="s">
        <v>44</v>
      </c>
      <c r="F53" s="1293"/>
      <c r="G53" s="1293"/>
      <c r="H53" s="1294"/>
      <c r="I53" s="114">
        <v>2975</v>
      </c>
      <c r="J53" s="115">
        <v>2846</v>
      </c>
      <c r="K53" s="115">
        <v>2355</v>
      </c>
      <c r="L53" s="115">
        <v>1324</v>
      </c>
      <c r="M53" s="116">
        <v>1287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fFnNZLl+noq/xOON7umHcgNfpL8H02oI6PSheoEni/eq24ZyJu4t5jtMP4E+UqadKQaCifSNYNvCmy3XGzsrw==" saltValue="jbJagBEKwfcFphe8DKv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47</v>
      </c>
      <c r="D55" s="1303"/>
      <c r="E55" s="1304"/>
      <c r="F55" s="128">
        <v>1986</v>
      </c>
      <c r="G55" s="128">
        <v>2136</v>
      </c>
      <c r="H55" s="129">
        <v>1939</v>
      </c>
    </row>
    <row r="56" spans="2:8" ht="52.5" customHeight="1" x14ac:dyDescent="0.15">
      <c r="B56" s="130"/>
      <c r="C56" s="1305" t="s">
        <v>48</v>
      </c>
      <c r="D56" s="1305"/>
      <c r="E56" s="1306"/>
      <c r="F56" s="131">
        <v>429</v>
      </c>
      <c r="G56" s="131">
        <v>589</v>
      </c>
      <c r="H56" s="132">
        <v>674</v>
      </c>
    </row>
    <row r="57" spans="2:8" ht="53.25" customHeight="1" x14ac:dyDescent="0.15">
      <c r="B57" s="130"/>
      <c r="C57" s="1307" t="s">
        <v>49</v>
      </c>
      <c r="D57" s="1307"/>
      <c r="E57" s="1308"/>
      <c r="F57" s="133">
        <v>1246</v>
      </c>
      <c r="G57" s="133">
        <v>1397</v>
      </c>
      <c r="H57" s="134">
        <v>1554</v>
      </c>
    </row>
    <row r="58" spans="2:8" ht="45.75" customHeight="1" x14ac:dyDescent="0.15">
      <c r="B58" s="135"/>
      <c r="C58" s="1295" t="s">
        <v>608</v>
      </c>
      <c r="D58" s="1296"/>
      <c r="E58" s="1297"/>
      <c r="F58" s="136">
        <v>1008</v>
      </c>
      <c r="G58" s="136">
        <v>1008</v>
      </c>
      <c r="H58" s="137">
        <v>1008</v>
      </c>
    </row>
    <row r="59" spans="2:8" ht="45.75" customHeight="1" x14ac:dyDescent="0.15">
      <c r="B59" s="135"/>
      <c r="C59" s="1295" t="s">
        <v>611</v>
      </c>
      <c r="D59" s="1296"/>
      <c r="E59" s="1297"/>
      <c r="F59" s="136">
        <v>0</v>
      </c>
      <c r="G59" s="136">
        <v>100</v>
      </c>
      <c r="H59" s="137">
        <v>200</v>
      </c>
    </row>
    <row r="60" spans="2:8" ht="45.75" customHeight="1" x14ac:dyDescent="0.15">
      <c r="B60" s="135"/>
      <c r="C60" s="1295" t="s">
        <v>612</v>
      </c>
      <c r="D60" s="1296"/>
      <c r="E60" s="1297"/>
      <c r="F60" s="136">
        <v>143</v>
      </c>
      <c r="G60" s="136">
        <v>150</v>
      </c>
      <c r="H60" s="137">
        <v>162</v>
      </c>
    </row>
    <row r="61" spans="2:8" ht="45.75" customHeight="1" x14ac:dyDescent="0.15">
      <c r="B61" s="135"/>
      <c r="C61" s="1295" t="s">
        <v>609</v>
      </c>
      <c r="D61" s="1296"/>
      <c r="E61" s="1297"/>
      <c r="F61" s="136">
        <v>35</v>
      </c>
      <c r="G61" s="136">
        <v>80</v>
      </c>
      <c r="H61" s="137">
        <v>118</v>
      </c>
    </row>
    <row r="62" spans="2:8" ht="45.75" customHeight="1" thickBot="1" x14ac:dyDescent="0.2">
      <c r="B62" s="138"/>
      <c r="C62" s="1298" t="s">
        <v>610</v>
      </c>
      <c r="D62" s="1299"/>
      <c r="E62" s="1300"/>
      <c r="F62" s="139">
        <v>32</v>
      </c>
      <c r="G62" s="139">
        <v>34</v>
      </c>
      <c r="H62" s="140">
        <v>36</v>
      </c>
    </row>
    <row r="63" spans="2:8" ht="52.5" customHeight="1" thickBot="1" x14ac:dyDescent="0.2">
      <c r="B63" s="141"/>
      <c r="C63" s="1301" t="s">
        <v>50</v>
      </c>
      <c r="D63" s="1301"/>
      <c r="E63" s="1302"/>
      <c r="F63" s="142">
        <v>3661</v>
      </c>
      <c r="G63" s="142">
        <v>4122</v>
      </c>
      <c r="H63" s="143">
        <v>4168</v>
      </c>
    </row>
    <row r="64" spans="2:8" ht="15" customHeight="1" x14ac:dyDescent="0.15"/>
  </sheetData>
  <sheetProtection algorithmName="SHA-512" hashValue="igA5vUo+vwcVS39lr6iMKCFqJgPZrle0bTOl0Wi5QckzhEyug+Q3PLaM7rJZFjvCoZSQFBW2cVeTj2gPtDln6Q==" saltValue="ZYelgYQRDy37kuefv0P7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topLeftCell="T13" zoomScaleNormal="100" zoomScaleSheetLayoutView="55" workbookViewId="0">
      <selection activeCell="BT15" sqref="BT1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618</v>
      </c>
      <c r="AO51" s="1325"/>
      <c r="AP51" s="1325"/>
      <c r="AQ51" s="1325"/>
      <c r="AR51" s="1325"/>
      <c r="AS51" s="1325"/>
      <c r="AT51" s="1325"/>
      <c r="AU51" s="1325"/>
      <c r="AV51" s="1325"/>
      <c r="AW51" s="1325"/>
      <c r="AX51" s="1325"/>
      <c r="AY51" s="1325"/>
      <c r="AZ51" s="1325"/>
      <c r="BA51" s="1325"/>
      <c r="BB51" s="1325" t="s">
        <v>619</v>
      </c>
      <c r="BC51" s="1325"/>
      <c r="BD51" s="1325"/>
      <c r="BE51" s="1325"/>
      <c r="BF51" s="1325"/>
      <c r="BG51" s="1325"/>
      <c r="BH51" s="1325"/>
      <c r="BI51" s="1325"/>
      <c r="BJ51" s="1325"/>
      <c r="BK51" s="1325"/>
      <c r="BL51" s="1325"/>
      <c r="BM51" s="1325"/>
      <c r="BN51" s="1325"/>
      <c r="BO51" s="1325"/>
      <c r="BP51" s="1323">
        <v>57.1</v>
      </c>
      <c r="BQ51" s="1323"/>
      <c r="BR51" s="1323"/>
      <c r="BS51" s="1323"/>
      <c r="BT51" s="1323"/>
      <c r="BU51" s="1323"/>
      <c r="BV51" s="1323"/>
      <c r="BW51" s="1323"/>
      <c r="BX51" s="1323">
        <v>56.1</v>
      </c>
      <c r="BY51" s="1323"/>
      <c r="BZ51" s="1323"/>
      <c r="CA51" s="1323"/>
      <c r="CB51" s="1323"/>
      <c r="CC51" s="1323"/>
      <c r="CD51" s="1323"/>
      <c r="CE51" s="1323"/>
      <c r="CF51" s="1323">
        <v>47.2</v>
      </c>
      <c r="CG51" s="1323"/>
      <c r="CH51" s="1323"/>
      <c r="CI51" s="1323"/>
      <c r="CJ51" s="1323"/>
      <c r="CK51" s="1323"/>
      <c r="CL51" s="1323"/>
      <c r="CM51" s="1323"/>
      <c r="CN51" s="1323">
        <v>27.1</v>
      </c>
      <c r="CO51" s="1323"/>
      <c r="CP51" s="1323"/>
      <c r="CQ51" s="1323"/>
      <c r="CR51" s="1323"/>
      <c r="CS51" s="1323"/>
      <c r="CT51" s="1323"/>
      <c r="CU51" s="1323"/>
      <c r="CV51" s="1323">
        <v>26.5</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620</v>
      </c>
      <c r="BC53" s="1325"/>
      <c r="BD53" s="1325"/>
      <c r="BE53" s="1325"/>
      <c r="BF53" s="1325"/>
      <c r="BG53" s="1325"/>
      <c r="BH53" s="1325"/>
      <c r="BI53" s="1325"/>
      <c r="BJ53" s="1325"/>
      <c r="BK53" s="1325"/>
      <c r="BL53" s="1325"/>
      <c r="BM53" s="1325"/>
      <c r="BN53" s="1325"/>
      <c r="BO53" s="1325"/>
      <c r="BP53" s="1323">
        <v>55.4</v>
      </c>
      <c r="BQ53" s="1323"/>
      <c r="BR53" s="1323"/>
      <c r="BS53" s="1323"/>
      <c r="BT53" s="1323"/>
      <c r="BU53" s="1323"/>
      <c r="BV53" s="1323"/>
      <c r="BW53" s="1323"/>
      <c r="BX53" s="1323">
        <v>55</v>
      </c>
      <c r="BY53" s="1323"/>
      <c r="BZ53" s="1323"/>
      <c r="CA53" s="1323"/>
      <c r="CB53" s="1323"/>
      <c r="CC53" s="1323"/>
      <c r="CD53" s="1323"/>
      <c r="CE53" s="1323"/>
      <c r="CF53" s="1323">
        <v>57</v>
      </c>
      <c r="CG53" s="1323"/>
      <c r="CH53" s="1323"/>
      <c r="CI53" s="1323"/>
      <c r="CJ53" s="1323"/>
      <c r="CK53" s="1323"/>
      <c r="CL53" s="1323"/>
      <c r="CM53" s="1323"/>
      <c r="CN53" s="1323">
        <v>57.4</v>
      </c>
      <c r="CO53" s="1323"/>
      <c r="CP53" s="1323"/>
      <c r="CQ53" s="1323"/>
      <c r="CR53" s="1323"/>
      <c r="CS53" s="1323"/>
      <c r="CT53" s="1323"/>
      <c r="CU53" s="1323"/>
      <c r="CV53" s="1323">
        <v>59.7</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621</v>
      </c>
      <c r="AO55" s="1322"/>
      <c r="AP55" s="1322"/>
      <c r="AQ55" s="1322"/>
      <c r="AR55" s="1322"/>
      <c r="AS55" s="1322"/>
      <c r="AT55" s="1322"/>
      <c r="AU55" s="1322"/>
      <c r="AV55" s="1322"/>
      <c r="AW55" s="1322"/>
      <c r="AX55" s="1322"/>
      <c r="AY55" s="1322"/>
      <c r="AZ55" s="1322"/>
      <c r="BA55" s="1322"/>
      <c r="BB55" s="1325" t="s">
        <v>622</v>
      </c>
      <c r="BC55" s="1325"/>
      <c r="BD55" s="1325"/>
      <c r="BE55" s="1325"/>
      <c r="BF55" s="1325"/>
      <c r="BG55" s="1325"/>
      <c r="BH55" s="1325"/>
      <c r="BI55" s="1325"/>
      <c r="BJ55" s="1325"/>
      <c r="BK55" s="1325"/>
      <c r="BL55" s="1325"/>
      <c r="BM55" s="1325"/>
      <c r="BN55" s="1325"/>
      <c r="BO55" s="1325"/>
      <c r="BP55" s="1323">
        <v>37.200000000000003</v>
      </c>
      <c r="BQ55" s="1323"/>
      <c r="BR55" s="1323"/>
      <c r="BS55" s="1323"/>
      <c r="BT55" s="1323"/>
      <c r="BU55" s="1323"/>
      <c r="BV55" s="1323"/>
      <c r="BW55" s="1323"/>
      <c r="BX55" s="1323">
        <v>24</v>
      </c>
      <c r="BY55" s="1323"/>
      <c r="BZ55" s="1323"/>
      <c r="CA55" s="1323"/>
      <c r="CB55" s="1323"/>
      <c r="CC55" s="1323"/>
      <c r="CD55" s="1323"/>
      <c r="CE55" s="1323"/>
      <c r="CF55" s="1323">
        <v>19.8</v>
      </c>
      <c r="CG55" s="1323"/>
      <c r="CH55" s="1323"/>
      <c r="CI55" s="1323"/>
      <c r="CJ55" s="1323"/>
      <c r="CK55" s="1323"/>
      <c r="CL55" s="1323"/>
      <c r="CM55" s="1323"/>
      <c r="CN55" s="1323">
        <v>19.8</v>
      </c>
      <c r="CO55" s="1323"/>
      <c r="CP55" s="1323"/>
      <c r="CQ55" s="1323"/>
      <c r="CR55" s="1323"/>
      <c r="CS55" s="1323"/>
      <c r="CT55" s="1323"/>
      <c r="CU55" s="1323"/>
      <c r="CV55" s="1323">
        <v>20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620</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56.1</v>
      </c>
      <c r="BY57" s="1323"/>
      <c r="BZ57" s="1323"/>
      <c r="CA57" s="1323"/>
      <c r="CB57" s="1323"/>
      <c r="CC57" s="1323"/>
      <c r="CD57" s="1323"/>
      <c r="CE57" s="1323"/>
      <c r="CF57" s="1323">
        <v>58.6</v>
      </c>
      <c r="CG57" s="1323"/>
      <c r="CH57" s="1323"/>
      <c r="CI57" s="1323"/>
      <c r="CJ57" s="1323"/>
      <c r="CK57" s="1323"/>
      <c r="CL57" s="1323"/>
      <c r="CM57" s="1323"/>
      <c r="CN57" s="1323">
        <v>59.5</v>
      </c>
      <c r="CO57" s="1323"/>
      <c r="CP57" s="1323"/>
      <c r="CQ57" s="1323"/>
      <c r="CR57" s="1323"/>
      <c r="CS57" s="1323"/>
      <c r="CT57" s="1323"/>
      <c r="CU57" s="1323"/>
      <c r="CV57" s="1323">
        <v>60.5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618</v>
      </c>
      <c r="AO73" s="1325"/>
      <c r="AP73" s="1325"/>
      <c r="AQ73" s="1325"/>
      <c r="AR73" s="1325"/>
      <c r="AS73" s="1325"/>
      <c r="AT73" s="1325"/>
      <c r="AU73" s="1325"/>
      <c r="AV73" s="1325"/>
      <c r="AW73" s="1325"/>
      <c r="AX73" s="1325"/>
      <c r="AY73" s="1325"/>
      <c r="AZ73" s="1325"/>
      <c r="BA73" s="1325"/>
      <c r="BB73" s="1325" t="s">
        <v>622</v>
      </c>
      <c r="BC73" s="1325"/>
      <c r="BD73" s="1325"/>
      <c r="BE73" s="1325"/>
      <c r="BF73" s="1325"/>
      <c r="BG73" s="1325"/>
      <c r="BH73" s="1325"/>
      <c r="BI73" s="1325"/>
      <c r="BJ73" s="1325"/>
      <c r="BK73" s="1325"/>
      <c r="BL73" s="1325"/>
      <c r="BM73" s="1325"/>
      <c r="BN73" s="1325"/>
      <c r="BO73" s="1325"/>
      <c r="BP73" s="1323">
        <v>57.1</v>
      </c>
      <c r="BQ73" s="1323"/>
      <c r="BR73" s="1323"/>
      <c r="BS73" s="1323"/>
      <c r="BT73" s="1323"/>
      <c r="BU73" s="1323"/>
      <c r="BV73" s="1323"/>
      <c r="BW73" s="1323"/>
      <c r="BX73" s="1323">
        <v>56.1</v>
      </c>
      <c r="BY73" s="1323"/>
      <c r="BZ73" s="1323"/>
      <c r="CA73" s="1323"/>
      <c r="CB73" s="1323"/>
      <c r="CC73" s="1323"/>
      <c r="CD73" s="1323"/>
      <c r="CE73" s="1323"/>
      <c r="CF73" s="1323">
        <v>47.2</v>
      </c>
      <c r="CG73" s="1323"/>
      <c r="CH73" s="1323"/>
      <c r="CI73" s="1323"/>
      <c r="CJ73" s="1323"/>
      <c r="CK73" s="1323"/>
      <c r="CL73" s="1323"/>
      <c r="CM73" s="1323"/>
      <c r="CN73" s="1323">
        <v>27.1</v>
      </c>
      <c r="CO73" s="1323"/>
      <c r="CP73" s="1323"/>
      <c r="CQ73" s="1323"/>
      <c r="CR73" s="1323"/>
      <c r="CS73" s="1323"/>
      <c r="CT73" s="1323"/>
      <c r="CU73" s="1323"/>
      <c r="CV73" s="1323">
        <v>26.5</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625</v>
      </c>
      <c r="BC75" s="1325"/>
      <c r="BD75" s="1325"/>
      <c r="BE75" s="1325"/>
      <c r="BF75" s="1325"/>
      <c r="BG75" s="1325"/>
      <c r="BH75" s="1325"/>
      <c r="BI75" s="1325"/>
      <c r="BJ75" s="1325"/>
      <c r="BK75" s="1325"/>
      <c r="BL75" s="1325"/>
      <c r="BM75" s="1325"/>
      <c r="BN75" s="1325"/>
      <c r="BO75" s="1325"/>
      <c r="BP75" s="1323">
        <v>12.1</v>
      </c>
      <c r="BQ75" s="1323"/>
      <c r="BR75" s="1323"/>
      <c r="BS75" s="1323"/>
      <c r="BT75" s="1323"/>
      <c r="BU75" s="1323"/>
      <c r="BV75" s="1323"/>
      <c r="BW75" s="1323"/>
      <c r="BX75" s="1323">
        <v>10.9</v>
      </c>
      <c r="BY75" s="1323"/>
      <c r="BZ75" s="1323"/>
      <c r="CA75" s="1323"/>
      <c r="CB75" s="1323"/>
      <c r="CC75" s="1323"/>
      <c r="CD75" s="1323"/>
      <c r="CE75" s="1323"/>
      <c r="CF75" s="1323">
        <v>10.199999999999999</v>
      </c>
      <c r="CG75" s="1323"/>
      <c r="CH75" s="1323"/>
      <c r="CI75" s="1323"/>
      <c r="CJ75" s="1323"/>
      <c r="CK75" s="1323"/>
      <c r="CL75" s="1323"/>
      <c r="CM75" s="1323"/>
      <c r="CN75" s="1323">
        <v>10</v>
      </c>
      <c r="CO75" s="1323"/>
      <c r="CP75" s="1323"/>
      <c r="CQ75" s="1323"/>
      <c r="CR75" s="1323"/>
      <c r="CS75" s="1323"/>
      <c r="CT75" s="1323"/>
      <c r="CU75" s="1323"/>
      <c r="CV75" s="1323">
        <v>9.6999999999999993</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626</v>
      </c>
      <c r="AO77" s="1322"/>
      <c r="AP77" s="1322"/>
      <c r="AQ77" s="1322"/>
      <c r="AR77" s="1322"/>
      <c r="AS77" s="1322"/>
      <c r="AT77" s="1322"/>
      <c r="AU77" s="1322"/>
      <c r="AV77" s="1322"/>
      <c r="AW77" s="1322"/>
      <c r="AX77" s="1322"/>
      <c r="AY77" s="1322"/>
      <c r="AZ77" s="1322"/>
      <c r="BA77" s="1322"/>
      <c r="BB77" s="1325" t="s">
        <v>619</v>
      </c>
      <c r="BC77" s="1325"/>
      <c r="BD77" s="1325"/>
      <c r="BE77" s="1325"/>
      <c r="BF77" s="1325"/>
      <c r="BG77" s="1325"/>
      <c r="BH77" s="1325"/>
      <c r="BI77" s="1325"/>
      <c r="BJ77" s="1325"/>
      <c r="BK77" s="1325"/>
      <c r="BL77" s="1325"/>
      <c r="BM77" s="1325"/>
      <c r="BN77" s="1325"/>
      <c r="BO77" s="1325"/>
      <c r="BP77" s="1323">
        <v>37.200000000000003</v>
      </c>
      <c r="BQ77" s="1323"/>
      <c r="BR77" s="1323"/>
      <c r="BS77" s="1323"/>
      <c r="BT77" s="1323"/>
      <c r="BU77" s="1323"/>
      <c r="BV77" s="1323"/>
      <c r="BW77" s="1323"/>
      <c r="BX77" s="1323">
        <v>24</v>
      </c>
      <c r="BY77" s="1323"/>
      <c r="BZ77" s="1323"/>
      <c r="CA77" s="1323"/>
      <c r="CB77" s="1323"/>
      <c r="CC77" s="1323"/>
      <c r="CD77" s="1323"/>
      <c r="CE77" s="1323"/>
      <c r="CF77" s="1323">
        <v>19.8</v>
      </c>
      <c r="CG77" s="1323"/>
      <c r="CH77" s="1323"/>
      <c r="CI77" s="1323"/>
      <c r="CJ77" s="1323"/>
      <c r="CK77" s="1323"/>
      <c r="CL77" s="1323"/>
      <c r="CM77" s="1323"/>
      <c r="CN77" s="1323">
        <v>19.8</v>
      </c>
      <c r="CO77" s="1323"/>
      <c r="CP77" s="1323"/>
      <c r="CQ77" s="1323"/>
      <c r="CR77" s="1323"/>
      <c r="CS77" s="1323"/>
      <c r="CT77" s="1323"/>
      <c r="CU77" s="1323"/>
      <c r="CV77" s="1323">
        <v>20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625</v>
      </c>
      <c r="BC79" s="1325"/>
      <c r="BD79" s="1325"/>
      <c r="BE79" s="1325"/>
      <c r="BF79" s="1325"/>
      <c r="BG79" s="1325"/>
      <c r="BH79" s="1325"/>
      <c r="BI79" s="1325"/>
      <c r="BJ79" s="1325"/>
      <c r="BK79" s="1325"/>
      <c r="BL79" s="1325"/>
      <c r="BM79" s="1325"/>
      <c r="BN79" s="1325"/>
      <c r="BO79" s="1325"/>
      <c r="BP79" s="1323">
        <v>10.1</v>
      </c>
      <c r="BQ79" s="1323"/>
      <c r="BR79" s="1323"/>
      <c r="BS79" s="1323"/>
      <c r="BT79" s="1323"/>
      <c r="BU79" s="1323"/>
      <c r="BV79" s="1323"/>
      <c r="BW79" s="1323"/>
      <c r="BX79" s="1323">
        <v>9.1</v>
      </c>
      <c r="BY79" s="1323"/>
      <c r="BZ79" s="1323"/>
      <c r="CA79" s="1323"/>
      <c r="CB79" s="1323"/>
      <c r="CC79" s="1323"/>
      <c r="CD79" s="1323"/>
      <c r="CE79" s="1323"/>
      <c r="CF79" s="1323">
        <v>8.9</v>
      </c>
      <c r="CG79" s="1323"/>
      <c r="CH79" s="1323"/>
      <c r="CI79" s="1323"/>
      <c r="CJ79" s="1323"/>
      <c r="CK79" s="1323"/>
      <c r="CL79" s="1323"/>
      <c r="CM79" s="1323"/>
      <c r="CN79" s="1323">
        <v>8.8000000000000007</v>
      </c>
      <c r="CO79" s="1323"/>
      <c r="CP79" s="1323"/>
      <c r="CQ79" s="1323"/>
      <c r="CR79" s="1323"/>
      <c r="CS79" s="1323"/>
      <c r="CT79" s="1323"/>
      <c r="CU79" s="1323"/>
      <c r="CV79" s="1323">
        <v>8.9</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vdW5Ku6xxCEhKbXIt+CIq9svK3mjYHQwUR8TtiII8CK4yR9xallz6NwFzj7jLqadZIhmR4HEzN2vU51nDGMwA==" saltValue="BWYYWFEoxAtJ9USzOqPp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topLeftCell="A7" zoomScale="80" zoomScaleNormal="80" zoomScaleSheetLayoutView="70" workbookViewId="0">
      <selection activeCell="BT15" sqref="BT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GhAbDcXZ376gf1EoGwB9AQnrhPq3lIijy+1Z5FjZA4G63SWU7hA91URIGnNbGI75shJxsV9cJhRZR/cinn1Q==" saltValue="pClw2pToUXFNG8yLJ3YYv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topLeftCell="A52" zoomScaleNormal="100" zoomScaleSheetLayoutView="55" workbookViewId="0">
      <selection activeCell="BT15" sqref="BT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DdIUTAP9YZVQV2El5keK7fZXEFCitWAJZ8vr6fJwpXWskWUVF2vN55qLY/tA3xPeLrK1KkOQycE8JiVUY3bLVA==" saltValue="EDlLBWVMhrtzkWZ87Lp3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45636</v>
      </c>
      <c r="E3" s="162"/>
      <c r="F3" s="163">
        <v>96635</v>
      </c>
      <c r="G3" s="164"/>
      <c r="H3" s="165"/>
    </row>
    <row r="4" spans="1:8" x14ac:dyDescent="0.15">
      <c r="A4" s="166"/>
      <c r="B4" s="167"/>
      <c r="C4" s="168"/>
      <c r="D4" s="169">
        <v>29766</v>
      </c>
      <c r="E4" s="170"/>
      <c r="F4" s="171">
        <v>44408</v>
      </c>
      <c r="G4" s="172"/>
      <c r="H4" s="173"/>
    </row>
    <row r="5" spans="1:8" x14ac:dyDescent="0.15">
      <c r="A5" s="154" t="s">
        <v>555</v>
      </c>
      <c r="B5" s="159"/>
      <c r="C5" s="160"/>
      <c r="D5" s="161">
        <v>58309</v>
      </c>
      <c r="E5" s="162"/>
      <c r="F5" s="163">
        <v>97062</v>
      </c>
      <c r="G5" s="164"/>
      <c r="H5" s="165"/>
    </row>
    <row r="6" spans="1:8" x14ac:dyDescent="0.15">
      <c r="A6" s="166"/>
      <c r="B6" s="167"/>
      <c r="C6" s="168"/>
      <c r="D6" s="169">
        <v>44835</v>
      </c>
      <c r="E6" s="170"/>
      <c r="F6" s="171">
        <v>50112</v>
      </c>
      <c r="G6" s="172"/>
      <c r="H6" s="173"/>
    </row>
    <row r="7" spans="1:8" x14ac:dyDescent="0.15">
      <c r="A7" s="154" t="s">
        <v>556</v>
      </c>
      <c r="B7" s="159"/>
      <c r="C7" s="160"/>
      <c r="D7" s="161">
        <v>54961</v>
      </c>
      <c r="E7" s="162"/>
      <c r="F7" s="163">
        <v>106005</v>
      </c>
      <c r="G7" s="164"/>
      <c r="H7" s="165"/>
    </row>
    <row r="8" spans="1:8" x14ac:dyDescent="0.15">
      <c r="A8" s="166"/>
      <c r="B8" s="167"/>
      <c r="C8" s="168"/>
      <c r="D8" s="169">
        <v>41179</v>
      </c>
      <c r="E8" s="170"/>
      <c r="F8" s="171">
        <v>58359</v>
      </c>
      <c r="G8" s="172"/>
      <c r="H8" s="173"/>
    </row>
    <row r="9" spans="1:8" x14ac:dyDescent="0.15">
      <c r="A9" s="154" t="s">
        <v>557</v>
      </c>
      <c r="B9" s="159"/>
      <c r="C9" s="160"/>
      <c r="D9" s="161">
        <v>28888</v>
      </c>
      <c r="E9" s="162"/>
      <c r="F9" s="163">
        <v>98507</v>
      </c>
      <c r="G9" s="164"/>
      <c r="H9" s="165"/>
    </row>
    <row r="10" spans="1:8" x14ac:dyDescent="0.15">
      <c r="A10" s="166"/>
      <c r="B10" s="167"/>
      <c r="C10" s="168"/>
      <c r="D10" s="169">
        <v>20659</v>
      </c>
      <c r="E10" s="170"/>
      <c r="F10" s="171">
        <v>47567</v>
      </c>
      <c r="G10" s="172"/>
      <c r="H10" s="173"/>
    </row>
    <row r="11" spans="1:8" x14ac:dyDescent="0.15">
      <c r="A11" s="154" t="s">
        <v>558</v>
      </c>
      <c r="B11" s="159"/>
      <c r="C11" s="160"/>
      <c r="D11" s="161">
        <v>47546</v>
      </c>
      <c r="E11" s="162"/>
      <c r="F11" s="163">
        <v>113347</v>
      </c>
      <c r="G11" s="164"/>
      <c r="H11" s="165"/>
    </row>
    <row r="12" spans="1:8" x14ac:dyDescent="0.15">
      <c r="A12" s="166"/>
      <c r="B12" s="167"/>
      <c r="C12" s="174"/>
      <c r="D12" s="169">
        <v>20964</v>
      </c>
      <c r="E12" s="170"/>
      <c r="F12" s="171">
        <v>58728</v>
      </c>
      <c r="G12" s="172"/>
      <c r="H12" s="173"/>
    </row>
    <row r="13" spans="1:8" x14ac:dyDescent="0.15">
      <c r="A13" s="154"/>
      <c r="B13" s="159"/>
      <c r="C13" s="175"/>
      <c r="D13" s="176">
        <v>47068</v>
      </c>
      <c r="E13" s="177"/>
      <c r="F13" s="178">
        <v>102311</v>
      </c>
      <c r="G13" s="179"/>
      <c r="H13" s="165"/>
    </row>
    <row r="14" spans="1:8" x14ac:dyDescent="0.15">
      <c r="A14" s="166"/>
      <c r="B14" s="167"/>
      <c r="C14" s="168"/>
      <c r="D14" s="169">
        <v>31481</v>
      </c>
      <c r="E14" s="170"/>
      <c r="F14" s="171">
        <v>51835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4.38</v>
      </c>
      <c r="C19" s="180">
        <f>ROUND(VALUE(SUBSTITUTE(実質収支比率等に係る経年分析!G$48,"▲","-")),2)</f>
        <v>3.15</v>
      </c>
      <c r="D19" s="180">
        <f>ROUND(VALUE(SUBSTITUTE(実質収支比率等に係る経年分析!H$48,"▲","-")),2)</f>
        <v>4.79</v>
      </c>
      <c r="E19" s="180">
        <f>ROUND(VALUE(SUBSTITUTE(実質収支比率等に係る経年分析!I$48,"▲","-")),2)</f>
        <v>3.67</v>
      </c>
      <c r="F19" s="180">
        <f>ROUND(VALUE(SUBSTITUTE(実質収支比率等に係る経年分析!J$48,"▲","-")),2)</f>
        <v>2.67</v>
      </c>
    </row>
    <row r="20" spans="1:11" x14ac:dyDescent="0.15">
      <c r="A20" s="180" t="s">
        <v>54</v>
      </c>
      <c r="B20" s="180">
        <f>ROUND(VALUE(SUBSTITUTE(実質収支比率等に係る経年分析!F$47,"▲","-")),2)</f>
        <v>27.96</v>
      </c>
      <c r="C20" s="180">
        <f>ROUND(VALUE(SUBSTITUTE(実質収支比率等に係る経年分析!G$47,"▲","-")),2)</f>
        <v>29.96</v>
      </c>
      <c r="D20" s="180">
        <f>ROUND(VALUE(SUBSTITUTE(実質収支比率等に係る経年分析!H$47,"▲","-")),2)</f>
        <v>32.32</v>
      </c>
      <c r="E20" s="180">
        <f>ROUND(VALUE(SUBSTITUTE(実質収支比率等に係る経年分析!I$47,"▲","-")),2)</f>
        <v>35.380000000000003</v>
      </c>
      <c r="F20" s="180">
        <f>ROUND(VALUE(SUBSTITUTE(実質収支比率等に係る経年分析!J$47,"▲","-")),2)</f>
        <v>32.450000000000003</v>
      </c>
    </row>
    <row r="21" spans="1:11" x14ac:dyDescent="0.15">
      <c r="A21" s="180" t="s">
        <v>55</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-3.81</v>
      </c>
      <c r="D21" s="180">
        <f>IF(ISNUMBER(VALUE(SUBSTITUTE(実質収支比率等に係る経年分析!H$49,"▲","-"))),ROUND(VALUE(SUBSTITUTE(実質収支比率等に係る経年分析!H$49,"▲","-")),2),NA())</f>
        <v>1.06</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-4.34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五戸町ケーブルテレビ事業特別会計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五戸町簡易水道事業特別会計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五戸町後期高齢者医療特別会計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五戸町下水道事業特別会計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五戸町国民健康保険特別会計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五戸町介護保険特別会計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4.7699999999999996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五戸町病院事業会計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0.17</v>
      </c>
      <c r="F36" s="181">
        <f>IF(ROUND(VALUE(SUBSTITUTE(連結実質赤字比率に係る赤字・黒字の構成分析!H$34,"▲", "-")), 2) &lt; 0, ABS(ROUND(VALUE(SUBSTITUTE(連結実質赤字比率に係る赤字・黒字の構成分析!H$34,"▲", "-")), 2)), NA())</f>
        <v>2.1800000000000002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1.32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0.12</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1180</v>
      </c>
      <c r="E42" s="182"/>
      <c r="F42" s="182"/>
      <c r="G42" s="182">
        <f>'実質公債費比率（分子）の構造'!L$52</f>
        <v>1180</v>
      </c>
      <c r="H42" s="182"/>
      <c r="I42" s="182"/>
      <c r="J42" s="182">
        <f>'実質公債費比率（分子）の構造'!M$52</f>
        <v>1224</v>
      </c>
      <c r="K42" s="182"/>
      <c r="L42" s="182"/>
      <c r="M42" s="182">
        <f>'実質公債費比率（分子）の構造'!N$52</f>
        <v>1214</v>
      </c>
      <c r="N42" s="182"/>
      <c r="O42" s="182"/>
      <c r="P42" s="182">
        <f>'実質公債費比率（分子）の構造'!O$52</f>
        <v>1177</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18</v>
      </c>
      <c r="C45" s="182"/>
      <c r="D45" s="182"/>
      <c r="E45" s="182">
        <f>'実質公債費比率（分子）の構造'!L$49</f>
        <v>19</v>
      </c>
      <c r="F45" s="182"/>
      <c r="G45" s="182"/>
      <c r="H45" s="182">
        <f>'実質公債費比率（分子）の構造'!M$49</f>
        <v>22</v>
      </c>
      <c r="I45" s="182"/>
      <c r="J45" s="182"/>
      <c r="K45" s="182">
        <f>'実質公債費比率（分子）の構造'!N$49</f>
        <v>22</v>
      </c>
      <c r="L45" s="182"/>
      <c r="M45" s="182"/>
      <c r="N45" s="182">
        <f>'実質公債費比率（分子）の構造'!O$49</f>
        <v>21</v>
      </c>
      <c r="O45" s="182"/>
      <c r="P45" s="182"/>
    </row>
    <row r="46" spans="1:16" x14ac:dyDescent="0.15">
      <c r="A46" s="182" t="s">
        <v>66</v>
      </c>
      <c r="B46" s="182">
        <f>'実質公債費比率（分子）の構造'!K$48</f>
        <v>542</v>
      </c>
      <c r="C46" s="182"/>
      <c r="D46" s="182"/>
      <c r="E46" s="182">
        <f>'実質公債費比率（分子）の構造'!L$48</f>
        <v>526</v>
      </c>
      <c r="F46" s="182"/>
      <c r="G46" s="182"/>
      <c r="H46" s="182">
        <f>'実質公債費比率（分子）の構造'!M$48</f>
        <v>519</v>
      </c>
      <c r="I46" s="182"/>
      <c r="J46" s="182"/>
      <c r="K46" s="182">
        <f>'実質公債費比率（分子）の構造'!N$48</f>
        <v>517</v>
      </c>
      <c r="L46" s="182"/>
      <c r="M46" s="182"/>
      <c r="N46" s="182">
        <f>'実質公債費比率（分子）の構造'!O$48</f>
        <v>548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1173</v>
      </c>
      <c r="C49" s="182"/>
      <c r="D49" s="182"/>
      <c r="E49" s="182">
        <f>'実質公債費比率（分子）の構造'!L$45</f>
        <v>1140</v>
      </c>
      <c r="F49" s="182"/>
      <c r="G49" s="182"/>
      <c r="H49" s="182">
        <f>'実質公債費比率（分子）の構造'!M$45</f>
        <v>1193</v>
      </c>
      <c r="I49" s="182"/>
      <c r="J49" s="182"/>
      <c r="K49" s="182">
        <f>'実質公債費比率（分子）の構造'!N$45</f>
        <v>1155</v>
      </c>
      <c r="L49" s="182"/>
      <c r="M49" s="182"/>
      <c r="N49" s="182">
        <f>'実質公債費比率（分子）の構造'!O$45</f>
        <v>1054</v>
      </c>
      <c r="O49" s="182"/>
      <c r="P49" s="182"/>
    </row>
    <row r="50" spans="1:16" x14ac:dyDescent="0.15">
      <c r="A50" s="182" t="s">
        <v>70</v>
      </c>
      <c r="B50" s="182" t="e">
        <f>NA()</f>
        <v>#N/A</v>
      </c>
      <c r="C50" s="182">
        <f>IF(ISNUMBER('実質公債費比率（分子）の構造'!K$53),'実質公債費比率（分子）の構造'!K$53,NA())</f>
        <v>553</v>
      </c>
      <c r="D50" s="182" t="e">
        <f>NA()</f>
        <v>#N/A</v>
      </c>
      <c r="E50" s="182" t="e">
        <f>NA()</f>
        <v>#N/A</v>
      </c>
      <c r="F50" s="182">
        <f>IF(ISNUMBER('実質公債費比率（分子）の構造'!L$53),'実質公債費比率（分子）の構造'!L$53,NA())</f>
        <v>505</v>
      </c>
      <c r="G50" s="182" t="e">
        <f>NA()</f>
        <v>#N/A</v>
      </c>
      <c r="H50" s="182" t="e">
        <f>NA()</f>
        <v>#N/A</v>
      </c>
      <c r="I50" s="182">
        <f>IF(ISNUMBER('実質公債費比率（分子）の構造'!M$53),'実質公債費比率（分子）の構造'!M$53,NA())</f>
        <v>510</v>
      </c>
      <c r="J50" s="182" t="e">
        <f>NA()</f>
        <v>#N/A</v>
      </c>
      <c r="K50" s="182" t="e">
        <f>NA()</f>
        <v>#N/A</v>
      </c>
      <c r="L50" s="182">
        <f>IF(ISNUMBER('実質公債費比率（分子）の構造'!N$53),'実質公債費比率（分子）の構造'!N$53,NA())</f>
        <v>480</v>
      </c>
      <c r="M50" s="182" t="e">
        <f>NA()</f>
        <v>#N/A</v>
      </c>
      <c r="N50" s="182" t="e">
        <f>NA()</f>
        <v>#N/A</v>
      </c>
      <c r="O50" s="182">
        <f>IF(ISNUMBER('実質公債費比率（分子）の構造'!O$53),'実質公債費比率（分子）の構造'!O$53,NA())</f>
        <v>446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11707</v>
      </c>
      <c r="E56" s="181"/>
      <c r="F56" s="181"/>
      <c r="G56" s="181">
        <f>'将来負担比率（分子）の構造'!J$52</f>
        <v>11280</v>
      </c>
      <c r="H56" s="181"/>
      <c r="I56" s="181"/>
      <c r="J56" s="181">
        <f>'将来負担比率（分子）の構造'!K$52</f>
        <v>11290</v>
      </c>
      <c r="K56" s="181"/>
      <c r="L56" s="181"/>
      <c r="M56" s="181">
        <f>'将来負担比率（分子）の構造'!L$52</f>
        <v>11440</v>
      </c>
      <c r="N56" s="181"/>
      <c r="O56" s="181"/>
      <c r="P56" s="181">
        <f>'将来負担比率（分子）の構造'!M$52</f>
        <v>10751</v>
      </c>
    </row>
    <row r="57" spans="1:16" x14ac:dyDescent="0.15">
      <c r="A57" s="181" t="s">
        <v>41</v>
      </c>
      <c r="B57" s="181"/>
      <c r="C57" s="181"/>
      <c r="D57" s="181">
        <f>'将来負担比率（分子）の構造'!I$51</f>
        <v>518</v>
      </c>
      <c r="E57" s="181"/>
      <c r="F57" s="181"/>
      <c r="G57" s="181">
        <f>'将来負担比率（分子）の構造'!J$51</f>
        <v>506</v>
      </c>
      <c r="H57" s="181"/>
      <c r="I57" s="181"/>
      <c r="J57" s="181">
        <f>'将来負担比率（分子）の構造'!K$51</f>
        <v>528</v>
      </c>
      <c r="K57" s="181"/>
      <c r="L57" s="181"/>
      <c r="M57" s="181">
        <f>'将来負担比率（分子）の構造'!L$51</f>
        <v>497</v>
      </c>
      <c r="N57" s="181"/>
      <c r="O57" s="181"/>
      <c r="P57" s="181">
        <f>'将来負担比率（分子）の構造'!M$51</f>
        <v>479</v>
      </c>
    </row>
    <row r="58" spans="1:16" x14ac:dyDescent="0.15">
      <c r="A58" s="181" t="s">
        <v>40</v>
      </c>
      <c r="B58" s="181"/>
      <c r="C58" s="181"/>
      <c r="D58" s="181">
        <f>'将来負担比率（分子）の構造'!I$50</f>
        <v>2520</v>
      </c>
      <c r="E58" s="181"/>
      <c r="F58" s="181"/>
      <c r="G58" s="181">
        <f>'将来負担比率（分子）の構造'!J$50</f>
        <v>2701</v>
      </c>
      <c r="H58" s="181"/>
      <c r="I58" s="181"/>
      <c r="J58" s="181">
        <f>'将来負担比率（分子）の構造'!K$50</f>
        <v>2976</v>
      </c>
      <c r="K58" s="181"/>
      <c r="L58" s="181"/>
      <c r="M58" s="181">
        <f>'将来負担比率（分子）の構造'!L$50</f>
        <v>3505</v>
      </c>
      <c r="N58" s="181"/>
      <c r="O58" s="181"/>
      <c r="P58" s="181">
        <f>'将来負担比率（分子）の構造'!M$50</f>
        <v>3654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1169</v>
      </c>
      <c r="C62" s="181"/>
      <c r="D62" s="181"/>
      <c r="E62" s="181">
        <f>'将来負担比率（分子）の構造'!J$45</f>
        <v>1102</v>
      </c>
      <c r="F62" s="181"/>
      <c r="G62" s="181"/>
      <c r="H62" s="181">
        <f>'将来負担比率（分子）の構造'!K$45</f>
        <v>1074</v>
      </c>
      <c r="I62" s="181"/>
      <c r="J62" s="181"/>
      <c r="K62" s="181">
        <f>'将来負担比率（分子）の構造'!L$45</f>
        <v>1007</v>
      </c>
      <c r="L62" s="181"/>
      <c r="M62" s="181"/>
      <c r="N62" s="181">
        <f>'将来負担比率（分子）の構造'!M$45</f>
        <v>939</v>
      </c>
      <c r="O62" s="181"/>
      <c r="P62" s="181"/>
    </row>
    <row r="63" spans="1:16" x14ac:dyDescent="0.15">
      <c r="A63" s="181" t="s">
        <v>33</v>
      </c>
      <c r="B63" s="181">
        <f>'将来負担比率（分子）の構造'!I$44</f>
        <v>227</v>
      </c>
      <c r="C63" s="181"/>
      <c r="D63" s="181"/>
      <c r="E63" s="181">
        <f>'将来負担比率（分子）の構造'!J$44</f>
        <v>207</v>
      </c>
      <c r="F63" s="181"/>
      <c r="G63" s="181"/>
      <c r="H63" s="181">
        <f>'将来負担比率（分子）の構造'!K$44</f>
        <v>193</v>
      </c>
      <c r="I63" s="181"/>
      <c r="J63" s="181"/>
      <c r="K63" s="181">
        <f>'将来負担比率（分子）の構造'!L$44</f>
        <v>193</v>
      </c>
      <c r="L63" s="181"/>
      <c r="M63" s="181"/>
      <c r="N63" s="181">
        <f>'将来負担比率（分子）の構造'!M$44</f>
        <v>228</v>
      </c>
      <c r="O63" s="181"/>
      <c r="P63" s="181"/>
    </row>
    <row r="64" spans="1:16" x14ac:dyDescent="0.15">
      <c r="A64" s="181" t="s">
        <v>32</v>
      </c>
      <c r="B64" s="181">
        <f>'将来負担比率（分子）の構造'!I$43</f>
        <v>5242</v>
      </c>
      <c r="C64" s="181"/>
      <c r="D64" s="181"/>
      <c r="E64" s="181">
        <f>'将来負担比率（分子）の構造'!J$43</f>
        <v>4994</v>
      </c>
      <c r="F64" s="181"/>
      <c r="G64" s="181"/>
      <c r="H64" s="181">
        <f>'将来負担比率（分子）の構造'!K$43</f>
        <v>4719</v>
      </c>
      <c r="I64" s="181"/>
      <c r="J64" s="181"/>
      <c r="K64" s="181">
        <f>'将来負担比率（分子）の構造'!L$43</f>
        <v>4394</v>
      </c>
      <c r="L64" s="181"/>
      <c r="M64" s="181"/>
      <c r="N64" s="181">
        <f>'将来負担比率（分子）の構造'!M$43</f>
        <v>4067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11082</v>
      </c>
      <c r="C66" s="181"/>
      <c r="D66" s="181"/>
      <c r="E66" s="181">
        <f>'将来負担比率（分子）の構造'!J$41</f>
        <v>11031</v>
      </c>
      <c r="F66" s="181"/>
      <c r="G66" s="181"/>
      <c r="H66" s="181">
        <f>'将来負担比率（分子）の構造'!K$41</f>
        <v>11163</v>
      </c>
      <c r="I66" s="181"/>
      <c r="J66" s="181"/>
      <c r="K66" s="181">
        <f>'将来負担比率（分子）の構造'!L$41</f>
        <v>11172</v>
      </c>
      <c r="L66" s="181"/>
      <c r="M66" s="181"/>
      <c r="N66" s="181">
        <f>'将来負担比率（分子）の構造'!M$41</f>
        <v>10938</v>
      </c>
      <c r="O66" s="181"/>
      <c r="P66" s="181"/>
    </row>
    <row r="67" spans="1:16" x14ac:dyDescent="0.15">
      <c r="A67" s="181" t="s">
        <v>74</v>
      </c>
      <c r="B67" s="181" t="e">
        <f>NA()</f>
        <v>#N/A</v>
      </c>
      <c r="C67" s="181">
        <f>IF(ISNUMBER('将来負担比率（分子）の構造'!I$53), IF('将来負担比率（分子）の構造'!I$53 &lt; 0, 0, '将来負担比率（分子）の構造'!I$53), NA())</f>
        <v>2975</v>
      </c>
      <c r="D67" s="181" t="e">
        <f>NA()</f>
        <v>#N/A</v>
      </c>
      <c r="E67" s="181" t="e">
        <f>NA()</f>
        <v>#N/A</v>
      </c>
      <c r="F67" s="181">
        <f>IF(ISNUMBER('将来負担比率（分子）の構造'!J$53), IF('将来負担比率（分子）の構造'!J$53 &lt; 0, 0, '将来負担比率（分子）の構造'!J$53), NA())</f>
        <v>2846</v>
      </c>
      <c r="G67" s="181" t="e">
        <f>NA()</f>
        <v>#N/A</v>
      </c>
      <c r="H67" s="181" t="e">
        <f>NA()</f>
        <v>#N/A</v>
      </c>
      <c r="I67" s="181">
        <f>IF(ISNUMBER('将来負担比率（分子）の構造'!K$53), IF('将来負担比率（分子）の構造'!K$53 &lt; 0, 0, '将来負担比率（分子）の構造'!K$53), NA())</f>
        <v>2355</v>
      </c>
      <c r="J67" s="181" t="e">
        <f>NA()</f>
        <v>#N/A</v>
      </c>
      <c r="K67" s="181" t="e">
        <f>NA()</f>
        <v>#N/A</v>
      </c>
      <c r="L67" s="181">
        <f>IF(ISNUMBER('将来負担比率（分子）の構造'!L$53), IF('将来負担比率（分子）の構造'!L$53 &lt; 0, 0, '将来負担比率（分子）の構造'!L$53), NA())</f>
        <v>1324</v>
      </c>
      <c r="M67" s="181" t="e">
        <f>NA()</f>
        <v>#N/A</v>
      </c>
      <c r="N67" s="181" t="e">
        <f>NA()</f>
        <v>#N/A</v>
      </c>
      <c r="O67" s="181">
        <f>IF(ISNUMBER('将来負担比率（分子）の構造'!M$53), IF('将来負担比率（分子）の構造'!M$53 &lt; 0, 0, '将来負担比率（分子）の構造'!M$53), NA())</f>
        <v>1287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1986</v>
      </c>
      <c r="C72" s="185">
        <f>基金残高に係る経年分析!G55</f>
        <v>2136</v>
      </c>
      <c r="D72" s="185">
        <f>基金残高に係る経年分析!H55</f>
        <v>1939</v>
      </c>
    </row>
    <row r="73" spans="1:16" x14ac:dyDescent="0.15">
      <c r="A73" s="184" t="s">
        <v>77</v>
      </c>
      <c r="B73" s="185">
        <f>基金残高に係る経年分析!F56</f>
        <v>429</v>
      </c>
      <c r="C73" s="185">
        <f>基金残高に係る経年分析!G56</f>
        <v>589</v>
      </c>
      <c r="D73" s="185">
        <f>基金残高に係る経年分析!H56</f>
        <v>674</v>
      </c>
    </row>
    <row r="74" spans="1:16" x14ac:dyDescent="0.15">
      <c r="A74" s="184" t="s">
        <v>78</v>
      </c>
      <c r="B74" s="185">
        <f>基金残高に係る経年分析!F57</f>
        <v>1246</v>
      </c>
      <c r="C74" s="185">
        <f>基金残高に係る経年分析!G57</f>
        <v>1397</v>
      </c>
      <c r="D74" s="185">
        <f>基金残高に係る経年分析!H57</f>
        <v>1554</v>
      </c>
    </row>
  </sheetData>
  <sheetProtection algorithmName="SHA-512" hashValue="XadYvEmn9qCewWSIW6+hkyN4KDA3DB5WOGCrmJfczM5B6wIarb5SzTdUjHj6KL/Sz0Ijtx0oXR4uuOBrsKfniw==" saltValue="nbfE3vFrG8h250jjJyBv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1428373</v>
      </c>
      <c r="S5" s="673"/>
      <c r="T5" s="673"/>
      <c r="U5" s="673"/>
      <c r="V5" s="673"/>
      <c r="W5" s="673"/>
      <c r="X5" s="673"/>
      <c r="Y5" s="674"/>
      <c r="Z5" s="675">
        <v>15.5</v>
      </c>
      <c r="AA5" s="675"/>
      <c r="AB5" s="675"/>
      <c r="AC5" s="675"/>
      <c r="AD5" s="676">
        <v>1428373</v>
      </c>
      <c r="AE5" s="676"/>
      <c r="AF5" s="676"/>
      <c r="AG5" s="676"/>
      <c r="AH5" s="676"/>
      <c r="AI5" s="676"/>
      <c r="AJ5" s="676"/>
      <c r="AK5" s="676"/>
      <c r="AL5" s="677">
        <v>24.8</v>
      </c>
      <c r="AM5" s="678"/>
      <c r="AN5" s="678"/>
      <c r="AO5" s="679"/>
      <c r="AP5" s="669" t="s">
        <v>233</v>
      </c>
      <c r="AQ5" s="670"/>
      <c r="AR5" s="670"/>
      <c r="AS5" s="670"/>
      <c r="AT5" s="670"/>
      <c r="AU5" s="670"/>
      <c r="AV5" s="670"/>
      <c r="AW5" s="670"/>
      <c r="AX5" s="670"/>
      <c r="AY5" s="670"/>
      <c r="AZ5" s="670"/>
      <c r="BA5" s="670"/>
      <c r="BB5" s="670"/>
      <c r="BC5" s="670"/>
      <c r="BD5" s="670"/>
      <c r="BE5" s="670"/>
      <c r="BF5" s="671"/>
      <c r="BG5" s="683">
        <v>1428373</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124901</v>
      </c>
      <c r="S6" s="684"/>
      <c r="T6" s="684"/>
      <c r="U6" s="684"/>
      <c r="V6" s="684"/>
      <c r="W6" s="684"/>
      <c r="X6" s="684"/>
      <c r="Y6" s="685"/>
      <c r="Z6" s="686">
        <v>1.4</v>
      </c>
      <c r="AA6" s="686"/>
      <c r="AB6" s="686"/>
      <c r="AC6" s="686"/>
      <c r="AD6" s="687">
        <v>124901</v>
      </c>
      <c r="AE6" s="687"/>
      <c r="AF6" s="687"/>
      <c r="AG6" s="687"/>
      <c r="AH6" s="687"/>
      <c r="AI6" s="687"/>
      <c r="AJ6" s="687"/>
      <c r="AK6" s="687"/>
      <c r="AL6" s="688">
        <v>2.2000000000000002</v>
      </c>
      <c r="AM6" s="689"/>
      <c r="AN6" s="689"/>
      <c r="AO6" s="690"/>
      <c r="AP6" s="680" t="s">
        <v>238</v>
      </c>
      <c r="AQ6" s="681"/>
      <c r="AR6" s="681"/>
      <c r="AS6" s="681"/>
      <c r="AT6" s="681"/>
      <c r="AU6" s="681"/>
      <c r="AV6" s="681"/>
      <c r="AW6" s="681"/>
      <c r="AX6" s="681"/>
      <c r="AY6" s="681"/>
      <c r="AZ6" s="681"/>
      <c r="BA6" s="681"/>
      <c r="BB6" s="681"/>
      <c r="BC6" s="681"/>
      <c r="BD6" s="681"/>
      <c r="BE6" s="681"/>
      <c r="BF6" s="682"/>
      <c r="BG6" s="683">
        <v>1428373</v>
      </c>
      <c r="BH6" s="684"/>
      <c r="BI6" s="684"/>
      <c r="BJ6" s="684"/>
      <c r="BK6" s="684"/>
      <c r="BL6" s="684"/>
      <c r="BM6" s="684"/>
      <c r="BN6" s="685"/>
      <c r="BO6" s="686">
        <v>100</v>
      </c>
      <c r="BP6" s="686"/>
      <c r="BQ6" s="686"/>
      <c r="BR6" s="686"/>
      <c r="BS6" s="687" t="s">
        <v>239</v>
      </c>
      <c r="BT6" s="687"/>
      <c r="BU6" s="687"/>
      <c r="BV6" s="687"/>
      <c r="BW6" s="687"/>
      <c r="BX6" s="687"/>
      <c r="BY6" s="687"/>
      <c r="BZ6" s="687"/>
      <c r="CA6" s="687"/>
      <c r="CB6" s="691"/>
      <c r="CD6" s="694" t="s">
        <v>240</v>
      </c>
      <c r="CE6" s="695"/>
      <c r="CF6" s="695"/>
      <c r="CG6" s="695"/>
      <c r="CH6" s="695"/>
      <c r="CI6" s="695"/>
      <c r="CJ6" s="695"/>
      <c r="CK6" s="695"/>
      <c r="CL6" s="695"/>
      <c r="CM6" s="695"/>
      <c r="CN6" s="695"/>
      <c r="CO6" s="695"/>
      <c r="CP6" s="695"/>
      <c r="CQ6" s="696"/>
      <c r="CR6" s="683">
        <v>98941</v>
      </c>
      <c r="CS6" s="684"/>
      <c r="CT6" s="684"/>
      <c r="CU6" s="684"/>
      <c r="CV6" s="684"/>
      <c r="CW6" s="684"/>
      <c r="CX6" s="684"/>
      <c r="CY6" s="685"/>
      <c r="CZ6" s="677">
        <v>1.1000000000000001</v>
      </c>
      <c r="DA6" s="678"/>
      <c r="DB6" s="678"/>
      <c r="DC6" s="697"/>
      <c r="DD6" s="692" t="s">
        <v>241</v>
      </c>
      <c r="DE6" s="684"/>
      <c r="DF6" s="684"/>
      <c r="DG6" s="684"/>
      <c r="DH6" s="684"/>
      <c r="DI6" s="684"/>
      <c r="DJ6" s="684"/>
      <c r="DK6" s="684"/>
      <c r="DL6" s="684"/>
      <c r="DM6" s="684"/>
      <c r="DN6" s="684"/>
      <c r="DO6" s="684"/>
      <c r="DP6" s="685"/>
      <c r="DQ6" s="692">
        <v>98941</v>
      </c>
      <c r="DR6" s="684"/>
      <c r="DS6" s="684"/>
      <c r="DT6" s="684"/>
      <c r="DU6" s="684"/>
      <c r="DV6" s="684"/>
      <c r="DW6" s="684"/>
      <c r="DX6" s="684"/>
      <c r="DY6" s="684"/>
      <c r="DZ6" s="684"/>
      <c r="EA6" s="684"/>
      <c r="EB6" s="684"/>
      <c r="EC6" s="693"/>
    </row>
    <row r="7" spans="2:143" ht="11.25" customHeight="1" x14ac:dyDescent="0.15">
      <c r="B7" s="680" t="s">
        <v>242</v>
      </c>
      <c r="C7" s="681"/>
      <c r="D7" s="681"/>
      <c r="E7" s="681"/>
      <c r="F7" s="681"/>
      <c r="G7" s="681"/>
      <c r="H7" s="681"/>
      <c r="I7" s="681"/>
      <c r="J7" s="681"/>
      <c r="K7" s="681"/>
      <c r="L7" s="681"/>
      <c r="M7" s="681"/>
      <c r="N7" s="681"/>
      <c r="O7" s="681"/>
      <c r="P7" s="681"/>
      <c r="Q7" s="682"/>
      <c r="R7" s="683">
        <v>1242</v>
      </c>
      <c r="S7" s="684"/>
      <c r="T7" s="684"/>
      <c r="U7" s="684"/>
      <c r="V7" s="684"/>
      <c r="W7" s="684"/>
      <c r="X7" s="684"/>
      <c r="Y7" s="685"/>
      <c r="Z7" s="686">
        <v>0</v>
      </c>
      <c r="AA7" s="686"/>
      <c r="AB7" s="686"/>
      <c r="AC7" s="686"/>
      <c r="AD7" s="687">
        <v>1242</v>
      </c>
      <c r="AE7" s="687"/>
      <c r="AF7" s="687"/>
      <c r="AG7" s="687"/>
      <c r="AH7" s="687"/>
      <c r="AI7" s="687"/>
      <c r="AJ7" s="687"/>
      <c r="AK7" s="687"/>
      <c r="AL7" s="688">
        <v>0</v>
      </c>
      <c r="AM7" s="689"/>
      <c r="AN7" s="689"/>
      <c r="AO7" s="690"/>
      <c r="AP7" s="680" t="s">
        <v>243</v>
      </c>
      <c r="AQ7" s="681"/>
      <c r="AR7" s="681"/>
      <c r="AS7" s="681"/>
      <c r="AT7" s="681"/>
      <c r="AU7" s="681"/>
      <c r="AV7" s="681"/>
      <c r="AW7" s="681"/>
      <c r="AX7" s="681"/>
      <c r="AY7" s="681"/>
      <c r="AZ7" s="681"/>
      <c r="BA7" s="681"/>
      <c r="BB7" s="681"/>
      <c r="BC7" s="681"/>
      <c r="BD7" s="681"/>
      <c r="BE7" s="681"/>
      <c r="BF7" s="682"/>
      <c r="BG7" s="683">
        <v>607432</v>
      </c>
      <c r="BH7" s="684"/>
      <c r="BI7" s="684"/>
      <c r="BJ7" s="684"/>
      <c r="BK7" s="684"/>
      <c r="BL7" s="684"/>
      <c r="BM7" s="684"/>
      <c r="BN7" s="685"/>
      <c r="BO7" s="686">
        <v>42.5</v>
      </c>
      <c r="BP7" s="686"/>
      <c r="BQ7" s="686"/>
      <c r="BR7" s="686"/>
      <c r="BS7" s="687" t="s">
        <v>128</v>
      </c>
      <c r="BT7" s="687"/>
      <c r="BU7" s="687"/>
      <c r="BV7" s="687"/>
      <c r="BW7" s="687"/>
      <c r="BX7" s="687"/>
      <c r="BY7" s="687"/>
      <c r="BZ7" s="687"/>
      <c r="CA7" s="687"/>
      <c r="CB7" s="691"/>
      <c r="CD7" s="698" t="s">
        <v>244</v>
      </c>
      <c r="CE7" s="699"/>
      <c r="CF7" s="699"/>
      <c r="CG7" s="699"/>
      <c r="CH7" s="699"/>
      <c r="CI7" s="699"/>
      <c r="CJ7" s="699"/>
      <c r="CK7" s="699"/>
      <c r="CL7" s="699"/>
      <c r="CM7" s="699"/>
      <c r="CN7" s="699"/>
      <c r="CO7" s="699"/>
      <c r="CP7" s="699"/>
      <c r="CQ7" s="700"/>
      <c r="CR7" s="683">
        <v>1107538</v>
      </c>
      <c r="CS7" s="684"/>
      <c r="CT7" s="684"/>
      <c r="CU7" s="684"/>
      <c r="CV7" s="684"/>
      <c r="CW7" s="684"/>
      <c r="CX7" s="684"/>
      <c r="CY7" s="685"/>
      <c r="CZ7" s="686">
        <v>12.2</v>
      </c>
      <c r="DA7" s="686"/>
      <c r="DB7" s="686"/>
      <c r="DC7" s="686"/>
      <c r="DD7" s="692">
        <v>28589</v>
      </c>
      <c r="DE7" s="684"/>
      <c r="DF7" s="684"/>
      <c r="DG7" s="684"/>
      <c r="DH7" s="684"/>
      <c r="DI7" s="684"/>
      <c r="DJ7" s="684"/>
      <c r="DK7" s="684"/>
      <c r="DL7" s="684"/>
      <c r="DM7" s="684"/>
      <c r="DN7" s="684"/>
      <c r="DO7" s="684"/>
      <c r="DP7" s="685"/>
      <c r="DQ7" s="692">
        <v>883479</v>
      </c>
      <c r="DR7" s="684"/>
      <c r="DS7" s="684"/>
      <c r="DT7" s="684"/>
      <c r="DU7" s="684"/>
      <c r="DV7" s="684"/>
      <c r="DW7" s="684"/>
      <c r="DX7" s="684"/>
      <c r="DY7" s="684"/>
      <c r="DZ7" s="684"/>
      <c r="EA7" s="684"/>
      <c r="EB7" s="684"/>
      <c r="EC7" s="693"/>
    </row>
    <row r="8" spans="2:143" ht="11.25" customHeight="1" x14ac:dyDescent="0.15">
      <c r="B8" s="680" t="s">
        <v>245</v>
      </c>
      <c r="C8" s="681"/>
      <c r="D8" s="681"/>
      <c r="E8" s="681"/>
      <c r="F8" s="681"/>
      <c r="G8" s="681"/>
      <c r="H8" s="681"/>
      <c r="I8" s="681"/>
      <c r="J8" s="681"/>
      <c r="K8" s="681"/>
      <c r="L8" s="681"/>
      <c r="M8" s="681"/>
      <c r="N8" s="681"/>
      <c r="O8" s="681"/>
      <c r="P8" s="681"/>
      <c r="Q8" s="682"/>
      <c r="R8" s="683">
        <v>2920</v>
      </c>
      <c r="S8" s="684"/>
      <c r="T8" s="684"/>
      <c r="U8" s="684"/>
      <c r="V8" s="684"/>
      <c r="W8" s="684"/>
      <c r="X8" s="684"/>
      <c r="Y8" s="685"/>
      <c r="Z8" s="686">
        <v>0</v>
      </c>
      <c r="AA8" s="686"/>
      <c r="AB8" s="686"/>
      <c r="AC8" s="686"/>
      <c r="AD8" s="687">
        <v>2920</v>
      </c>
      <c r="AE8" s="687"/>
      <c r="AF8" s="687"/>
      <c r="AG8" s="687"/>
      <c r="AH8" s="687"/>
      <c r="AI8" s="687"/>
      <c r="AJ8" s="687"/>
      <c r="AK8" s="687"/>
      <c r="AL8" s="688">
        <v>0.1</v>
      </c>
      <c r="AM8" s="689"/>
      <c r="AN8" s="689"/>
      <c r="AO8" s="690"/>
      <c r="AP8" s="680" t="s">
        <v>246</v>
      </c>
      <c r="AQ8" s="681"/>
      <c r="AR8" s="681"/>
      <c r="AS8" s="681"/>
      <c r="AT8" s="681"/>
      <c r="AU8" s="681"/>
      <c r="AV8" s="681"/>
      <c r="AW8" s="681"/>
      <c r="AX8" s="681"/>
      <c r="AY8" s="681"/>
      <c r="AZ8" s="681"/>
      <c r="BA8" s="681"/>
      <c r="BB8" s="681"/>
      <c r="BC8" s="681"/>
      <c r="BD8" s="681"/>
      <c r="BE8" s="681"/>
      <c r="BF8" s="682"/>
      <c r="BG8" s="683">
        <v>28132</v>
      </c>
      <c r="BH8" s="684"/>
      <c r="BI8" s="684"/>
      <c r="BJ8" s="684"/>
      <c r="BK8" s="684"/>
      <c r="BL8" s="684"/>
      <c r="BM8" s="684"/>
      <c r="BN8" s="685"/>
      <c r="BO8" s="686">
        <v>2</v>
      </c>
      <c r="BP8" s="686"/>
      <c r="BQ8" s="686"/>
      <c r="BR8" s="686"/>
      <c r="BS8" s="692" t="s">
        <v>128</v>
      </c>
      <c r="BT8" s="684"/>
      <c r="BU8" s="684"/>
      <c r="BV8" s="684"/>
      <c r="BW8" s="684"/>
      <c r="BX8" s="684"/>
      <c r="BY8" s="684"/>
      <c r="BZ8" s="684"/>
      <c r="CA8" s="684"/>
      <c r="CB8" s="693"/>
      <c r="CD8" s="698" t="s">
        <v>247</v>
      </c>
      <c r="CE8" s="699"/>
      <c r="CF8" s="699"/>
      <c r="CG8" s="699"/>
      <c r="CH8" s="699"/>
      <c r="CI8" s="699"/>
      <c r="CJ8" s="699"/>
      <c r="CK8" s="699"/>
      <c r="CL8" s="699"/>
      <c r="CM8" s="699"/>
      <c r="CN8" s="699"/>
      <c r="CO8" s="699"/>
      <c r="CP8" s="699"/>
      <c r="CQ8" s="700"/>
      <c r="CR8" s="683">
        <v>2675560</v>
      </c>
      <c r="CS8" s="684"/>
      <c r="CT8" s="684"/>
      <c r="CU8" s="684"/>
      <c r="CV8" s="684"/>
      <c r="CW8" s="684"/>
      <c r="CX8" s="684"/>
      <c r="CY8" s="685"/>
      <c r="CZ8" s="686">
        <v>29.6</v>
      </c>
      <c r="DA8" s="686"/>
      <c r="DB8" s="686"/>
      <c r="DC8" s="686"/>
      <c r="DD8" s="692">
        <v>162021</v>
      </c>
      <c r="DE8" s="684"/>
      <c r="DF8" s="684"/>
      <c r="DG8" s="684"/>
      <c r="DH8" s="684"/>
      <c r="DI8" s="684"/>
      <c r="DJ8" s="684"/>
      <c r="DK8" s="684"/>
      <c r="DL8" s="684"/>
      <c r="DM8" s="684"/>
      <c r="DN8" s="684"/>
      <c r="DO8" s="684"/>
      <c r="DP8" s="685"/>
      <c r="DQ8" s="692">
        <v>1285880</v>
      </c>
      <c r="DR8" s="684"/>
      <c r="DS8" s="684"/>
      <c r="DT8" s="684"/>
      <c r="DU8" s="684"/>
      <c r="DV8" s="684"/>
      <c r="DW8" s="684"/>
      <c r="DX8" s="684"/>
      <c r="DY8" s="684"/>
      <c r="DZ8" s="684"/>
      <c r="EA8" s="684"/>
      <c r="EB8" s="684"/>
      <c r="EC8" s="693"/>
    </row>
    <row r="9" spans="2:143" ht="11.25" customHeight="1" x14ac:dyDescent="0.15">
      <c r="B9" s="680" t="s">
        <v>248</v>
      </c>
      <c r="C9" s="681"/>
      <c r="D9" s="681"/>
      <c r="E9" s="681"/>
      <c r="F9" s="681"/>
      <c r="G9" s="681"/>
      <c r="H9" s="681"/>
      <c r="I9" s="681"/>
      <c r="J9" s="681"/>
      <c r="K9" s="681"/>
      <c r="L9" s="681"/>
      <c r="M9" s="681"/>
      <c r="N9" s="681"/>
      <c r="O9" s="681"/>
      <c r="P9" s="681"/>
      <c r="Q9" s="682"/>
      <c r="R9" s="683">
        <v>1615</v>
      </c>
      <c r="S9" s="684"/>
      <c r="T9" s="684"/>
      <c r="U9" s="684"/>
      <c r="V9" s="684"/>
      <c r="W9" s="684"/>
      <c r="X9" s="684"/>
      <c r="Y9" s="685"/>
      <c r="Z9" s="686">
        <v>0</v>
      </c>
      <c r="AA9" s="686"/>
      <c r="AB9" s="686"/>
      <c r="AC9" s="686"/>
      <c r="AD9" s="687">
        <v>1615</v>
      </c>
      <c r="AE9" s="687"/>
      <c r="AF9" s="687"/>
      <c r="AG9" s="687"/>
      <c r="AH9" s="687"/>
      <c r="AI9" s="687"/>
      <c r="AJ9" s="687"/>
      <c r="AK9" s="687"/>
      <c r="AL9" s="688">
        <v>0</v>
      </c>
      <c r="AM9" s="689"/>
      <c r="AN9" s="689"/>
      <c r="AO9" s="690"/>
      <c r="AP9" s="680" t="s">
        <v>249</v>
      </c>
      <c r="AQ9" s="681"/>
      <c r="AR9" s="681"/>
      <c r="AS9" s="681"/>
      <c r="AT9" s="681"/>
      <c r="AU9" s="681"/>
      <c r="AV9" s="681"/>
      <c r="AW9" s="681"/>
      <c r="AX9" s="681"/>
      <c r="AY9" s="681"/>
      <c r="AZ9" s="681"/>
      <c r="BA9" s="681"/>
      <c r="BB9" s="681"/>
      <c r="BC9" s="681"/>
      <c r="BD9" s="681"/>
      <c r="BE9" s="681"/>
      <c r="BF9" s="682"/>
      <c r="BG9" s="683">
        <v>521614</v>
      </c>
      <c r="BH9" s="684"/>
      <c r="BI9" s="684"/>
      <c r="BJ9" s="684"/>
      <c r="BK9" s="684"/>
      <c r="BL9" s="684"/>
      <c r="BM9" s="684"/>
      <c r="BN9" s="685"/>
      <c r="BO9" s="686">
        <v>36.5</v>
      </c>
      <c r="BP9" s="686"/>
      <c r="BQ9" s="686"/>
      <c r="BR9" s="686"/>
      <c r="BS9" s="692" t="s">
        <v>241</v>
      </c>
      <c r="BT9" s="684"/>
      <c r="BU9" s="684"/>
      <c r="BV9" s="684"/>
      <c r="BW9" s="684"/>
      <c r="BX9" s="684"/>
      <c r="BY9" s="684"/>
      <c r="BZ9" s="684"/>
      <c r="CA9" s="684"/>
      <c r="CB9" s="693"/>
      <c r="CD9" s="698" t="s">
        <v>250</v>
      </c>
      <c r="CE9" s="699"/>
      <c r="CF9" s="699"/>
      <c r="CG9" s="699"/>
      <c r="CH9" s="699"/>
      <c r="CI9" s="699"/>
      <c r="CJ9" s="699"/>
      <c r="CK9" s="699"/>
      <c r="CL9" s="699"/>
      <c r="CM9" s="699"/>
      <c r="CN9" s="699"/>
      <c r="CO9" s="699"/>
      <c r="CP9" s="699"/>
      <c r="CQ9" s="700"/>
      <c r="CR9" s="683">
        <v>1366363</v>
      </c>
      <c r="CS9" s="684"/>
      <c r="CT9" s="684"/>
      <c r="CU9" s="684"/>
      <c r="CV9" s="684"/>
      <c r="CW9" s="684"/>
      <c r="CX9" s="684"/>
      <c r="CY9" s="685"/>
      <c r="CZ9" s="686">
        <v>15.1</v>
      </c>
      <c r="DA9" s="686"/>
      <c r="DB9" s="686"/>
      <c r="DC9" s="686"/>
      <c r="DD9" s="692">
        <v>9146</v>
      </c>
      <c r="DE9" s="684"/>
      <c r="DF9" s="684"/>
      <c r="DG9" s="684"/>
      <c r="DH9" s="684"/>
      <c r="DI9" s="684"/>
      <c r="DJ9" s="684"/>
      <c r="DK9" s="684"/>
      <c r="DL9" s="684"/>
      <c r="DM9" s="684"/>
      <c r="DN9" s="684"/>
      <c r="DO9" s="684"/>
      <c r="DP9" s="685"/>
      <c r="DQ9" s="692">
        <v>1242651</v>
      </c>
      <c r="DR9" s="684"/>
      <c r="DS9" s="684"/>
      <c r="DT9" s="684"/>
      <c r="DU9" s="684"/>
      <c r="DV9" s="684"/>
      <c r="DW9" s="684"/>
      <c r="DX9" s="684"/>
      <c r="DY9" s="684"/>
      <c r="DZ9" s="684"/>
      <c r="EA9" s="684"/>
      <c r="EB9" s="684"/>
      <c r="EC9" s="693"/>
    </row>
    <row r="10" spans="2:143" ht="11.25" customHeight="1" x14ac:dyDescent="0.15">
      <c r="B10" s="680" t="s">
        <v>251</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241</v>
      </c>
      <c r="AA10" s="686"/>
      <c r="AB10" s="686"/>
      <c r="AC10" s="686"/>
      <c r="AD10" s="687" t="s">
        <v>241</v>
      </c>
      <c r="AE10" s="687"/>
      <c r="AF10" s="687"/>
      <c r="AG10" s="687"/>
      <c r="AH10" s="687"/>
      <c r="AI10" s="687"/>
      <c r="AJ10" s="687"/>
      <c r="AK10" s="687"/>
      <c r="AL10" s="688" t="s">
        <v>128</v>
      </c>
      <c r="AM10" s="689"/>
      <c r="AN10" s="689"/>
      <c r="AO10" s="690"/>
      <c r="AP10" s="680" t="s">
        <v>252</v>
      </c>
      <c r="AQ10" s="681"/>
      <c r="AR10" s="681"/>
      <c r="AS10" s="681"/>
      <c r="AT10" s="681"/>
      <c r="AU10" s="681"/>
      <c r="AV10" s="681"/>
      <c r="AW10" s="681"/>
      <c r="AX10" s="681"/>
      <c r="AY10" s="681"/>
      <c r="AZ10" s="681"/>
      <c r="BA10" s="681"/>
      <c r="BB10" s="681"/>
      <c r="BC10" s="681"/>
      <c r="BD10" s="681"/>
      <c r="BE10" s="681"/>
      <c r="BF10" s="682"/>
      <c r="BG10" s="683">
        <v>31099</v>
      </c>
      <c r="BH10" s="684"/>
      <c r="BI10" s="684"/>
      <c r="BJ10" s="684"/>
      <c r="BK10" s="684"/>
      <c r="BL10" s="684"/>
      <c r="BM10" s="684"/>
      <c r="BN10" s="685"/>
      <c r="BO10" s="686">
        <v>2.2000000000000002</v>
      </c>
      <c r="BP10" s="686"/>
      <c r="BQ10" s="686"/>
      <c r="BR10" s="686"/>
      <c r="BS10" s="692" t="s">
        <v>241</v>
      </c>
      <c r="BT10" s="684"/>
      <c r="BU10" s="684"/>
      <c r="BV10" s="684"/>
      <c r="BW10" s="684"/>
      <c r="BX10" s="684"/>
      <c r="BY10" s="684"/>
      <c r="BZ10" s="684"/>
      <c r="CA10" s="684"/>
      <c r="CB10" s="693"/>
      <c r="CD10" s="698" t="s">
        <v>253</v>
      </c>
      <c r="CE10" s="699"/>
      <c r="CF10" s="699"/>
      <c r="CG10" s="699"/>
      <c r="CH10" s="699"/>
      <c r="CI10" s="699"/>
      <c r="CJ10" s="699"/>
      <c r="CK10" s="699"/>
      <c r="CL10" s="699"/>
      <c r="CM10" s="699"/>
      <c r="CN10" s="699"/>
      <c r="CO10" s="699"/>
      <c r="CP10" s="699"/>
      <c r="CQ10" s="700"/>
      <c r="CR10" s="683">
        <v>20</v>
      </c>
      <c r="CS10" s="684"/>
      <c r="CT10" s="684"/>
      <c r="CU10" s="684"/>
      <c r="CV10" s="684"/>
      <c r="CW10" s="684"/>
      <c r="CX10" s="684"/>
      <c r="CY10" s="685"/>
      <c r="CZ10" s="686">
        <v>0</v>
      </c>
      <c r="DA10" s="686"/>
      <c r="DB10" s="686"/>
      <c r="DC10" s="686"/>
      <c r="DD10" s="692" t="s">
        <v>241</v>
      </c>
      <c r="DE10" s="684"/>
      <c r="DF10" s="684"/>
      <c r="DG10" s="684"/>
      <c r="DH10" s="684"/>
      <c r="DI10" s="684"/>
      <c r="DJ10" s="684"/>
      <c r="DK10" s="684"/>
      <c r="DL10" s="684"/>
      <c r="DM10" s="684"/>
      <c r="DN10" s="684"/>
      <c r="DO10" s="684"/>
      <c r="DP10" s="685"/>
      <c r="DQ10" s="692">
        <v>20</v>
      </c>
      <c r="DR10" s="684"/>
      <c r="DS10" s="684"/>
      <c r="DT10" s="684"/>
      <c r="DU10" s="684"/>
      <c r="DV10" s="684"/>
      <c r="DW10" s="684"/>
      <c r="DX10" s="684"/>
      <c r="DY10" s="684"/>
      <c r="DZ10" s="684"/>
      <c r="EA10" s="684"/>
      <c r="EB10" s="684"/>
      <c r="EC10" s="693"/>
    </row>
    <row r="11" spans="2:143" ht="11.25" customHeight="1" x14ac:dyDescent="0.15">
      <c r="B11" s="680" t="s">
        <v>254</v>
      </c>
      <c r="C11" s="681"/>
      <c r="D11" s="681"/>
      <c r="E11" s="681"/>
      <c r="F11" s="681"/>
      <c r="G11" s="681"/>
      <c r="H11" s="681"/>
      <c r="I11" s="681"/>
      <c r="J11" s="681"/>
      <c r="K11" s="681"/>
      <c r="L11" s="681"/>
      <c r="M11" s="681"/>
      <c r="N11" s="681"/>
      <c r="O11" s="681"/>
      <c r="P11" s="681"/>
      <c r="Q11" s="682"/>
      <c r="R11" s="683">
        <v>286775</v>
      </c>
      <c r="S11" s="684"/>
      <c r="T11" s="684"/>
      <c r="U11" s="684"/>
      <c r="V11" s="684"/>
      <c r="W11" s="684"/>
      <c r="X11" s="684"/>
      <c r="Y11" s="685"/>
      <c r="Z11" s="688">
        <v>3.1</v>
      </c>
      <c r="AA11" s="689"/>
      <c r="AB11" s="689"/>
      <c r="AC11" s="701"/>
      <c r="AD11" s="692">
        <v>286775</v>
      </c>
      <c r="AE11" s="684"/>
      <c r="AF11" s="684"/>
      <c r="AG11" s="684"/>
      <c r="AH11" s="684"/>
      <c r="AI11" s="684"/>
      <c r="AJ11" s="684"/>
      <c r="AK11" s="685"/>
      <c r="AL11" s="688">
        <v>5</v>
      </c>
      <c r="AM11" s="689"/>
      <c r="AN11" s="689"/>
      <c r="AO11" s="690"/>
      <c r="AP11" s="680" t="s">
        <v>255</v>
      </c>
      <c r="AQ11" s="681"/>
      <c r="AR11" s="681"/>
      <c r="AS11" s="681"/>
      <c r="AT11" s="681"/>
      <c r="AU11" s="681"/>
      <c r="AV11" s="681"/>
      <c r="AW11" s="681"/>
      <c r="AX11" s="681"/>
      <c r="AY11" s="681"/>
      <c r="AZ11" s="681"/>
      <c r="BA11" s="681"/>
      <c r="BB11" s="681"/>
      <c r="BC11" s="681"/>
      <c r="BD11" s="681"/>
      <c r="BE11" s="681"/>
      <c r="BF11" s="682"/>
      <c r="BG11" s="683">
        <v>26587</v>
      </c>
      <c r="BH11" s="684"/>
      <c r="BI11" s="684"/>
      <c r="BJ11" s="684"/>
      <c r="BK11" s="684"/>
      <c r="BL11" s="684"/>
      <c r="BM11" s="684"/>
      <c r="BN11" s="685"/>
      <c r="BO11" s="686">
        <v>1.9</v>
      </c>
      <c r="BP11" s="686"/>
      <c r="BQ11" s="686"/>
      <c r="BR11" s="686"/>
      <c r="BS11" s="692" t="s">
        <v>128</v>
      </c>
      <c r="BT11" s="684"/>
      <c r="BU11" s="684"/>
      <c r="BV11" s="684"/>
      <c r="BW11" s="684"/>
      <c r="BX11" s="684"/>
      <c r="BY11" s="684"/>
      <c r="BZ11" s="684"/>
      <c r="CA11" s="684"/>
      <c r="CB11" s="693"/>
      <c r="CD11" s="698" t="s">
        <v>256</v>
      </c>
      <c r="CE11" s="699"/>
      <c r="CF11" s="699"/>
      <c r="CG11" s="699"/>
      <c r="CH11" s="699"/>
      <c r="CI11" s="699"/>
      <c r="CJ11" s="699"/>
      <c r="CK11" s="699"/>
      <c r="CL11" s="699"/>
      <c r="CM11" s="699"/>
      <c r="CN11" s="699"/>
      <c r="CO11" s="699"/>
      <c r="CP11" s="699"/>
      <c r="CQ11" s="700"/>
      <c r="CR11" s="683">
        <v>440585</v>
      </c>
      <c r="CS11" s="684"/>
      <c r="CT11" s="684"/>
      <c r="CU11" s="684"/>
      <c r="CV11" s="684"/>
      <c r="CW11" s="684"/>
      <c r="CX11" s="684"/>
      <c r="CY11" s="685"/>
      <c r="CZ11" s="686">
        <v>4.9000000000000004</v>
      </c>
      <c r="DA11" s="686"/>
      <c r="DB11" s="686"/>
      <c r="DC11" s="686"/>
      <c r="DD11" s="692">
        <v>115458</v>
      </c>
      <c r="DE11" s="684"/>
      <c r="DF11" s="684"/>
      <c r="DG11" s="684"/>
      <c r="DH11" s="684"/>
      <c r="DI11" s="684"/>
      <c r="DJ11" s="684"/>
      <c r="DK11" s="684"/>
      <c r="DL11" s="684"/>
      <c r="DM11" s="684"/>
      <c r="DN11" s="684"/>
      <c r="DO11" s="684"/>
      <c r="DP11" s="685"/>
      <c r="DQ11" s="692">
        <v>258910</v>
      </c>
      <c r="DR11" s="684"/>
      <c r="DS11" s="684"/>
      <c r="DT11" s="684"/>
      <c r="DU11" s="684"/>
      <c r="DV11" s="684"/>
      <c r="DW11" s="684"/>
      <c r="DX11" s="684"/>
      <c r="DY11" s="684"/>
      <c r="DZ11" s="684"/>
      <c r="EA11" s="684"/>
      <c r="EB11" s="684"/>
      <c r="EC11" s="693"/>
    </row>
    <row r="12" spans="2:143" ht="11.25" customHeight="1" x14ac:dyDescent="0.15">
      <c r="B12" s="680" t="s">
        <v>257</v>
      </c>
      <c r="C12" s="681"/>
      <c r="D12" s="681"/>
      <c r="E12" s="681"/>
      <c r="F12" s="681"/>
      <c r="G12" s="681"/>
      <c r="H12" s="681"/>
      <c r="I12" s="681"/>
      <c r="J12" s="681"/>
      <c r="K12" s="681"/>
      <c r="L12" s="681"/>
      <c r="M12" s="681"/>
      <c r="N12" s="681"/>
      <c r="O12" s="681"/>
      <c r="P12" s="681"/>
      <c r="Q12" s="682"/>
      <c r="R12" s="683" t="s">
        <v>241</v>
      </c>
      <c r="S12" s="684"/>
      <c r="T12" s="684"/>
      <c r="U12" s="684"/>
      <c r="V12" s="684"/>
      <c r="W12" s="684"/>
      <c r="X12" s="684"/>
      <c r="Y12" s="685"/>
      <c r="Z12" s="686" t="s">
        <v>128</v>
      </c>
      <c r="AA12" s="686"/>
      <c r="AB12" s="686"/>
      <c r="AC12" s="686"/>
      <c r="AD12" s="687" t="s">
        <v>241</v>
      </c>
      <c r="AE12" s="687"/>
      <c r="AF12" s="687"/>
      <c r="AG12" s="687"/>
      <c r="AH12" s="687"/>
      <c r="AI12" s="687"/>
      <c r="AJ12" s="687"/>
      <c r="AK12" s="687"/>
      <c r="AL12" s="688" t="s">
        <v>241</v>
      </c>
      <c r="AM12" s="689"/>
      <c r="AN12" s="689"/>
      <c r="AO12" s="690"/>
      <c r="AP12" s="680" t="s">
        <v>258</v>
      </c>
      <c r="AQ12" s="681"/>
      <c r="AR12" s="681"/>
      <c r="AS12" s="681"/>
      <c r="AT12" s="681"/>
      <c r="AU12" s="681"/>
      <c r="AV12" s="681"/>
      <c r="AW12" s="681"/>
      <c r="AX12" s="681"/>
      <c r="AY12" s="681"/>
      <c r="AZ12" s="681"/>
      <c r="BA12" s="681"/>
      <c r="BB12" s="681"/>
      <c r="BC12" s="681"/>
      <c r="BD12" s="681"/>
      <c r="BE12" s="681"/>
      <c r="BF12" s="682"/>
      <c r="BG12" s="683">
        <v>642412</v>
      </c>
      <c r="BH12" s="684"/>
      <c r="BI12" s="684"/>
      <c r="BJ12" s="684"/>
      <c r="BK12" s="684"/>
      <c r="BL12" s="684"/>
      <c r="BM12" s="684"/>
      <c r="BN12" s="685"/>
      <c r="BO12" s="686">
        <v>45</v>
      </c>
      <c r="BP12" s="686"/>
      <c r="BQ12" s="686"/>
      <c r="BR12" s="686"/>
      <c r="BS12" s="692" t="s">
        <v>128</v>
      </c>
      <c r="BT12" s="684"/>
      <c r="BU12" s="684"/>
      <c r="BV12" s="684"/>
      <c r="BW12" s="684"/>
      <c r="BX12" s="684"/>
      <c r="BY12" s="684"/>
      <c r="BZ12" s="684"/>
      <c r="CA12" s="684"/>
      <c r="CB12" s="693"/>
      <c r="CD12" s="698" t="s">
        <v>259</v>
      </c>
      <c r="CE12" s="699"/>
      <c r="CF12" s="699"/>
      <c r="CG12" s="699"/>
      <c r="CH12" s="699"/>
      <c r="CI12" s="699"/>
      <c r="CJ12" s="699"/>
      <c r="CK12" s="699"/>
      <c r="CL12" s="699"/>
      <c r="CM12" s="699"/>
      <c r="CN12" s="699"/>
      <c r="CO12" s="699"/>
      <c r="CP12" s="699"/>
      <c r="CQ12" s="700"/>
      <c r="CR12" s="683">
        <v>211312</v>
      </c>
      <c r="CS12" s="684"/>
      <c r="CT12" s="684"/>
      <c r="CU12" s="684"/>
      <c r="CV12" s="684"/>
      <c r="CW12" s="684"/>
      <c r="CX12" s="684"/>
      <c r="CY12" s="685"/>
      <c r="CZ12" s="686">
        <v>2.2999999999999998</v>
      </c>
      <c r="DA12" s="686"/>
      <c r="DB12" s="686"/>
      <c r="DC12" s="686"/>
      <c r="DD12" s="692" t="s">
        <v>239</v>
      </c>
      <c r="DE12" s="684"/>
      <c r="DF12" s="684"/>
      <c r="DG12" s="684"/>
      <c r="DH12" s="684"/>
      <c r="DI12" s="684"/>
      <c r="DJ12" s="684"/>
      <c r="DK12" s="684"/>
      <c r="DL12" s="684"/>
      <c r="DM12" s="684"/>
      <c r="DN12" s="684"/>
      <c r="DO12" s="684"/>
      <c r="DP12" s="685"/>
      <c r="DQ12" s="692">
        <v>76154</v>
      </c>
      <c r="DR12" s="684"/>
      <c r="DS12" s="684"/>
      <c r="DT12" s="684"/>
      <c r="DU12" s="684"/>
      <c r="DV12" s="684"/>
      <c r="DW12" s="684"/>
      <c r="DX12" s="684"/>
      <c r="DY12" s="684"/>
      <c r="DZ12" s="684"/>
      <c r="EA12" s="684"/>
      <c r="EB12" s="684"/>
      <c r="EC12" s="693"/>
    </row>
    <row r="13" spans="2:143" ht="11.25" customHeight="1" x14ac:dyDescent="0.15">
      <c r="B13" s="680" t="s">
        <v>260</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261</v>
      </c>
      <c r="AQ13" s="681"/>
      <c r="AR13" s="681"/>
      <c r="AS13" s="681"/>
      <c r="AT13" s="681"/>
      <c r="AU13" s="681"/>
      <c r="AV13" s="681"/>
      <c r="AW13" s="681"/>
      <c r="AX13" s="681"/>
      <c r="AY13" s="681"/>
      <c r="AZ13" s="681"/>
      <c r="BA13" s="681"/>
      <c r="BB13" s="681"/>
      <c r="BC13" s="681"/>
      <c r="BD13" s="681"/>
      <c r="BE13" s="681"/>
      <c r="BF13" s="682"/>
      <c r="BG13" s="683">
        <v>642184</v>
      </c>
      <c r="BH13" s="684"/>
      <c r="BI13" s="684"/>
      <c r="BJ13" s="684"/>
      <c r="BK13" s="684"/>
      <c r="BL13" s="684"/>
      <c r="BM13" s="684"/>
      <c r="BN13" s="685"/>
      <c r="BO13" s="686">
        <v>45</v>
      </c>
      <c r="BP13" s="686"/>
      <c r="BQ13" s="686"/>
      <c r="BR13" s="686"/>
      <c r="BS13" s="692" t="s">
        <v>241</v>
      </c>
      <c r="BT13" s="684"/>
      <c r="BU13" s="684"/>
      <c r="BV13" s="684"/>
      <c r="BW13" s="684"/>
      <c r="BX13" s="684"/>
      <c r="BY13" s="684"/>
      <c r="BZ13" s="684"/>
      <c r="CA13" s="684"/>
      <c r="CB13" s="693"/>
      <c r="CD13" s="698" t="s">
        <v>262</v>
      </c>
      <c r="CE13" s="699"/>
      <c r="CF13" s="699"/>
      <c r="CG13" s="699"/>
      <c r="CH13" s="699"/>
      <c r="CI13" s="699"/>
      <c r="CJ13" s="699"/>
      <c r="CK13" s="699"/>
      <c r="CL13" s="699"/>
      <c r="CM13" s="699"/>
      <c r="CN13" s="699"/>
      <c r="CO13" s="699"/>
      <c r="CP13" s="699"/>
      <c r="CQ13" s="700"/>
      <c r="CR13" s="683">
        <v>712213</v>
      </c>
      <c r="CS13" s="684"/>
      <c r="CT13" s="684"/>
      <c r="CU13" s="684"/>
      <c r="CV13" s="684"/>
      <c r="CW13" s="684"/>
      <c r="CX13" s="684"/>
      <c r="CY13" s="685"/>
      <c r="CZ13" s="686">
        <v>7.9</v>
      </c>
      <c r="DA13" s="686"/>
      <c r="DB13" s="686"/>
      <c r="DC13" s="686"/>
      <c r="DD13" s="692">
        <v>312062</v>
      </c>
      <c r="DE13" s="684"/>
      <c r="DF13" s="684"/>
      <c r="DG13" s="684"/>
      <c r="DH13" s="684"/>
      <c r="DI13" s="684"/>
      <c r="DJ13" s="684"/>
      <c r="DK13" s="684"/>
      <c r="DL13" s="684"/>
      <c r="DM13" s="684"/>
      <c r="DN13" s="684"/>
      <c r="DO13" s="684"/>
      <c r="DP13" s="685"/>
      <c r="DQ13" s="692">
        <v>487679</v>
      </c>
      <c r="DR13" s="684"/>
      <c r="DS13" s="684"/>
      <c r="DT13" s="684"/>
      <c r="DU13" s="684"/>
      <c r="DV13" s="684"/>
      <c r="DW13" s="684"/>
      <c r="DX13" s="684"/>
      <c r="DY13" s="684"/>
      <c r="DZ13" s="684"/>
      <c r="EA13" s="684"/>
      <c r="EB13" s="684"/>
      <c r="EC13" s="693"/>
    </row>
    <row r="14" spans="2:143" ht="11.25" customHeight="1" x14ac:dyDescent="0.15">
      <c r="B14" s="680" t="s">
        <v>263</v>
      </c>
      <c r="C14" s="681"/>
      <c r="D14" s="681"/>
      <c r="E14" s="681"/>
      <c r="F14" s="681"/>
      <c r="G14" s="681"/>
      <c r="H14" s="681"/>
      <c r="I14" s="681"/>
      <c r="J14" s="681"/>
      <c r="K14" s="681"/>
      <c r="L14" s="681"/>
      <c r="M14" s="681"/>
      <c r="N14" s="681"/>
      <c r="O14" s="681"/>
      <c r="P14" s="681"/>
      <c r="Q14" s="682"/>
      <c r="R14" s="683">
        <v>17615</v>
      </c>
      <c r="S14" s="684"/>
      <c r="T14" s="684"/>
      <c r="U14" s="684"/>
      <c r="V14" s="684"/>
      <c r="W14" s="684"/>
      <c r="X14" s="684"/>
      <c r="Y14" s="685"/>
      <c r="Z14" s="686">
        <v>0.2</v>
      </c>
      <c r="AA14" s="686"/>
      <c r="AB14" s="686"/>
      <c r="AC14" s="686"/>
      <c r="AD14" s="687">
        <v>17615</v>
      </c>
      <c r="AE14" s="687"/>
      <c r="AF14" s="687"/>
      <c r="AG14" s="687"/>
      <c r="AH14" s="687"/>
      <c r="AI14" s="687"/>
      <c r="AJ14" s="687"/>
      <c r="AK14" s="687"/>
      <c r="AL14" s="688">
        <v>0.3</v>
      </c>
      <c r="AM14" s="689"/>
      <c r="AN14" s="689"/>
      <c r="AO14" s="690"/>
      <c r="AP14" s="680" t="s">
        <v>264</v>
      </c>
      <c r="AQ14" s="681"/>
      <c r="AR14" s="681"/>
      <c r="AS14" s="681"/>
      <c r="AT14" s="681"/>
      <c r="AU14" s="681"/>
      <c r="AV14" s="681"/>
      <c r="AW14" s="681"/>
      <c r="AX14" s="681"/>
      <c r="AY14" s="681"/>
      <c r="AZ14" s="681"/>
      <c r="BA14" s="681"/>
      <c r="BB14" s="681"/>
      <c r="BC14" s="681"/>
      <c r="BD14" s="681"/>
      <c r="BE14" s="681"/>
      <c r="BF14" s="682"/>
      <c r="BG14" s="683">
        <v>64065</v>
      </c>
      <c r="BH14" s="684"/>
      <c r="BI14" s="684"/>
      <c r="BJ14" s="684"/>
      <c r="BK14" s="684"/>
      <c r="BL14" s="684"/>
      <c r="BM14" s="684"/>
      <c r="BN14" s="685"/>
      <c r="BO14" s="686">
        <v>4.5</v>
      </c>
      <c r="BP14" s="686"/>
      <c r="BQ14" s="686"/>
      <c r="BR14" s="686"/>
      <c r="BS14" s="692" t="s">
        <v>128</v>
      </c>
      <c r="BT14" s="684"/>
      <c r="BU14" s="684"/>
      <c r="BV14" s="684"/>
      <c r="BW14" s="684"/>
      <c r="BX14" s="684"/>
      <c r="BY14" s="684"/>
      <c r="BZ14" s="684"/>
      <c r="CA14" s="684"/>
      <c r="CB14" s="693"/>
      <c r="CD14" s="698" t="s">
        <v>265</v>
      </c>
      <c r="CE14" s="699"/>
      <c r="CF14" s="699"/>
      <c r="CG14" s="699"/>
      <c r="CH14" s="699"/>
      <c r="CI14" s="699"/>
      <c r="CJ14" s="699"/>
      <c r="CK14" s="699"/>
      <c r="CL14" s="699"/>
      <c r="CM14" s="699"/>
      <c r="CN14" s="699"/>
      <c r="CO14" s="699"/>
      <c r="CP14" s="699"/>
      <c r="CQ14" s="700"/>
      <c r="CR14" s="683">
        <v>384158</v>
      </c>
      <c r="CS14" s="684"/>
      <c r="CT14" s="684"/>
      <c r="CU14" s="684"/>
      <c r="CV14" s="684"/>
      <c r="CW14" s="684"/>
      <c r="CX14" s="684"/>
      <c r="CY14" s="685"/>
      <c r="CZ14" s="686">
        <v>4.2</v>
      </c>
      <c r="DA14" s="686"/>
      <c r="DB14" s="686"/>
      <c r="DC14" s="686"/>
      <c r="DD14" s="692">
        <v>30867</v>
      </c>
      <c r="DE14" s="684"/>
      <c r="DF14" s="684"/>
      <c r="DG14" s="684"/>
      <c r="DH14" s="684"/>
      <c r="DI14" s="684"/>
      <c r="DJ14" s="684"/>
      <c r="DK14" s="684"/>
      <c r="DL14" s="684"/>
      <c r="DM14" s="684"/>
      <c r="DN14" s="684"/>
      <c r="DO14" s="684"/>
      <c r="DP14" s="685"/>
      <c r="DQ14" s="692">
        <v>350797</v>
      </c>
      <c r="DR14" s="684"/>
      <c r="DS14" s="684"/>
      <c r="DT14" s="684"/>
      <c r="DU14" s="684"/>
      <c r="DV14" s="684"/>
      <c r="DW14" s="684"/>
      <c r="DX14" s="684"/>
      <c r="DY14" s="684"/>
      <c r="DZ14" s="684"/>
      <c r="EA14" s="684"/>
      <c r="EB14" s="684"/>
      <c r="EC14" s="693"/>
    </row>
    <row r="15" spans="2:143" ht="11.25" customHeight="1" x14ac:dyDescent="0.15">
      <c r="B15" s="680" t="s">
        <v>266</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241</v>
      </c>
      <c r="AM15" s="689"/>
      <c r="AN15" s="689"/>
      <c r="AO15" s="690"/>
      <c r="AP15" s="680" t="s">
        <v>267</v>
      </c>
      <c r="AQ15" s="681"/>
      <c r="AR15" s="681"/>
      <c r="AS15" s="681"/>
      <c r="AT15" s="681"/>
      <c r="AU15" s="681"/>
      <c r="AV15" s="681"/>
      <c r="AW15" s="681"/>
      <c r="AX15" s="681"/>
      <c r="AY15" s="681"/>
      <c r="AZ15" s="681"/>
      <c r="BA15" s="681"/>
      <c r="BB15" s="681"/>
      <c r="BC15" s="681"/>
      <c r="BD15" s="681"/>
      <c r="BE15" s="681"/>
      <c r="BF15" s="682"/>
      <c r="BG15" s="683">
        <v>114464</v>
      </c>
      <c r="BH15" s="684"/>
      <c r="BI15" s="684"/>
      <c r="BJ15" s="684"/>
      <c r="BK15" s="684"/>
      <c r="BL15" s="684"/>
      <c r="BM15" s="684"/>
      <c r="BN15" s="685"/>
      <c r="BO15" s="686">
        <v>8</v>
      </c>
      <c r="BP15" s="686"/>
      <c r="BQ15" s="686"/>
      <c r="BR15" s="686"/>
      <c r="BS15" s="692" t="s">
        <v>239</v>
      </c>
      <c r="BT15" s="684"/>
      <c r="BU15" s="684"/>
      <c r="BV15" s="684"/>
      <c r="BW15" s="684"/>
      <c r="BX15" s="684"/>
      <c r="BY15" s="684"/>
      <c r="BZ15" s="684"/>
      <c r="CA15" s="684"/>
      <c r="CB15" s="693"/>
      <c r="CD15" s="698" t="s">
        <v>268</v>
      </c>
      <c r="CE15" s="699"/>
      <c r="CF15" s="699"/>
      <c r="CG15" s="699"/>
      <c r="CH15" s="699"/>
      <c r="CI15" s="699"/>
      <c r="CJ15" s="699"/>
      <c r="CK15" s="699"/>
      <c r="CL15" s="699"/>
      <c r="CM15" s="699"/>
      <c r="CN15" s="699"/>
      <c r="CO15" s="699"/>
      <c r="CP15" s="699"/>
      <c r="CQ15" s="700"/>
      <c r="CR15" s="683">
        <v>990039</v>
      </c>
      <c r="CS15" s="684"/>
      <c r="CT15" s="684"/>
      <c r="CU15" s="684"/>
      <c r="CV15" s="684"/>
      <c r="CW15" s="684"/>
      <c r="CX15" s="684"/>
      <c r="CY15" s="685"/>
      <c r="CZ15" s="686">
        <v>10.9</v>
      </c>
      <c r="DA15" s="686"/>
      <c r="DB15" s="686"/>
      <c r="DC15" s="686"/>
      <c r="DD15" s="692">
        <v>150993</v>
      </c>
      <c r="DE15" s="684"/>
      <c r="DF15" s="684"/>
      <c r="DG15" s="684"/>
      <c r="DH15" s="684"/>
      <c r="DI15" s="684"/>
      <c r="DJ15" s="684"/>
      <c r="DK15" s="684"/>
      <c r="DL15" s="684"/>
      <c r="DM15" s="684"/>
      <c r="DN15" s="684"/>
      <c r="DO15" s="684"/>
      <c r="DP15" s="685"/>
      <c r="DQ15" s="692">
        <v>757123</v>
      </c>
      <c r="DR15" s="684"/>
      <c r="DS15" s="684"/>
      <c r="DT15" s="684"/>
      <c r="DU15" s="684"/>
      <c r="DV15" s="684"/>
      <c r="DW15" s="684"/>
      <c r="DX15" s="684"/>
      <c r="DY15" s="684"/>
      <c r="DZ15" s="684"/>
      <c r="EA15" s="684"/>
      <c r="EB15" s="684"/>
      <c r="EC15" s="693"/>
    </row>
    <row r="16" spans="2:143" ht="11.25" customHeight="1" x14ac:dyDescent="0.15">
      <c r="B16" s="680" t="s">
        <v>269</v>
      </c>
      <c r="C16" s="681"/>
      <c r="D16" s="681"/>
      <c r="E16" s="681"/>
      <c r="F16" s="681"/>
      <c r="G16" s="681"/>
      <c r="H16" s="681"/>
      <c r="I16" s="681"/>
      <c r="J16" s="681"/>
      <c r="K16" s="681"/>
      <c r="L16" s="681"/>
      <c r="M16" s="681"/>
      <c r="N16" s="681"/>
      <c r="O16" s="681"/>
      <c r="P16" s="681"/>
      <c r="Q16" s="682"/>
      <c r="R16" s="683">
        <v>3716</v>
      </c>
      <c r="S16" s="684"/>
      <c r="T16" s="684"/>
      <c r="U16" s="684"/>
      <c r="V16" s="684"/>
      <c r="W16" s="684"/>
      <c r="X16" s="684"/>
      <c r="Y16" s="685"/>
      <c r="Z16" s="686">
        <v>0</v>
      </c>
      <c r="AA16" s="686"/>
      <c r="AB16" s="686"/>
      <c r="AC16" s="686"/>
      <c r="AD16" s="687">
        <v>3716</v>
      </c>
      <c r="AE16" s="687"/>
      <c r="AF16" s="687"/>
      <c r="AG16" s="687"/>
      <c r="AH16" s="687"/>
      <c r="AI16" s="687"/>
      <c r="AJ16" s="687"/>
      <c r="AK16" s="687"/>
      <c r="AL16" s="688">
        <v>0.1</v>
      </c>
      <c r="AM16" s="689"/>
      <c r="AN16" s="689"/>
      <c r="AO16" s="690"/>
      <c r="AP16" s="680" t="s">
        <v>270</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241</v>
      </c>
      <c r="BT16" s="684"/>
      <c r="BU16" s="684"/>
      <c r="BV16" s="684"/>
      <c r="BW16" s="684"/>
      <c r="BX16" s="684"/>
      <c r="BY16" s="684"/>
      <c r="BZ16" s="684"/>
      <c r="CA16" s="684"/>
      <c r="CB16" s="693"/>
      <c r="CD16" s="698" t="s">
        <v>271</v>
      </c>
      <c r="CE16" s="699"/>
      <c r="CF16" s="699"/>
      <c r="CG16" s="699"/>
      <c r="CH16" s="699"/>
      <c r="CI16" s="699"/>
      <c r="CJ16" s="699"/>
      <c r="CK16" s="699"/>
      <c r="CL16" s="699"/>
      <c r="CM16" s="699"/>
      <c r="CN16" s="699"/>
      <c r="CO16" s="699"/>
      <c r="CP16" s="699"/>
      <c r="CQ16" s="700"/>
      <c r="CR16" s="683">
        <v>11988</v>
      </c>
      <c r="CS16" s="684"/>
      <c r="CT16" s="684"/>
      <c r="CU16" s="684"/>
      <c r="CV16" s="684"/>
      <c r="CW16" s="684"/>
      <c r="CX16" s="684"/>
      <c r="CY16" s="685"/>
      <c r="CZ16" s="686">
        <v>0.1</v>
      </c>
      <c r="DA16" s="686"/>
      <c r="DB16" s="686"/>
      <c r="DC16" s="686"/>
      <c r="DD16" s="692" t="s">
        <v>128</v>
      </c>
      <c r="DE16" s="684"/>
      <c r="DF16" s="684"/>
      <c r="DG16" s="684"/>
      <c r="DH16" s="684"/>
      <c r="DI16" s="684"/>
      <c r="DJ16" s="684"/>
      <c r="DK16" s="684"/>
      <c r="DL16" s="684"/>
      <c r="DM16" s="684"/>
      <c r="DN16" s="684"/>
      <c r="DO16" s="684"/>
      <c r="DP16" s="685"/>
      <c r="DQ16" s="692">
        <v>7080</v>
      </c>
      <c r="DR16" s="684"/>
      <c r="DS16" s="684"/>
      <c r="DT16" s="684"/>
      <c r="DU16" s="684"/>
      <c r="DV16" s="684"/>
      <c r="DW16" s="684"/>
      <c r="DX16" s="684"/>
      <c r="DY16" s="684"/>
      <c r="DZ16" s="684"/>
      <c r="EA16" s="684"/>
      <c r="EB16" s="684"/>
      <c r="EC16" s="693"/>
    </row>
    <row r="17" spans="2:133" ht="11.25" customHeight="1" x14ac:dyDescent="0.15">
      <c r="B17" s="680" t="s">
        <v>272</v>
      </c>
      <c r="C17" s="681"/>
      <c r="D17" s="681"/>
      <c r="E17" s="681"/>
      <c r="F17" s="681"/>
      <c r="G17" s="681"/>
      <c r="H17" s="681"/>
      <c r="I17" s="681"/>
      <c r="J17" s="681"/>
      <c r="K17" s="681"/>
      <c r="L17" s="681"/>
      <c r="M17" s="681"/>
      <c r="N17" s="681"/>
      <c r="O17" s="681"/>
      <c r="P17" s="681"/>
      <c r="Q17" s="682"/>
      <c r="R17" s="683">
        <v>18031</v>
      </c>
      <c r="S17" s="684"/>
      <c r="T17" s="684"/>
      <c r="U17" s="684"/>
      <c r="V17" s="684"/>
      <c r="W17" s="684"/>
      <c r="X17" s="684"/>
      <c r="Y17" s="685"/>
      <c r="Z17" s="686">
        <v>0.2</v>
      </c>
      <c r="AA17" s="686"/>
      <c r="AB17" s="686"/>
      <c r="AC17" s="686"/>
      <c r="AD17" s="687">
        <v>18031</v>
      </c>
      <c r="AE17" s="687"/>
      <c r="AF17" s="687"/>
      <c r="AG17" s="687"/>
      <c r="AH17" s="687"/>
      <c r="AI17" s="687"/>
      <c r="AJ17" s="687"/>
      <c r="AK17" s="687"/>
      <c r="AL17" s="688">
        <v>0.3</v>
      </c>
      <c r="AM17" s="689"/>
      <c r="AN17" s="689"/>
      <c r="AO17" s="690"/>
      <c r="AP17" s="680" t="s">
        <v>273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274</v>
      </c>
      <c r="CE17" s="699"/>
      <c r="CF17" s="699"/>
      <c r="CG17" s="699"/>
      <c r="CH17" s="699"/>
      <c r="CI17" s="699"/>
      <c r="CJ17" s="699"/>
      <c r="CK17" s="699"/>
      <c r="CL17" s="699"/>
      <c r="CM17" s="699"/>
      <c r="CN17" s="699"/>
      <c r="CO17" s="699"/>
      <c r="CP17" s="699"/>
      <c r="CQ17" s="700"/>
      <c r="CR17" s="683">
        <v>1054213</v>
      </c>
      <c r="CS17" s="684"/>
      <c r="CT17" s="684"/>
      <c r="CU17" s="684"/>
      <c r="CV17" s="684"/>
      <c r="CW17" s="684"/>
      <c r="CX17" s="684"/>
      <c r="CY17" s="685"/>
      <c r="CZ17" s="686">
        <v>11.6</v>
      </c>
      <c r="DA17" s="686"/>
      <c r="DB17" s="686"/>
      <c r="DC17" s="686"/>
      <c r="DD17" s="692" t="s">
        <v>128</v>
      </c>
      <c r="DE17" s="684"/>
      <c r="DF17" s="684"/>
      <c r="DG17" s="684"/>
      <c r="DH17" s="684"/>
      <c r="DI17" s="684"/>
      <c r="DJ17" s="684"/>
      <c r="DK17" s="684"/>
      <c r="DL17" s="684"/>
      <c r="DM17" s="684"/>
      <c r="DN17" s="684"/>
      <c r="DO17" s="684"/>
      <c r="DP17" s="685"/>
      <c r="DQ17" s="692">
        <v>1011347</v>
      </c>
      <c r="DR17" s="684"/>
      <c r="DS17" s="684"/>
      <c r="DT17" s="684"/>
      <c r="DU17" s="684"/>
      <c r="DV17" s="684"/>
      <c r="DW17" s="684"/>
      <c r="DX17" s="684"/>
      <c r="DY17" s="684"/>
      <c r="DZ17" s="684"/>
      <c r="EA17" s="684"/>
      <c r="EB17" s="684"/>
      <c r="EC17" s="693"/>
    </row>
    <row r="18" spans="2:133" ht="11.25" customHeight="1" x14ac:dyDescent="0.15">
      <c r="B18" s="680" t="s">
        <v>275</v>
      </c>
      <c r="C18" s="681"/>
      <c r="D18" s="681"/>
      <c r="E18" s="681"/>
      <c r="F18" s="681"/>
      <c r="G18" s="681"/>
      <c r="H18" s="681"/>
      <c r="I18" s="681"/>
      <c r="J18" s="681"/>
      <c r="K18" s="681"/>
      <c r="L18" s="681"/>
      <c r="M18" s="681"/>
      <c r="N18" s="681"/>
      <c r="O18" s="681"/>
      <c r="P18" s="681"/>
      <c r="Q18" s="682"/>
      <c r="R18" s="683">
        <v>7229</v>
      </c>
      <c r="S18" s="684"/>
      <c r="T18" s="684"/>
      <c r="U18" s="684"/>
      <c r="V18" s="684"/>
      <c r="W18" s="684"/>
      <c r="X18" s="684"/>
      <c r="Y18" s="685"/>
      <c r="Z18" s="686">
        <v>0.1</v>
      </c>
      <c r="AA18" s="686"/>
      <c r="AB18" s="686"/>
      <c r="AC18" s="686"/>
      <c r="AD18" s="687">
        <v>7229</v>
      </c>
      <c r="AE18" s="687"/>
      <c r="AF18" s="687"/>
      <c r="AG18" s="687"/>
      <c r="AH18" s="687"/>
      <c r="AI18" s="687"/>
      <c r="AJ18" s="687"/>
      <c r="AK18" s="687"/>
      <c r="AL18" s="688">
        <v>0.1</v>
      </c>
      <c r="AM18" s="689"/>
      <c r="AN18" s="689"/>
      <c r="AO18" s="690"/>
      <c r="AP18" s="680" t="s">
        <v>276</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241</v>
      </c>
      <c r="BP18" s="686"/>
      <c r="BQ18" s="686"/>
      <c r="BR18" s="686"/>
      <c r="BS18" s="692" t="s">
        <v>239</v>
      </c>
      <c r="BT18" s="684"/>
      <c r="BU18" s="684"/>
      <c r="BV18" s="684"/>
      <c r="BW18" s="684"/>
      <c r="BX18" s="684"/>
      <c r="BY18" s="684"/>
      <c r="BZ18" s="684"/>
      <c r="CA18" s="684"/>
      <c r="CB18" s="693"/>
      <c r="CD18" s="698" t="s">
        <v>277</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241</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278</v>
      </c>
      <c r="C19" s="681"/>
      <c r="D19" s="681"/>
      <c r="E19" s="681"/>
      <c r="F19" s="681"/>
      <c r="G19" s="681"/>
      <c r="H19" s="681"/>
      <c r="I19" s="681"/>
      <c r="J19" s="681"/>
      <c r="K19" s="681"/>
      <c r="L19" s="681"/>
      <c r="M19" s="681"/>
      <c r="N19" s="681"/>
      <c r="O19" s="681"/>
      <c r="P19" s="681"/>
      <c r="Q19" s="682"/>
      <c r="R19" s="683">
        <v>1897</v>
      </c>
      <c r="S19" s="684"/>
      <c r="T19" s="684"/>
      <c r="U19" s="684"/>
      <c r="V19" s="684"/>
      <c r="W19" s="684"/>
      <c r="X19" s="684"/>
      <c r="Y19" s="685"/>
      <c r="Z19" s="686">
        <v>0</v>
      </c>
      <c r="AA19" s="686"/>
      <c r="AB19" s="686"/>
      <c r="AC19" s="686"/>
      <c r="AD19" s="687">
        <v>1897</v>
      </c>
      <c r="AE19" s="687"/>
      <c r="AF19" s="687"/>
      <c r="AG19" s="687"/>
      <c r="AH19" s="687"/>
      <c r="AI19" s="687"/>
      <c r="AJ19" s="687"/>
      <c r="AK19" s="687"/>
      <c r="AL19" s="688">
        <v>0</v>
      </c>
      <c r="AM19" s="689"/>
      <c r="AN19" s="689"/>
      <c r="AO19" s="690"/>
      <c r="AP19" s="680" t="s">
        <v>279</v>
      </c>
      <c r="AQ19" s="681"/>
      <c r="AR19" s="681"/>
      <c r="AS19" s="681"/>
      <c r="AT19" s="681"/>
      <c r="AU19" s="681"/>
      <c r="AV19" s="681"/>
      <c r="AW19" s="681"/>
      <c r="AX19" s="681"/>
      <c r="AY19" s="681"/>
      <c r="AZ19" s="681"/>
      <c r="BA19" s="681"/>
      <c r="BB19" s="681"/>
      <c r="BC19" s="681"/>
      <c r="BD19" s="681"/>
      <c r="BE19" s="681"/>
      <c r="BF19" s="682"/>
      <c r="BG19" s="683" t="s">
        <v>241</v>
      </c>
      <c r="BH19" s="684"/>
      <c r="BI19" s="684"/>
      <c r="BJ19" s="684"/>
      <c r="BK19" s="684"/>
      <c r="BL19" s="684"/>
      <c r="BM19" s="684"/>
      <c r="BN19" s="685"/>
      <c r="BO19" s="686" t="s">
        <v>128</v>
      </c>
      <c r="BP19" s="686"/>
      <c r="BQ19" s="686"/>
      <c r="BR19" s="686"/>
      <c r="BS19" s="692" t="s">
        <v>241</v>
      </c>
      <c r="BT19" s="684"/>
      <c r="BU19" s="684"/>
      <c r="BV19" s="684"/>
      <c r="BW19" s="684"/>
      <c r="BX19" s="684"/>
      <c r="BY19" s="684"/>
      <c r="BZ19" s="684"/>
      <c r="CA19" s="684"/>
      <c r="CB19" s="693"/>
      <c r="CD19" s="698" t="s">
        <v>280</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241</v>
      </c>
      <c r="DA19" s="686"/>
      <c r="DB19" s="686"/>
      <c r="DC19" s="686"/>
      <c r="DD19" s="692" t="s">
        <v>128</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281</v>
      </c>
      <c r="C20" s="681"/>
      <c r="D20" s="681"/>
      <c r="E20" s="681"/>
      <c r="F20" s="681"/>
      <c r="G20" s="681"/>
      <c r="H20" s="681"/>
      <c r="I20" s="681"/>
      <c r="J20" s="681"/>
      <c r="K20" s="681"/>
      <c r="L20" s="681"/>
      <c r="M20" s="681"/>
      <c r="N20" s="681"/>
      <c r="O20" s="681"/>
      <c r="P20" s="681"/>
      <c r="Q20" s="682"/>
      <c r="R20" s="683">
        <v>477</v>
      </c>
      <c r="S20" s="684"/>
      <c r="T20" s="684"/>
      <c r="U20" s="684"/>
      <c r="V20" s="684"/>
      <c r="W20" s="684"/>
      <c r="X20" s="684"/>
      <c r="Y20" s="685"/>
      <c r="Z20" s="686">
        <v>0</v>
      </c>
      <c r="AA20" s="686"/>
      <c r="AB20" s="686"/>
      <c r="AC20" s="686"/>
      <c r="AD20" s="687">
        <v>477</v>
      </c>
      <c r="AE20" s="687"/>
      <c r="AF20" s="687"/>
      <c r="AG20" s="687"/>
      <c r="AH20" s="687"/>
      <c r="AI20" s="687"/>
      <c r="AJ20" s="687"/>
      <c r="AK20" s="687"/>
      <c r="AL20" s="688">
        <v>0</v>
      </c>
      <c r="AM20" s="689"/>
      <c r="AN20" s="689"/>
      <c r="AO20" s="690"/>
      <c r="AP20" s="680" t="s">
        <v>282</v>
      </c>
      <c r="AQ20" s="681"/>
      <c r="AR20" s="681"/>
      <c r="AS20" s="681"/>
      <c r="AT20" s="681"/>
      <c r="AU20" s="681"/>
      <c r="AV20" s="681"/>
      <c r="AW20" s="681"/>
      <c r="AX20" s="681"/>
      <c r="AY20" s="681"/>
      <c r="AZ20" s="681"/>
      <c r="BA20" s="681"/>
      <c r="BB20" s="681"/>
      <c r="BC20" s="681"/>
      <c r="BD20" s="681"/>
      <c r="BE20" s="681"/>
      <c r="BF20" s="682"/>
      <c r="BG20" s="683" t="s">
        <v>241</v>
      </c>
      <c r="BH20" s="684"/>
      <c r="BI20" s="684"/>
      <c r="BJ20" s="684"/>
      <c r="BK20" s="684"/>
      <c r="BL20" s="684"/>
      <c r="BM20" s="684"/>
      <c r="BN20" s="685"/>
      <c r="BO20" s="686" t="s">
        <v>128</v>
      </c>
      <c r="BP20" s="686"/>
      <c r="BQ20" s="686"/>
      <c r="BR20" s="686"/>
      <c r="BS20" s="692" t="s">
        <v>241</v>
      </c>
      <c r="BT20" s="684"/>
      <c r="BU20" s="684"/>
      <c r="BV20" s="684"/>
      <c r="BW20" s="684"/>
      <c r="BX20" s="684"/>
      <c r="BY20" s="684"/>
      <c r="BZ20" s="684"/>
      <c r="CA20" s="684"/>
      <c r="CB20" s="693"/>
      <c r="CD20" s="698" t="s">
        <v>283</v>
      </c>
      <c r="CE20" s="699"/>
      <c r="CF20" s="699"/>
      <c r="CG20" s="699"/>
      <c r="CH20" s="699"/>
      <c r="CI20" s="699"/>
      <c r="CJ20" s="699"/>
      <c r="CK20" s="699"/>
      <c r="CL20" s="699"/>
      <c r="CM20" s="699"/>
      <c r="CN20" s="699"/>
      <c r="CO20" s="699"/>
      <c r="CP20" s="699"/>
      <c r="CQ20" s="700"/>
      <c r="CR20" s="683">
        <v>9052930</v>
      </c>
      <c r="CS20" s="684"/>
      <c r="CT20" s="684"/>
      <c r="CU20" s="684"/>
      <c r="CV20" s="684"/>
      <c r="CW20" s="684"/>
      <c r="CX20" s="684"/>
      <c r="CY20" s="685"/>
      <c r="CZ20" s="686">
        <v>100</v>
      </c>
      <c r="DA20" s="686"/>
      <c r="DB20" s="686"/>
      <c r="DC20" s="686"/>
      <c r="DD20" s="692">
        <v>809136</v>
      </c>
      <c r="DE20" s="684"/>
      <c r="DF20" s="684"/>
      <c r="DG20" s="684"/>
      <c r="DH20" s="684"/>
      <c r="DI20" s="684"/>
      <c r="DJ20" s="684"/>
      <c r="DK20" s="684"/>
      <c r="DL20" s="684"/>
      <c r="DM20" s="684"/>
      <c r="DN20" s="684"/>
      <c r="DO20" s="684"/>
      <c r="DP20" s="685"/>
      <c r="DQ20" s="692">
        <v>6460061</v>
      </c>
      <c r="DR20" s="684"/>
      <c r="DS20" s="684"/>
      <c r="DT20" s="684"/>
      <c r="DU20" s="684"/>
      <c r="DV20" s="684"/>
      <c r="DW20" s="684"/>
      <c r="DX20" s="684"/>
      <c r="DY20" s="684"/>
      <c r="DZ20" s="684"/>
      <c r="EA20" s="684"/>
      <c r="EB20" s="684"/>
      <c r="EC20" s="693"/>
    </row>
    <row r="21" spans="2:133" ht="11.25" customHeight="1" x14ac:dyDescent="0.15">
      <c r="B21" s="680" t="s">
        <v>284</v>
      </c>
      <c r="C21" s="681"/>
      <c r="D21" s="681"/>
      <c r="E21" s="681"/>
      <c r="F21" s="681"/>
      <c r="G21" s="681"/>
      <c r="H21" s="681"/>
      <c r="I21" s="681"/>
      <c r="J21" s="681"/>
      <c r="K21" s="681"/>
      <c r="L21" s="681"/>
      <c r="M21" s="681"/>
      <c r="N21" s="681"/>
      <c r="O21" s="681"/>
      <c r="P21" s="681"/>
      <c r="Q21" s="682"/>
      <c r="R21" s="683">
        <v>8428</v>
      </c>
      <c r="S21" s="684"/>
      <c r="T21" s="684"/>
      <c r="U21" s="684"/>
      <c r="V21" s="684"/>
      <c r="W21" s="684"/>
      <c r="X21" s="684"/>
      <c r="Y21" s="685"/>
      <c r="Z21" s="686">
        <v>0.1</v>
      </c>
      <c r="AA21" s="686"/>
      <c r="AB21" s="686"/>
      <c r="AC21" s="686"/>
      <c r="AD21" s="687">
        <v>8428</v>
      </c>
      <c r="AE21" s="687"/>
      <c r="AF21" s="687"/>
      <c r="AG21" s="687"/>
      <c r="AH21" s="687"/>
      <c r="AI21" s="687"/>
      <c r="AJ21" s="687"/>
      <c r="AK21" s="687"/>
      <c r="AL21" s="688">
        <v>0.1</v>
      </c>
      <c r="AM21" s="689"/>
      <c r="AN21" s="689"/>
      <c r="AO21" s="690"/>
      <c r="AP21" s="702" t="s">
        <v>285</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241</v>
      </c>
      <c r="BP21" s="686"/>
      <c r="BQ21" s="686"/>
      <c r="BR21" s="686"/>
      <c r="BS21" s="692" t="s">
        <v>241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286</v>
      </c>
      <c r="C22" s="681"/>
      <c r="D22" s="681"/>
      <c r="E22" s="681"/>
      <c r="F22" s="681"/>
      <c r="G22" s="681"/>
      <c r="H22" s="681"/>
      <c r="I22" s="681"/>
      <c r="J22" s="681"/>
      <c r="K22" s="681"/>
      <c r="L22" s="681"/>
      <c r="M22" s="681"/>
      <c r="N22" s="681"/>
      <c r="O22" s="681"/>
      <c r="P22" s="681"/>
      <c r="Q22" s="682"/>
      <c r="R22" s="683">
        <v>4212469</v>
      </c>
      <c r="S22" s="684"/>
      <c r="T22" s="684"/>
      <c r="U22" s="684"/>
      <c r="V22" s="684"/>
      <c r="W22" s="684"/>
      <c r="X22" s="684"/>
      <c r="Y22" s="685"/>
      <c r="Z22" s="686">
        <v>45.7</v>
      </c>
      <c r="AA22" s="686"/>
      <c r="AB22" s="686"/>
      <c r="AC22" s="686"/>
      <c r="AD22" s="687">
        <v>3844807</v>
      </c>
      <c r="AE22" s="687"/>
      <c r="AF22" s="687"/>
      <c r="AG22" s="687"/>
      <c r="AH22" s="687"/>
      <c r="AI22" s="687"/>
      <c r="AJ22" s="687"/>
      <c r="AK22" s="687"/>
      <c r="AL22" s="688">
        <v>66.900000000000006</v>
      </c>
      <c r="AM22" s="689"/>
      <c r="AN22" s="689"/>
      <c r="AO22" s="690"/>
      <c r="AP22" s="702" t="s">
        <v>287</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289</v>
      </c>
      <c r="C23" s="681"/>
      <c r="D23" s="681"/>
      <c r="E23" s="681"/>
      <c r="F23" s="681"/>
      <c r="G23" s="681"/>
      <c r="H23" s="681"/>
      <c r="I23" s="681"/>
      <c r="J23" s="681"/>
      <c r="K23" s="681"/>
      <c r="L23" s="681"/>
      <c r="M23" s="681"/>
      <c r="N23" s="681"/>
      <c r="O23" s="681"/>
      <c r="P23" s="681"/>
      <c r="Q23" s="682"/>
      <c r="R23" s="683">
        <v>3844807</v>
      </c>
      <c r="S23" s="684"/>
      <c r="T23" s="684"/>
      <c r="U23" s="684"/>
      <c r="V23" s="684"/>
      <c r="W23" s="684"/>
      <c r="X23" s="684"/>
      <c r="Y23" s="685"/>
      <c r="Z23" s="686">
        <v>41.7</v>
      </c>
      <c r="AA23" s="686"/>
      <c r="AB23" s="686"/>
      <c r="AC23" s="686"/>
      <c r="AD23" s="687">
        <v>3844807</v>
      </c>
      <c r="AE23" s="687"/>
      <c r="AF23" s="687"/>
      <c r="AG23" s="687"/>
      <c r="AH23" s="687"/>
      <c r="AI23" s="687"/>
      <c r="AJ23" s="687"/>
      <c r="AK23" s="687"/>
      <c r="AL23" s="688">
        <v>66.900000000000006</v>
      </c>
      <c r="AM23" s="689"/>
      <c r="AN23" s="689"/>
      <c r="AO23" s="690"/>
      <c r="AP23" s="702" t="s">
        <v>290</v>
      </c>
      <c r="AQ23" s="703"/>
      <c r="AR23" s="703"/>
      <c r="AS23" s="703"/>
      <c r="AT23" s="703"/>
      <c r="AU23" s="703"/>
      <c r="AV23" s="703"/>
      <c r="AW23" s="703"/>
      <c r="AX23" s="703"/>
      <c r="AY23" s="703"/>
      <c r="AZ23" s="703"/>
      <c r="BA23" s="703"/>
      <c r="BB23" s="703"/>
      <c r="BC23" s="703"/>
      <c r="BD23" s="703"/>
      <c r="BE23" s="703"/>
      <c r="BF23" s="704"/>
      <c r="BG23" s="683" t="s">
        <v>241</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291</v>
      </c>
      <c r="CS23" s="666"/>
      <c r="CT23" s="666"/>
      <c r="CU23" s="666"/>
      <c r="CV23" s="666"/>
      <c r="CW23" s="666"/>
      <c r="CX23" s="666"/>
      <c r="CY23" s="667"/>
      <c r="CZ23" s="665" t="s">
        <v>292</v>
      </c>
      <c r="DA23" s="666"/>
      <c r="DB23" s="666"/>
      <c r="DC23" s="667"/>
      <c r="DD23" s="665" t="s">
        <v>293</v>
      </c>
      <c r="DE23" s="666"/>
      <c r="DF23" s="666"/>
      <c r="DG23" s="666"/>
      <c r="DH23" s="666"/>
      <c r="DI23" s="666"/>
      <c r="DJ23" s="666"/>
      <c r="DK23" s="667"/>
      <c r="DL23" s="714" t="s">
        <v>294</v>
      </c>
      <c r="DM23" s="715"/>
      <c r="DN23" s="715"/>
      <c r="DO23" s="715"/>
      <c r="DP23" s="715"/>
      <c r="DQ23" s="715"/>
      <c r="DR23" s="715"/>
      <c r="DS23" s="715"/>
      <c r="DT23" s="715"/>
      <c r="DU23" s="715"/>
      <c r="DV23" s="716"/>
      <c r="DW23" s="665" t="s">
        <v>295</v>
      </c>
      <c r="DX23" s="666"/>
      <c r="DY23" s="666"/>
      <c r="DZ23" s="666"/>
      <c r="EA23" s="666"/>
      <c r="EB23" s="666"/>
      <c r="EC23" s="667"/>
    </row>
    <row r="24" spans="2:133" ht="11.25" customHeight="1" x14ac:dyDescent="0.15">
      <c r="B24" s="680" t="s">
        <v>296</v>
      </c>
      <c r="C24" s="681"/>
      <c r="D24" s="681"/>
      <c r="E24" s="681"/>
      <c r="F24" s="681"/>
      <c r="G24" s="681"/>
      <c r="H24" s="681"/>
      <c r="I24" s="681"/>
      <c r="J24" s="681"/>
      <c r="K24" s="681"/>
      <c r="L24" s="681"/>
      <c r="M24" s="681"/>
      <c r="N24" s="681"/>
      <c r="O24" s="681"/>
      <c r="P24" s="681"/>
      <c r="Q24" s="682"/>
      <c r="R24" s="683">
        <v>367662</v>
      </c>
      <c r="S24" s="684"/>
      <c r="T24" s="684"/>
      <c r="U24" s="684"/>
      <c r="V24" s="684"/>
      <c r="W24" s="684"/>
      <c r="X24" s="684"/>
      <c r="Y24" s="685"/>
      <c r="Z24" s="686">
        <v>4</v>
      </c>
      <c r="AA24" s="686"/>
      <c r="AB24" s="686"/>
      <c r="AC24" s="686"/>
      <c r="AD24" s="687" t="s">
        <v>128</v>
      </c>
      <c r="AE24" s="687"/>
      <c r="AF24" s="687"/>
      <c r="AG24" s="687"/>
      <c r="AH24" s="687"/>
      <c r="AI24" s="687"/>
      <c r="AJ24" s="687"/>
      <c r="AK24" s="687"/>
      <c r="AL24" s="688" t="s">
        <v>128</v>
      </c>
      <c r="AM24" s="689"/>
      <c r="AN24" s="689"/>
      <c r="AO24" s="690"/>
      <c r="AP24" s="702" t="s">
        <v>297</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241</v>
      </c>
      <c r="BP24" s="686"/>
      <c r="BQ24" s="686"/>
      <c r="BR24" s="686"/>
      <c r="BS24" s="692" t="s">
        <v>241</v>
      </c>
      <c r="BT24" s="684"/>
      <c r="BU24" s="684"/>
      <c r="BV24" s="684"/>
      <c r="BW24" s="684"/>
      <c r="BX24" s="684"/>
      <c r="BY24" s="684"/>
      <c r="BZ24" s="684"/>
      <c r="CA24" s="684"/>
      <c r="CB24" s="693"/>
      <c r="CD24" s="694" t="s">
        <v>298</v>
      </c>
      <c r="CE24" s="695"/>
      <c r="CF24" s="695"/>
      <c r="CG24" s="695"/>
      <c r="CH24" s="695"/>
      <c r="CI24" s="695"/>
      <c r="CJ24" s="695"/>
      <c r="CK24" s="695"/>
      <c r="CL24" s="695"/>
      <c r="CM24" s="695"/>
      <c r="CN24" s="695"/>
      <c r="CO24" s="695"/>
      <c r="CP24" s="695"/>
      <c r="CQ24" s="696"/>
      <c r="CR24" s="672">
        <v>3585691</v>
      </c>
      <c r="CS24" s="673"/>
      <c r="CT24" s="673"/>
      <c r="CU24" s="673"/>
      <c r="CV24" s="673"/>
      <c r="CW24" s="673"/>
      <c r="CX24" s="673"/>
      <c r="CY24" s="674"/>
      <c r="CZ24" s="677">
        <v>39.6</v>
      </c>
      <c r="DA24" s="678"/>
      <c r="DB24" s="678"/>
      <c r="DC24" s="697"/>
      <c r="DD24" s="722">
        <v>2481381</v>
      </c>
      <c r="DE24" s="673"/>
      <c r="DF24" s="673"/>
      <c r="DG24" s="673"/>
      <c r="DH24" s="673"/>
      <c r="DI24" s="673"/>
      <c r="DJ24" s="673"/>
      <c r="DK24" s="674"/>
      <c r="DL24" s="722">
        <v>2449864</v>
      </c>
      <c r="DM24" s="673"/>
      <c r="DN24" s="673"/>
      <c r="DO24" s="673"/>
      <c r="DP24" s="673"/>
      <c r="DQ24" s="673"/>
      <c r="DR24" s="673"/>
      <c r="DS24" s="673"/>
      <c r="DT24" s="673"/>
      <c r="DU24" s="673"/>
      <c r="DV24" s="674"/>
      <c r="DW24" s="677">
        <v>41.2</v>
      </c>
      <c r="DX24" s="678"/>
      <c r="DY24" s="678"/>
      <c r="DZ24" s="678"/>
      <c r="EA24" s="678"/>
      <c r="EB24" s="678"/>
      <c r="EC24" s="679"/>
    </row>
    <row r="25" spans="2:133" ht="11.25" customHeight="1" x14ac:dyDescent="0.15">
      <c r="B25" s="680" t="s">
        <v>299</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241</v>
      </c>
      <c r="AA25" s="686"/>
      <c r="AB25" s="686"/>
      <c r="AC25" s="686"/>
      <c r="AD25" s="687" t="s">
        <v>239</v>
      </c>
      <c r="AE25" s="687"/>
      <c r="AF25" s="687"/>
      <c r="AG25" s="687"/>
      <c r="AH25" s="687"/>
      <c r="AI25" s="687"/>
      <c r="AJ25" s="687"/>
      <c r="AK25" s="687"/>
      <c r="AL25" s="688" t="s">
        <v>241</v>
      </c>
      <c r="AM25" s="689"/>
      <c r="AN25" s="689"/>
      <c r="AO25" s="690"/>
      <c r="AP25" s="702" t="s">
        <v>300</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128</v>
      </c>
      <c r="BP25" s="686"/>
      <c r="BQ25" s="686"/>
      <c r="BR25" s="686"/>
      <c r="BS25" s="692" t="s">
        <v>239</v>
      </c>
      <c r="BT25" s="684"/>
      <c r="BU25" s="684"/>
      <c r="BV25" s="684"/>
      <c r="BW25" s="684"/>
      <c r="BX25" s="684"/>
      <c r="BY25" s="684"/>
      <c r="BZ25" s="684"/>
      <c r="CA25" s="684"/>
      <c r="CB25" s="693"/>
      <c r="CD25" s="698" t="s">
        <v>301</v>
      </c>
      <c r="CE25" s="699"/>
      <c r="CF25" s="699"/>
      <c r="CG25" s="699"/>
      <c r="CH25" s="699"/>
      <c r="CI25" s="699"/>
      <c r="CJ25" s="699"/>
      <c r="CK25" s="699"/>
      <c r="CL25" s="699"/>
      <c r="CM25" s="699"/>
      <c r="CN25" s="699"/>
      <c r="CO25" s="699"/>
      <c r="CP25" s="699"/>
      <c r="CQ25" s="700"/>
      <c r="CR25" s="683">
        <v>1111867</v>
      </c>
      <c r="CS25" s="719"/>
      <c r="CT25" s="719"/>
      <c r="CU25" s="719"/>
      <c r="CV25" s="719"/>
      <c r="CW25" s="719"/>
      <c r="CX25" s="719"/>
      <c r="CY25" s="720"/>
      <c r="CZ25" s="688">
        <v>12.3</v>
      </c>
      <c r="DA25" s="717"/>
      <c r="DB25" s="717"/>
      <c r="DC25" s="721"/>
      <c r="DD25" s="692">
        <v>1069559</v>
      </c>
      <c r="DE25" s="719"/>
      <c r="DF25" s="719"/>
      <c r="DG25" s="719"/>
      <c r="DH25" s="719"/>
      <c r="DI25" s="719"/>
      <c r="DJ25" s="719"/>
      <c r="DK25" s="720"/>
      <c r="DL25" s="692">
        <v>1044745</v>
      </c>
      <c r="DM25" s="719"/>
      <c r="DN25" s="719"/>
      <c r="DO25" s="719"/>
      <c r="DP25" s="719"/>
      <c r="DQ25" s="719"/>
      <c r="DR25" s="719"/>
      <c r="DS25" s="719"/>
      <c r="DT25" s="719"/>
      <c r="DU25" s="719"/>
      <c r="DV25" s="720"/>
      <c r="DW25" s="688">
        <v>17.600000000000001</v>
      </c>
      <c r="DX25" s="717"/>
      <c r="DY25" s="717"/>
      <c r="DZ25" s="717"/>
      <c r="EA25" s="717"/>
      <c r="EB25" s="717"/>
      <c r="EC25" s="718"/>
    </row>
    <row r="26" spans="2:133" ht="11.25" customHeight="1" x14ac:dyDescent="0.15">
      <c r="B26" s="680" t="s">
        <v>302</v>
      </c>
      <c r="C26" s="681"/>
      <c r="D26" s="681"/>
      <c r="E26" s="681"/>
      <c r="F26" s="681"/>
      <c r="G26" s="681"/>
      <c r="H26" s="681"/>
      <c r="I26" s="681"/>
      <c r="J26" s="681"/>
      <c r="K26" s="681"/>
      <c r="L26" s="681"/>
      <c r="M26" s="681"/>
      <c r="N26" s="681"/>
      <c r="O26" s="681"/>
      <c r="P26" s="681"/>
      <c r="Q26" s="682"/>
      <c r="R26" s="683">
        <v>6097657</v>
      </c>
      <c r="S26" s="684"/>
      <c r="T26" s="684"/>
      <c r="U26" s="684"/>
      <c r="V26" s="684"/>
      <c r="W26" s="684"/>
      <c r="X26" s="684"/>
      <c r="Y26" s="685"/>
      <c r="Z26" s="686">
        <v>66.099999999999994</v>
      </c>
      <c r="AA26" s="686"/>
      <c r="AB26" s="686"/>
      <c r="AC26" s="686"/>
      <c r="AD26" s="687">
        <v>5729995</v>
      </c>
      <c r="AE26" s="687"/>
      <c r="AF26" s="687"/>
      <c r="AG26" s="687"/>
      <c r="AH26" s="687"/>
      <c r="AI26" s="687"/>
      <c r="AJ26" s="687"/>
      <c r="AK26" s="687"/>
      <c r="AL26" s="688">
        <v>99.6</v>
      </c>
      <c r="AM26" s="689"/>
      <c r="AN26" s="689"/>
      <c r="AO26" s="690"/>
      <c r="AP26" s="702" t="s">
        <v>303</v>
      </c>
      <c r="AQ26" s="723"/>
      <c r="AR26" s="723"/>
      <c r="AS26" s="723"/>
      <c r="AT26" s="723"/>
      <c r="AU26" s="723"/>
      <c r="AV26" s="723"/>
      <c r="AW26" s="723"/>
      <c r="AX26" s="723"/>
      <c r="AY26" s="723"/>
      <c r="AZ26" s="723"/>
      <c r="BA26" s="723"/>
      <c r="BB26" s="723"/>
      <c r="BC26" s="723"/>
      <c r="BD26" s="723"/>
      <c r="BE26" s="723"/>
      <c r="BF26" s="704"/>
      <c r="BG26" s="683" t="s">
        <v>241</v>
      </c>
      <c r="BH26" s="684"/>
      <c r="BI26" s="684"/>
      <c r="BJ26" s="684"/>
      <c r="BK26" s="684"/>
      <c r="BL26" s="684"/>
      <c r="BM26" s="684"/>
      <c r="BN26" s="685"/>
      <c r="BO26" s="686" t="s">
        <v>128</v>
      </c>
      <c r="BP26" s="686"/>
      <c r="BQ26" s="686"/>
      <c r="BR26" s="686"/>
      <c r="BS26" s="692" t="s">
        <v>241</v>
      </c>
      <c r="BT26" s="684"/>
      <c r="BU26" s="684"/>
      <c r="BV26" s="684"/>
      <c r="BW26" s="684"/>
      <c r="BX26" s="684"/>
      <c r="BY26" s="684"/>
      <c r="BZ26" s="684"/>
      <c r="CA26" s="684"/>
      <c r="CB26" s="693"/>
      <c r="CD26" s="698" t="s">
        <v>304</v>
      </c>
      <c r="CE26" s="699"/>
      <c r="CF26" s="699"/>
      <c r="CG26" s="699"/>
      <c r="CH26" s="699"/>
      <c r="CI26" s="699"/>
      <c r="CJ26" s="699"/>
      <c r="CK26" s="699"/>
      <c r="CL26" s="699"/>
      <c r="CM26" s="699"/>
      <c r="CN26" s="699"/>
      <c r="CO26" s="699"/>
      <c r="CP26" s="699"/>
      <c r="CQ26" s="700"/>
      <c r="CR26" s="683">
        <v>699114</v>
      </c>
      <c r="CS26" s="684"/>
      <c r="CT26" s="684"/>
      <c r="CU26" s="684"/>
      <c r="CV26" s="684"/>
      <c r="CW26" s="684"/>
      <c r="CX26" s="684"/>
      <c r="CY26" s="685"/>
      <c r="CZ26" s="688">
        <v>7.7</v>
      </c>
      <c r="DA26" s="717"/>
      <c r="DB26" s="717"/>
      <c r="DC26" s="721"/>
      <c r="DD26" s="692">
        <v>673184</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305</v>
      </c>
      <c r="C27" s="681"/>
      <c r="D27" s="681"/>
      <c r="E27" s="681"/>
      <c r="F27" s="681"/>
      <c r="G27" s="681"/>
      <c r="H27" s="681"/>
      <c r="I27" s="681"/>
      <c r="J27" s="681"/>
      <c r="K27" s="681"/>
      <c r="L27" s="681"/>
      <c r="M27" s="681"/>
      <c r="N27" s="681"/>
      <c r="O27" s="681"/>
      <c r="P27" s="681"/>
      <c r="Q27" s="682"/>
      <c r="R27" s="683">
        <v>1776</v>
      </c>
      <c r="S27" s="684"/>
      <c r="T27" s="684"/>
      <c r="U27" s="684"/>
      <c r="V27" s="684"/>
      <c r="W27" s="684"/>
      <c r="X27" s="684"/>
      <c r="Y27" s="685"/>
      <c r="Z27" s="686">
        <v>0</v>
      </c>
      <c r="AA27" s="686"/>
      <c r="AB27" s="686"/>
      <c r="AC27" s="686"/>
      <c r="AD27" s="687">
        <v>1776</v>
      </c>
      <c r="AE27" s="687"/>
      <c r="AF27" s="687"/>
      <c r="AG27" s="687"/>
      <c r="AH27" s="687"/>
      <c r="AI27" s="687"/>
      <c r="AJ27" s="687"/>
      <c r="AK27" s="687"/>
      <c r="AL27" s="688">
        <v>0</v>
      </c>
      <c r="AM27" s="689"/>
      <c r="AN27" s="689"/>
      <c r="AO27" s="690"/>
      <c r="AP27" s="680" t="s">
        <v>306</v>
      </c>
      <c r="AQ27" s="681"/>
      <c r="AR27" s="681"/>
      <c r="AS27" s="681"/>
      <c r="AT27" s="681"/>
      <c r="AU27" s="681"/>
      <c r="AV27" s="681"/>
      <c r="AW27" s="681"/>
      <c r="AX27" s="681"/>
      <c r="AY27" s="681"/>
      <c r="AZ27" s="681"/>
      <c r="BA27" s="681"/>
      <c r="BB27" s="681"/>
      <c r="BC27" s="681"/>
      <c r="BD27" s="681"/>
      <c r="BE27" s="681"/>
      <c r="BF27" s="682"/>
      <c r="BG27" s="683">
        <v>1428373</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307</v>
      </c>
      <c r="CE27" s="699"/>
      <c r="CF27" s="699"/>
      <c r="CG27" s="699"/>
      <c r="CH27" s="699"/>
      <c r="CI27" s="699"/>
      <c r="CJ27" s="699"/>
      <c r="CK27" s="699"/>
      <c r="CL27" s="699"/>
      <c r="CM27" s="699"/>
      <c r="CN27" s="699"/>
      <c r="CO27" s="699"/>
      <c r="CP27" s="699"/>
      <c r="CQ27" s="700"/>
      <c r="CR27" s="683">
        <v>1419611</v>
      </c>
      <c r="CS27" s="719"/>
      <c r="CT27" s="719"/>
      <c r="CU27" s="719"/>
      <c r="CV27" s="719"/>
      <c r="CW27" s="719"/>
      <c r="CX27" s="719"/>
      <c r="CY27" s="720"/>
      <c r="CZ27" s="688">
        <v>15.7</v>
      </c>
      <c r="DA27" s="717"/>
      <c r="DB27" s="717"/>
      <c r="DC27" s="721"/>
      <c r="DD27" s="692">
        <v>400475</v>
      </c>
      <c r="DE27" s="719"/>
      <c r="DF27" s="719"/>
      <c r="DG27" s="719"/>
      <c r="DH27" s="719"/>
      <c r="DI27" s="719"/>
      <c r="DJ27" s="719"/>
      <c r="DK27" s="720"/>
      <c r="DL27" s="692">
        <v>393772</v>
      </c>
      <c r="DM27" s="719"/>
      <c r="DN27" s="719"/>
      <c r="DO27" s="719"/>
      <c r="DP27" s="719"/>
      <c r="DQ27" s="719"/>
      <c r="DR27" s="719"/>
      <c r="DS27" s="719"/>
      <c r="DT27" s="719"/>
      <c r="DU27" s="719"/>
      <c r="DV27" s="720"/>
      <c r="DW27" s="688">
        <v>6.6</v>
      </c>
      <c r="DX27" s="717"/>
      <c r="DY27" s="717"/>
      <c r="DZ27" s="717"/>
      <c r="EA27" s="717"/>
      <c r="EB27" s="717"/>
      <c r="EC27" s="718"/>
    </row>
    <row r="28" spans="2:133" ht="11.25" customHeight="1" x14ac:dyDescent="0.15">
      <c r="B28" s="680" t="s">
        <v>308</v>
      </c>
      <c r="C28" s="681"/>
      <c r="D28" s="681"/>
      <c r="E28" s="681"/>
      <c r="F28" s="681"/>
      <c r="G28" s="681"/>
      <c r="H28" s="681"/>
      <c r="I28" s="681"/>
      <c r="J28" s="681"/>
      <c r="K28" s="681"/>
      <c r="L28" s="681"/>
      <c r="M28" s="681"/>
      <c r="N28" s="681"/>
      <c r="O28" s="681"/>
      <c r="P28" s="681"/>
      <c r="Q28" s="682"/>
      <c r="R28" s="683">
        <v>9589</v>
      </c>
      <c r="S28" s="684"/>
      <c r="T28" s="684"/>
      <c r="U28" s="684"/>
      <c r="V28" s="684"/>
      <c r="W28" s="684"/>
      <c r="X28" s="684"/>
      <c r="Y28" s="685"/>
      <c r="Z28" s="686">
        <v>0.1</v>
      </c>
      <c r="AA28" s="686"/>
      <c r="AB28" s="686"/>
      <c r="AC28" s="686"/>
      <c r="AD28" s="687" t="s">
        <v>128</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309</v>
      </c>
      <c r="CE28" s="699"/>
      <c r="CF28" s="699"/>
      <c r="CG28" s="699"/>
      <c r="CH28" s="699"/>
      <c r="CI28" s="699"/>
      <c r="CJ28" s="699"/>
      <c r="CK28" s="699"/>
      <c r="CL28" s="699"/>
      <c r="CM28" s="699"/>
      <c r="CN28" s="699"/>
      <c r="CO28" s="699"/>
      <c r="CP28" s="699"/>
      <c r="CQ28" s="700"/>
      <c r="CR28" s="683">
        <v>1054213</v>
      </c>
      <c r="CS28" s="684"/>
      <c r="CT28" s="684"/>
      <c r="CU28" s="684"/>
      <c r="CV28" s="684"/>
      <c r="CW28" s="684"/>
      <c r="CX28" s="684"/>
      <c r="CY28" s="685"/>
      <c r="CZ28" s="688">
        <v>11.6</v>
      </c>
      <c r="DA28" s="717"/>
      <c r="DB28" s="717"/>
      <c r="DC28" s="721"/>
      <c r="DD28" s="692">
        <v>1011347</v>
      </c>
      <c r="DE28" s="684"/>
      <c r="DF28" s="684"/>
      <c r="DG28" s="684"/>
      <c r="DH28" s="684"/>
      <c r="DI28" s="684"/>
      <c r="DJ28" s="684"/>
      <c r="DK28" s="685"/>
      <c r="DL28" s="692">
        <v>1011347</v>
      </c>
      <c r="DM28" s="684"/>
      <c r="DN28" s="684"/>
      <c r="DO28" s="684"/>
      <c r="DP28" s="684"/>
      <c r="DQ28" s="684"/>
      <c r="DR28" s="684"/>
      <c r="DS28" s="684"/>
      <c r="DT28" s="684"/>
      <c r="DU28" s="684"/>
      <c r="DV28" s="685"/>
      <c r="DW28" s="688">
        <v>17</v>
      </c>
      <c r="DX28" s="717"/>
      <c r="DY28" s="717"/>
      <c r="DZ28" s="717"/>
      <c r="EA28" s="717"/>
      <c r="EB28" s="717"/>
      <c r="EC28" s="718"/>
    </row>
    <row r="29" spans="2:133" ht="11.25" customHeight="1" x14ac:dyDescent="0.15">
      <c r="B29" s="680" t="s">
        <v>310</v>
      </c>
      <c r="C29" s="681"/>
      <c r="D29" s="681"/>
      <c r="E29" s="681"/>
      <c r="F29" s="681"/>
      <c r="G29" s="681"/>
      <c r="H29" s="681"/>
      <c r="I29" s="681"/>
      <c r="J29" s="681"/>
      <c r="K29" s="681"/>
      <c r="L29" s="681"/>
      <c r="M29" s="681"/>
      <c r="N29" s="681"/>
      <c r="O29" s="681"/>
      <c r="P29" s="681"/>
      <c r="Q29" s="682"/>
      <c r="R29" s="683">
        <v>81791</v>
      </c>
      <c r="S29" s="684"/>
      <c r="T29" s="684"/>
      <c r="U29" s="684"/>
      <c r="V29" s="684"/>
      <c r="W29" s="684"/>
      <c r="X29" s="684"/>
      <c r="Y29" s="685"/>
      <c r="Z29" s="686">
        <v>0.9</v>
      </c>
      <c r="AA29" s="686"/>
      <c r="AB29" s="686"/>
      <c r="AC29" s="686"/>
      <c r="AD29" s="687">
        <v>3963</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311</v>
      </c>
      <c r="CE29" s="728"/>
      <c r="CF29" s="698" t="s">
        <v>69</v>
      </c>
      <c r="CG29" s="699"/>
      <c r="CH29" s="699"/>
      <c r="CI29" s="699"/>
      <c r="CJ29" s="699"/>
      <c r="CK29" s="699"/>
      <c r="CL29" s="699"/>
      <c r="CM29" s="699"/>
      <c r="CN29" s="699"/>
      <c r="CO29" s="699"/>
      <c r="CP29" s="699"/>
      <c r="CQ29" s="700"/>
      <c r="CR29" s="683">
        <v>1054213</v>
      </c>
      <c r="CS29" s="719"/>
      <c r="CT29" s="719"/>
      <c r="CU29" s="719"/>
      <c r="CV29" s="719"/>
      <c r="CW29" s="719"/>
      <c r="CX29" s="719"/>
      <c r="CY29" s="720"/>
      <c r="CZ29" s="688">
        <v>11.6</v>
      </c>
      <c r="DA29" s="717"/>
      <c r="DB29" s="717"/>
      <c r="DC29" s="721"/>
      <c r="DD29" s="692">
        <v>1011347</v>
      </c>
      <c r="DE29" s="719"/>
      <c r="DF29" s="719"/>
      <c r="DG29" s="719"/>
      <c r="DH29" s="719"/>
      <c r="DI29" s="719"/>
      <c r="DJ29" s="719"/>
      <c r="DK29" s="720"/>
      <c r="DL29" s="692">
        <v>1011347</v>
      </c>
      <c r="DM29" s="719"/>
      <c r="DN29" s="719"/>
      <c r="DO29" s="719"/>
      <c r="DP29" s="719"/>
      <c r="DQ29" s="719"/>
      <c r="DR29" s="719"/>
      <c r="DS29" s="719"/>
      <c r="DT29" s="719"/>
      <c r="DU29" s="719"/>
      <c r="DV29" s="720"/>
      <c r="DW29" s="688">
        <v>17</v>
      </c>
      <c r="DX29" s="717"/>
      <c r="DY29" s="717"/>
      <c r="DZ29" s="717"/>
      <c r="EA29" s="717"/>
      <c r="EB29" s="717"/>
      <c r="EC29" s="718"/>
    </row>
    <row r="30" spans="2:133" ht="11.25" customHeight="1" x14ac:dyDescent="0.15">
      <c r="B30" s="680" t="s">
        <v>312</v>
      </c>
      <c r="C30" s="681"/>
      <c r="D30" s="681"/>
      <c r="E30" s="681"/>
      <c r="F30" s="681"/>
      <c r="G30" s="681"/>
      <c r="H30" s="681"/>
      <c r="I30" s="681"/>
      <c r="J30" s="681"/>
      <c r="K30" s="681"/>
      <c r="L30" s="681"/>
      <c r="M30" s="681"/>
      <c r="N30" s="681"/>
      <c r="O30" s="681"/>
      <c r="P30" s="681"/>
      <c r="Q30" s="682"/>
      <c r="R30" s="683">
        <v>11328</v>
      </c>
      <c r="S30" s="684"/>
      <c r="T30" s="684"/>
      <c r="U30" s="684"/>
      <c r="V30" s="684"/>
      <c r="W30" s="684"/>
      <c r="X30" s="684"/>
      <c r="Y30" s="685"/>
      <c r="Z30" s="686">
        <v>0.1</v>
      </c>
      <c r="AA30" s="686"/>
      <c r="AB30" s="686"/>
      <c r="AC30" s="686"/>
      <c r="AD30" s="687" t="s">
        <v>128</v>
      </c>
      <c r="AE30" s="687"/>
      <c r="AF30" s="687"/>
      <c r="AG30" s="687"/>
      <c r="AH30" s="687"/>
      <c r="AI30" s="687"/>
      <c r="AJ30" s="687"/>
      <c r="AK30" s="687"/>
      <c r="AL30" s="688" t="s">
        <v>128</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313</v>
      </c>
      <c r="BH30" s="736"/>
      <c r="BI30" s="736"/>
      <c r="BJ30" s="736"/>
      <c r="BK30" s="736"/>
      <c r="BL30" s="736"/>
      <c r="BM30" s="736"/>
      <c r="BN30" s="736"/>
      <c r="BO30" s="736"/>
      <c r="BP30" s="736"/>
      <c r="BQ30" s="737"/>
      <c r="BR30" s="662" t="s">
        <v>314</v>
      </c>
      <c r="BS30" s="736"/>
      <c r="BT30" s="736"/>
      <c r="BU30" s="736"/>
      <c r="BV30" s="736"/>
      <c r="BW30" s="736"/>
      <c r="BX30" s="736"/>
      <c r="BY30" s="736"/>
      <c r="BZ30" s="736"/>
      <c r="CA30" s="736"/>
      <c r="CB30" s="737"/>
      <c r="CD30" s="729"/>
      <c r="CE30" s="730"/>
      <c r="CF30" s="698" t="s">
        <v>315</v>
      </c>
      <c r="CG30" s="699"/>
      <c r="CH30" s="699"/>
      <c r="CI30" s="699"/>
      <c r="CJ30" s="699"/>
      <c r="CK30" s="699"/>
      <c r="CL30" s="699"/>
      <c r="CM30" s="699"/>
      <c r="CN30" s="699"/>
      <c r="CO30" s="699"/>
      <c r="CP30" s="699"/>
      <c r="CQ30" s="700"/>
      <c r="CR30" s="683">
        <v>992723</v>
      </c>
      <c r="CS30" s="684"/>
      <c r="CT30" s="684"/>
      <c r="CU30" s="684"/>
      <c r="CV30" s="684"/>
      <c r="CW30" s="684"/>
      <c r="CX30" s="684"/>
      <c r="CY30" s="685"/>
      <c r="CZ30" s="688">
        <v>11</v>
      </c>
      <c r="DA30" s="717"/>
      <c r="DB30" s="717"/>
      <c r="DC30" s="721"/>
      <c r="DD30" s="692">
        <v>949857</v>
      </c>
      <c r="DE30" s="684"/>
      <c r="DF30" s="684"/>
      <c r="DG30" s="684"/>
      <c r="DH30" s="684"/>
      <c r="DI30" s="684"/>
      <c r="DJ30" s="684"/>
      <c r="DK30" s="685"/>
      <c r="DL30" s="692">
        <v>949857</v>
      </c>
      <c r="DM30" s="684"/>
      <c r="DN30" s="684"/>
      <c r="DO30" s="684"/>
      <c r="DP30" s="684"/>
      <c r="DQ30" s="684"/>
      <c r="DR30" s="684"/>
      <c r="DS30" s="684"/>
      <c r="DT30" s="684"/>
      <c r="DU30" s="684"/>
      <c r="DV30" s="685"/>
      <c r="DW30" s="688">
        <v>16</v>
      </c>
      <c r="DX30" s="717"/>
      <c r="DY30" s="717"/>
      <c r="DZ30" s="717"/>
      <c r="EA30" s="717"/>
      <c r="EB30" s="717"/>
      <c r="EC30" s="718"/>
    </row>
    <row r="31" spans="2:133" ht="11.25" customHeight="1" x14ac:dyDescent="0.15">
      <c r="B31" s="680" t="s">
        <v>316</v>
      </c>
      <c r="C31" s="681"/>
      <c r="D31" s="681"/>
      <c r="E31" s="681"/>
      <c r="F31" s="681"/>
      <c r="G31" s="681"/>
      <c r="H31" s="681"/>
      <c r="I31" s="681"/>
      <c r="J31" s="681"/>
      <c r="K31" s="681"/>
      <c r="L31" s="681"/>
      <c r="M31" s="681"/>
      <c r="N31" s="681"/>
      <c r="O31" s="681"/>
      <c r="P31" s="681"/>
      <c r="Q31" s="682"/>
      <c r="R31" s="683">
        <v>949893</v>
      </c>
      <c r="S31" s="684"/>
      <c r="T31" s="684"/>
      <c r="U31" s="684"/>
      <c r="V31" s="684"/>
      <c r="W31" s="684"/>
      <c r="X31" s="684"/>
      <c r="Y31" s="685"/>
      <c r="Z31" s="686">
        <v>10.3</v>
      </c>
      <c r="AA31" s="686"/>
      <c r="AB31" s="686"/>
      <c r="AC31" s="686"/>
      <c r="AD31" s="687" t="s">
        <v>137</v>
      </c>
      <c r="AE31" s="687"/>
      <c r="AF31" s="687"/>
      <c r="AG31" s="687"/>
      <c r="AH31" s="687"/>
      <c r="AI31" s="687"/>
      <c r="AJ31" s="687"/>
      <c r="AK31" s="687"/>
      <c r="AL31" s="688" t="s">
        <v>241</v>
      </c>
      <c r="AM31" s="689"/>
      <c r="AN31" s="689"/>
      <c r="AO31" s="690"/>
      <c r="AP31" s="740" t="s">
        <v>317</v>
      </c>
      <c r="AQ31" s="741"/>
      <c r="AR31" s="741"/>
      <c r="AS31" s="741"/>
      <c r="AT31" s="746" t="s">
        <v>318</v>
      </c>
      <c r="AU31" s="231"/>
      <c r="AV31" s="231"/>
      <c r="AW31" s="231"/>
      <c r="AX31" s="669" t="s">
        <v>191</v>
      </c>
      <c r="AY31" s="670"/>
      <c r="AZ31" s="670"/>
      <c r="BA31" s="670"/>
      <c r="BB31" s="670"/>
      <c r="BC31" s="670"/>
      <c r="BD31" s="670"/>
      <c r="BE31" s="670"/>
      <c r="BF31" s="671"/>
      <c r="BG31" s="751">
        <v>98.8</v>
      </c>
      <c r="BH31" s="738"/>
      <c r="BI31" s="738"/>
      <c r="BJ31" s="738"/>
      <c r="BK31" s="738"/>
      <c r="BL31" s="738"/>
      <c r="BM31" s="678">
        <v>93.9</v>
      </c>
      <c r="BN31" s="738"/>
      <c r="BO31" s="738"/>
      <c r="BP31" s="738"/>
      <c r="BQ31" s="739"/>
      <c r="BR31" s="751">
        <v>98.6</v>
      </c>
      <c r="BS31" s="738"/>
      <c r="BT31" s="738"/>
      <c r="BU31" s="738"/>
      <c r="BV31" s="738"/>
      <c r="BW31" s="738"/>
      <c r="BX31" s="678">
        <v>93.5</v>
      </c>
      <c r="BY31" s="738"/>
      <c r="BZ31" s="738"/>
      <c r="CA31" s="738"/>
      <c r="CB31" s="739"/>
      <c r="CD31" s="729"/>
      <c r="CE31" s="730"/>
      <c r="CF31" s="698" t="s">
        <v>319</v>
      </c>
      <c r="CG31" s="699"/>
      <c r="CH31" s="699"/>
      <c r="CI31" s="699"/>
      <c r="CJ31" s="699"/>
      <c r="CK31" s="699"/>
      <c r="CL31" s="699"/>
      <c r="CM31" s="699"/>
      <c r="CN31" s="699"/>
      <c r="CO31" s="699"/>
      <c r="CP31" s="699"/>
      <c r="CQ31" s="700"/>
      <c r="CR31" s="683">
        <v>61490</v>
      </c>
      <c r="CS31" s="719"/>
      <c r="CT31" s="719"/>
      <c r="CU31" s="719"/>
      <c r="CV31" s="719"/>
      <c r="CW31" s="719"/>
      <c r="CX31" s="719"/>
      <c r="CY31" s="720"/>
      <c r="CZ31" s="688">
        <v>0.7</v>
      </c>
      <c r="DA31" s="717"/>
      <c r="DB31" s="717"/>
      <c r="DC31" s="721"/>
      <c r="DD31" s="692">
        <v>61490</v>
      </c>
      <c r="DE31" s="719"/>
      <c r="DF31" s="719"/>
      <c r="DG31" s="719"/>
      <c r="DH31" s="719"/>
      <c r="DI31" s="719"/>
      <c r="DJ31" s="719"/>
      <c r="DK31" s="720"/>
      <c r="DL31" s="692">
        <v>61490</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33" t="s">
        <v>320</v>
      </c>
      <c r="C32" s="734"/>
      <c r="D32" s="734"/>
      <c r="E32" s="734"/>
      <c r="F32" s="734"/>
      <c r="G32" s="734"/>
      <c r="H32" s="734"/>
      <c r="I32" s="734"/>
      <c r="J32" s="734"/>
      <c r="K32" s="734"/>
      <c r="L32" s="734"/>
      <c r="M32" s="734"/>
      <c r="N32" s="734"/>
      <c r="O32" s="734"/>
      <c r="P32" s="734"/>
      <c r="Q32" s="735"/>
      <c r="R32" s="683" t="s">
        <v>128</v>
      </c>
      <c r="S32" s="684"/>
      <c r="T32" s="684"/>
      <c r="U32" s="684"/>
      <c r="V32" s="684"/>
      <c r="W32" s="684"/>
      <c r="X32" s="684"/>
      <c r="Y32" s="685"/>
      <c r="Z32" s="686" t="s">
        <v>128</v>
      </c>
      <c r="AA32" s="686"/>
      <c r="AB32" s="686"/>
      <c r="AC32" s="686"/>
      <c r="AD32" s="687" t="s">
        <v>241</v>
      </c>
      <c r="AE32" s="687"/>
      <c r="AF32" s="687"/>
      <c r="AG32" s="687"/>
      <c r="AH32" s="687"/>
      <c r="AI32" s="687"/>
      <c r="AJ32" s="687"/>
      <c r="AK32" s="687"/>
      <c r="AL32" s="688" t="s">
        <v>241</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52">
        <v>99.1</v>
      </c>
      <c r="BH32" s="719"/>
      <c r="BI32" s="719"/>
      <c r="BJ32" s="719"/>
      <c r="BK32" s="719"/>
      <c r="BL32" s="719"/>
      <c r="BM32" s="689">
        <v>95</v>
      </c>
      <c r="BN32" s="749"/>
      <c r="BO32" s="749"/>
      <c r="BP32" s="749"/>
      <c r="BQ32" s="750"/>
      <c r="BR32" s="752">
        <v>98.6</v>
      </c>
      <c r="BS32" s="719"/>
      <c r="BT32" s="719"/>
      <c r="BU32" s="719"/>
      <c r="BV32" s="719"/>
      <c r="BW32" s="719"/>
      <c r="BX32" s="689">
        <v>94.9</v>
      </c>
      <c r="BY32" s="749"/>
      <c r="BZ32" s="749"/>
      <c r="CA32" s="749"/>
      <c r="CB32" s="750"/>
      <c r="CD32" s="731"/>
      <c r="CE32" s="732"/>
      <c r="CF32" s="698" t="s">
        <v>323</v>
      </c>
      <c r="CG32" s="699"/>
      <c r="CH32" s="699"/>
      <c r="CI32" s="699"/>
      <c r="CJ32" s="699"/>
      <c r="CK32" s="699"/>
      <c r="CL32" s="699"/>
      <c r="CM32" s="699"/>
      <c r="CN32" s="699"/>
      <c r="CO32" s="699"/>
      <c r="CP32" s="699"/>
      <c r="CQ32" s="700"/>
      <c r="CR32" s="683" t="s">
        <v>239</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241</v>
      </c>
      <c r="DM32" s="684"/>
      <c r="DN32" s="684"/>
      <c r="DO32" s="684"/>
      <c r="DP32" s="684"/>
      <c r="DQ32" s="684"/>
      <c r="DR32" s="684"/>
      <c r="DS32" s="684"/>
      <c r="DT32" s="684"/>
      <c r="DU32" s="684"/>
      <c r="DV32" s="685"/>
      <c r="DW32" s="688" t="s">
        <v>241</v>
      </c>
      <c r="DX32" s="717"/>
      <c r="DY32" s="717"/>
      <c r="DZ32" s="717"/>
      <c r="EA32" s="717"/>
      <c r="EB32" s="717"/>
      <c r="EC32" s="718"/>
    </row>
    <row r="33" spans="2:133" ht="11.25" customHeight="1" x14ac:dyDescent="0.15">
      <c r="B33" s="680" t="s">
        <v>324</v>
      </c>
      <c r="C33" s="681"/>
      <c r="D33" s="681"/>
      <c r="E33" s="681"/>
      <c r="F33" s="681"/>
      <c r="G33" s="681"/>
      <c r="H33" s="681"/>
      <c r="I33" s="681"/>
      <c r="J33" s="681"/>
      <c r="K33" s="681"/>
      <c r="L33" s="681"/>
      <c r="M33" s="681"/>
      <c r="N33" s="681"/>
      <c r="O33" s="681"/>
      <c r="P33" s="681"/>
      <c r="Q33" s="682"/>
      <c r="R33" s="683">
        <v>624041</v>
      </c>
      <c r="S33" s="684"/>
      <c r="T33" s="684"/>
      <c r="U33" s="684"/>
      <c r="V33" s="684"/>
      <c r="W33" s="684"/>
      <c r="X33" s="684"/>
      <c r="Y33" s="685"/>
      <c r="Z33" s="686">
        <v>6.8</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325</v>
      </c>
      <c r="AY33" s="725"/>
      <c r="AZ33" s="725"/>
      <c r="BA33" s="725"/>
      <c r="BB33" s="725"/>
      <c r="BC33" s="725"/>
      <c r="BD33" s="725"/>
      <c r="BE33" s="725"/>
      <c r="BF33" s="726"/>
      <c r="BG33" s="753">
        <v>98.5</v>
      </c>
      <c r="BH33" s="754"/>
      <c r="BI33" s="754"/>
      <c r="BJ33" s="754"/>
      <c r="BK33" s="754"/>
      <c r="BL33" s="754"/>
      <c r="BM33" s="755">
        <v>92.2</v>
      </c>
      <c r="BN33" s="754"/>
      <c r="BO33" s="754"/>
      <c r="BP33" s="754"/>
      <c r="BQ33" s="756"/>
      <c r="BR33" s="753">
        <v>98.5</v>
      </c>
      <c r="BS33" s="754"/>
      <c r="BT33" s="754"/>
      <c r="BU33" s="754"/>
      <c r="BV33" s="754"/>
      <c r="BW33" s="754"/>
      <c r="BX33" s="755">
        <v>91.4</v>
      </c>
      <c r="BY33" s="754"/>
      <c r="BZ33" s="754"/>
      <c r="CA33" s="754"/>
      <c r="CB33" s="756"/>
      <c r="CD33" s="698" t="s">
        <v>326</v>
      </c>
      <c r="CE33" s="699"/>
      <c r="CF33" s="699"/>
      <c r="CG33" s="699"/>
      <c r="CH33" s="699"/>
      <c r="CI33" s="699"/>
      <c r="CJ33" s="699"/>
      <c r="CK33" s="699"/>
      <c r="CL33" s="699"/>
      <c r="CM33" s="699"/>
      <c r="CN33" s="699"/>
      <c r="CO33" s="699"/>
      <c r="CP33" s="699"/>
      <c r="CQ33" s="700"/>
      <c r="CR33" s="683">
        <v>4646115</v>
      </c>
      <c r="CS33" s="719"/>
      <c r="CT33" s="719"/>
      <c r="CU33" s="719"/>
      <c r="CV33" s="719"/>
      <c r="CW33" s="719"/>
      <c r="CX33" s="719"/>
      <c r="CY33" s="720"/>
      <c r="CZ33" s="688">
        <v>51.3</v>
      </c>
      <c r="DA33" s="717"/>
      <c r="DB33" s="717"/>
      <c r="DC33" s="721"/>
      <c r="DD33" s="692">
        <v>3802561</v>
      </c>
      <c r="DE33" s="719"/>
      <c r="DF33" s="719"/>
      <c r="DG33" s="719"/>
      <c r="DH33" s="719"/>
      <c r="DI33" s="719"/>
      <c r="DJ33" s="719"/>
      <c r="DK33" s="720"/>
      <c r="DL33" s="692">
        <v>2853301</v>
      </c>
      <c r="DM33" s="719"/>
      <c r="DN33" s="719"/>
      <c r="DO33" s="719"/>
      <c r="DP33" s="719"/>
      <c r="DQ33" s="719"/>
      <c r="DR33" s="719"/>
      <c r="DS33" s="719"/>
      <c r="DT33" s="719"/>
      <c r="DU33" s="719"/>
      <c r="DV33" s="720"/>
      <c r="DW33" s="688">
        <v>48</v>
      </c>
      <c r="DX33" s="717"/>
      <c r="DY33" s="717"/>
      <c r="DZ33" s="717"/>
      <c r="EA33" s="717"/>
      <c r="EB33" s="717"/>
      <c r="EC33" s="718"/>
    </row>
    <row r="34" spans="2:133" ht="11.25" customHeight="1" x14ac:dyDescent="0.15">
      <c r="B34" s="680" t="s">
        <v>327</v>
      </c>
      <c r="C34" s="681"/>
      <c r="D34" s="681"/>
      <c r="E34" s="681"/>
      <c r="F34" s="681"/>
      <c r="G34" s="681"/>
      <c r="H34" s="681"/>
      <c r="I34" s="681"/>
      <c r="J34" s="681"/>
      <c r="K34" s="681"/>
      <c r="L34" s="681"/>
      <c r="M34" s="681"/>
      <c r="N34" s="681"/>
      <c r="O34" s="681"/>
      <c r="P34" s="681"/>
      <c r="Q34" s="682"/>
      <c r="R34" s="683">
        <v>27437</v>
      </c>
      <c r="S34" s="684"/>
      <c r="T34" s="684"/>
      <c r="U34" s="684"/>
      <c r="V34" s="684"/>
      <c r="W34" s="684"/>
      <c r="X34" s="684"/>
      <c r="Y34" s="685"/>
      <c r="Z34" s="686">
        <v>0.3</v>
      </c>
      <c r="AA34" s="686"/>
      <c r="AB34" s="686"/>
      <c r="AC34" s="686"/>
      <c r="AD34" s="687">
        <v>10712</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1292046</v>
      </c>
      <c r="CS34" s="684"/>
      <c r="CT34" s="684"/>
      <c r="CU34" s="684"/>
      <c r="CV34" s="684"/>
      <c r="CW34" s="684"/>
      <c r="CX34" s="684"/>
      <c r="CY34" s="685"/>
      <c r="CZ34" s="688">
        <v>14.3</v>
      </c>
      <c r="DA34" s="717"/>
      <c r="DB34" s="717"/>
      <c r="DC34" s="721"/>
      <c r="DD34" s="692">
        <v>1069235</v>
      </c>
      <c r="DE34" s="684"/>
      <c r="DF34" s="684"/>
      <c r="DG34" s="684"/>
      <c r="DH34" s="684"/>
      <c r="DI34" s="684"/>
      <c r="DJ34" s="684"/>
      <c r="DK34" s="685"/>
      <c r="DL34" s="692">
        <v>951660</v>
      </c>
      <c r="DM34" s="684"/>
      <c r="DN34" s="684"/>
      <c r="DO34" s="684"/>
      <c r="DP34" s="684"/>
      <c r="DQ34" s="684"/>
      <c r="DR34" s="684"/>
      <c r="DS34" s="684"/>
      <c r="DT34" s="684"/>
      <c r="DU34" s="684"/>
      <c r="DV34" s="685"/>
      <c r="DW34" s="688">
        <v>16</v>
      </c>
      <c r="DX34" s="717"/>
      <c r="DY34" s="717"/>
      <c r="DZ34" s="717"/>
      <c r="EA34" s="717"/>
      <c r="EB34" s="717"/>
      <c r="EC34" s="718"/>
    </row>
    <row r="35" spans="2:133" ht="11.25" customHeight="1" x14ac:dyDescent="0.15">
      <c r="B35" s="680" t="s">
        <v>329</v>
      </c>
      <c r="C35" s="681"/>
      <c r="D35" s="681"/>
      <c r="E35" s="681"/>
      <c r="F35" s="681"/>
      <c r="G35" s="681"/>
      <c r="H35" s="681"/>
      <c r="I35" s="681"/>
      <c r="J35" s="681"/>
      <c r="K35" s="681"/>
      <c r="L35" s="681"/>
      <c r="M35" s="681"/>
      <c r="N35" s="681"/>
      <c r="O35" s="681"/>
      <c r="P35" s="681"/>
      <c r="Q35" s="682"/>
      <c r="R35" s="683">
        <v>86546</v>
      </c>
      <c r="S35" s="684"/>
      <c r="T35" s="684"/>
      <c r="U35" s="684"/>
      <c r="V35" s="684"/>
      <c r="W35" s="684"/>
      <c r="X35" s="684"/>
      <c r="Y35" s="685"/>
      <c r="Z35" s="686">
        <v>0.9</v>
      </c>
      <c r="AA35" s="686"/>
      <c r="AB35" s="686"/>
      <c r="AC35" s="686"/>
      <c r="AD35" s="687" t="s">
        <v>128</v>
      </c>
      <c r="AE35" s="687"/>
      <c r="AF35" s="687"/>
      <c r="AG35" s="687"/>
      <c r="AH35" s="687"/>
      <c r="AI35" s="687"/>
      <c r="AJ35" s="687"/>
      <c r="AK35" s="687"/>
      <c r="AL35" s="688" t="s">
        <v>128</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165581</v>
      </c>
      <c r="CS35" s="719"/>
      <c r="CT35" s="719"/>
      <c r="CU35" s="719"/>
      <c r="CV35" s="719"/>
      <c r="CW35" s="719"/>
      <c r="CX35" s="719"/>
      <c r="CY35" s="720"/>
      <c r="CZ35" s="688">
        <v>1.8</v>
      </c>
      <c r="DA35" s="717"/>
      <c r="DB35" s="717"/>
      <c r="DC35" s="721"/>
      <c r="DD35" s="692">
        <v>162317</v>
      </c>
      <c r="DE35" s="719"/>
      <c r="DF35" s="719"/>
      <c r="DG35" s="719"/>
      <c r="DH35" s="719"/>
      <c r="DI35" s="719"/>
      <c r="DJ35" s="719"/>
      <c r="DK35" s="720"/>
      <c r="DL35" s="692">
        <v>162317</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333</v>
      </c>
      <c r="C36" s="681"/>
      <c r="D36" s="681"/>
      <c r="E36" s="681"/>
      <c r="F36" s="681"/>
      <c r="G36" s="681"/>
      <c r="H36" s="681"/>
      <c r="I36" s="681"/>
      <c r="J36" s="681"/>
      <c r="K36" s="681"/>
      <c r="L36" s="681"/>
      <c r="M36" s="681"/>
      <c r="N36" s="681"/>
      <c r="O36" s="681"/>
      <c r="P36" s="681"/>
      <c r="Q36" s="682"/>
      <c r="R36" s="683">
        <v>357549</v>
      </c>
      <c r="S36" s="684"/>
      <c r="T36" s="684"/>
      <c r="U36" s="684"/>
      <c r="V36" s="684"/>
      <c r="W36" s="684"/>
      <c r="X36" s="684"/>
      <c r="Y36" s="685"/>
      <c r="Z36" s="686">
        <v>3.9</v>
      </c>
      <c r="AA36" s="686"/>
      <c r="AB36" s="686"/>
      <c r="AC36" s="686"/>
      <c r="AD36" s="687" t="s">
        <v>241</v>
      </c>
      <c r="AE36" s="687"/>
      <c r="AF36" s="687"/>
      <c r="AG36" s="687"/>
      <c r="AH36" s="687"/>
      <c r="AI36" s="687"/>
      <c r="AJ36" s="687"/>
      <c r="AK36" s="687"/>
      <c r="AL36" s="688" t="s">
        <v>128</v>
      </c>
      <c r="AM36" s="689"/>
      <c r="AN36" s="689"/>
      <c r="AO36" s="690"/>
      <c r="AP36" s="235"/>
      <c r="AQ36" s="757" t="s">
        <v>334</v>
      </c>
      <c r="AR36" s="758"/>
      <c r="AS36" s="758"/>
      <c r="AT36" s="758"/>
      <c r="AU36" s="758"/>
      <c r="AV36" s="758"/>
      <c r="AW36" s="758"/>
      <c r="AX36" s="758"/>
      <c r="AY36" s="759"/>
      <c r="AZ36" s="672">
        <v>2115959</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21982</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1509274</v>
      </c>
      <c r="CS36" s="684"/>
      <c r="CT36" s="684"/>
      <c r="CU36" s="684"/>
      <c r="CV36" s="684"/>
      <c r="CW36" s="684"/>
      <c r="CX36" s="684"/>
      <c r="CY36" s="685"/>
      <c r="CZ36" s="688">
        <v>16.7</v>
      </c>
      <c r="DA36" s="717"/>
      <c r="DB36" s="717"/>
      <c r="DC36" s="721"/>
      <c r="DD36" s="692">
        <v>1265429</v>
      </c>
      <c r="DE36" s="684"/>
      <c r="DF36" s="684"/>
      <c r="DG36" s="684"/>
      <c r="DH36" s="684"/>
      <c r="DI36" s="684"/>
      <c r="DJ36" s="684"/>
      <c r="DK36" s="685"/>
      <c r="DL36" s="692">
        <v>981861</v>
      </c>
      <c r="DM36" s="684"/>
      <c r="DN36" s="684"/>
      <c r="DO36" s="684"/>
      <c r="DP36" s="684"/>
      <c r="DQ36" s="684"/>
      <c r="DR36" s="684"/>
      <c r="DS36" s="684"/>
      <c r="DT36" s="684"/>
      <c r="DU36" s="684"/>
      <c r="DV36" s="685"/>
      <c r="DW36" s="688">
        <v>16.5</v>
      </c>
      <c r="DX36" s="717"/>
      <c r="DY36" s="717"/>
      <c r="DZ36" s="717"/>
      <c r="EA36" s="717"/>
      <c r="EB36" s="717"/>
      <c r="EC36" s="718"/>
    </row>
    <row r="37" spans="2:133" ht="11.25" customHeight="1" x14ac:dyDescent="0.15">
      <c r="B37" s="680" t="s">
        <v>337</v>
      </c>
      <c r="C37" s="681"/>
      <c r="D37" s="681"/>
      <c r="E37" s="681"/>
      <c r="F37" s="681"/>
      <c r="G37" s="681"/>
      <c r="H37" s="681"/>
      <c r="I37" s="681"/>
      <c r="J37" s="681"/>
      <c r="K37" s="681"/>
      <c r="L37" s="681"/>
      <c r="M37" s="681"/>
      <c r="N37" s="681"/>
      <c r="O37" s="681"/>
      <c r="P37" s="681"/>
      <c r="Q37" s="682"/>
      <c r="R37" s="683">
        <v>40351</v>
      </c>
      <c r="S37" s="684"/>
      <c r="T37" s="684"/>
      <c r="U37" s="684"/>
      <c r="V37" s="684"/>
      <c r="W37" s="684"/>
      <c r="X37" s="684"/>
      <c r="Y37" s="685"/>
      <c r="Z37" s="686">
        <v>0.4</v>
      </c>
      <c r="AA37" s="686"/>
      <c r="AB37" s="686"/>
      <c r="AC37" s="686"/>
      <c r="AD37" s="687" t="s">
        <v>128</v>
      </c>
      <c r="AE37" s="687"/>
      <c r="AF37" s="687"/>
      <c r="AG37" s="687"/>
      <c r="AH37" s="687"/>
      <c r="AI37" s="687"/>
      <c r="AJ37" s="687"/>
      <c r="AK37" s="687"/>
      <c r="AL37" s="688" t="s">
        <v>128</v>
      </c>
      <c r="AM37" s="689"/>
      <c r="AN37" s="689"/>
      <c r="AO37" s="690"/>
      <c r="AQ37" s="761" t="s">
        <v>338</v>
      </c>
      <c r="AR37" s="762"/>
      <c r="AS37" s="762"/>
      <c r="AT37" s="762"/>
      <c r="AU37" s="762"/>
      <c r="AV37" s="762"/>
      <c r="AW37" s="762"/>
      <c r="AX37" s="762"/>
      <c r="AY37" s="763"/>
      <c r="AZ37" s="683">
        <v>913685</v>
      </c>
      <c r="BA37" s="684"/>
      <c r="BB37" s="684"/>
      <c r="BC37" s="684"/>
      <c r="BD37" s="719"/>
      <c r="BE37" s="719"/>
      <c r="BF37" s="750"/>
      <c r="BG37" s="698" t="s">
        <v>339</v>
      </c>
      <c r="BH37" s="699"/>
      <c r="BI37" s="699"/>
      <c r="BJ37" s="699"/>
      <c r="BK37" s="699"/>
      <c r="BL37" s="699"/>
      <c r="BM37" s="699"/>
      <c r="BN37" s="699"/>
      <c r="BO37" s="699"/>
      <c r="BP37" s="699"/>
      <c r="BQ37" s="699"/>
      <c r="BR37" s="699"/>
      <c r="BS37" s="699"/>
      <c r="BT37" s="699"/>
      <c r="BU37" s="700"/>
      <c r="BV37" s="683">
        <v>14008</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510108</v>
      </c>
      <c r="CS37" s="719"/>
      <c r="CT37" s="719"/>
      <c r="CU37" s="719"/>
      <c r="CV37" s="719"/>
      <c r="CW37" s="719"/>
      <c r="CX37" s="719"/>
      <c r="CY37" s="720"/>
      <c r="CZ37" s="688">
        <v>5.6</v>
      </c>
      <c r="DA37" s="717"/>
      <c r="DB37" s="717"/>
      <c r="DC37" s="721"/>
      <c r="DD37" s="692">
        <v>467369</v>
      </c>
      <c r="DE37" s="719"/>
      <c r="DF37" s="719"/>
      <c r="DG37" s="719"/>
      <c r="DH37" s="719"/>
      <c r="DI37" s="719"/>
      <c r="DJ37" s="719"/>
      <c r="DK37" s="720"/>
      <c r="DL37" s="692">
        <v>461905</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15">
      <c r="B38" s="680" t="s">
        <v>341</v>
      </c>
      <c r="C38" s="681"/>
      <c r="D38" s="681"/>
      <c r="E38" s="681"/>
      <c r="F38" s="681"/>
      <c r="G38" s="681"/>
      <c r="H38" s="681"/>
      <c r="I38" s="681"/>
      <c r="J38" s="681"/>
      <c r="K38" s="681"/>
      <c r="L38" s="681"/>
      <c r="M38" s="681"/>
      <c r="N38" s="681"/>
      <c r="O38" s="681"/>
      <c r="P38" s="681"/>
      <c r="Q38" s="682"/>
      <c r="R38" s="683">
        <v>172338</v>
      </c>
      <c r="S38" s="684"/>
      <c r="T38" s="684"/>
      <c r="U38" s="684"/>
      <c r="V38" s="684"/>
      <c r="W38" s="684"/>
      <c r="X38" s="684"/>
      <c r="Y38" s="685"/>
      <c r="Z38" s="686">
        <v>1.9</v>
      </c>
      <c r="AA38" s="686"/>
      <c r="AB38" s="686"/>
      <c r="AC38" s="686"/>
      <c r="AD38" s="687">
        <v>4097</v>
      </c>
      <c r="AE38" s="687"/>
      <c r="AF38" s="687"/>
      <c r="AG38" s="687"/>
      <c r="AH38" s="687"/>
      <c r="AI38" s="687"/>
      <c r="AJ38" s="687"/>
      <c r="AK38" s="687"/>
      <c r="AL38" s="688">
        <v>0.1</v>
      </c>
      <c r="AM38" s="689"/>
      <c r="AN38" s="689"/>
      <c r="AO38" s="690"/>
      <c r="AQ38" s="761" t="s">
        <v>342</v>
      </c>
      <c r="AR38" s="762"/>
      <c r="AS38" s="762"/>
      <c r="AT38" s="762"/>
      <c r="AU38" s="762"/>
      <c r="AV38" s="762"/>
      <c r="AW38" s="762"/>
      <c r="AX38" s="762"/>
      <c r="AY38" s="763"/>
      <c r="AZ38" s="683">
        <v>278342</v>
      </c>
      <c r="BA38" s="684"/>
      <c r="BB38" s="684"/>
      <c r="BC38" s="684"/>
      <c r="BD38" s="719"/>
      <c r="BE38" s="719"/>
      <c r="BF38" s="750"/>
      <c r="BG38" s="698" t="s">
        <v>343</v>
      </c>
      <c r="BH38" s="699"/>
      <c r="BI38" s="699"/>
      <c r="BJ38" s="699"/>
      <c r="BK38" s="699"/>
      <c r="BL38" s="699"/>
      <c r="BM38" s="699"/>
      <c r="BN38" s="699"/>
      <c r="BO38" s="699"/>
      <c r="BP38" s="699"/>
      <c r="BQ38" s="699"/>
      <c r="BR38" s="699"/>
      <c r="BS38" s="699"/>
      <c r="BT38" s="699"/>
      <c r="BU38" s="700"/>
      <c r="BV38" s="683">
        <v>2691</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1198019</v>
      </c>
      <c r="CS38" s="684"/>
      <c r="CT38" s="684"/>
      <c r="CU38" s="684"/>
      <c r="CV38" s="684"/>
      <c r="CW38" s="684"/>
      <c r="CX38" s="684"/>
      <c r="CY38" s="685"/>
      <c r="CZ38" s="688">
        <v>13.2</v>
      </c>
      <c r="DA38" s="717"/>
      <c r="DB38" s="717"/>
      <c r="DC38" s="721"/>
      <c r="DD38" s="692">
        <v>1032376</v>
      </c>
      <c r="DE38" s="684"/>
      <c r="DF38" s="684"/>
      <c r="DG38" s="684"/>
      <c r="DH38" s="684"/>
      <c r="DI38" s="684"/>
      <c r="DJ38" s="684"/>
      <c r="DK38" s="685"/>
      <c r="DL38" s="692">
        <v>757463</v>
      </c>
      <c r="DM38" s="684"/>
      <c r="DN38" s="684"/>
      <c r="DO38" s="684"/>
      <c r="DP38" s="684"/>
      <c r="DQ38" s="684"/>
      <c r="DR38" s="684"/>
      <c r="DS38" s="684"/>
      <c r="DT38" s="684"/>
      <c r="DU38" s="684"/>
      <c r="DV38" s="685"/>
      <c r="DW38" s="688">
        <v>12.7</v>
      </c>
      <c r="DX38" s="717"/>
      <c r="DY38" s="717"/>
      <c r="DZ38" s="717"/>
      <c r="EA38" s="717"/>
      <c r="EB38" s="717"/>
      <c r="EC38" s="718"/>
    </row>
    <row r="39" spans="2:133" ht="11.25" customHeight="1" x14ac:dyDescent="0.15">
      <c r="B39" s="680" t="s">
        <v>345</v>
      </c>
      <c r="C39" s="681"/>
      <c r="D39" s="681"/>
      <c r="E39" s="681"/>
      <c r="F39" s="681"/>
      <c r="G39" s="681"/>
      <c r="H39" s="681"/>
      <c r="I39" s="681"/>
      <c r="J39" s="681"/>
      <c r="K39" s="681"/>
      <c r="L39" s="681"/>
      <c r="M39" s="681"/>
      <c r="N39" s="681"/>
      <c r="O39" s="681"/>
      <c r="P39" s="681"/>
      <c r="Q39" s="682"/>
      <c r="R39" s="683">
        <v>758000</v>
      </c>
      <c r="S39" s="684"/>
      <c r="T39" s="684"/>
      <c r="U39" s="684"/>
      <c r="V39" s="684"/>
      <c r="W39" s="684"/>
      <c r="X39" s="684"/>
      <c r="Y39" s="685"/>
      <c r="Z39" s="686">
        <v>8.1999999999999993</v>
      </c>
      <c r="AA39" s="686"/>
      <c r="AB39" s="686"/>
      <c r="AC39" s="686"/>
      <c r="AD39" s="687" t="s">
        <v>128</v>
      </c>
      <c r="AE39" s="687"/>
      <c r="AF39" s="687"/>
      <c r="AG39" s="687"/>
      <c r="AH39" s="687"/>
      <c r="AI39" s="687"/>
      <c r="AJ39" s="687"/>
      <c r="AK39" s="687"/>
      <c r="AL39" s="688" t="s">
        <v>239</v>
      </c>
      <c r="AM39" s="689"/>
      <c r="AN39" s="689"/>
      <c r="AO39" s="690"/>
      <c r="AQ39" s="761" t="s">
        <v>346</v>
      </c>
      <c r="AR39" s="762"/>
      <c r="AS39" s="762"/>
      <c r="AT39" s="762"/>
      <c r="AU39" s="762"/>
      <c r="AV39" s="762"/>
      <c r="AW39" s="762"/>
      <c r="AX39" s="762"/>
      <c r="AY39" s="763"/>
      <c r="AZ39" s="683">
        <v>41514</v>
      </c>
      <c r="BA39" s="684"/>
      <c r="BB39" s="684"/>
      <c r="BC39" s="684"/>
      <c r="BD39" s="719"/>
      <c r="BE39" s="719"/>
      <c r="BF39" s="750"/>
      <c r="BG39" s="698" t="s">
        <v>347</v>
      </c>
      <c r="BH39" s="699"/>
      <c r="BI39" s="699"/>
      <c r="BJ39" s="699"/>
      <c r="BK39" s="699"/>
      <c r="BL39" s="699"/>
      <c r="BM39" s="699"/>
      <c r="BN39" s="699"/>
      <c r="BO39" s="699"/>
      <c r="BP39" s="699"/>
      <c r="BQ39" s="699"/>
      <c r="BR39" s="699"/>
      <c r="BS39" s="699"/>
      <c r="BT39" s="699"/>
      <c r="BU39" s="700"/>
      <c r="BV39" s="683">
        <v>4244</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165667</v>
      </c>
      <c r="CS39" s="719"/>
      <c r="CT39" s="719"/>
      <c r="CU39" s="719"/>
      <c r="CV39" s="719"/>
      <c r="CW39" s="719"/>
      <c r="CX39" s="719"/>
      <c r="CY39" s="720"/>
      <c r="CZ39" s="688">
        <v>1.8</v>
      </c>
      <c r="DA39" s="717"/>
      <c r="DB39" s="717"/>
      <c r="DC39" s="721"/>
      <c r="DD39" s="692">
        <v>11816</v>
      </c>
      <c r="DE39" s="719"/>
      <c r="DF39" s="719"/>
      <c r="DG39" s="719"/>
      <c r="DH39" s="719"/>
      <c r="DI39" s="719"/>
      <c r="DJ39" s="719"/>
      <c r="DK39" s="720"/>
      <c r="DL39" s="692" t="s">
        <v>241</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128</v>
      </c>
      <c r="AA40" s="686"/>
      <c r="AB40" s="686"/>
      <c r="AC40" s="686"/>
      <c r="AD40" s="687" t="s">
        <v>241</v>
      </c>
      <c r="AE40" s="687"/>
      <c r="AF40" s="687"/>
      <c r="AG40" s="687"/>
      <c r="AH40" s="687"/>
      <c r="AI40" s="687"/>
      <c r="AJ40" s="687"/>
      <c r="AK40" s="687"/>
      <c r="AL40" s="688" t="s">
        <v>239</v>
      </c>
      <c r="AM40" s="689"/>
      <c r="AN40" s="689"/>
      <c r="AO40" s="690"/>
      <c r="AQ40" s="761" t="s">
        <v>350</v>
      </c>
      <c r="AR40" s="762"/>
      <c r="AS40" s="762"/>
      <c r="AT40" s="762"/>
      <c r="AU40" s="762"/>
      <c r="AV40" s="762"/>
      <c r="AW40" s="762"/>
      <c r="AX40" s="762"/>
      <c r="AY40" s="763"/>
      <c r="AZ40" s="683">
        <v>4255</v>
      </c>
      <c r="BA40" s="684"/>
      <c r="BB40" s="684"/>
      <c r="BC40" s="684"/>
      <c r="BD40" s="719"/>
      <c r="BE40" s="719"/>
      <c r="BF40" s="750"/>
      <c r="BG40" s="764" t="s">
        <v>351</v>
      </c>
      <c r="BH40" s="765"/>
      <c r="BI40" s="765"/>
      <c r="BJ40" s="765"/>
      <c r="BK40" s="765"/>
      <c r="BL40" s="236"/>
      <c r="BM40" s="699" t="s">
        <v>352</v>
      </c>
      <c r="BN40" s="699"/>
      <c r="BO40" s="699"/>
      <c r="BP40" s="699"/>
      <c r="BQ40" s="699"/>
      <c r="BR40" s="699"/>
      <c r="BS40" s="699"/>
      <c r="BT40" s="699"/>
      <c r="BU40" s="700"/>
      <c r="BV40" s="683">
        <v>102</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315528</v>
      </c>
      <c r="CS40" s="684"/>
      <c r="CT40" s="684"/>
      <c r="CU40" s="684"/>
      <c r="CV40" s="684"/>
      <c r="CW40" s="684"/>
      <c r="CX40" s="684"/>
      <c r="CY40" s="685"/>
      <c r="CZ40" s="688">
        <v>3.5</v>
      </c>
      <c r="DA40" s="717"/>
      <c r="DB40" s="717"/>
      <c r="DC40" s="721"/>
      <c r="DD40" s="692">
        <v>261388</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354</v>
      </c>
      <c r="C41" s="681"/>
      <c r="D41" s="681"/>
      <c r="E41" s="681"/>
      <c r="F41" s="681"/>
      <c r="G41" s="681"/>
      <c r="H41" s="681"/>
      <c r="I41" s="681"/>
      <c r="J41" s="681"/>
      <c r="K41" s="681"/>
      <c r="L41" s="681"/>
      <c r="M41" s="681"/>
      <c r="N41" s="681"/>
      <c r="O41" s="681"/>
      <c r="P41" s="681"/>
      <c r="Q41" s="682"/>
      <c r="R41" s="683">
        <v>190900</v>
      </c>
      <c r="S41" s="684"/>
      <c r="T41" s="684"/>
      <c r="U41" s="684"/>
      <c r="V41" s="684"/>
      <c r="W41" s="684"/>
      <c r="X41" s="684"/>
      <c r="Y41" s="685"/>
      <c r="Z41" s="686">
        <v>2.1</v>
      </c>
      <c r="AA41" s="686"/>
      <c r="AB41" s="686"/>
      <c r="AC41" s="686"/>
      <c r="AD41" s="687" t="s">
        <v>241</v>
      </c>
      <c r="AE41" s="687"/>
      <c r="AF41" s="687"/>
      <c r="AG41" s="687"/>
      <c r="AH41" s="687"/>
      <c r="AI41" s="687"/>
      <c r="AJ41" s="687"/>
      <c r="AK41" s="687"/>
      <c r="AL41" s="688" t="s">
        <v>241</v>
      </c>
      <c r="AM41" s="689"/>
      <c r="AN41" s="689"/>
      <c r="AO41" s="690"/>
      <c r="AQ41" s="761" t="s">
        <v>355</v>
      </c>
      <c r="AR41" s="762"/>
      <c r="AS41" s="762"/>
      <c r="AT41" s="762"/>
      <c r="AU41" s="762"/>
      <c r="AV41" s="762"/>
      <c r="AW41" s="762"/>
      <c r="AX41" s="762"/>
      <c r="AY41" s="763"/>
      <c r="AZ41" s="683">
        <v>197481</v>
      </c>
      <c r="BA41" s="684"/>
      <c r="BB41" s="684"/>
      <c r="BC41" s="684"/>
      <c r="BD41" s="719"/>
      <c r="BE41" s="719"/>
      <c r="BF41" s="750"/>
      <c r="BG41" s="764"/>
      <c r="BH41" s="765"/>
      <c r="BI41" s="765"/>
      <c r="BJ41" s="765"/>
      <c r="BK41" s="765"/>
      <c r="BL41" s="236"/>
      <c r="BM41" s="699" t="s">
        <v>356</v>
      </c>
      <c r="BN41" s="699"/>
      <c r="BO41" s="699"/>
      <c r="BP41" s="699"/>
      <c r="BQ41" s="699"/>
      <c r="BR41" s="699"/>
      <c r="BS41" s="699"/>
      <c r="BT41" s="699"/>
      <c r="BU41" s="700"/>
      <c r="BV41" s="683" t="s">
        <v>241</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241</v>
      </c>
      <c r="CS41" s="719"/>
      <c r="CT41" s="719"/>
      <c r="CU41" s="719"/>
      <c r="CV41" s="719"/>
      <c r="CW41" s="719"/>
      <c r="CX41" s="719"/>
      <c r="CY41" s="720"/>
      <c r="CZ41" s="688" t="s">
        <v>239</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358</v>
      </c>
      <c r="C42" s="725"/>
      <c r="D42" s="725"/>
      <c r="E42" s="725"/>
      <c r="F42" s="725"/>
      <c r="G42" s="725"/>
      <c r="H42" s="725"/>
      <c r="I42" s="725"/>
      <c r="J42" s="725"/>
      <c r="K42" s="725"/>
      <c r="L42" s="725"/>
      <c r="M42" s="725"/>
      <c r="N42" s="725"/>
      <c r="O42" s="725"/>
      <c r="P42" s="725"/>
      <c r="Q42" s="726"/>
      <c r="R42" s="768">
        <v>9218296</v>
      </c>
      <c r="S42" s="769"/>
      <c r="T42" s="769"/>
      <c r="U42" s="769"/>
      <c r="V42" s="769"/>
      <c r="W42" s="769"/>
      <c r="X42" s="769"/>
      <c r="Y42" s="777"/>
      <c r="Z42" s="778">
        <v>100</v>
      </c>
      <c r="AA42" s="778"/>
      <c r="AB42" s="778"/>
      <c r="AC42" s="778"/>
      <c r="AD42" s="779">
        <v>5750543</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680682</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336</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821124</v>
      </c>
      <c r="CS42" s="684"/>
      <c r="CT42" s="684"/>
      <c r="CU42" s="684"/>
      <c r="CV42" s="684"/>
      <c r="CW42" s="684"/>
      <c r="CX42" s="684"/>
      <c r="CY42" s="685"/>
      <c r="CZ42" s="688">
        <v>9.1</v>
      </c>
      <c r="DA42" s="689"/>
      <c r="DB42" s="689"/>
      <c r="DC42" s="701"/>
      <c r="DD42" s="692">
        <v>176119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20253</v>
      </c>
      <c r="CS43" s="719"/>
      <c r="CT43" s="719"/>
      <c r="CU43" s="719"/>
      <c r="CV43" s="719"/>
      <c r="CW43" s="719"/>
      <c r="CX43" s="719"/>
      <c r="CY43" s="720"/>
      <c r="CZ43" s="688">
        <v>0.2</v>
      </c>
      <c r="DA43" s="717"/>
      <c r="DB43" s="717"/>
      <c r="DC43" s="721"/>
      <c r="DD43" s="692">
        <v>20154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311</v>
      </c>
      <c r="CE44" s="796"/>
      <c r="CF44" s="680" t="s">
        <v>363</v>
      </c>
      <c r="CG44" s="681"/>
      <c r="CH44" s="681"/>
      <c r="CI44" s="681"/>
      <c r="CJ44" s="681"/>
      <c r="CK44" s="681"/>
      <c r="CL44" s="681"/>
      <c r="CM44" s="681"/>
      <c r="CN44" s="681"/>
      <c r="CO44" s="681"/>
      <c r="CP44" s="681"/>
      <c r="CQ44" s="682"/>
      <c r="CR44" s="683">
        <v>809136</v>
      </c>
      <c r="CS44" s="684"/>
      <c r="CT44" s="684"/>
      <c r="CU44" s="684"/>
      <c r="CV44" s="684"/>
      <c r="CW44" s="684"/>
      <c r="CX44" s="684"/>
      <c r="CY44" s="685"/>
      <c r="CZ44" s="688">
        <v>8.9</v>
      </c>
      <c r="DA44" s="689"/>
      <c r="DB44" s="689"/>
      <c r="DC44" s="701"/>
      <c r="DD44" s="692">
        <v>169039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343269</v>
      </c>
      <c r="CS45" s="719"/>
      <c r="CT45" s="719"/>
      <c r="CU45" s="719"/>
      <c r="CV45" s="719"/>
      <c r="CW45" s="719"/>
      <c r="CX45" s="719"/>
      <c r="CY45" s="720"/>
      <c r="CZ45" s="688">
        <v>3.8</v>
      </c>
      <c r="DA45" s="717"/>
      <c r="DB45" s="717"/>
      <c r="DC45" s="721"/>
      <c r="DD45" s="692">
        <v>2380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356770</v>
      </c>
      <c r="CS46" s="684"/>
      <c r="CT46" s="684"/>
      <c r="CU46" s="684"/>
      <c r="CV46" s="684"/>
      <c r="CW46" s="684"/>
      <c r="CX46" s="684"/>
      <c r="CY46" s="685"/>
      <c r="CZ46" s="688">
        <v>3.9</v>
      </c>
      <c r="DA46" s="689"/>
      <c r="DB46" s="689"/>
      <c r="DC46" s="701"/>
      <c r="DD46" s="692">
        <v>160862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v>11988</v>
      </c>
      <c r="CS47" s="719"/>
      <c r="CT47" s="719"/>
      <c r="CU47" s="719"/>
      <c r="CV47" s="719"/>
      <c r="CW47" s="719"/>
      <c r="CX47" s="719"/>
      <c r="CY47" s="720"/>
      <c r="CZ47" s="688">
        <v>0.1</v>
      </c>
      <c r="DA47" s="717"/>
      <c r="DB47" s="717"/>
      <c r="DC47" s="721"/>
      <c r="DD47" s="692">
        <v>7080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371</v>
      </c>
      <c r="CE49" s="725"/>
      <c r="CF49" s="725"/>
      <c r="CG49" s="725"/>
      <c r="CH49" s="725"/>
      <c r="CI49" s="725"/>
      <c r="CJ49" s="725"/>
      <c r="CK49" s="725"/>
      <c r="CL49" s="725"/>
      <c r="CM49" s="725"/>
      <c r="CN49" s="725"/>
      <c r="CO49" s="725"/>
      <c r="CP49" s="725"/>
      <c r="CQ49" s="726"/>
      <c r="CR49" s="768">
        <v>9052930</v>
      </c>
      <c r="CS49" s="754"/>
      <c r="CT49" s="754"/>
      <c r="CU49" s="754"/>
      <c r="CV49" s="754"/>
      <c r="CW49" s="754"/>
      <c r="CX49" s="754"/>
      <c r="CY49" s="785"/>
      <c r="CZ49" s="780">
        <v>100</v>
      </c>
      <c r="DA49" s="786"/>
      <c r="DB49" s="786"/>
      <c r="DC49" s="787"/>
      <c r="DD49" s="788">
        <v>6460061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p+vLGsZyhcg75kzmuF2ikUQVT3rvveRcTowdS3uV0ILbIRM7OPqwomEdgjjnRuRX9+b9T9W3JumFEJ8BH4Esw==" saltValue="bMCePajBXSPmk+7tDkQqs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9197</v>
      </c>
      <c r="R7" s="819"/>
      <c r="S7" s="819"/>
      <c r="T7" s="819"/>
      <c r="U7" s="819"/>
      <c r="V7" s="819">
        <v>9033</v>
      </c>
      <c r="W7" s="819"/>
      <c r="X7" s="819"/>
      <c r="Y7" s="819"/>
      <c r="Z7" s="819"/>
      <c r="AA7" s="819">
        <v>164</v>
      </c>
      <c r="AB7" s="819"/>
      <c r="AC7" s="819"/>
      <c r="AD7" s="819"/>
      <c r="AE7" s="820"/>
      <c r="AF7" s="821">
        <v>158</v>
      </c>
      <c r="AG7" s="822"/>
      <c r="AH7" s="822"/>
      <c r="AI7" s="822"/>
      <c r="AJ7" s="823"/>
      <c r="AK7" s="858">
        <v>358</v>
      </c>
      <c r="AL7" s="859"/>
      <c r="AM7" s="859"/>
      <c r="AN7" s="859"/>
      <c r="AO7" s="859"/>
      <c r="AP7" s="859">
        <v>10938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10</v>
      </c>
      <c r="CI7" s="856"/>
      <c r="CJ7" s="856"/>
      <c r="CK7" s="856"/>
      <c r="CL7" s="857"/>
      <c r="CM7" s="855">
        <v>28</v>
      </c>
      <c r="CN7" s="856"/>
      <c r="CO7" s="856"/>
      <c r="CP7" s="856"/>
      <c r="CQ7" s="857"/>
      <c r="CR7" s="855">
        <v>15</v>
      </c>
      <c r="CS7" s="856"/>
      <c r="CT7" s="856"/>
      <c r="CU7" s="856"/>
      <c r="CV7" s="857"/>
      <c r="CW7" s="855">
        <v>134</v>
      </c>
      <c r="CX7" s="856"/>
      <c r="CY7" s="856"/>
      <c r="CZ7" s="856"/>
      <c r="DA7" s="857"/>
      <c r="DB7" s="855" t="s">
        <v>602</v>
      </c>
      <c r="DC7" s="856"/>
      <c r="DD7" s="856"/>
      <c r="DE7" s="856"/>
      <c r="DF7" s="857"/>
      <c r="DG7" s="855" t="s">
        <v>606</v>
      </c>
      <c r="DH7" s="856"/>
      <c r="DI7" s="856"/>
      <c r="DJ7" s="856"/>
      <c r="DK7" s="857"/>
      <c r="DL7" s="855" t="s">
        <v>602</v>
      </c>
      <c r="DM7" s="856"/>
      <c r="DN7" s="856"/>
      <c r="DO7" s="856"/>
      <c r="DP7" s="857"/>
      <c r="DQ7" s="855" t="s">
        <v>605</v>
      </c>
      <c r="DR7" s="856"/>
      <c r="DS7" s="856"/>
      <c r="DT7" s="856"/>
      <c r="DU7" s="857"/>
      <c r="DV7" s="836"/>
      <c r="DW7" s="837"/>
      <c r="DX7" s="837"/>
      <c r="DY7" s="837"/>
      <c r="DZ7" s="838"/>
      <c r="EA7" s="255"/>
    </row>
    <row r="8" spans="1:131" s="256" customFormat="1" ht="26.25" customHeight="1" x14ac:dyDescent="0.15">
      <c r="A8" s="262">
        <v>2</v>
      </c>
      <c r="B8" s="839" t="s">
        <v>395</v>
      </c>
      <c r="C8" s="840"/>
      <c r="D8" s="840"/>
      <c r="E8" s="840"/>
      <c r="F8" s="840"/>
      <c r="G8" s="840"/>
      <c r="H8" s="840"/>
      <c r="I8" s="840"/>
      <c r="J8" s="840"/>
      <c r="K8" s="840"/>
      <c r="L8" s="840"/>
      <c r="M8" s="840"/>
      <c r="N8" s="840"/>
      <c r="O8" s="840"/>
      <c r="P8" s="841"/>
      <c r="Q8" s="842">
        <v>33</v>
      </c>
      <c r="R8" s="843"/>
      <c r="S8" s="843"/>
      <c r="T8" s="843"/>
      <c r="U8" s="843"/>
      <c r="V8" s="843">
        <v>32</v>
      </c>
      <c r="W8" s="843"/>
      <c r="X8" s="843"/>
      <c r="Y8" s="843"/>
      <c r="Z8" s="843"/>
      <c r="AA8" s="843">
        <v>1</v>
      </c>
      <c r="AB8" s="843"/>
      <c r="AC8" s="843"/>
      <c r="AD8" s="843"/>
      <c r="AE8" s="844"/>
      <c r="AF8" s="845">
        <v>1</v>
      </c>
      <c r="AG8" s="846"/>
      <c r="AH8" s="846"/>
      <c r="AI8" s="846"/>
      <c r="AJ8" s="847"/>
      <c r="AK8" s="848">
        <v>9</v>
      </c>
      <c r="AL8" s="849"/>
      <c r="AM8" s="849"/>
      <c r="AN8" s="849"/>
      <c r="AO8" s="849"/>
      <c r="AP8" s="849" t="s">
        <v>601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v>9218</v>
      </c>
      <c r="R23" s="878"/>
      <c r="S23" s="878"/>
      <c r="T23" s="878"/>
      <c r="U23" s="878"/>
      <c r="V23" s="878">
        <v>9053</v>
      </c>
      <c r="W23" s="878"/>
      <c r="X23" s="878"/>
      <c r="Y23" s="878"/>
      <c r="Z23" s="878"/>
      <c r="AA23" s="878">
        <v>165</v>
      </c>
      <c r="AB23" s="878"/>
      <c r="AC23" s="878"/>
      <c r="AD23" s="878"/>
      <c r="AE23" s="879"/>
      <c r="AF23" s="880">
        <v>159</v>
      </c>
      <c r="AG23" s="878"/>
      <c r="AH23" s="878"/>
      <c r="AI23" s="878"/>
      <c r="AJ23" s="881"/>
      <c r="AK23" s="882"/>
      <c r="AL23" s="883"/>
      <c r="AM23" s="883"/>
      <c r="AN23" s="883"/>
      <c r="AO23" s="883"/>
      <c r="AP23" s="878">
        <v>10938</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410</v>
      </c>
      <c r="C28" s="816"/>
      <c r="D28" s="816"/>
      <c r="E28" s="816"/>
      <c r="F28" s="816"/>
      <c r="G28" s="816"/>
      <c r="H28" s="816"/>
      <c r="I28" s="816"/>
      <c r="J28" s="816"/>
      <c r="K28" s="816"/>
      <c r="L28" s="816"/>
      <c r="M28" s="816"/>
      <c r="N28" s="816"/>
      <c r="O28" s="816"/>
      <c r="P28" s="817"/>
      <c r="Q28" s="906">
        <v>2164</v>
      </c>
      <c r="R28" s="907"/>
      <c r="S28" s="907"/>
      <c r="T28" s="907"/>
      <c r="U28" s="907"/>
      <c r="V28" s="907">
        <v>2142</v>
      </c>
      <c r="W28" s="907"/>
      <c r="X28" s="907"/>
      <c r="Y28" s="907"/>
      <c r="Z28" s="907"/>
      <c r="AA28" s="907">
        <v>22</v>
      </c>
      <c r="AB28" s="907"/>
      <c r="AC28" s="907"/>
      <c r="AD28" s="907"/>
      <c r="AE28" s="908"/>
      <c r="AF28" s="909">
        <v>22</v>
      </c>
      <c r="AG28" s="907"/>
      <c r="AH28" s="907"/>
      <c r="AI28" s="907"/>
      <c r="AJ28" s="910"/>
      <c r="AK28" s="911">
        <v>211</v>
      </c>
      <c r="AL28" s="902"/>
      <c r="AM28" s="902"/>
      <c r="AN28" s="902"/>
      <c r="AO28" s="902"/>
      <c r="AP28" s="902" t="s">
        <v>602</v>
      </c>
      <c r="AQ28" s="902"/>
      <c r="AR28" s="902"/>
      <c r="AS28" s="902"/>
      <c r="AT28" s="902"/>
      <c r="AU28" s="902" t="s">
        <v>605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411</v>
      </c>
      <c r="C29" s="840"/>
      <c r="D29" s="840"/>
      <c r="E29" s="840"/>
      <c r="F29" s="840"/>
      <c r="G29" s="840"/>
      <c r="H29" s="840"/>
      <c r="I29" s="840"/>
      <c r="J29" s="840"/>
      <c r="K29" s="840"/>
      <c r="L29" s="840"/>
      <c r="M29" s="840"/>
      <c r="N29" s="840"/>
      <c r="O29" s="840"/>
      <c r="P29" s="841"/>
      <c r="Q29" s="842">
        <v>2433</v>
      </c>
      <c r="R29" s="843"/>
      <c r="S29" s="843"/>
      <c r="T29" s="843"/>
      <c r="U29" s="843"/>
      <c r="V29" s="843">
        <v>2280</v>
      </c>
      <c r="W29" s="843"/>
      <c r="X29" s="843"/>
      <c r="Y29" s="843"/>
      <c r="Z29" s="843"/>
      <c r="AA29" s="843">
        <v>153</v>
      </c>
      <c r="AB29" s="843"/>
      <c r="AC29" s="843"/>
      <c r="AD29" s="843"/>
      <c r="AE29" s="844"/>
      <c r="AF29" s="845">
        <v>153</v>
      </c>
      <c r="AG29" s="846"/>
      <c r="AH29" s="846"/>
      <c r="AI29" s="846"/>
      <c r="AJ29" s="847"/>
      <c r="AK29" s="914">
        <v>408</v>
      </c>
      <c r="AL29" s="915"/>
      <c r="AM29" s="915"/>
      <c r="AN29" s="915"/>
      <c r="AO29" s="915"/>
      <c r="AP29" s="915" t="s">
        <v>603</v>
      </c>
      <c r="AQ29" s="915"/>
      <c r="AR29" s="915"/>
      <c r="AS29" s="915"/>
      <c r="AT29" s="915"/>
      <c r="AU29" s="915" t="s">
        <v>605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412</v>
      </c>
      <c r="C30" s="840"/>
      <c r="D30" s="840"/>
      <c r="E30" s="840"/>
      <c r="F30" s="840"/>
      <c r="G30" s="840"/>
      <c r="H30" s="840"/>
      <c r="I30" s="840"/>
      <c r="J30" s="840"/>
      <c r="K30" s="840"/>
      <c r="L30" s="840"/>
      <c r="M30" s="840"/>
      <c r="N30" s="840"/>
      <c r="O30" s="840"/>
      <c r="P30" s="841"/>
      <c r="Q30" s="842">
        <v>452</v>
      </c>
      <c r="R30" s="843"/>
      <c r="S30" s="843"/>
      <c r="T30" s="843"/>
      <c r="U30" s="843"/>
      <c r="V30" s="843">
        <v>449</v>
      </c>
      <c r="W30" s="843"/>
      <c r="X30" s="843"/>
      <c r="Y30" s="843"/>
      <c r="Z30" s="843"/>
      <c r="AA30" s="843">
        <v>3</v>
      </c>
      <c r="AB30" s="843"/>
      <c r="AC30" s="843"/>
      <c r="AD30" s="843"/>
      <c r="AE30" s="844"/>
      <c r="AF30" s="845">
        <v>3</v>
      </c>
      <c r="AG30" s="846"/>
      <c r="AH30" s="846"/>
      <c r="AI30" s="846"/>
      <c r="AJ30" s="847"/>
      <c r="AK30" s="914">
        <v>309</v>
      </c>
      <c r="AL30" s="915"/>
      <c r="AM30" s="915"/>
      <c r="AN30" s="915"/>
      <c r="AO30" s="915"/>
      <c r="AP30" s="915" t="s">
        <v>604</v>
      </c>
      <c r="AQ30" s="915"/>
      <c r="AR30" s="915"/>
      <c r="AS30" s="915"/>
      <c r="AT30" s="915"/>
      <c r="AU30" s="915" t="s">
        <v>601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2613</v>
      </c>
      <c r="R31" s="843"/>
      <c r="S31" s="843"/>
      <c r="T31" s="843"/>
      <c r="U31" s="843"/>
      <c r="V31" s="843">
        <v>2593</v>
      </c>
      <c r="W31" s="843"/>
      <c r="X31" s="843"/>
      <c r="Y31" s="843"/>
      <c r="Z31" s="843"/>
      <c r="AA31" s="843">
        <v>20</v>
      </c>
      <c r="AB31" s="843"/>
      <c r="AC31" s="843"/>
      <c r="AD31" s="843"/>
      <c r="AE31" s="844"/>
      <c r="AF31" s="845">
        <v>-7</v>
      </c>
      <c r="AG31" s="846"/>
      <c r="AH31" s="846"/>
      <c r="AI31" s="846"/>
      <c r="AJ31" s="847"/>
      <c r="AK31" s="914">
        <v>914</v>
      </c>
      <c r="AL31" s="915"/>
      <c r="AM31" s="915"/>
      <c r="AN31" s="915"/>
      <c r="AO31" s="915"/>
      <c r="AP31" s="915">
        <v>2182</v>
      </c>
      <c r="AQ31" s="915"/>
      <c r="AR31" s="915"/>
      <c r="AS31" s="915"/>
      <c r="AT31" s="915"/>
      <c r="AU31" s="915">
        <v>1488</v>
      </c>
      <c r="AV31" s="915"/>
      <c r="AW31" s="915"/>
      <c r="AX31" s="915"/>
      <c r="AY31" s="915"/>
      <c r="AZ31" s="916">
        <v>0.3</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415</v>
      </c>
      <c r="C32" s="840"/>
      <c r="D32" s="840"/>
      <c r="E32" s="840"/>
      <c r="F32" s="840"/>
      <c r="G32" s="840"/>
      <c r="H32" s="840"/>
      <c r="I32" s="840"/>
      <c r="J32" s="840"/>
      <c r="K32" s="840"/>
      <c r="L32" s="840"/>
      <c r="M32" s="840"/>
      <c r="N32" s="840"/>
      <c r="O32" s="840"/>
      <c r="P32" s="841"/>
      <c r="Q32" s="842">
        <v>354</v>
      </c>
      <c r="R32" s="843"/>
      <c r="S32" s="843"/>
      <c r="T32" s="843"/>
      <c r="U32" s="843"/>
      <c r="V32" s="843">
        <v>351</v>
      </c>
      <c r="W32" s="843"/>
      <c r="X32" s="843"/>
      <c r="Y32" s="843"/>
      <c r="Z32" s="843"/>
      <c r="AA32" s="843">
        <v>3</v>
      </c>
      <c r="AB32" s="843"/>
      <c r="AC32" s="843"/>
      <c r="AD32" s="843"/>
      <c r="AE32" s="844"/>
      <c r="AF32" s="845">
        <v>3</v>
      </c>
      <c r="AG32" s="846"/>
      <c r="AH32" s="846"/>
      <c r="AI32" s="846"/>
      <c r="AJ32" s="847"/>
      <c r="AK32" s="914">
        <v>187</v>
      </c>
      <c r="AL32" s="915"/>
      <c r="AM32" s="915"/>
      <c r="AN32" s="915"/>
      <c r="AO32" s="915"/>
      <c r="AP32" s="915">
        <v>2528</v>
      </c>
      <c r="AQ32" s="915"/>
      <c r="AR32" s="915"/>
      <c r="AS32" s="915"/>
      <c r="AT32" s="915"/>
      <c r="AU32" s="915">
        <v>1934</v>
      </c>
      <c r="AV32" s="915"/>
      <c r="AW32" s="915"/>
      <c r="AX32" s="915"/>
      <c r="AY32" s="915"/>
      <c r="AZ32" s="916" t="s">
        <v>602</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417</v>
      </c>
      <c r="C33" s="840"/>
      <c r="D33" s="840"/>
      <c r="E33" s="840"/>
      <c r="F33" s="840"/>
      <c r="G33" s="840"/>
      <c r="H33" s="840"/>
      <c r="I33" s="840"/>
      <c r="J33" s="840"/>
      <c r="K33" s="840"/>
      <c r="L33" s="840"/>
      <c r="M33" s="840"/>
      <c r="N33" s="840"/>
      <c r="O33" s="840"/>
      <c r="P33" s="841"/>
      <c r="Q33" s="842">
        <v>118</v>
      </c>
      <c r="R33" s="843"/>
      <c r="S33" s="843"/>
      <c r="T33" s="843"/>
      <c r="U33" s="843"/>
      <c r="V33" s="843">
        <v>117</v>
      </c>
      <c r="W33" s="843"/>
      <c r="X33" s="843"/>
      <c r="Y33" s="843"/>
      <c r="Z33" s="843"/>
      <c r="AA33" s="843">
        <v>1</v>
      </c>
      <c r="AB33" s="843"/>
      <c r="AC33" s="843"/>
      <c r="AD33" s="843"/>
      <c r="AE33" s="844"/>
      <c r="AF33" s="845">
        <v>1</v>
      </c>
      <c r="AG33" s="846"/>
      <c r="AH33" s="846"/>
      <c r="AI33" s="846"/>
      <c r="AJ33" s="847"/>
      <c r="AK33" s="914">
        <v>91</v>
      </c>
      <c r="AL33" s="915"/>
      <c r="AM33" s="915"/>
      <c r="AN33" s="915"/>
      <c r="AO33" s="915"/>
      <c r="AP33" s="915">
        <v>622</v>
      </c>
      <c r="AQ33" s="915"/>
      <c r="AR33" s="915"/>
      <c r="AS33" s="915"/>
      <c r="AT33" s="915"/>
      <c r="AU33" s="915">
        <v>520</v>
      </c>
      <c r="AV33" s="915"/>
      <c r="AW33" s="915"/>
      <c r="AX33" s="915"/>
      <c r="AY33" s="915"/>
      <c r="AZ33" s="916" t="s">
        <v>602</v>
      </c>
      <c r="BA33" s="916"/>
      <c r="BB33" s="916"/>
      <c r="BC33" s="916"/>
      <c r="BD33" s="916"/>
      <c r="BE33" s="912" t="s">
        <v>418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419</v>
      </c>
      <c r="C34" s="840"/>
      <c r="D34" s="840"/>
      <c r="E34" s="840"/>
      <c r="F34" s="840"/>
      <c r="G34" s="840"/>
      <c r="H34" s="840"/>
      <c r="I34" s="840"/>
      <c r="J34" s="840"/>
      <c r="K34" s="840"/>
      <c r="L34" s="840"/>
      <c r="M34" s="840"/>
      <c r="N34" s="840"/>
      <c r="O34" s="840"/>
      <c r="P34" s="841"/>
      <c r="Q34" s="842">
        <v>96</v>
      </c>
      <c r="R34" s="843"/>
      <c r="S34" s="843"/>
      <c r="T34" s="843"/>
      <c r="U34" s="843"/>
      <c r="V34" s="843">
        <v>94</v>
      </c>
      <c r="W34" s="843"/>
      <c r="X34" s="843"/>
      <c r="Y34" s="843"/>
      <c r="Z34" s="843"/>
      <c r="AA34" s="843">
        <v>2</v>
      </c>
      <c r="AB34" s="843"/>
      <c r="AC34" s="843"/>
      <c r="AD34" s="843"/>
      <c r="AE34" s="844"/>
      <c r="AF34" s="845">
        <v>2</v>
      </c>
      <c r="AG34" s="846"/>
      <c r="AH34" s="846"/>
      <c r="AI34" s="846"/>
      <c r="AJ34" s="847"/>
      <c r="AK34" s="914">
        <v>42</v>
      </c>
      <c r="AL34" s="915"/>
      <c r="AM34" s="915"/>
      <c r="AN34" s="915"/>
      <c r="AO34" s="915"/>
      <c r="AP34" s="915">
        <v>176</v>
      </c>
      <c r="AQ34" s="915"/>
      <c r="AR34" s="915"/>
      <c r="AS34" s="915"/>
      <c r="AT34" s="915"/>
      <c r="AU34" s="915">
        <v>124</v>
      </c>
      <c r="AV34" s="915"/>
      <c r="AW34" s="915"/>
      <c r="AX34" s="915"/>
      <c r="AY34" s="915"/>
      <c r="AZ34" s="916" t="s">
        <v>601</v>
      </c>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420</v>
      </c>
      <c r="C35" s="840"/>
      <c r="D35" s="840"/>
      <c r="E35" s="840"/>
      <c r="F35" s="840"/>
      <c r="G35" s="840"/>
      <c r="H35" s="840"/>
      <c r="I35" s="840"/>
      <c r="J35" s="840"/>
      <c r="K35" s="840"/>
      <c r="L35" s="840"/>
      <c r="M35" s="840"/>
      <c r="N35" s="840"/>
      <c r="O35" s="840"/>
      <c r="P35" s="841"/>
      <c r="Q35" s="842">
        <v>14</v>
      </c>
      <c r="R35" s="843"/>
      <c r="S35" s="843"/>
      <c r="T35" s="843"/>
      <c r="U35" s="843"/>
      <c r="V35" s="843">
        <v>14</v>
      </c>
      <c r="W35" s="843"/>
      <c r="X35" s="843"/>
      <c r="Y35" s="843"/>
      <c r="Z35" s="843"/>
      <c r="AA35" s="843">
        <v>0</v>
      </c>
      <c r="AB35" s="843"/>
      <c r="AC35" s="843"/>
      <c r="AD35" s="843"/>
      <c r="AE35" s="844"/>
      <c r="AF35" s="845">
        <v>1</v>
      </c>
      <c r="AG35" s="846"/>
      <c r="AH35" s="846"/>
      <c r="AI35" s="846"/>
      <c r="AJ35" s="847"/>
      <c r="AK35" s="914" t="s">
        <v>602</v>
      </c>
      <c r="AL35" s="915"/>
      <c r="AM35" s="915"/>
      <c r="AN35" s="915"/>
      <c r="AO35" s="915"/>
      <c r="AP35" s="915" t="s">
        <v>603</v>
      </c>
      <c r="AQ35" s="915"/>
      <c r="AR35" s="915"/>
      <c r="AS35" s="915"/>
      <c r="AT35" s="915"/>
      <c r="AU35" s="915" t="s">
        <v>602</v>
      </c>
      <c r="AV35" s="915"/>
      <c r="AW35" s="915"/>
      <c r="AX35" s="915"/>
      <c r="AY35" s="915"/>
      <c r="AZ35" s="916" t="s">
        <v>601</v>
      </c>
      <c r="BA35" s="916"/>
      <c r="BB35" s="916"/>
      <c r="BC35" s="916"/>
      <c r="BD35" s="916"/>
      <c r="BE35" s="912" t="s">
        <v>421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423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177</v>
      </c>
      <c r="AG63" s="926"/>
      <c r="AH63" s="926"/>
      <c r="AI63" s="926"/>
      <c r="AJ63" s="927"/>
      <c r="AK63" s="928"/>
      <c r="AL63" s="923"/>
      <c r="AM63" s="923"/>
      <c r="AN63" s="923"/>
      <c r="AO63" s="923"/>
      <c r="AP63" s="926">
        <v>5508</v>
      </c>
      <c r="AQ63" s="926"/>
      <c r="AR63" s="926"/>
      <c r="AS63" s="926"/>
      <c r="AT63" s="926"/>
      <c r="AU63" s="926">
        <v>4066</v>
      </c>
      <c r="AV63" s="926"/>
      <c r="AW63" s="926"/>
      <c r="AX63" s="926"/>
      <c r="AY63" s="926"/>
      <c r="AZ63" s="930"/>
      <c r="BA63" s="930"/>
      <c r="BB63" s="930"/>
      <c r="BC63" s="930"/>
      <c r="BD63" s="930"/>
      <c r="BE63" s="931"/>
      <c r="BF63" s="931"/>
      <c r="BG63" s="931"/>
      <c r="BH63" s="931"/>
      <c r="BI63" s="932"/>
      <c r="BJ63" s="933" t="s">
        <v>424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426</v>
      </c>
      <c r="B66" s="825"/>
      <c r="C66" s="825"/>
      <c r="D66" s="825"/>
      <c r="E66" s="825"/>
      <c r="F66" s="825"/>
      <c r="G66" s="825"/>
      <c r="H66" s="825"/>
      <c r="I66" s="825"/>
      <c r="J66" s="825"/>
      <c r="K66" s="825"/>
      <c r="L66" s="825"/>
      <c r="M66" s="825"/>
      <c r="N66" s="825"/>
      <c r="O66" s="825"/>
      <c r="P66" s="826"/>
      <c r="Q66" s="801" t="s">
        <v>402</v>
      </c>
      <c r="R66" s="802"/>
      <c r="S66" s="802"/>
      <c r="T66" s="802"/>
      <c r="U66" s="803"/>
      <c r="V66" s="801" t="s">
        <v>403</v>
      </c>
      <c r="W66" s="802"/>
      <c r="X66" s="802"/>
      <c r="Y66" s="802"/>
      <c r="Z66" s="803"/>
      <c r="AA66" s="801" t="s">
        <v>427</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8498</v>
      </c>
      <c r="R68" s="950"/>
      <c r="S68" s="950"/>
      <c r="T68" s="950"/>
      <c r="U68" s="950"/>
      <c r="V68" s="950">
        <v>7527</v>
      </c>
      <c r="W68" s="950"/>
      <c r="X68" s="950"/>
      <c r="Y68" s="950"/>
      <c r="Z68" s="950"/>
      <c r="AA68" s="950">
        <v>971</v>
      </c>
      <c r="AB68" s="950"/>
      <c r="AC68" s="950"/>
      <c r="AD68" s="950"/>
      <c r="AE68" s="950"/>
      <c r="AF68" s="950">
        <v>6323</v>
      </c>
      <c r="AG68" s="950"/>
      <c r="AH68" s="950"/>
      <c r="AI68" s="950"/>
      <c r="AJ68" s="950"/>
      <c r="AK68" s="950">
        <v>100</v>
      </c>
      <c r="AL68" s="950"/>
      <c r="AM68" s="950"/>
      <c r="AN68" s="950"/>
      <c r="AO68" s="950"/>
      <c r="AP68" s="950">
        <v>10889</v>
      </c>
      <c r="AQ68" s="950"/>
      <c r="AR68" s="950"/>
      <c r="AS68" s="950"/>
      <c r="AT68" s="950"/>
      <c r="AU68" s="950" t="s">
        <v>602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7588</v>
      </c>
      <c r="R69" s="915"/>
      <c r="S69" s="915"/>
      <c r="T69" s="915"/>
      <c r="U69" s="915"/>
      <c r="V69" s="915">
        <v>7438</v>
      </c>
      <c r="W69" s="915"/>
      <c r="X69" s="915"/>
      <c r="Y69" s="915"/>
      <c r="Z69" s="915"/>
      <c r="AA69" s="915">
        <v>150</v>
      </c>
      <c r="AB69" s="915"/>
      <c r="AC69" s="915"/>
      <c r="AD69" s="915"/>
      <c r="AE69" s="915"/>
      <c r="AF69" s="915">
        <v>117</v>
      </c>
      <c r="AG69" s="915"/>
      <c r="AH69" s="915"/>
      <c r="AI69" s="915"/>
      <c r="AJ69" s="915"/>
      <c r="AK69" s="915" t="s">
        <v>601</v>
      </c>
      <c r="AL69" s="915"/>
      <c r="AM69" s="915"/>
      <c r="AN69" s="915"/>
      <c r="AO69" s="915"/>
      <c r="AP69" s="915">
        <v>5129</v>
      </c>
      <c r="AQ69" s="915"/>
      <c r="AR69" s="915"/>
      <c r="AS69" s="915"/>
      <c r="AT69" s="915"/>
      <c r="AU69" s="915">
        <v>179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3540</v>
      </c>
      <c r="R70" s="915"/>
      <c r="S70" s="915"/>
      <c r="T70" s="915"/>
      <c r="U70" s="915"/>
      <c r="V70" s="915">
        <v>3428</v>
      </c>
      <c r="W70" s="915"/>
      <c r="X70" s="915"/>
      <c r="Y70" s="915"/>
      <c r="Z70" s="915"/>
      <c r="AA70" s="915">
        <v>112</v>
      </c>
      <c r="AB70" s="915"/>
      <c r="AC70" s="915"/>
      <c r="AD70" s="915"/>
      <c r="AE70" s="915"/>
      <c r="AF70" s="915">
        <v>112</v>
      </c>
      <c r="AG70" s="915"/>
      <c r="AH70" s="915"/>
      <c r="AI70" s="915"/>
      <c r="AJ70" s="915"/>
      <c r="AK70" s="915">
        <v>71</v>
      </c>
      <c r="AL70" s="915"/>
      <c r="AM70" s="915"/>
      <c r="AN70" s="915"/>
      <c r="AO70" s="915"/>
      <c r="AP70" s="915">
        <v>627</v>
      </c>
      <c r="AQ70" s="915"/>
      <c r="AR70" s="915"/>
      <c r="AS70" s="915"/>
      <c r="AT70" s="915"/>
      <c r="AU70" s="915" t="s">
        <v>602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797</v>
      </c>
      <c r="R71" s="915"/>
      <c r="S71" s="915"/>
      <c r="T71" s="915"/>
      <c r="U71" s="915"/>
      <c r="V71" s="915">
        <v>629</v>
      </c>
      <c r="W71" s="915"/>
      <c r="X71" s="915"/>
      <c r="Y71" s="915"/>
      <c r="Z71" s="915"/>
      <c r="AA71" s="915">
        <v>168</v>
      </c>
      <c r="AB71" s="915"/>
      <c r="AC71" s="915"/>
      <c r="AD71" s="915"/>
      <c r="AE71" s="915"/>
      <c r="AF71" s="915">
        <v>27</v>
      </c>
      <c r="AG71" s="915"/>
      <c r="AH71" s="915"/>
      <c r="AI71" s="915"/>
      <c r="AJ71" s="915"/>
      <c r="AK71" s="915">
        <v>11</v>
      </c>
      <c r="AL71" s="915"/>
      <c r="AM71" s="915"/>
      <c r="AN71" s="915"/>
      <c r="AO71" s="915"/>
      <c r="AP71" s="915">
        <v>246</v>
      </c>
      <c r="AQ71" s="915"/>
      <c r="AR71" s="915"/>
      <c r="AS71" s="915"/>
      <c r="AT71" s="915"/>
      <c r="AU71" s="915">
        <v>49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22</v>
      </c>
      <c r="R72" s="915"/>
      <c r="S72" s="915"/>
      <c r="T72" s="915"/>
      <c r="U72" s="915"/>
      <c r="V72" s="915">
        <v>15</v>
      </c>
      <c r="W72" s="915"/>
      <c r="X72" s="915"/>
      <c r="Y72" s="915"/>
      <c r="Z72" s="915"/>
      <c r="AA72" s="915">
        <v>7</v>
      </c>
      <c r="AB72" s="915"/>
      <c r="AC72" s="915"/>
      <c r="AD72" s="915"/>
      <c r="AE72" s="915"/>
      <c r="AF72" s="915">
        <v>7</v>
      </c>
      <c r="AG72" s="915"/>
      <c r="AH72" s="915"/>
      <c r="AI72" s="915"/>
      <c r="AJ72" s="915"/>
      <c r="AK72" s="915" t="s">
        <v>605</v>
      </c>
      <c r="AL72" s="915"/>
      <c r="AM72" s="915"/>
      <c r="AN72" s="915"/>
      <c r="AO72" s="915"/>
      <c r="AP72" s="915" t="s">
        <v>607</v>
      </c>
      <c r="AQ72" s="915"/>
      <c r="AR72" s="915"/>
      <c r="AS72" s="915"/>
      <c r="AT72" s="915"/>
      <c r="AU72" s="915" t="s">
        <v>602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849</v>
      </c>
      <c r="R73" s="915"/>
      <c r="S73" s="915"/>
      <c r="T73" s="915"/>
      <c r="U73" s="915"/>
      <c r="V73" s="915">
        <v>824</v>
      </c>
      <c r="W73" s="915"/>
      <c r="X73" s="915"/>
      <c r="Y73" s="915"/>
      <c r="Z73" s="915"/>
      <c r="AA73" s="915">
        <v>25</v>
      </c>
      <c r="AB73" s="915"/>
      <c r="AC73" s="915"/>
      <c r="AD73" s="915"/>
      <c r="AE73" s="915"/>
      <c r="AF73" s="915">
        <v>25</v>
      </c>
      <c r="AG73" s="915"/>
      <c r="AH73" s="915"/>
      <c r="AI73" s="915"/>
      <c r="AJ73" s="915"/>
      <c r="AK73" s="915">
        <v>22</v>
      </c>
      <c r="AL73" s="915"/>
      <c r="AM73" s="915"/>
      <c r="AN73" s="915"/>
      <c r="AO73" s="915"/>
      <c r="AP73" s="915" t="s">
        <v>607</v>
      </c>
      <c r="AQ73" s="915"/>
      <c r="AR73" s="915"/>
      <c r="AS73" s="915"/>
      <c r="AT73" s="915"/>
      <c r="AU73" s="915" t="s">
        <v>602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9567</v>
      </c>
      <c r="R74" s="915"/>
      <c r="S74" s="915"/>
      <c r="T74" s="915"/>
      <c r="U74" s="915"/>
      <c r="V74" s="915">
        <v>7806</v>
      </c>
      <c r="W74" s="915"/>
      <c r="X74" s="915"/>
      <c r="Y74" s="915"/>
      <c r="Z74" s="915"/>
      <c r="AA74" s="915">
        <v>1761</v>
      </c>
      <c r="AB74" s="915"/>
      <c r="AC74" s="915"/>
      <c r="AD74" s="915"/>
      <c r="AE74" s="915"/>
      <c r="AF74" s="915">
        <v>1761</v>
      </c>
      <c r="AG74" s="915"/>
      <c r="AH74" s="915"/>
      <c r="AI74" s="915"/>
      <c r="AJ74" s="915"/>
      <c r="AK74" s="915" t="s">
        <v>602</v>
      </c>
      <c r="AL74" s="915"/>
      <c r="AM74" s="915"/>
      <c r="AN74" s="915"/>
      <c r="AO74" s="915"/>
      <c r="AP74" s="915" t="s">
        <v>607</v>
      </c>
      <c r="AQ74" s="915"/>
      <c r="AR74" s="915"/>
      <c r="AS74" s="915"/>
      <c r="AT74" s="915"/>
      <c r="AU74" s="915" t="s">
        <v>602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160</v>
      </c>
      <c r="R75" s="964"/>
      <c r="S75" s="964"/>
      <c r="T75" s="964"/>
      <c r="U75" s="914"/>
      <c r="V75" s="965">
        <v>159</v>
      </c>
      <c r="W75" s="964"/>
      <c r="X75" s="964"/>
      <c r="Y75" s="964"/>
      <c r="Z75" s="914"/>
      <c r="AA75" s="965">
        <v>1</v>
      </c>
      <c r="AB75" s="964"/>
      <c r="AC75" s="964"/>
      <c r="AD75" s="964"/>
      <c r="AE75" s="914"/>
      <c r="AF75" s="965">
        <v>1</v>
      </c>
      <c r="AG75" s="964"/>
      <c r="AH75" s="964"/>
      <c r="AI75" s="964"/>
      <c r="AJ75" s="914"/>
      <c r="AK75" s="965">
        <v>14</v>
      </c>
      <c r="AL75" s="964"/>
      <c r="AM75" s="964"/>
      <c r="AN75" s="964"/>
      <c r="AO75" s="914"/>
      <c r="AP75" s="915" t="s">
        <v>607</v>
      </c>
      <c r="AQ75" s="915"/>
      <c r="AR75" s="915"/>
      <c r="AS75" s="915"/>
      <c r="AT75" s="915"/>
      <c r="AU75" s="915" t="s">
        <v>602</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565</v>
      </c>
      <c r="R76" s="964"/>
      <c r="S76" s="964"/>
      <c r="T76" s="964"/>
      <c r="U76" s="914"/>
      <c r="V76" s="965">
        <v>535</v>
      </c>
      <c r="W76" s="964"/>
      <c r="X76" s="964"/>
      <c r="Y76" s="964"/>
      <c r="Z76" s="914"/>
      <c r="AA76" s="965">
        <v>30</v>
      </c>
      <c r="AB76" s="964"/>
      <c r="AC76" s="964"/>
      <c r="AD76" s="964"/>
      <c r="AE76" s="914"/>
      <c r="AF76" s="965">
        <v>30</v>
      </c>
      <c r="AG76" s="964"/>
      <c r="AH76" s="964"/>
      <c r="AI76" s="964"/>
      <c r="AJ76" s="914"/>
      <c r="AK76" s="965">
        <v>24</v>
      </c>
      <c r="AL76" s="964"/>
      <c r="AM76" s="964"/>
      <c r="AN76" s="964"/>
      <c r="AO76" s="914"/>
      <c r="AP76" s="915" t="s">
        <v>607</v>
      </c>
      <c r="AQ76" s="915"/>
      <c r="AR76" s="915"/>
      <c r="AS76" s="915"/>
      <c r="AT76" s="915"/>
      <c r="AU76" s="915" t="s">
        <v>602</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598</v>
      </c>
      <c r="C77" s="958"/>
      <c r="D77" s="958"/>
      <c r="E77" s="958"/>
      <c r="F77" s="958"/>
      <c r="G77" s="958"/>
      <c r="H77" s="958"/>
      <c r="I77" s="958"/>
      <c r="J77" s="958"/>
      <c r="K77" s="958"/>
      <c r="L77" s="958"/>
      <c r="M77" s="958"/>
      <c r="N77" s="958"/>
      <c r="O77" s="958"/>
      <c r="P77" s="959"/>
      <c r="Q77" s="963">
        <v>171813</v>
      </c>
      <c r="R77" s="964"/>
      <c r="S77" s="964"/>
      <c r="T77" s="964"/>
      <c r="U77" s="914"/>
      <c r="V77" s="965">
        <v>167384</v>
      </c>
      <c r="W77" s="964"/>
      <c r="X77" s="964"/>
      <c r="Y77" s="964"/>
      <c r="Z77" s="914"/>
      <c r="AA77" s="965">
        <v>4429</v>
      </c>
      <c r="AB77" s="964"/>
      <c r="AC77" s="964"/>
      <c r="AD77" s="964"/>
      <c r="AE77" s="914"/>
      <c r="AF77" s="965">
        <v>4426</v>
      </c>
      <c r="AG77" s="964"/>
      <c r="AH77" s="964"/>
      <c r="AI77" s="964"/>
      <c r="AJ77" s="914"/>
      <c r="AK77" s="965">
        <v>6995</v>
      </c>
      <c r="AL77" s="964"/>
      <c r="AM77" s="964"/>
      <c r="AN77" s="964"/>
      <c r="AO77" s="914"/>
      <c r="AP77" s="915" t="s">
        <v>607</v>
      </c>
      <c r="AQ77" s="915"/>
      <c r="AR77" s="915"/>
      <c r="AS77" s="915"/>
      <c r="AT77" s="915"/>
      <c r="AU77" s="915" t="s">
        <v>602</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599</v>
      </c>
      <c r="C78" s="958"/>
      <c r="D78" s="958"/>
      <c r="E78" s="958"/>
      <c r="F78" s="958"/>
      <c r="G78" s="958"/>
      <c r="H78" s="958"/>
      <c r="I78" s="958"/>
      <c r="J78" s="958"/>
      <c r="K78" s="958"/>
      <c r="L78" s="958"/>
      <c r="M78" s="958"/>
      <c r="N78" s="958"/>
      <c r="O78" s="958"/>
      <c r="P78" s="959"/>
      <c r="Q78" s="960">
        <v>425</v>
      </c>
      <c r="R78" s="915"/>
      <c r="S78" s="915"/>
      <c r="T78" s="915"/>
      <c r="U78" s="915"/>
      <c r="V78" s="915">
        <v>272</v>
      </c>
      <c r="W78" s="915"/>
      <c r="X78" s="915"/>
      <c r="Y78" s="915"/>
      <c r="Z78" s="915"/>
      <c r="AA78" s="915">
        <v>153</v>
      </c>
      <c r="AB78" s="915"/>
      <c r="AC78" s="915"/>
      <c r="AD78" s="915"/>
      <c r="AE78" s="915"/>
      <c r="AF78" s="915">
        <v>153</v>
      </c>
      <c r="AG78" s="915"/>
      <c r="AH78" s="915"/>
      <c r="AI78" s="915"/>
      <c r="AJ78" s="915"/>
      <c r="AK78" s="915">
        <v>170</v>
      </c>
      <c r="AL78" s="915"/>
      <c r="AM78" s="915"/>
      <c r="AN78" s="915"/>
      <c r="AO78" s="915"/>
      <c r="AP78" s="915" t="s">
        <v>607</v>
      </c>
      <c r="AQ78" s="915"/>
      <c r="AR78" s="915"/>
      <c r="AS78" s="915"/>
      <c r="AT78" s="915"/>
      <c r="AU78" s="915" t="s">
        <v>602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397</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v>
      </c>
      <c r="CS102" s="934"/>
      <c r="CT102" s="934"/>
      <c r="CU102" s="934"/>
      <c r="CV102" s="977"/>
      <c r="CW102" s="976">
        <v>134</v>
      </c>
      <c r="CX102" s="934"/>
      <c r="CY102" s="934"/>
      <c r="CZ102" s="934"/>
      <c r="DA102" s="977"/>
      <c r="DB102" s="976">
        <v>0</v>
      </c>
      <c r="DC102" s="934"/>
      <c r="DD102" s="934"/>
      <c r="DE102" s="934"/>
      <c r="DF102" s="977"/>
      <c r="DG102" s="976">
        <v>0</v>
      </c>
      <c r="DH102" s="934"/>
      <c r="DI102" s="934"/>
      <c r="DJ102" s="934"/>
      <c r="DK102" s="977"/>
      <c r="DL102" s="976">
        <v>0</v>
      </c>
      <c r="DM102" s="934"/>
      <c r="DN102" s="934"/>
      <c r="DO102" s="934"/>
      <c r="DP102" s="977"/>
      <c r="DQ102" s="976">
        <v>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314</v>
      </c>
      <c r="AG109" s="979"/>
      <c r="AH109" s="979"/>
      <c r="AI109" s="979"/>
      <c r="AJ109" s="980"/>
      <c r="AK109" s="978" t="s">
        <v>313</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314</v>
      </c>
      <c r="BW109" s="979"/>
      <c r="BX109" s="979"/>
      <c r="BY109" s="979"/>
      <c r="BZ109" s="980"/>
      <c r="CA109" s="978" t="s">
        <v>313</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314</v>
      </c>
      <c r="DM109" s="979"/>
      <c r="DN109" s="979"/>
      <c r="DO109" s="979"/>
      <c r="DP109" s="980"/>
      <c r="DQ109" s="978" t="s">
        <v>313</v>
      </c>
      <c r="DR109" s="979"/>
      <c r="DS109" s="979"/>
      <c r="DT109" s="979"/>
      <c r="DU109" s="980"/>
      <c r="DV109" s="978" t="s">
        <v>442</v>
      </c>
      <c r="DW109" s="979"/>
      <c r="DX109" s="979"/>
      <c r="DY109" s="979"/>
      <c r="DZ109" s="981"/>
    </row>
    <row r="110" spans="1:131" s="247" customFormat="1" ht="26.25" customHeight="1" x14ac:dyDescent="0.15">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1192914</v>
      </c>
      <c r="AB110" s="986"/>
      <c r="AC110" s="986"/>
      <c r="AD110" s="986"/>
      <c r="AE110" s="987"/>
      <c r="AF110" s="988">
        <v>1154809</v>
      </c>
      <c r="AG110" s="986"/>
      <c r="AH110" s="986"/>
      <c r="AI110" s="986"/>
      <c r="AJ110" s="987"/>
      <c r="AK110" s="988">
        <v>1054213</v>
      </c>
      <c r="AL110" s="986"/>
      <c r="AM110" s="986"/>
      <c r="AN110" s="986"/>
      <c r="AO110" s="987"/>
      <c r="AP110" s="989">
        <v>21.8</v>
      </c>
      <c r="AQ110" s="990"/>
      <c r="AR110" s="990"/>
      <c r="AS110" s="990"/>
      <c r="AT110" s="991"/>
      <c r="AU110" s="992" t="s">
        <v>72</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11163198</v>
      </c>
      <c r="BR110" s="1021"/>
      <c r="BS110" s="1021"/>
      <c r="BT110" s="1021"/>
      <c r="BU110" s="1021"/>
      <c r="BV110" s="1021">
        <v>11172314</v>
      </c>
      <c r="BW110" s="1021"/>
      <c r="BX110" s="1021"/>
      <c r="BY110" s="1021"/>
      <c r="BZ110" s="1021"/>
      <c r="CA110" s="1021">
        <v>10937591</v>
      </c>
      <c r="CB110" s="1021"/>
      <c r="CC110" s="1021"/>
      <c r="CD110" s="1021"/>
      <c r="CE110" s="1021"/>
      <c r="CF110" s="1035">
        <v>225.9</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424</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448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399</v>
      </c>
      <c r="AL111" s="1028"/>
      <c r="AM111" s="1028"/>
      <c r="AN111" s="1028"/>
      <c r="AO111" s="1029"/>
      <c r="AP111" s="1031" t="s">
        <v>128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399</v>
      </c>
      <c r="BW111" s="1014"/>
      <c r="BX111" s="1014"/>
      <c r="BY111" s="1014"/>
      <c r="BZ111" s="1014"/>
      <c r="CA111" s="1014" t="s">
        <v>128</v>
      </c>
      <c r="CB111" s="1014"/>
      <c r="CC111" s="1014"/>
      <c r="CD111" s="1014"/>
      <c r="CE111" s="1014"/>
      <c r="CF111" s="1008" t="s">
        <v>399</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399</v>
      </c>
      <c r="DR111" s="1014"/>
      <c r="DS111" s="1014"/>
      <c r="DT111" s="1014"/>
      <c r="DU111" s="1014"/>
      <c r="DV111" s="1015" t="s">
        <v>399</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399</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4718539</v>
      </c>
      <c r="BR112" s="1014"/>
      <c r="BS112" s="1014"/>
      <c r="BT112" s="1014"/>
      <c r="BU112" s="1014"/>
      <c r="BV112" s="1014">
        <v>4393904</v>
      </c>
      <c r="BW112" s="1014"/>
      <c r="BX112" s="1014"/>
      <c r="BY112" s="1014"/>
      <c r="BZ112" s="1014"/>
      <c r="CA112" s="1014">
        <v>4066612</v>
      </c>
      <c r="CB112" s="1014"/>
      <c r="CC112" s="1014"/>
      <c r="CD112" s="1014"/>
      <c r="CE112" s="1014"/>
      <c r="CF112" s="1008">
        <v>84</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519058</v>
      </c>
      <c r="AB113" s="1028"/>
      <c r="AC113" s="1028"/>
      <c r="AD113" s="1028"/>
      <c r="AE113" s="1029"/>
      <c r="AF113" s="1030">
        <v>516729</v>
      </c>
      <c r="AG113" s="1028"/>
      <c r="AH113" s="1028"/>
      <c r="AI113" s="1028"/>
      <c r="AJ113" s="1029"/>
      <c r="AK113" s="1030">
        <v>547927</v>
      </c>
      <c r="AL113" s="1028"/>
      <c r="AM113" s="1028"/>
      <c r="AN113" s="1028"/>
      <c r="AO113" s="1029"/>
      <c r="AP113" s="1031">
        <v>11.3</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193266</v>
      </c>
      <c r="BR113" s="1014"/>
      <c r="BS113" s="1014"/>
      <c r="BT113" s="1014"/>
      <c r="BU113" s="1014"/>
      <c r="BV113" s="1014">
        <v>192868</v>
      </c>
      <c r="BW113" s="1014"/>
      <c r="BX113" s="1014"/>
      <c r="BY113" s="1014"/>
      <c r="BZ113" s="1014"/>
      <c r="CA113" s="1014">
        <v>227820</v>
      </c>
      <c r="CB113" s="1014"/>
      <c r="CC113" s="1014"/>
      <c r="CD113" s="1014"/>
      <c r="CE113" s="1014"/>
      <c r="CF113" s="1008">
        <v>4.7</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22441</v>
      </c>
      <c r="AB114" s="1053"/>
      <c r="AC114" s="1053"/>
      <c r="AD114" s="1053"/>
      <c r="AE114" s="1054"/>
      <c r="AF114" s="1055">
        <v>21646</v>
      </c>
      <c r="AG114" s="1053"/>
      <c r="AH114" s="1053"/>
      <c r="AI114" s="1053"/>
      <c r="AJ114" s="1054"/>
      <c r="AK114" s="1055">
        <v>20532</v>
      </c>
      <c r="AL114" s="1053"/>
      <c r="AM114" s="1053"/>
      <c r="AN114" s="1053"/>
      <c r="AO114" s="1054"/>
      <c r="AP114" s="1056">
        <v>0.4</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1073925</v>
      </c>
      <c r="BR114" s="1014"/>
      <c r="BS114" s="1014"/>
      <c r="BT114" s="1014"/>
      <c r="BU114" s="1014"/>
      <c r="BV114" s="1014">
        <v>1007199</v>
      </c>
      <c r="BW114" s="1014"/>
      <c r="BX114" s="1014"/>
      <c r="BY114" s="1014"/>
      <c r="BZ114" s="1014"/>
      <c r="CA114" s="1014">
        <v>939047</v>
      </c>
      <c r="CB114" s="1014"/>
      <c r="CC114" s="1014"/>
      <c r="CD114" s="1014"/>
      <c r="CE114" s="1014"/>
      <c r="CF114" s="1008">
        <v>19.399999999999999</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399</v>
      </c>
      <c r="DM114" s="1053"/>
      <c r="DN114" s="1053"/>
      <c r="DO114" s="1053"/>
      <c r="DP114" s="1054"/>
      <c r="DQ114" s="1055" t="s">
        <v>399</v>
      </c>
      <c r="DR114" s="1053"/>
      <c r="DS114" s="1053"/>
      <c r="DT114" s="1053"/>
      <c r="DU114" s="1054"/>
      <c r="DV114" s="1056" t="s">
        <v>128</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399</v>
      </c>
      <c r="AB115" s="1028"/>
      <c r="AC115" s="1028"/>
      <c r="AD115" s="1028"/>
      <c r="AE115" s="1029"/>
      <c r="AF115" s="1030" t="s">
        <v>128</v>
      </c>
      <c r="AG115" s="1028"/>
      <c r="AH115" s="1028"/>
      <c r="AI115" s="1028"/>
      <c r="AJ115" s="1029"/>
      <c r="AK115" s="1030" t="s">
        <v>128</v>
      </c>
      <c r="AL115" s="1028"/>
      <c r="AM115" s="1028"/>
      <c r="AN115" s="1028"/>
      <c r="AO115" s="1029"/>
      <c r="AP115" s="1031" t="s">
        <v>399</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399</v>
      </c>
      <c r="BR115" s="1014"/>
      <c r="BS115" s="1014"/>
      <c r="BT115" s="1014"/>
      <c r="BU115" s="1014"/>
      <c r="BV115" s="1014" t="s">
        <v>128</v>
      </c>
      <c r="BW115" s="1014"/>
      <c r="BX115" s="1014"/>
      <c r="BY115" s="1014"/>
      <c r="BZ115" s="1014"/>
      <c r="CA115" s="1014" t="s">
        <v>399</v>
      </c>
      <c r="CB115" s="1014"/>
      <c r="CC115" s="1014"/>
      <c r="CD115" s="1014"/>
      <c r="CE115" s="1014"/>
      <c r="CF115" s="1008" t="s">
        <v>399</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399</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399</v>
      </c>
      <c r="AL116" s="1053"/>
      <c r="AM116" s="1053"/>
      <c r="AN116" s="1053"/>
      <c r="AO116" s="1054"/>
      <c r="AP116" s="1056" t="s">
        <v>399</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399</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1734413</v>
      </c>
      <c r="AB117" s="1071"/>
      <c r="AC117" s="1071"/>
      <c r="AD117" s="1071"/>
      <c r="AE117" s="1072"/>
      <c r="AF117" s="1073">
        <v>1693184</v>
      </c>
      <c r="AG117" s="1071"/>
      <c r="AH117" s="1071"/>
      <c r="AI117" s="1071"/>
      <c r="AJ117" s="1072"/>
      <c r="AK117" s="1073">
        <v>1622672</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399</v>
      </c>
      <c r="DM117" s="1053"/>
      <c r="DN117" s="1053"/>
      <c r="DO117" s="1053"/>
      <c r="DP117" s="1054"/>
      <c r="DQ117" s="1055" t="s">
        <v>399</v>
      </c>
      <c r="DR117" s="1053"/>
      <c r="DS117" s="1053"/>
      <c r="DT117" s="1053"/>
      <c r="DU117" s="1054"/>
      <c r="DV117" s="1056" t="s">
        <v>128</v>
      </c>
      <c r="DW117" s="1057"/>
      <c r="DX117" s="1057"/>
      <c r="DY117" s="1057"/>
      <c r="DZ117" s="1058"/>
    </row>
    <row r="118" spans="1:130" s="247" customFormat="1" ht="26.25" customHeight="1" x14ac:dyDescent="0.15">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314</v>
      </c>
      <c r="AG118" s="979"/>
      <c r="AH118" s="979"/>
      <c r="AI118" s="979"/>
      <c r="AJ118" s="980"/>
      <c r="AK118" s="978" t="s">
        <v>313</v>
      </c>
      <c r="AL118" s="979"/>
      <c r="AM118" s="979"/>
      <c r="AN118" s="979"/>
      <c r="AO118" s="980"/>
      <c r="AP118" s="1065" t="s">
        <v>442</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399</v>
      </c>
      <c r="CB118" s="1092"/>
      <c r="CC118" s="1092"/>
      <c r="CD118" s="1092"/>
      <c r="CE118" s="1092"/>
      <c r="CF118" s="1008" t="s">
        <v>399</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399</v>
      </c>
      <c r="AB119" s="986"/>
      <c r="AC119" s="986"/>
      <c r="AD119" s="986"/>
      <c r="AE119" s="987"/>
      <c r="AF119" s="988" t="s">
        <v>128</v>
      </c>
      <c r="AG119" s="986"/>
      <c r="AH119" s="986"/>
      <c r="AI119" s="986"/>
      <c r="AJ119" s="987"/>
      <c r="AK119" s="988" t="s">
        <v>128</v>
      </c>
      <c r="AL119" s="986"/>
      <c r="AM119" s="986"/>
      <c r="AN119" s="986"/>
      <c r="AO119" s="987"/>
      <c r="AP119" s="989" t="s">
        <v>399</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472</v>
      </c>
      <c r="BP119" s="1100"/>
      <c r="BQ119" s="1091">
        <v>17148928</v>
      </c>
      <c r="BR119" s="1092"/>
      <c r="BS119" s="1092"/>
      <c r="BT119" s="1092"/>
      <c r="BU119" s="1092"/>
      <c r="BV119" s="1092">
        <v>16766285</v>
      </c>
      <c r="BW119" s="1092"/>
      <c r="BX119" s="1092"/>
      <c r="BY119" s="1092"/>
      <c r="BZ119" s="1092"/>
      <c r="CA119" s="1092">
        <v>16171070</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399</v>
      </c>
      <c r="DM119" s="1078"/>
      <c r="DN119" s="1078"/>
      <c r="DO119" s="1078"/>
      <c r="DP119" s="1079"/>
      <c r="DQ119" s="1077" t="s">
        <v>399</v>
      </c>
      <c r="DR119" s="1078"/>
      <c r="DS119" s="1078"/>
      <c r="DT119" s="1078"/>
      <c r="DU119" s="1079"/>
      <c r="DV119" s="1080" t="s">
        <v>128</v>
      </c>
      <c r="DW119" s="1081"/>
      <c r="DX119" s="1081"/>
      <c r="DY119" s="1081"/>
      <c r="DZ119" s="1082"/>
    </row>
    <row r="120" spans="1:130" s="247"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399</v>
      </c>
      <c r="AB120" s="1053"/>
      <c r="AC120" s="1053"/>
      <c r="AD120" s="1053"/>
      <c r="AE120" s="1054"/>
      <c r="AF120" s="1055" t="s">
        <v>128</v>
      </c>
      <c r="AG120" s="1053"/>
      <c r="AH120" s="1053"/>
      <c r="AI120" s="1053"/>
      <c r="AJ120" s="1054"/>
      <c r="AK120" s="1055" t="s">
        <v>399</v>
      </c>
      <c r="AL120" s="1053"/>
      <c r="AM120" s="1053"/>
      <c r="AN120" s="1053"/>
      <c r="AO120" s="1054"/>
      <c r="AP120" s="1056" t="s">
        <v>399</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2975941</v>
      </c>
      <c r="BR120" s="1021"/>
      <c r="BS120" s="1021"/>
      <c r="BT120" s="1021"/>
      <c r="BU120" s="1021"/>
      <c r="BV120" s="1021">
        <v>3505030</v>
      </c>
      <c r="BW120" s="1021"/>
      <c r="BX120" s="1021"/>
      <c r="BY120" s="1021"/>
      <c r="BZ120" s="1021"/>
      <c r="CA120" s="1021">
        <v>3653666</v>
      </c>
      <c r="CB120" s="1021"/>
      <c r="CC120" s="1021"/>
      <c r="CD120" s="1021"/>
      <c r="CE120" s="1021"/>
      <c r="CF120" s="1035">
        <v>75.5</v>
      </c>
      <c r="CG120" s="1036"/>
      <c r="CH120" s="1036"/>
      <c r="CI120" s="1036"/>
      <c r="CJ120" s="1036"/>
      <c r="CK120" s="1101" t="s">
        <v>476</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2025241</v>
      </c>
      <c r="DH120" s="1021"/>
      <c r="DI120" s="1021"/>
      <c r="DJ120" s="1021"/>
      <c r="DK120" s="1021"/>
      <c r="DL120" s="1021">
        <v>1999053</v>
      </c>
      <c r="DM120" s="1021"/>
      <c r="DN120" s="1021"/>
      <c r="DO120" s="1021"/>
      <c r="DP120" s="1021"/>
      <c r="DQ120" s="1021">
        <v>1933688</v>
      </c>
      <c r="DR120" s="1021"/>
      <c r="DS120" s="1021"/>
      <c r="DT120" s="1021"/>
      <c r="DU120" s="1021"/>
      <c r="DV120" s="1022">
        <v>39.9</v>
      </c>
      <c r="DW120" s="1022"/>
      <c r="DX120" s="1022"/>
      <c r="DY120" s="1022"/>
      <c r="DZ120" s="1023"/>
    </row>
    <row r="121" spans="1:130" s="247" customFormat="1" ht="26.25" customHeight="1" x14ac:dyDescent="0.15">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399</v>
      </c>
      <c r="AG121" s="1053"/>
      <c r="AH121" s="1053"/>
      <c r="AI121" s="1053"/>
      <c r="AJ121" s="1054"/>
      <c r="AK121" s="1055" t="s">
        <v>399</v>
      </c>
      <c r="AL121" s="1053"/>
      <c r="AM121" s="1053"/>
      <c r="AN121" s="1053"/>
      <c r="AO121" s="1054"/>
      <c r="AP121" s="1056" t="s">
        <v>128</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528112</v>
      </c>
      <c r="BR121" s="1014"/>
      <c r="BS121" s="1014"/>
      <c r="BT121" s="1014"/>
      <c r="BU121" s="1014"/>
      <c r="BV121" s="1014">
        <v>496927</v>
      </c>
      <c r="BW121" s="1014"/>
      <c r="BX121" s="1014"/>
      <c r="BY121" s="1014"/>
      <c r="BZ121" s="1014"/>
      <c r="CA121" s="1014">
        <v>478980</v>
      </c>
      <c r="CB121" s="1014"/>
      <c r="CC121" s="1014"/>
      <c r="CD121" s="1014"/>
      <c r="CE121" s="1014"/>
      <c r="CF121" s="1008">
        <v>9.9</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1942242</v>
      </c>
      <c r="DH121" s="1014"/>
      <c r="DI121" s="1014"/>
      <c r="DJ121" s="1014"/>
      <c r="DK121" s="1014"/>
      <c r="DL121" s="1014">
        <v>1692872</v>
      </c>
      <c r="DM121" s="1014"/>
      <c r="DN121" s="1014"/>
      <c r="DO121" s="1014"/>
      <c r="DP121" s="1014"/>
      <c r="DQ121" s="1014">
        <v>1488356</v>
      </c>
      <c r="DR121" s="1014"/>
      <c r="DS121" s="1014"/>
      <c r="DT121" s="1014"/>
      <c r="DU121" s="1014"/>
      <c r="DV121" s="1015">
        <v>30.7</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399</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11289951</v>
      </c>
      <c r="BR122" s="1092"/>
      <c r="BS122" s="1092"/>
      <c r="BT122" s="1092"/>
      <c r="BU122" s="1092"/>
      <c r="BV122" s="1092">
        <v>11440474</v>
      </c>
      <c r="BW122" s="1092"/>
      <c r="BX122" s="1092"/>
      <c r="BY122" s="1092"/>
      <c r="BZ122" s="1092"/>
      <c r="CA122" s="1092">
        <v>10750994</v>
      </c>
      <c r="CB122" s="1092"/>
      <c r="CC122" s="1092"/>
      <c r="CD122" s="1092"/>
      <c r="CE122" s="1092"/>
      <c r="CF122" s="1112">
        <v>222</v>
      </c>
      <c r="CG122" s="1113"/>
      <c r="CH122" s="1113"/>
      <c r="CI122" s="1113"/>
      <c r="CJ122" s="1113"/>
      <c r="CK122" s="1104"/>
      <c r="CL122" s="1105"/>
      <c r="CM122" s="1105"/>
      <c r="CN122" s="1105"/>
      <c r="CO122" s="1106"/>
      <c r="CP122" s="1114" t="s">
        <v>481</v>
      </c>
      <c r="CQ122" s="1115"/>
      <c r="CR122" s="1115"/>
      <c r="CS122" s="1115"/>
      <c r="CT122" s="1115"/>
      <c r="CU122" s="1115"/>
      <c r="CV122" s="1115"/>
      <c r="CW122" s="1115"/>
      <c r="CX122" s="1115"/>
      <c r="CY122" s="1115"/>
      <c r="CZ122" s="1115"/>
      <c r="DA122" s="1115"/>
      <c r="DB122" s="1115"/>
      <c r="DC122" s="1115"/>
      <c r="DD122" s="1115"/>
      <c r="DE122" s="1115"/>
      <c r="DF122" s="1116"/>
      <c r="DG122" s="1013">
        <v>603849</v>
      </c>
      <c r="DH122" s="1014"/>
      <c r="DI122" s="1014"/>
      <c r="DJ122" s="1014"/>
      <c r="DK122" s="1014"/>
      <c r="DL122" s="1014">
        <v>565659</v>
      </c>
      <c r="DM122" s="1014"/>
      <c r="DN122" s="1014"/>
      <c r="DO122" s="1014"/>
      <c r="DP122" s="1014"/>
      <c r="DQ122" s="1014">
        <v>520351</v>
      </c>
      <c r="DR122" s="1014"/>
      <c r="DS122" s="1014"/>
      <c r="DT122" s="1014"/>
      <c r="DU122" s="1014"/>
      <c r="DV122" s="1015">
        <v>10.7</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399</v>
      </c>
      <c r="AG123" s="1053"/>
      <c r="AH123" s="1053"/>
      <c r="AI123" s="1053"/>
      <c r="AJ123" s="1054"/>
      <c r="AK123" s="1055" t="s">
        <v>399</v>
      </c>
      <c r="AL123" s="1053"/>
      <c r="AM123" s="1053"/>
      <c r="AN123" s="1053"/>
      <c r="AO123" s="1054"/>
      <c r="AP123" s="1056" t="s">
        <v>128</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482</v>
      </c>
      <c r="BP123" s="1100"/>
      <c r="BQ123" s="1159">
        <v>14794004</v>
      </c>
      <c r="BR123" s="1160"/>
      <c r="BS123" s="1160"/>
      <c r="BT123" s="1160"/>
      <c r="BU123" s="1160"/>
      <c r="BV123" s="1160">
        <v>15442431</v>
      </c>
      <c r="BW123" s="1160"/>
      <c r="BX123" s="1160"/>
      <c r="BY123" s="1160"/>
      <c r="BZ123" s="1160"/>
      <c r="CA123" s="1160">
        <v>14883640</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v>147207</v>
      </c>
      <c r="DH123" s="1053"/>
      <c r="DI123" s="1053"/>
      <c r="DJ123" s="1053"/>
      <c r="DK123" s="1054"/>
      <c r="DL123" s="1055">
        <v>136320</v>
      </c>
      <c r="DM123" s="1053"/>
      <c r="DN123" s="1053"/>
      <c r="DO123" s="1053"/>
      <c r="DP123" s="1054"/>
      <c r="DQ123" s="1055">
        <v>124217</v>
      </c>
      <c r="DR123" s="1053"/>
      <c r="DS123" s="1053"/>
      <c r="DT123" s="1053"/>
      <c r="DU123" s="1054"/>
      <c r="DV123" s="1056">
        <v>2.6</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399</v>
      </c>
      <c r="AB124" s="1053"/>
      <c r="AC124" s="1053"/>
      <c r="AD124" s="1053"/>
      <c r="AE124" s="1054"/>
      <c r="AF124" s="1055" t="s">
        <v>399</v>
      </c>
      <c r="AG124" s="1053"/>
      <c r="AH124" s="1053"/>
      <c r="AI124" s="1053"/>
      <c r="AJ124" s="1054"/>
      <c r="AK124" s="1055" t="s">
        <v>399</v>
      </c>
      <c r="AL124" s="1053"/>
      <c r="AM124" s="1053"/>
      <c r="AN124" s="1053"/>
      <c r="AO124" s="1054"/>
      <c r="AP124" s="1056" t="s">
        <v>399</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47.2</v>
      </c>
      <c r="BR124" s="1122"/>
      <c r="BS124" s="1122"/>
      <c r="BT124" s="1122"/>
      <c r="BU124" s="1122"/>
      <c r="BV124" s="1122">
        <v>27.1</v>
      </c>
      <c r="BW124" s="1122"/>
      <c r="BX124" s="1122"/>
      <c r="BY124" s="1122"/>
      <c r="BZ124" s="1122"/>
      <c r="CA124" s="1122">
        <v>26.5</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399</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399</v>
      </c>
      <c r="AG125" s="1053"/>
      <c r="AH125" s="1053"/>
      <c r="AI125" s="1053"/>
      <c r="AJ125" s="1054"/>
      <c r="AK125" s="1055" t="s">
        <v>399</v>
      </c>
      <c r="AL125" s="1053"/>
      <c r="AM125" s="1053"/>
      <c r="AN125" s="1053"/>
      <c r="AO125" s="1054"/>
      <c r="AP125" s="1056" t="s">
        <v>399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399</v>
      </c>
      <c r="DH125" s="1021"/>
      <c r="DI125" s="1021"/>
      <c r="DJ125" s="1021"/>
      <c r="DK125" s="1021"/>
      <c r="DL125" s="1021" t="s">
        <v>128</v>
      </c>
      <c r="DM125" s="1021"/>
      <c r="DN125" s="1021"/>
      <c r="DO125" s="1021"/>
      <c r="DP125" s="1021"/>
      <c r="DQ125" s="1021" t="s">
        <v>128</v>
      </c>
      <c r="DR125" s="1021"/>
      <c r="DS125" s="1021"/>
      <c r="DT125" s="1021"/>
      <c r="DU125" s="1021"/>
      <c r="DV125" s="1022" t="s">
        <v>399</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399</v>
      </c>
      <c r="AB126" s="1053"/>
      <c r="AC126" s="1053"/>
      <c r="AD126" s="1053"/>
      <c r="AE126" s="1054"/>
      <c r="AF126" s="1055" t="s">
        <v>128</v>
      </c>
      <c r="AG126" s="1053"/>
      <c r="AH126" s="1053"/>
      <c r="AI126" s="1053"/>
      <c r="AJ126" s="1054"/>
      <c r="AK126" s="1055" t="s">
        <v>128</v>
      </c>
      <c r="AL126" s="1053"/>
      <c r="AM126" s="1053"/>
      <c r="AN126" s="1053"/>
      <c r="AO126" s="1054"/>
      <c r="AP126" s="1056" t="s">
        <v>399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399</v>
      </c>
      <c r="DH126" s="1014"/>
      <c r="DI126" s="1014"/>
      <c r="DJ126" s="1014"/>
      <c r="DK126" s="1014"/>
      <c r="DL126" s="1014" t="s">
        <v>399</v>
      </c>
      <c r="DM126" s="1014"/>
      <c r="DN126" s="1014"/>
      <c r="DO126" s="1014"/>
      <c r="DP126" s="1014"/>
      <c r="DQ126" s="1014" t="s">
        <v>128</v>
      </c>
      <c r="DR126" s="1014"/>
      <c r="DS126" s="1014"/>
      <c r="DT126" s="1014"/>
      <c r="DU126" s="1014"/>
      <c r="DV126" s="1015" t="s">
        <v>399</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399</v>
      </c>
      <c r="DM127" s="1014"/>
      <c r="DN127" s="1014"/>
      <c r="DO127" s="1014"/>
      <c r="DP127" s="1014"/>
      <c r="DQ127" s="1014" t="s">
        <v>128</v>
      </c>
      <c r="DR127" s="1014"/>
      <c r="DS127" s="1014"/>
      <c r="DT127" s="1014"/>
      <c r="DU127" s="1014"/>
      <c r="DV127" s="1015" t="s">
        <v>399</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58465</v>
      </c>
      <c r="AB128" s="1142"/>
      <c r="AC128" s="1142"/>
      <c r="AD128" s="1142"/>
      <c r="AE128" s="1143"/>
      <c r="AF128" s="1144">
        <v>51358</v>
      </c>
      <c r="AG128" s="1142"/>
      <c r="AH128" s="1142"/>
      <c r="AI128" s="1142"/>
      <c r="AJ128" s="1143"/>
      <c r="AK128" s="1144">
        <v>42866</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399</v>
      </c>
      <c r="BG128" s="1149"/>
      <c r="BH128" s="1149"/>
      <c r="BI128" s="1149"/>
      <c r="BJ128" s="1149"/>
      <c r="BK128" s="1149"/>
      <c r="BL128" s="1150"/>
      <c r="BM128" s="1148">
        <v>14.46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399</v>
      </c>
      <c r="DH128" s="1134"/>
      <c r="DI128" s="1134"/>
      <c r="DJ128" s="1134"/>
      <c r="DK128" s="1134"/>
      <c r="DL128" s="1134" t="s">
        <v>128</v>
      </c>
      <c r="DM128" s="1134"/>
      <c r="DN128" s="1134"/>
      <c r="DO128" s="1134"/>
      <c r="DP128" s="1134"/>
      <c r="DQ128" s="1134" t="s">
        <v>399</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6144518</v>
      </c>
      <c r="AB129" s="1053"/>
      <c r="AC129" s="1053"/>
      <c r="AD129" s="1053"/>
      <c r="AE129" s="1054"/>
      <c r="AF129" s="1055">
        <v>6037604</v>
      </c>
      <c r="AG129" s="1053"/>
      <c r="AH129" s="1053"/>
      <c r="AI129" s="1053"/>
      <c r="AJ129" s="1054"/>
      <c r="AK129" s="1055">
        <v>5976696</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399</v>
      </c>
      <c r="BG129" s="1163"/>
      <c r="BH129" s="1163"/>
      <c r="BI129" s="1163"/>
      <c r="BJ129" s="1163"/>
      <c r="BK129" s="1163"/>
      <c r="BL129" s="1164"/>
      <c r="BM129" s="1162">
        <v>19.46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1165812</v>
      </c>
      <c r="AB130" s="1053"/>
      <c r="AC130" s="1053"/>
      <c r="AD130" s="1053"/>
      <c r="AE130" s="1054"/>
      <c r="AF130" s="1055">
        <v>1163631</v>
      </c>
      <c r="AG130" s="1053"/>
      <c r="AH130" s="1053"/>
      <c r="AI130" s="1053"/>
      <c r="AJ130" s="1054"/>
      <c r="AK130" s="1055">
        <v>1134706</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9.6999999999999993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4978706</v>
      </c>
      <c r="AB131" s="1078"/>
      <c r="AC131" s="1078"/>
      <c r="AD131" s="1078"/>
      <c r="AE131" s="1079"/>
      <c r="AF131" s="1077">
        <v>4873973</v>
      </c>
      <c r="AG131" s="1078"/>
      <c r="AH131" s="1078"/>
      <c r="AI131" s="1078"/>
      <c r="AJ131" s="1079"/>
      <c r="AK131" s="1077">
        <v>4841990</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26.5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10.246357189999999</v>
      </c>
      <c r="AB132" s="1194"/>
      <c r="AC132" s="1194"/>
      <c r="AD132" s="1194"/>
      <c r="AE132" s="1195"/>
      <c r="AF132" s="1196">
        <v>9.8111950970000006</v>
      </c>
      <c r="AG132" s="1194"/>
      <c r="AH132" s="1194"/>
      <c r="AI132" s="1194"/>
      <c r="AJ132" s="1195"/>
      <c r="AK132" s="1196">
        <v>9.1925014300000001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10.199999999999999</v>
      </c>
      <c r="AB133" s="1177"/>
      <c r="AC133" s="1177"/>
      <c r="AD133" s="1177"/>
      <c r="AE133" s="1178"/>
      <c r="AF133" s="1176">
        <v>10</v>
      </c>
      <c r="AG133" s="1177"/>
      <c r="AH133" s="1177"/>
      <c r="AI133" s="1177"/>
      <c r="AJ133" s="1178"/>
      <c r="AK133" s="1176">
        <v>9.6999999999999993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A93iifBl3C47vr4DbPW1QWoSf5GHGRip1qPCAkm+DhB0zpPbLtKGw7AXE+wH4Ha0Gztbda1pS1KxI0hLo9gWQ==" saltValue="CcViiNFDJjQVyedtVJ2z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yKYcGtkoUNxaDf2TDslj6M2EauS5R8uTh0V969s6dhmLulJTE8E3EHJxTc2xpc9aDZ4SYsdSLHALLh3l6UfA==" saltValue="WzU1ggE2MenHTNsbaB6i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wHOrtCWnmL6+JNXOavBjBrhAQveuB3BnRV6tTv6ZJIdfBt7TFYZHM0bMjj9KgzZvqJrANn47KA5UnEbKAk8SA==" saltValue="hXkSVIDjDMjrk138kCCzv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1111867</v>
      </c>
      <c r="AP9" s="313">
        <v>65335</v>
      </c>
      <c r="AQ9" s="314">
        <v>95594</v>
      </c>
      <c r="AR9" s="315">
        <v>-31.7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68405</v>
      </c>
      <c r="AP10" s="316">
        <v>4020</v>
      </c>
      <c r="AQ10" s="317">
        <v>8521</v>
      </c>
      <c r="AR10" s="318">
        <v>-52.8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254267</v>
      </c>
      <c r="AP11" s="316">
        <v>14941</v>
      </c>
      <c r="AQ11" s="317">
        <v>14949</v>
      </c>
      <c r="AR11" s="318">
        <v>-0.1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218237</v>
      </c>
      <c r="AP12" s="316">
        <v>12824</v>
      </c>
      <c r="AQ12" s="317">
        <v>2839</v>
      </c>
      <c r="AR12" s="318">
        <v>351.7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89258</v>
      </c>
      <c r="AP14" s="316">
        <v>5245</v>
      </c>
      <c r="AQ14" s="317">
        <v>6532</v>
      </c>
      <c r="AR14" s="318">
        <v>-19.7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20253</v>
      </c>
      <c r="AP15" s="316">
        <v>1190</v>
      </c>
      <c r="AQ15" s="317">
        <v>2245</v>
      </c>
      <c r="AR15" s="318">
        <v>-47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-109124</v>
      </c>
      <c r="AP16" s="316">
        <v>-6412</v>
      </c>
      <c r="AQ16" s="317">
        <v>-9049</v>
      </c>
      <c r="AR16" s="318">
        <v>-29.1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1653163</v>
      </c>
      <c r="AP17" s="316">
        <v>97142</v>
      </c>
      <c r="AQ17" s="317">
        <v>121631</v>
      </c>
      <c r="AR17" s="318">
        <v>-20.100000000000001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8.11</v>
      </c>
      <c r="AP21" s="329">
        <v>11.23</v>
      </c>
      <c r="AQ21" s="330">
        <v>-3.12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94</v>
      </c>
      <c r="AP22" s="334">
        <v>95.4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1054213</v>
      </c>
      <c r="AP32" s="343">
        <v>61947</v>
      </c>
      <c r="AQ32" s="344">
        <v>72579</v>
      </c>
      <c r="AR32" s="345">
        <v>-14.6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t="s">
        <v>522</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547927</v>
      </c>
      <c r="AP35" s="343">
        <v>32197</v>
      </c>
      <c r="AQ35" s="344">
        <v>21739</v>
      </c>
      <c r="AR35" s="345">
        <v>48.1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20532</v>
      </c>
      <c r="AP36" s="343">
        <v>1206</v>
      </c>
      <c r="AQ36" s="344">
        <v>2493</v>
      </c>
      <c r="AR36" s="345">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t="s">
        <v>522</v>
      </c>
      <c r="AP37" s="343" t="s">
        <v>522</v>
      </c>
      <c r="AQ37" s="344">
        <v>865</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7</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-42866</v>
      </c>
      <c r="AP39" s="343">
        <v>-2519</v>
      </c>
      <c r="AQ39" s="344">
        <v>-2840</v>
      </c>
      <c r="AR39" s="345">
        <v>-11.3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-1134706</v>
      </c>
      <c r="AP40" s="343">
        <v>-66677</v>
      </c>
      <c r="AQ40" s="344">
        <v>-65347</v>
      </c>
      <c r="AR40" s="345">
        <v>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306</v>
      </c>
      <c r="AL41" s="1234"/>
      <c r="AM41" s="1234"/>
      <c r="AN41" s="1235"/>
      <c r="AO41" s="343">
        <v>445100</v>
      </c>
      <c r="AP41" s="343">
        <v>26155</v>
      </c>
      <c r="AQ41" s="344">
        <v>29497</v>
      </c>
      <c r="AR41" s="345">
        <v>-11.3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833727</v>
      </c>
      <c r="AN51" s="365">
        <v>45636</v>
      </c>
      <c r="AO51" s="366">
        <v>-42.7</v>
      </c>
      <c r="AP51" s="367">
        <v>96635</v>
      </c>
      <c r="AQ51" s="368">
        <v>-5</v>
      </c>
      <c r="AR51" s="369">
        <v>-37.700000000000003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543804</v>
      </c>
      <c r="AN52" s="373">
        <v>29766</v>
      </c>
      <c r="AO52" s="374">
        <v>-57.1</v>
      </c>
      <c r="AP52" s="375">
        <v>44408</v>
      </c>
      <c r="AQ52" s="376">
        <v>-13</v>
      </c>
      <c r="AR52" s="377">
        <v>-44.1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1050200</v>
      </c>
      <c r="AN53" s="365">
        <v>58309</v>
      </c>
      <c r="AO53" s="366">
        <v>27.8</v>
      </c>
      <c r="AP53" s="367">
        <v>97062</v>
      </c>
      <c r="AQ53" s="368">
        <v>0.4</v>
      </c>
      <c r="AR53" s="369">
        <v>27.4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807528</v>
      </c>
      <c r="AN54" s="373">
        <v>44835</v>
      </c>
      <c r="AO54" s="374">
        <v>50.6</v>
      </c>
      <c r="AP54" s="375">
        <v>50112</v>
      </c>
      <c r="AQ54" s="376">
        <v>12.8</v>
      </c>
      <c r="AR54" s="377">
        <v>37.799999999999997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968789</v>
      </c>
      <c r="AN55" s="365">
        <v>54961</v>
      </c>
      <c r="AO55" s="366">
        <v>-5.7</v>
      </c>
      <c r="AP55" s="367">
        <v>106005</v>
      </c>
      <c r="AQ55" s="368">
        <v>9.1999999999999993</v>
      </c>
      <c r="AR55" s="369">
        <v>-14.9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725870</v>
      </c>
      <c r="AN56" s="373">
        <v>41179</v>
      </c>
      <c r="AO56" s="374">
        <v>-8.1999999999999993</v>
      </c>
      <c r="AP56" s="375">
        <v>58359</v>
      </c>
      <c r="AQ56" s="376">
        <v>16.5</v>
      </c>
      <c r="AR56" s="377">
        <v>-24.7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499935</v>
      </c>
      <c r="AN57" s="365">
        <v>28888</v>
      </c>
      <c r="AO57" s="366">
        <v>-47.4</v>
      </c>
      <c r="AP57" s="367">
        <v>98507</v>
      </c>
      <c r="AQ57" s="368">
        <v>-7.1</v>
      </c>
      <c r="AR57" s="369">
        <v>-40.299999999999997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357532</v>
      </c>
      <c r="AN58" s="373">
        <v>20659</v>
      </c>
      <c r="AO58" s="374">
        <v>-49.8</v>
      </c>
      <c r="AP58" s="375">
        <v>47567</v>
      </c>
      <c r="AQ58" s="376">
        <v>-18.5</v>
      </c>
      <c r="AR58" s="377">
        <v>-31.3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809136</v>
      </c>
      <c r="AN59" s="365">
        <v>47546</v>
      </c>
      <c r="AO59" s="366">
        <v>64.599999999999994</v>
      </c>
      <c r="AP59" s="367">
        <v>113347</v>
      </c>
      <c r="AQ59" s="368">
        <v>15.1</v>
      </c>
      <c r="AR59" s="369">
        <v>49.5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356770</v>
      </c>
      <c r="AN60" s="373">
        <v>20964</v>
      </c>
      <c r="AO60" s="374">
        <v>1.5</v>
      </c>
      <c r="AP60" s="375">
        <v>58728</v>
      </c>
      <c r="AQ60" s="376">
        <v>23.5</v>
      </c>
      <c r="AR60" s="377">
        <v>-22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832357</v>
      </c>
      <c r="AN61" s="380">
        <v>47068</v>
      </c>
      <c r="AO61" s="381">
        <v>-0.7</v>
      </c>
      <c r="AP61" s="382">
        <v>102311</v>
      </c>
      <c r="AQ61" s="383">
        <v>2.5</v>
      </c>
      <c r="AR61" s="369">
        <v>-3.2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558301</v>
      </c>
      <c r="AN62" s="373">
        <v>31481</v>
      </c>
      <c r="AO62" s="374">
        <v>-12.6</v>
      </c>
      <c r="AP62" s="375">
        <v>51835</v>
      </c>
      <c r="AQ62" s="376">
        <v>4.3</v>
      </c>
      <c r="AR62" s="377">
        <v>-16.899999999999999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tuVmpMdyjkDFSNboJq2t3fpFW7PAbGmdomeqg6XH7AvGxeM0JVHVijoPgDPMJal2hedpnVrTHbfbNVRrrl3g==" saltValue="OcIe7Vq5l1C2JX0/DUNa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JtINmuq/SnC+Hkzk0fxCRCVq9gzy92tz9GzCROfktlAyVP/zFuPuCGKBVKhLHxhSSlTisY2GS3puzKR6SaX/wg==" saltValue="fIoHEp2xIWM5XF7H2CTS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uHk5+qYPCtC4OwXP0Vuamuh6E76yP9lUyUGU/+w+z4U1fqwiIExBGb5BRPk3A4xrMgQKGhiR4DAPgpYmyjE91g==" saltValue="pVG3766xdsC0dxz6hB5a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27.96</v>
      </c>
      <c r="G47" s="12">
        <v>29.96</v>
      </c>
      <c r="H47" s="12">
        <v>32.32</v>
      </c>
      <c r="I47" s="12">
        <v>35.380000000000003</v>
      </c>
      <c r="J47" s="13">
        <v>32.450000000000003</v>
      </c>
    </row>
    <row r="48" spans="2:10" ht="57.75" customHeight="1" x14ac:dyDescent="0.15">
      <c r="B48" s="14"/>
      <c r="C48" s="1238" t="s">
        <v>4</v>
      </c>
      <c r="D48" s="1238"/>
      <c r="E48" s="1239"/>
      <c r="F48" s="15">
        <v>4.38</v>
      </c>
      <c r="G48" s="16">
        <v>3.15</v>
      </c>
      <c r="H48" s="16">
        <v>4.79</v>
      </c>
      <c r="I48" s="16">
        <v>3.67</v>
      </c>
      <c r="J48" s="17">
        <v>2.67</v>
      </c>
    </row>
    <row r="49" spans="2:10" ht="57.75" customHeight="1" thickBot="1" x14ac:dyDescent="0.2">
      <c r="B49" s="18"/>
      <c r="C49" s="1240" t="s">
        <v>5</v>
      </c>
      <c r="D49" s="1240"/>
      <c r="E49" s="1241"/>
      <c r="F49" s="19">
        <v>1.87</v>
      </c>
      <c r="G49" s="20" t="s">
        <v>568</v>
      </c>
      <c r="H49" s="20">
        <v>1.06</v>
      </c>
      <c r="I49" s="20">
        <v>1.28</v>
      </c>
      <c r="J49" s="21" t="s">
        <v>569</v>
      </c>
    </row>
    <row r="50" spans="2:10" ht="13.5" customHeight="1" x14ac:dyDescent="0.15"/>
  </sheetData>
  <sheetProtection algorithmName="SHA-512" hashValue="32skVwvHjLzQeypUq6Bc+CiNBwtiUCyFLISPAAyW7I4OHV723K6L5u9zlA4slXpJlPpshJO9zdyAdbvWqJYGnA==" saltValue="NYPsxq7avGSq2WLX7CUz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2021-03-03T00:01:45Z</cp:lastPrinted>
  <dcterms:created xsi:type="dcterms:W3CDTF">2021-02-05T00:58:23Z</dcterms:created>
  <dcterms:modified xsi:type="dcterms:W3CDTF">2021-10-14T02:46:33Z</dcterms:modified>
  <cp:category/>
</cp:coreProperties>
</file>