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ownloads\財政状況資料集\"/>
    </mc:Choice>
  </mc:AlternateContent>
  <bookViews>
    <workbookView xWindow="0" yWindow="0" windowWidth="20490" windowHeight="77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C34" i="10"/>
  <c r="U34" i="10" s="1"/>
  <c r="U35" i="10" s="1"/>
  <c r="U36" i="10" s="1"/>
  <c r="AM34" i="10" l="1"/>
  <c r="BE34" i="10"/>
  <c r="BW34" i="10"/>
  <c r="BW35" i="10" s="1"/>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<sst xmlns="http://schemas.openxmlformats.org/spreadsheetml/2006/main" count="1084" uniqueCount="592">
  <si>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</si>
  <si>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</si>
  <si>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</si>
  <si>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</si>
  <si>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</si>
  <si>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</si>
  <si>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</si>
  <si>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</si>
  <si>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</si>
  <si>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</si>
  <si>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</si>
  <si>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</si>
  <si>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</si>
  <si>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</si>
  <si>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</si>
  <si>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</si>
  <si>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</si>
  <si>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</si>
  <si>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</si>
  <si>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</si>
  <si>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</si>
  <si>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</si>
  <si>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</si>
  <si>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</si>
  <si>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</si>
  <si>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</si>
  <si>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</si>
  <si>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</si>
  <si>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</si>
  <si>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</si>
  <si>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</si>
  <si>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</si>
  <si>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</si>
  <si>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</si>
  <si>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</si>
  <si>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</si>
  <si>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</si>
  <si>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</si>
  <si>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</si>
  <si>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</si>
  <si>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</si>
  <si>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</si>
  <si>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</si>
  <si>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</si>
  <si>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</si>
  <si>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</si>
  <si>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</si>
  <si>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</si>
  <si>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</si>
  <si>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</si>
  <si>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</si>
  <si>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</si>
  <si>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</si>
  <si>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</si>
  <si>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</si>
  <si>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</si>
  <si>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</si>
  <si>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</si>
  <si>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</si>
  <si>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</si>
  <si>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</si>
  <si>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</si>
  <si>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</si>
  <si>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</si>
  <si>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</si>
  <si>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</si>
  <si>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</si>
  <si>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</si>
  <si>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</si>
  <si>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</si>
  <si>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</si>
  <si>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</si>
  <si>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</si>
  <si>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</si>
  <si>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</si>
  <si>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</si>
  <si>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</si>
  <si>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</si>
  <si>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</si>
  <si>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</si>
  <si>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</si>
  <si>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</si>
  <si>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</si>
  <si>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</si>
  <si>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</si>
  <si>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</si>
  <si>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</si>
  <si>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</si>
  <si>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</si>
  <si>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</si>
  <si>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</si>
  <si>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大間町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</si>
  <si>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</si>
  <si>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</si>
  <si>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</si>
  <si>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</si>
  <si>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</si>
  <si>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</si>
  <si>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</si>
  <si>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</si>
  <si>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</si>
  <si>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</si>
  <si>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</si>
  <si>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</si>
  <si>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</si>
  <si>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</si>
  <si>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</si>
  <si>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</si>
  <si>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</si>
  <si>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</si>
  <si>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</si>
  <si>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</si>
  <si>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</si>
  <si>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</si>
  <si>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</si>
  <si>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</si>
  <si>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</si>
  <si>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</si>
  <si>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</si>
  <si>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</si>
  <si>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</si>
  <si>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</si>
  <si>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</si>
  <si>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</si>
  <si>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</si>
  <si>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</si>
  <si>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</si>
  <si>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</si>
  <si>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</si>
  <si>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</si>
  <si>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</si>
  <si>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</si>
  <si>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</si>
  <si>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</si>
  <si>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</si>
  <si>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</si>
  <si>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</si>
  <si>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</si>
  <si>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</si>
  <si>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</si>
  <si>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</si>
  <si>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</si>
  <si>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</si>
  <si>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</si>
  <si>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</si>
  <si>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0"/>
  </si>
  <si>
    <t>うち日本人(％)</t>
    <phoneticPr fontId="5"/>
  </si>
  <si>
    <t>-2.0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</si>
  <si>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</si>
  <si>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</si>
  <si>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</si>
  <si>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</si>
  <si>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</si>
  <si>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</si>
  <si>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</si>
  <si>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</si>
  <si>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</si>
  <si>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</si>
  <si>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</si>
  <si>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</si>
  <si>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</si>
  <si>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</si>
  <si>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</si>
  <si>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</si>
  <si>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</si>
  <si>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</si>
  <si>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</si>
  <si>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</si>
  <si>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</si>
  <si>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</si>
  <si>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</si>
  <si>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</si>
  <si>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</si>
  <si>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</si>
  <si>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</si>
  <si>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</si>
  <si>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</si>
  <si>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</si>
  <si>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</si>
  <si>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</si>
  <si>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</si>
  <si>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</si>
  <si>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</si>
  <si>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</si>
  <si>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</si>
  <si>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</si>
  <si>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</si>
  <si>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</si>
  <si>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</si>
  <si>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</si>
  <si>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</si>
  <si>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</si>
  <si>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</si>
  <si>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</si>
  <si>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</si>
  <si>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</si>
  <si>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</si>
  <si>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</si>
  <si>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</si>
  <si>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</si>
  <si>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</si>
  <si>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</si>
  <si>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</si>
  <si>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</si>
  <si>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</si>
  <si>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</si>
  <si>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青森県大間町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</si>
  <si>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</si>
  <si>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</si>
  <si>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</si>
  <si>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</si>
  <si>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</si>
  <si>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</si>
  <si>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</si>
  <si>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</si>
  <si>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</si>
  <si>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</si>
  <si>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</si>
  <si>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</si>
  <si>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</si>
  <si>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</si>
  <si>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</si>
  <si>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</si>
  <si>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</si>
  <si>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</si>
  <si>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</si>
  <si>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</si>
  <si>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</si>
  <si>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</si>
  <si>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</si>
  <si>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</si>
  <si>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</si>
  <si>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</si>
  <si>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</si>
  <si>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</si>
  <si>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</si>
  <si>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</si>
  <si>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</si>
  <si>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</si>
  <si>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</si>
  <si>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</si>
  <si>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</si>
  <si>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</si>
  <si>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</si>
  <si>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</si>
  <si>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</si>
  <si>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</si>
  <si>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</si>
  <si>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</si>
  <si>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</si>
  <si>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</si>
  <si>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</si>
  <si>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</si>
  <si>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</si>
  <si>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</si>
  <si>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</si>
  <si>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</si>
  <si>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</si>
  <si>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</si>
  <si>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</si>
  <si>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</si>
  <si>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</si>
  <si>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</si>
  <si>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</si>
  <si>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</si>
  <si>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</si>
  <si>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</si>
  <si>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</si>
  <si>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</si>
  <si>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</si>
  <si>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</si>
  <si>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</si>
  <si>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</si>
  <si>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</si>
  <si>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</si>
  <si>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</si>
  <si>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</si>
  <si>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</si>
  <si>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</si>
  <si>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</si>
  <si>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</si>
  <si>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</si>
  <si>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</si>
  <si>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</si>
  <si>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</si>
  <si>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</si>
  <si>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</si>
  <si>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</si>
  <si>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</si>
  <si>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</si>
  <si>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</si>
  <si>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</si>
  <si>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</si>
  <si>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</si>
  <si>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</si>
  <si>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</si>
  <si>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</si>
  <si>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</si>
  <si>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</si>
  <si>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</si>
  <si>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</si>
  <si>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</si>
  <si>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</si>
  <si>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</si>
  <si>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</si>
  <si>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</si>
  <si>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</si>
  <si>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</si>
  <si>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</si>
  <si>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</si>
  <si>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</si>
  <si>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</si>
  <si>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</si>
  <si>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</si>
  <si>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</si>
  <si>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</si>
  <si>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</si>
  <si>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</si>
  <si>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</si>
  <si>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</si>
  <si>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</si>
  <si>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</si>
  <si>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</si>
  <si>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</si>
  <si>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</si>
  <si>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</si>
  <si>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</si>
  <si>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</si>
  <si>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</si>
  <si>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</si>
  <si>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</si>
  <si>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</si>
  <si>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</si>
  <si>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</si>
  <si>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</si>
  <si>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</si>
  <si>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</si>
  <si>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</si>
  <si>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</si>
  <si>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</si>
  <si>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</si>
  <si>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</si>
  <si>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</si>
  <si>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</si>
  <si>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</si>
  <si>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</si>
  <si>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</si>
  <si>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</si>
  <si>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</si>
  <si>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</si>
  <si>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</si>
  <si>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</si>
  <si>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</si>
  <si>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</si>
  <si>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</si>
  <si>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</si>
  <si>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</si>
  <si>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青森県大間町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</si>
  <si>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</si>
  <si>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</si>
  <si>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</si>
  <si>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</si>
  <si>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</si>
  <si>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</si>
  <si>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</si>
  <si>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</si>
  <si>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</si>
  <si>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</si>
  <si>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</si>
  <si>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</si>
  <si>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</si>
  <si>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</si>
  <si>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</si>
  <si>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</si>
  <si>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</si>
  <si>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</si>
  <si>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</si>
  <si>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</si>
  <si>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</si>
  <si>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</si>
  <si>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</si>
  <si>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</si>
  <si>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</si>
  <si>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</si>
  <si>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</si>
  <si>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</si>
  <si>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</si>
  <si>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</si>
  <si>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</si>
  <si>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</si>
  <si>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</si>
  <si>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</si>
  <si>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</si>
  <si>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</si>
  <si>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</si>
  <si>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</si>
  <si>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</si>
  <si>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</si>
  <si>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</si>
  <si>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</si>
  <si>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</si>
  <si>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</si>
  <si>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</si>
  <si>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</si>
  <si>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</si>
  <si>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</si>
  <si>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</si>
  <si>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</si>
  <si>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</si>
  <si>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</si>
  <si>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</si>
  <si>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</si>
  <si>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</si>
  <si>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</si>
  <si>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</si>
  <si>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</si>
  <si>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</si>
  <si>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</si>
  <si>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</si>
  <si>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</si>
  <si>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</si>
  <si>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</si>
  <si>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</si>
  <si>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</si>
  <si>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</si>
  <si>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</si>
  <si>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</si>
  <si>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</si>
  <si>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</si>
  <si>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</si>
  <si>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</si>
  <si>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</si>
  <si>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</si>
  <si>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</si>
  <si>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</si>
  <si>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</si>
  <si>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</si>
  <si>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</si>
  <si>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</si>
  <si>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</si>
  <si>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</si>
  <si>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</si>
  <si>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</si>
  <si>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</si>
  <si>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</si>
  <si>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</si>
  <si>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</si>
  <si>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</si>
  <si>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</si>
  <si>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</si>
  <si>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</si>
  <si>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</si>
  <si>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</si>
  <si>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</si>
  <si>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</si>
  <si>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</si>
  <si>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</si>
  <si>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</si>
  <si>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</si>
  <si>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</si>
  <si>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</si>
  <si>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</si>
  <si>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</si>
  <si>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</si>
  <si>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</si>
  <si>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</si>
  <si>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</si>
  <si>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</si>
  <si>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</si>
  <si>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</si>
  <si>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</si>
  <si>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</si>
  <si>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</si>
  <si>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</si>
  <si>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</si>
  <si>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</si>
  <si>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</si>
  <si>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</si>
  <si>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</si>
  <si>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</si>
  <si>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</si>
  <si>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</si>
  <si>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</si>
  <si>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</si>
  <si>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</si>
  <si>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</si>
  <si>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</si>
  <si>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</si>
  <si>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</si>
  <si>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</si>
  <si>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</si>
  <si>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</si>
  <si>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</si>
  <si>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</si>
  <si>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</si>
  <si>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</si>
  <si>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</si>
  <si>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</si>
  <si>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</si>
  <si>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</si>
  <si>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</si>
  <si>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</si>
  <si>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</si>
  <si>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</si>
  <si>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</si>
  <si>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</si>
  <si>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</si>
  <si>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</si>
  <si>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</si>
  <si>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</si>
  <si>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</si>
  <si>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</si>
  <si>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</si>
  <si>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</si>
  <si>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</si>
  <si>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</si>
  <si>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</si>
  <si>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</si>
  <si>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</si>
  <si>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</si>
  <si>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</si>
  <si>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</si>
  <si>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</si>
  <si>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</si>
  <si>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</si>
  <si>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</si>
  <si>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</si>
  <si>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</si>
  <si>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</si>
  <si>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</si>
  <si>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</si>
  <si>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</si>
  <si>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</si>
  <si>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</si>
  <si>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</si>
  <si>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</si>
  <si>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</si>
  <si>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</si>
  <si>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</si>
  <si>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</si>
  <si>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</si>
  <si>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</si>
  <si>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</si>
  <si>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</si>
  <si>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</si>
  <si>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</si>
  <si>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</si>
  <si>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</si>
  <si>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</si>
  <si>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</si>
  <si>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</si>
  <si>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4.65</t>
  </si>
  <si>
    <t>▲ 14.61</t>
  </si>
  <si>
    <t>▲ 1.52</t>
  </si>
  <si>
    <t>▲ 5.92</t>
  </si>
  <si>
    <t>▲ 5.73</t>
  </si>
  <si>
    <t>一般会計</t>
  </si>
  <si>
    <t>水道事業会計</t>
  </si>
  <si>
    <t>国民健康保険特別会計</t>
  </si>
  <si>
    <t>介護保険特別会計</t>
  </si>
  <si>
    <t>後期高齢者医療特別会計</t>
  </si>
  <si>
    <t>下水道事業特別会計</t>
  </si>
  <si>
    <t>その他会計（赤字）</t>
  </si>
  <si>
    <t>その他会計（黒字）</t>
  </si>
  <si>
    <t>一部事務組合下北医療センター</t>
    <rPh sb="0" eb="2">
      <t>イチブ</t>
    </rPh>
    <rPh sb="2" eb="4">
      <t>ジム</t>
    </rPh>
    <rPh sb="4" eb="6">
      <t>クミアイ</t>
    </rPh>
    <rPh sb="6" eb="8">
      <t>シモキタ</t>
    </rPh>
    <rPh sb="8" eb="10">
      <t>イリョウ</t>
    </rPh>
    <phoneticPr fontId="2"/>
  </si>
  <si>
    <t>下北地域広域行政事務組合</t>
    <rPh sb="0" eb="2">
      <t>シモキタ</t>
    </rPh>
    <rPh sb="2" eb="4">
      <t>チイキ</t>
    </rPh>
    <rPh sb="4" eb="6">
      <t>コウイキ</t>
    </rPh>
    <rPh sb="6" eb="8">
      <t>ギョウセイ</t>
    </rPh>
    <rPh sb="8" eb="10">
      <t>ジム</t>
    </rPh>
    <rPh sb="10" eb="12">
      <t>クミアイ</t>
    </rPh>
    <phoneticPr fontId="2"/>
  </si>
  <si>
    <t>青森県後期高齢者広域連合（一般会計）</t>
    <rPh sb="0" eb="3">
      <t>アオモリケン</t>
    </rPh>
    <rPh sb="3" eb="5">
      <t>コウキ</t>
    </rPh>
    <rPh sb="5" eb="8">
      <t>コウレイシャ</t>
    </rPh>
    <rPh sb="8" eb="10">
      <t>コウイキ</t>
    </rPh>
    <rPh sb="10" eb="12">
      <t>レンゴウ</t>
    </rPh>
    <rPh sb="13" eb="15">
      <t>イッパン</t>
    </rPh>
    <rPh sb="15" eb="17">
      <t>カイケイ</t>
    </rPh>
    <phoneticPr fontId="2"/>
  </si>
  <si>
    <t>　　　　　　　〃　　　　　　　　（特別会計）</t>
    <rPh sb="17" eb="19">
      <t>トクベツ</t>
    </rPh>
    <rPh sb="19" eb="21">
      <t>カイケイ</t>
    </rPh>
    <phoneticPr fontId="2"/>
  </si>
  <si>
    <t>青森県市町村総合事務組合</t>
    <rPh sb="0" eb="3">
      <t>アオモリケン</t>
    </rPh>
    <rPh sb="3" eb="6">
      <t>シチョウソン</t>
    </rPh>
    <rPh sb="6" eb="8">
      <t>ソウゴウ</t>
    </rPh>
    <rPh sb="8" eb="10">
      <t>ジム</t>
    </rPh>
    <rPh sb="10" eb="12">
      <t>クミアイ</t>
    </rPh>
    <phoneticPr fontId="2"/>
  </si>
  <si>
    <t>青森県市町村退職手当組合</t>
    <rPh sb="0" eb="3">
      <t>アオモリケン</t>
    </rPh>
    <rPh sb="3" eb="6">
      <t>シチョウソン</t>
    </rPh>
    <rPh sb="6" eb="8">
      <t>タイショク</t>
    </rPh>
    <rPh sb="8" eb="10">
      <t>テア</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</si>
  <si>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</si>
  <si>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t>
    <phoneticPr fontId="2"/>
  </si>
  <si>
    <t>-</t>
    <phoneticPr fontId="11"/>
  </si>
  <si>
    <t>-</t>
    <phoneticPr fontId="2"/>
  </si>
  <si>
    <t>公共用施設維持運営基金</t>
    <rPh sb="0" eb="3">
      <t>コウキョウヨウ</t>
    </rPh>
    <rPh sb="3" eb="5">
      <t>シセツ</t>
    </rPh>
    <rPh sb="5" eb="7">
      <t>イジ</t>
    </rPh>
    <rPh sb="7" eb="9">
      <t>ウンエイ</t>
    </rPh>
    <rPh sb="9" eb="11">
      <t>キキン</t>
    </rPh>
    <phoneticPr fontId="11"/>
  </si>
  <si>
    <t>水産振興基金</t>
    <rPh sb="0" eb="2">
      <t>スイサン</t>
    </rPh>
    <rPh sb="2" eb="4">
      <t>シンコウ</t>
    </rPh>
    <rPh sb="4" eb="6">
      <t>キキン</t>
    </rPh>
    <phoneticPr fontId="11"/>
  </si>
  <si>
    <t>地域福祉基金</t>
    <rPh sb="0" eb="6">
      <t>チイキフクシキキン</t>
    </rPh>
    <phoneticPr fontId="11"/>
  </si>
  <si>
    <t>役場庁舎建設基金</t>
    <rPh sb="0" eb="2">
      <t>ヤクバ</t>
    </rPh>
    <rPh sb="2" eb="4">
      <t>チョウシャ</t>
    </rPh>
    <rPh sb="4" eb="6">
      <t>ケンセツ</t>
    </rPh>
    <rPh sb="6" eb="8">
      <t>キキン</t>
    </rPh>
    <phoneticPr fontId="11"/>
  </si>
  <si>
    <t>文教施設整備基金</t>
    <rPh sb="0" eb="2">
      <t>ブンキョウ</t>
    </rPh>
    <rPh sb="2" eb="4">
      <t>シセツ</t>
    </rPh>
    <rPh sb="4" eb="6">
      <t>セイビ</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</si>
  <si>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</si>
  <si>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</si>
  <si>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</si>
  <si>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将来負担比率について、類似団体を大きく上回っている。これは、新船建造事業、大間町新庁舎建設を含む債務負担行為支出予定額が反映されていることが主な原因である。
　今後は新規発行の抑制に努め、財政の健全化に努める。
　有形固定資産減価償却率においても、類似団体を大きく上回っている。公共施設等総合管理計画にける三つの原則を柱としてし、老朽化対策に取り組んでいく。
</t>
    <rPh sb="1" eb="3">
      <t>ショウライ</t>
    </rPh>
    <rPh sb="3" eb="5">
      <t>フタン</t>
    </rPh>
    <rPh sb="5" eb="7">
      <t>ヒリツ</t>
    </rPh>
    <rPh sb="12" eb="14">
      <t>ルイジ</t>
    </rPh>
    <rPh sb="14" eb="16">
      <t>ダンタイ</t>
    </rPh>
    <rPh sb="17" eb="18">
      <t>オオ</t>
    </rPh>
    <rPh sb="20" eb="22">
      <t>ウワマワ</t>
    </rPh>
    <rPh sb="31" eb="33">
      <t>シンセン</t>
    </rPh>
    <rPh sb="33" eb="35">
      <t>ケンゾウ</t>
    </rPh>
    <rPh sb="35" eb="37">
      <t>ジギョウ</t>
    </rPh>
    <rPh sb="71" eb="72">
      <t>オモ</t>
    </rPh>
    <rPh sb="73" eb="75">
      <t>ゲンイン</t>
    </rPh>
    <rPh sb="108" eb="110">
      <t>ユウケイ</t>
    </rPh>
    <rPh sb="110" eb="112">
      <t>コテイ</t>
    </rPh>
    <rPh sb="112" eb="114">
      <t>シサン</t>
    </rPh>
    <rPh sb="114" eb="116">
      <t>ゲンカ</t>
    </rPh>
    <rPh sb="116" eb="118">
      <t>ショウキャク</t>
    </rPh>
    <rPh sb="118" eb="119">
      <t>リツ</t>
    </rPh>
    <rPh sb="125" eb="127">
      <t>ルイジ</t>
    </rPh>
    <rPh sb="127" eb="129">
      <t>ダンタイ</t>
    </rPh>
    <rPh sb="130" eb="131">
      <t>オオ</t>
    </rPh>
    <rPh sb="133" eb="135">
      <t>ウワマワ</t>
    </rPh>
    <rPh sb="166" eb="169">
      <t>ロウキュウカ</t>
    </rPh>
    <rPh sb="169" eb="171">
      <t>タイサク</t>
    </rPh>
    <rPh sb="172" eb="173">
      <t>ト</t>
    </rPh>
    <rPh sb="174" eb="175">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</si>
  <si>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</si>
  <si>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</si>
  <si>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</si>
  <si>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</si>
  <si>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</si>
  <si>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</si>
  <si>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比率ともに類似団体平均を超えている状況である。将来負担比率の主な要因として、新庁舎建設に伴う債務負担行為が考えられる。また、実質公債費比率の主な要因として、新船建造に伴う元利償還金による比率増となっている。今後も交付税算入率の高い地方債の利用を行い、財政健全化を図る。</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</si>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</sst>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118223</c:v>
                </c:pt>
                <c:pt idx="1">
                  <c:v>128485</c:v>
                </c:pt>
                <c:pt idx="2">
                  <c:v>128611</c:v>
                </c:pt>
                <c:pt idx="3">
                  <c:v>168868</c:v>
                </c:pt>
                <c:pt idx="4">
                  <c:v>202870</c:v>
                </c:pt>
              </c:numCache>
            </c:numRef>
          </c:val>
          <c:smooth val="0"/>
          <c:extLst>
            <c:ext xmlns:c16="http://schemas.microsoft.com/office/drawing/2014/chart" uri="{C3380CC4-5D6E-409C-BE32-E72D297353CC}">
              <c16:uniqueId val="{00000000-C4F6-4C6D-B677-9969975335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67995</c:v>
                </c:pt>
                <c:pt idx="1">
                  <c:v>73605</c:v>
                </c:pt>
                <c:pt idx="2">
                  <c:v>76157</c:v>
                </c:pt>
                <c:pt idx="3">
                  <c:v>58001</c:v>
                </c:pt>
                <c:pt idx="4">
                  <c:v>83416</c:v>
                </c:pt>
              </c:numCache>
            </c:numRef>
          </c:val>
          <c:smooth val="0"/>
          <c:extLst>
            <c:ext xmlns:c16="http://schemas.microsoft.com/office/drawing/2014/chart" uri="{C3380CC4-5D6E-409C-BE32-E72D297353CC}">
              <c16:uniqueId val="{00000001-C4F6-4C6D-B677-9969975335EE}"/>
            </c:ext>
          </c:extLst>
        </c:ser>
        <c:dLbls>
          <c:showLegendKey val="0"/>
          <c:showVal val="0"/>
          <c:showCatName val="0"/>
          <c:showSerName val="0"/>
          <c:showPercent val="0"/>
          <c:showBubbleSize val="0"/>
        </c:dLbls>
        <c:marker val="1"/>
        <c:smooth val="0"/>
        <c:axId val="587548824"/>
        <c:axId val="587549608"/>
      </c:lineChart>
      <c:catAx>
        <c:axId val="587548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7549608"/>
        <c:crosses val="autoZero"/>
        <c:auto val="1"/>
        <c:lblAlgn val="ctr"/>
        <c:lblOffset val="100"/>
        <c:tickLblSkip val="1"/>
        <c:tickMarkSkip val="1"/>
        <c:noMultiLvlLbl val="0"/>
      </c:catAx>
      <c:valAx>
        <c:axId val="58754960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7548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4.82</c:v>
                </c:pt>
                <c:pt idx="1">
                  <c:v>5.4</c:v>
                </c:pt>
                <c:pt idx="2">
                  <c:v>5.76</c:v>
                </c:pt>
                <c:pt idx="3">
                  <c:v>4.72</c:v>
                </c:pt>
                <c:pt idx="4">
                  <c:v>6.11</c:v>
                </c:pt>
              </c:numCache>
            </c:numRef>
          </c:val>
          <c:extLst>
            <c:ext xmlns:c16="http://schemas.microsoft.com/office/drawing/2014/chart" uri="{C3380CC4-5D6E-409C-BE32-E72D297353CC}">
              <c16:uniqueId val="{00000000-CD04-4247-88CD-0E654B2CE5A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51.69</c:v>
                </c:pt>
                <c:pt idx="1">
                  <c:v>39.97</c:v>
                </c:pt>
                <c:pt idx="2">
                  <c:v>40.29</c:v>
                </c:pt>
                <c:pt idx="3">
                  <c:v>39.020000000000003</c:v>
                </c:pt>
                <c:pt idx="4">
                  <c:v>36.71</c:v>
                </c:pt>
              </c:numCache>
            </c:numRef>
          </c:val>
          <c:extLst>
            <c:ext xmlns:c16="http://schemas.microsoft.com/office/drawing/2014/chart" uri="{C3380CC4-5D6E-409C-BE32-E72D297353CC}">
              <c16:uniqueId val="{00000001-CD04-4247-88CD-0E654B2CE5A1}"/>
            </c:ext>
          </c:extLst>
        </c:ser>
        <c:dLbls>
          <c:showLegendKey val="0"/>
          <c:showVal val="0"/>
          <c:showCatName val="0"/>
          <c:showSerName val="0"/>
          <c:showPercent val="0"/>
          <c:showBubbleSize val="0"/>
        </c:dLbls>
        <c:gapWidth val="250"/>
        <c:overlap val="100"/>
        <c:axId val="528909144"/>
        <c:axId val="528909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-4.6500000000000004</c:v>
                </c:pt>
                <c:pt idx="1">
                  <c:v>-14.61</c:v>
                </c:pt>
                <c:pt idx="2">
                  <c:v>-1.52</c:v>
                </c:pt>
                <c:pt idx="3">
                  <c:v>-5.92</c:v>
                </c:pt>
                <c:pt idx="4">
                  <c:v>-5.73</c:v>
                </c:pt>
              </c:numCache>
            </c:numRef>
          </c:val>
          <c:smooth val="0"/>
          <c:extLst>
            <c:ext xmlns:c16="http://schemas.microsoft.com/office/drawing/2014/chart" uri="{C3380CC4-5D6E-409C-BE32-E72D297353CC}">
              <c16:uniqueId val="{00000002-CD04-4247-88CD-0E654B2CE5A1}"/>
            </c:ext>
          </c:extLst>
        </c:ser>
        <c:dLbls>
          <c:showLegendKey val="0"/>
          <c:showVal val="0"/>
          <c:showCatName val="0"/>
          <c:showSerName val="0"/>
          <c:showPercent val="0"/>
          <c:showBubbleSize val="0"/>
        </c:dLbls>
        <c:marker val="1"/>
        <c:smooth val="0"/>
        <c:axId val="528909144"/>
        <c:axId val="528909536"/>
      </c:lineChart>
      <c:catAx>
        <c:axId val="528909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8909536"/>
        <c:crosses val="autoZero"/>
        <c:auto val="1"/>
        <c:lblAlgn val="ctr"/>
        <c:lblOffset val="100"/>
        <c:tickLblSkip val="1"/>
        <c:tickMarkSkip val="1"/>
        <c:noMultiLvlLbl val="0"/>
      </c:catAx>
      <c:valAx>
        <c:axId val="528909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8909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F33-42BB-96A6-B1A80699C1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F33-42BB-96A6-B1A80699C14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F33-42BB-96A6-B1A80699C14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F33-42BB-96A6-B1A80699C146}"/>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F33-42BB-96A6-B1A80699C14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c:v>
                </c:pt>
                <c:pt idx="4">
                  <c:v>#N/A</c:v>
                </c:pt>
                <c:pt idx="5">
                  <c:v>0.02</c:v>
                </c:pt>
                <c:pt idx="6">
                  <c:v>#N/A</c:v>
                </c:pt>
                <c:pt idx="7">
                  <c:v>0.02</c:v>
                </c:pt>
                <c:pt idx="8">
                  <c:v>#N/A</c:v>
                </c:pt>
                <c:pt idx="9">
                  <c:v>0.08</c:v>
                </c:pt>
              </c:numCache>
            </c:numRef>
          </c:val>
          <c:extLst>
            <c:ext xmlns:c16="http://schemas.microsoft.com/office/drawing/2014/chart" uri="{C3380CC4-5D6E-409C-BE32-E72D297353CC}">
              <c16:uniqueId val="{00000005-AF33-42BB-96A6-B1A80699C14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0.72</c:v>
                </c:pt>
                <c:pt idx="2">
                  <c:v>#N/A</c:v>
                </c:pt>
                <c:pt idx="3">
                  <c:v>1.05</c:v>
                </c:pt>
                <c:pt idx="4">
                  <c:v>#N/A</c:v>
                </c:pt>
                <c:pt idx="5">
                  <c:v>1.1200000000000001</c:v>
                </c:pt>
                <c:pt idx="6">
                  <c:v>#N/A</c:v>
                </c:pt>
                <c:pt idx="7">
                  <c:v>1.63</c:v>
                </c:pt>
                <c:pt idx="8">
                  <c:v>#N/A</c:v>
                </c:pt>
                <c:pt idx="9">
                  <c:v>1.25</c:v>
                </c:pt>
              </c:numCache>
            </c:numRef>
          </c:val>
          <c:extLst>
            <c:ext xmlns:c16="http://schemas.microsoft.com/office/drawing/2014/chart" uri="{C3380CC4-5D6E-409C-BE32-E72D297353CC}">
              <c16:uniqueId val="{00000006-AF33-42BB-96A6-B1A80699C14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2.83</c:v>
                </c:pt>
                <c:pt idx="2">
                  <c:v>#N/A</c:v>
                </c:pt>
                <c:pt idx="3">
                  <c:v>5.01</c:v>
                </c:pt>
                <c:pt idx="4">
                  <c:v>#N/A</c:v>
                </c:pt>
                <c:pt idx="5">
                  <c:v>6.36</c:v>
                </c:pt>
                <c:pt idx="6">
                  <c:v>#N/A</c:v>
                </c:pt>
                <c:pt idx="7">
                  <c:v>1.25</c:v>
                </c:pt>
                <c:pt idx="8">
                  <c:v>#N/A</c:v>
                </c:pt>
                <c:pt idx="9">
                  <c:v>2.4</c:v>
                </c:pt>
              </c:numCache>
            </c:numRef>
          </c:val>
          <c:extLst>
            <c:ext xmlns:c16="http://schemas.microsoft.com/office/drawing/2014/chart" uri="{C3380CC4-5D6E-409C-BE32-E72D297353CC}">
              <c16:uniqueId val="{00000007-AF33-42BB-96A6-B1A80699C14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5.43</c:v>
                </c:pt>
                <c:pt idx="2">
                  <c:v>#N/A</c:v>
                </c:pt>
                <c:pt idx="3">
                  <c:v>4.41</c:v>
                </c:pt>
                <c:pt idx="4">
                  <c:v>#N/A</c:v>
                </c:pt>
                <c:pt idx="5">
                  <c:v>3.76</c:v>
                </c:pt>
                <c:pt idx="6">
                  <c:v>#N/A</c:v>
                </c:pt>
                <c:pt idx="7">
                  <c:v>2.83</c:v>
                </c:pt>
                <c:pt idx="8">
                  <c:v>#N/A</c:v>
                </c:pt>
                <c:pt idx="9">
                  <c:v>2.97</c:v>
                </c:pt>
              </c:numCache>
            </c:numRef>
          </c:val>
          <c:extLst>
            <c:ext xmlns:c16="http://schemas.microsoft.com/office/drawing/2014/chart" uri="{C3380CC4-5D6E-409C-BE32-E72D297353CC}">
              <c16:uniqueId val="{00000008-AF33-42BB-96A6-B1A80699C14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4.82</c:v>
                </c:pt>
                <c:pt idx="2">
                  <c:v>#N/A</c:v>
                </c:pt>
                <c:pt idx="3">
                  <c:v>5.39</c:v>
                </c:pt>
                <c:pt idx="4">
                  <c:v>#N/A</c:v>
                </c:pt>
                <c:pt idx="5">
                  <c:v>5.75</c:v>
                </c:pt>
                <c:pt idx="6">
                  <c:v>#N/A</c:v>
                </c:pt>
                <c:pt idx="7">
                  <c:v>4.72</c:v>
                </c:pt>
                <c:pt idx="8">
                  <c:v>#N/A</c:v>
                </c:pt>
                <c:pt idx="9">
                  <c:v>6.11</c:v>
                </c:pt>
              </c:numCache>
            </c:numRef>
          </c:val>
          <c:extLst>
            <c:ext xmlns:c16="http://schemas.microsoft.com/office/drawing/2014/chart" uri="{C3380CC4-5D6E-409C-BE32-E72D297353CC}">
              <c16:uniqueId val="{00000009-AF33-42BB-96A6-B1A80699C146}"/>
            </c:ext>
          </c:extLst>
        </c:ser>
        <c:dLbls>
          <c:showLegendKey val="0"/>
          <c:showVal val="0"/>
          <c:showCatName val="0"/>
          <c:showSerName val="0"/>
          <c:showPercent val="0"/>
          <c:showBubbleSize val="0"/>
        </c:dLbls>
        <c:gapWidth val="150"/>
        <c:overlap val="100"/>
        <c:axId val="455698600"/>
        <c:axId val="455698992"/>
      </c:barChart>
      <c:catAx>
        <c:axId val="455698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5698992"/>
        <c:crosses val="autoZero"/>
        <c:auto val="1"/>
        <c:lblAlgn val="ctr"/>
        <c:lblOffset val="100"/>
        <c:tickLblSkip val="1"/>
        <c:tickMarkSkip val="1"/>
        <c:noMultiLvlLbl val="0"/>
      </c:catAx>
      <c:valAx>
        <c:axId val="455698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5698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343</c:v>
                </c:pt>
                <c:pt idx="5">
                  <c:v>352</c:v>
                </c:pt>
                <c:pt idx="8">
                  <c:v>345</c:v>
                </c:pt>
                <c:pt idx="11">
                  <c:v>451</c:v>
                </c:pt>
                <c:pt idx="14">
                  <c:v>430</c:v>
                </c:pt>
              </c:numCache>
            </c:numRef>
          </c:val>
          <c:extLst>
            <c:ext xmlns:c16="http://schemas.microsoft.com/office/drawing/2014/chart" uri="{C3380CC4-5D6E-409C-BE32-E72D297353CC}">
              <c16:uniqueId val="{00000000-941D-49D3-B382-6DAB4BF2F6B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2</c:v>
                </c:pt>
                <c:pt idx="3">
                  <c:v>2</c:v>
                </c:pt>
                <c:pt idx="6">
                  <c:v>2</c:v>
                </c:pt>
                <c:pt idx="9">
                  <c:v>1</c:v>
                </c:pt>
                <c:pt idx="12">
                  <c:v>1</c:v>
                </c:pt>
              </c:numCache>
            </c:numRef>
          </c:val>
          <c:extLst>
            <c:ext xmlns:c16="http://schemas.microsoft.com/office/drawing/2014/chart" uri="{C3380CC4-5D6E-409C-BE32-E72D297353CC}">
              <c16:uniqueId val="{00000001-941D-49D3-B382-6DAB4BF2F6B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48</c:v>
                </c:pt>
                <c:pt idx="9">
                  <c:v>48</c:v>
                </c:pt>
                <c:pt idx="12">
                  <c:v>47</c:v>
                </c:pt>
              </c:numCache>
            </c:numRef>
          </c:val>
          <c:extLst>
            <c:ext xmlns:c16="http://schemas.microsoft.com/office/drawing/2014/chart" uri="{C3380CC4-5D6E-409C-BE32-E72D297353CC}">
              <c16:uniqueId val="{00000002-941D-49D3-B382-6DAB4BF2F6B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111</c:v>
                </c:pt>
                <c:pt idx="3">
                  <c:v>110</c:v>
                </c:pt>
                <c:pt idx="6">
                  <c:v>114</c:v>
                </c:pt>
                <c:pt idx="9">
                  <c:v>123</c:v>
                </c:pt>
                <c:pt idx="12">
                  <c:v>92</c:v>
                </c:pt>
              </c:numCache>
            </c:numRef>
          </c:val>
          <c:extLst>
            <c:ext xmlns:c16="http://schemas.microsoft.com/office/drawing/2014/chart" uri="{C3380CC4-5D6E-409C-BE32-E72D297353CC}">
              <c16:uniqueId val="{00000003-941D-49D3-B382-6DAB4BF2F6B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60</c:v>
                </c:pt>
                <c:pt idx="3">
                  <c:v>60</c:v>
                </c:pt>
                <c:pt idx="6">
                  <c:v>62</c:v>
                </c:pt>
                <c:pt idx="9">
                  <c:v>67</c:v>
                </c:pt>
                <c:pt idx="12">
                  <c:v>84</c:v>
                </c:pt>
              </c:numCache>
            </c:numRef>
          </c:val>
          <c:extLst>
            <c:ext xmlns:c16="http://schemas.microsoft.com/office/drawing/2014/chart" uri="{C3380CC4-5D6E-409C-BE32-E72D297353CC}">
              <c16:uniqueId val="{00000004-941D-49D3-B382-6DAB4BF2F6B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41D-49D3-B382-6DAB4BF2F6B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41D-49D3-B382-6DAB4BF2F6B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403</c:v>
                </c:pt>
                <c:pt idx="3">
                  <c:v>417</c:v>
                </c:pt>
                <c:pt idx="6">
                  <c:v>393</c:v>
                </c:pt>
                <c:pt idx="9">
                  <c:v>541</c:v>
                </c:pt>
                <c:pt idx="12">
                  <c:v>508</c:v>
                </c:pt>
              </c:numCache>
            </c:numRef>
          </c:val>
          <c:extLst>
            <c:ext xmlns:c16="http://schemas.microsoft.com/office/drawing/2014/chart" uri="{C3380CC4-5D6E-409C-BE32-E72D297353CC}">
              <c16:uniqueId val="{00000007-941D-49D3-B382-6DAB4BF2F6BA}"/>
            </c:ext>
          </c:extLst>
        </c:ser>
        <c:dLbls>
          <c:showLegendKey val="0"/>
          <c:showVal val="0"/>
          <c:showCatName val="0"/>
          <c:showSerName val="0"/>
          <c:showPercent val="0"/>
          <c:showBubbleSize val="0"/>
        </c:dLbls>
        <c:gapWidth val="100"/>
        <c:overlap val="100"/>
        <c:axId val="455699776"/>
        <c:axId val="455700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233</c:v>
                </c:pt>
                <c:pt idx="2">
                  <c:v>#N/A</c:v>
                </c:pt>
                <c:pt idx="3">
                  <c:v>#N/A</c:v>
                </c:pt>
                <c:pt idx="4">
                  <c:v>237</c:v>
                </c:pt>
                <c:pt idx="5">
                  <c:v>#N/A</c:v>
                </c:pt>
                <c:pt idx="6">
                  <c:v>#N/A</c:v>
                </c:pt>
                <c:pt idx="7">
                  <c:v>274</c:v>
                </c:pt>
                <c:pt idx="8">
                  <c:v>#N/A</c:v>
                </c:pt>
                <c:pt idx="9">
                  <c:v>#N/A</c:v>
                </c:pt>
                <c:pt idx="10">
                  <c:v>329</c:v>
                </c:pt>
                <c:pt idx="11">
                  <c:v>#N/A</c:v>
                </c:pt>
                <c:pt idx="12">
                  <c:v>#N/A</c:v>
                </c:pt>
                <c:pt idx="13">
                  <c:v>302</c:v>
                </c:pt>
                <c:pt idx="14">
                  <c:v>#N/A</c:v>
                </c:pt>
              </c:numCache>
            </c:numRef>
          </c:val>
          <c:smooth val="0"/>
          <c:extLst>
            <c:ext xmlns:c16="http://schemas.microsoft.com/office/drawing/2014/chart" uri="{C3380CC4-5D6E-409C-BE32-E72D297353CC}">
              <c16:uniqueId val="{00000008-941D-49D3-B382-6DAB4BF2F6BA}"/>
            </c:ext>
          </c:extLst>
        </c:ser>
        <c:dLbls>
          <c:showLegendKey val="0"/>
          <c:showVal val="0"/>
          <c:showCatName val="0"/>
          <c:showSerName val="0"/>
          <c:showPercent val="0"/>
          <c:showBubbleSize val="0"/>
        </c:dLbls>
        <c:marker val="1"/>
        <c:smooth val="0"/>
        <c:axId val="455699776"/>
        <c:axId val="455700168"/>
      </c:lineChart>
      <c:catAx>
        <c:axId val="45569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5700168"/>
        <c:crosses val="autoZero"/>
        <c:auto val="1"/>
        <c:lblAlgn val="ctr"/>
        <c:lblOffset val="100"/>
        <c:tickLblSkip val="1"/>
        <c:tickMarkSkip val="1"/>
        <c:noMultiLvlLbl val="0"/>
      </c:catAx>
      <c:valAx>
        <c:axId val="455700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5699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4383</c:v>
                </c:pt>
                <c:pt idx="5">
                  <c:v>4363</c:v>
                </c:pt>
                <c:pt idx="8">
                  <c:v>4277</c:v>
                </c:pt>
                <c:pt idx="11">
                  <c:v>4023</c:v>
                </c:pt>
                <c:pt idx="14">
                  <c:v>3745</c:v>
                </c:pt>
              </c:numCache>
            </c:numRef>
          </c:val>
          <c:extLst>
            <c:ext xmlns:c16="http://schemas.microsoft.com/office/drawing/2014/chart" uri="{C3380CC4-5D6E-409C-BE32-E72D297353CC}">
              <c16:uniqueId val="{00000000-5AFD-42B6-B3AA-EF8F0D3274E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50</c:v>
                </c:pt>
                <c:pt idx="5">
                  <c:v>33</c:v>
                </c:pt>
                <c:pt idx="8">
                  <c:v>28</c:v>
                </c:pt>
                <c:pt idx="11">
                  <c:v>23</c:v>
                </c:pt>
                <c:pt idx="14">
                  <c:v>21</c:v>
                </c:pt>
              </c:numCache>
            </c:numRef>
          </c:val>
          <c:extLst>
            <c:ext xmlns:c16="http://schemas.microsoft.com/office/drawing/2014/chart" uri="{C3380CC4-5D6E-409C-BE32-E72D297353CC}">
              <c16:uniqueId val="{00000001-5AFD-42B6-B3AA-EF8F0D3274E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3867</c:v>
                </c:pt>
                <c:pt idx="5">
                  <c:v>3946</c:v>
                </c:pt>
                <c:pt idx="8">
                  <c:v>3720</c:v>
                </c:pt>
                <c:pt idx="11">
                  <c:v>3657</c:v>
                </c:pt>
                <c:pt idx="14">
                  <c:v>3500</c:v>
                </c:pt>
              </c:numCache>
            </c:numRef>
          </c:val>
          <c:extLst>
            <c:ext xmlns:c16="http://schemas.microsoft.com/office/drawing/2014/chart" uri="{C3380CC4-5D6E-409C-BE32-E72D297353CC}">
              <c16:uniqueId val="{00000002-5AFD-42B6-B3AA-EF8F0D3274E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AFD-42B6-B3AA-EF8F0D3274E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AFD-42B6-B3AA-EF8F0D3274E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FD-42B6-B3AA-EF8F0D3274E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736</c:v>
                </c:pt>
                <c:pt idx="3">
                  <c:v>637</c:v>
                </c:pt>
                <c:pt idx="6">
                  <c:v>637</c:v>
                </c:pt>
                <c:pt idx="9">
                  <c:v>616</c:v>
                </c:pt>
                <c:pt idx="12">
                  <c:v>553</c:v>
                </c:pt>
              </c:numCache>
            </c:numRef>
          </c:val>
          <c:extLst>
            <c:ext xmlns:c16="http://schemas.microsoft.com/office/drawing/2014/chart" uri="{C3380CC4-5D6E-409C-BE32-E72D297353CC}">
              <c16:uniqueId val="{00000006-5AFD-42B6-B3AA-EF8F0D3274E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709</c:v>
                </c:pt>
                <c:pt idx="3">
                  <c:v>769</c:v>
                </c:pt>
                <c:pt idx="6">
                  <c:v>675</c:v>
                </c:pt>
                <c:pt idx="9">
                  <c:v>565</c:v>
                </c:pt>
                <c:pt idx="12">
                  <c:v>471</c:v>
                </c:pt>
              </c:numCache>
            </c:numRef>
          </c:val>
          <c:extLst>
            <c:ext xmlns:c16="http://schemas.microsoft.com/office/drawing/2014/chart" uri="{C3380CC4-5D6E-409C-BE32-E72D297353CC}">
              <c16:uniqueId val="{00000007-5AFD-42B6-B3AA-EF8F0D3274E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1247</c:v>
                </c:pt>
                <c:pt idx="3">
                  <c:v>1145</c:v>
                </c:pt>
                <c:pt idx="6">
                  <c:v>1173</c:v>
                </c:pt>
                <c:pt idx="9">
                  <c:v>1171</c:v>
                </c:pt>
                <c:pt idx="12">
                  <c:v>1320</c:v>
                </c:pt>
              </c:numCache>
            </c:numRef>
          </c:val>
          <c:extLst>
            <c:ext xmlns:c16="http://schemas.microsoft.com/office/drawing/2014/chart" uri="{C3380CC4-5D6E-409C-BE32-E72D297353CC}">
              <c16:uniqueId val="{00000008-5AFD-42B6-B3AA-EF8F0D3274E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524</c:v>
                </c:pt>
                <c:pt idx="3">
                  <c:v>467</c:v>
                </c:pt>
                <c:pt idx="6">
                  <c:v>469</c:v>
                </c:pt>
                <c:pt idx="9">
                  <c:v>1963</c:v>
                </c:pt>
                <c:pt idx="12">
                  <c:v>1843</c:v>
                </c:pt>
              </c:numCache>
            </c:numRef>
          </c:val>
          <c:extLst>
            <c:ext xmlns:c16="http://schemas.microsoft.com/office/drawing/2014/chart" uri="{C3380CC4-5D6E-409C-BE32-E72D297353CC}">
              <c16:uniqueId val="{00000009-5AFD-42B6-B3AA-EF8F0D3274E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5042</c:v>
                </c:pt>
                <c:pt idx="3">
                  <c:v>4818</c:v>
                </c:pt>
                <c:pt idx="6">
                  <c:v>4681</c:v>
                </c:pt>
                <c:pt idx="9">
                  <c:v>4367</c:v>
                </c:pt>
                <c:pt idx="12">
                  <c:v>4067</c:v>
                </c:pt>
              </c:numCache>
            </c:numRef>
          </c:val>
          <c:extLst>
            <c:ext xmlns:c16="http://schemas.microsoft.com/office/drawing/2014/chart" uri="{C3380CC4-5D6E-409C-BE32-E72D297353CC}">
              <c16:uniqueId val="{0000000A-5AFD-42B6-B3AA-EF8F0D3274E9}"/>
            </c:ext>
          </c:extLst>
        </c:ser>
        <c:dLbls>
          <c:showLegendKey val="0"/>
          <c:showVal val="0"/>
          <c:showCatName val="0"/>
          <c:showSerName val="0"/>
          <c:showPercent val="0"/>
          <c:showBubbleSize val="0"/>
        </c:dLbls>
        <c:gapWidth val="100"/>
        <c:overlap val="100"/>
        <c:axId val="445587112"/>
        <c:axId val="445587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980</c:v>
                </c:pt>
                <c:pt idx="11">
                  <c:v>#N/A</c:v>
                </c:pt>
                <c:pt idx="12">
                  <c:v>#N/A</c:v>
                </c:pt>
                <c:pt idx="13">
                  <c:v>988</c:v>
                </c:pt>
                <c:pt idx="14">
                  <c:v>#N/A</c:v>
                </c:pt>
              </c:numCache>
            </c:numRef>
          </c:val>
          <c:smooth val="0"/>
          <c:extLst>
            <c:ext xmlns:c16="http://schemas.microsoft.com/office/drawing/2014/chart" uri="{C3380CC4-5D6E-409C-BE32-E72D297353CC}">
              <c16:uniqueId val="{0000000B-5AFD-42B6-B3AA-EF8F0D3274E9}"/>
            </c:ext>
          </c:extLst>
        </c:ser>
        <c:dLbls>
          <c:showLegendKey val="0"/>
          <c:showVal val="0"/>
          <c:showCatName val="0"/>
          <c:showSerName val="0"/>
          <c:showPercent val="0"/>
          <c:showBubbleSize val="0"/>
        </c:dLbls>
        <c:marker val="1"/>
        <c:smooth val="0"/>
        <c:axId val="445587112"/>
        <c:axId val="445587504"/>
      </c:lineChart>
      <c:catAx>
        <c:axId val="445587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5587504"/>
        <c:crosses val="autoZero"/>
        <c:auto val="1"/>
        <c:lblAlgn val="ctr"/>
        <c:lblOffset val="100"/>
        <c:tickLblSkip val="1"/>
        <c:tickMarkSkip val="1"/>
        <c:noMultiLvlLbl val="0"/>
      </c:catAx>
      <c:valAx>
        <c:axId val="445587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5587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944</c:v>
                </c:pt>
                <c:pt idx="1">
                  <c:v>934</c:v>
                </c:pt>
                <c:pt idx="2">
                  <c:v>852</c:v>
                </c:pt>
              </c:numCache>
            </c:numRef>
          </c:val>
          <c:extLst>
            <c:ext xmlns:c16="http://schemas.microsoft.com/office/drawing/2014/chart" uri="{C3380CC4-5D6E-409C-BE32-E72D297353CC}">
              <c16:uniqueId val="{00000000-1270-4380-96F8-3DEE67BDB9D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73</c:v>
                </c:pt>
                <c:pt idx="1">
                  <c:v>73</c:v>
                </c:pt>
                <c:pt idx="2">
                  <c:v>73</c:v>
                </c:pt>
              </c:numCache>
            </c:numRef>
          </c:val>
          <c:extLst>
            <c:ext xmlns:c16="http://schemas.microsoft.com/office/drawing/2014/chart" uri="{C3380CC4-5D6E-409C-BE32-E72D297353CC}">
              <c16:uniqueId val="{00000001-1270-4380-96F8-3DEE67BDB9D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2536</c:v>
                </c:pt>
                <c:pt idx="1">
                  <c:v>2475</c:v>
                </c:pt>
                <c:pt idx="2">
                  <c:v>2357</c:v>
                </c:pt>
              </c:numCache>
            </c:numRef>
          </c:val>
          <c:extLst>
            <c:ext xmlns:c16="http://schemas.microsoft.com/office/drawing/2014/chart" uri="{C3380CC4-5D6E-409C-BE32-E72D297353CC}">
              <c16:uniqueId val="{00000002-1270-4380-96F8-3DEE67BDB9DC}"/>
            </c:ext>
          </c:extLst>
        </c:ser>
        <c:dLbls>
          <c:showLegendKey val="0"/>
          <c:showVal val="0"/>
          <c:showCatName val="0"/>
          <c:showSerName val="0"/>
          <c:showPercent val="0"/>
          <c:showBubbleSize val="0"/>
        </c:dLbls>
        <c:gapWidth val="120"/>
        <c:overlap val="100"/>
        <c:axId val="445587896"/>
        <c:axId val="579579256"/>
      </c:barChart>
      <c:catAx>
        <c:axId val="445587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79579256"/>
        <c:crosses val="autoZero"/>
        <c:auto val="1"/>
        <c:lblAlgn val="ctr"/>
        <c:lblOffset val="100"/>
        <c:tickLblSkip val="1"/>
        <c:tickMarkSkip val="1"/>
        <c:noMultiLvlLbl val="0"/>
      </c:catAx>
      <c:valAx>
        <c:axId val="5795792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5587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{7187127A-21C1-43BF-9008-B6A1DA86A715}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A84-4F38-B339-00240BB6297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{374A8AE3-E10C-449D-8032-6DD355F05A65}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A84-4F38-B339-00240BB6297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{B8353664-781A-44A0-B6A2-C9A08BAC9FC8}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A84-4F38-B339-00240BB6297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{D968C796-3324-4F40-9C0B-CB71BDAA9F82}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A84-4F38-B339-00240BB6297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{73E1198D-D258-427B-8FC0-5461BEE051FF}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A84-4F38-B339-00240BB6297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{C7D24F32-424A-4060-8C98-012BCC03453C}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A84-4F38-B339-00240BB6297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{8A217EC9-5E82-4DD4-8FFF-AC7B7755F029}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A84-4F38-B339-00240BB6297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{2C3CD401-18B6-4EB4-BE2C-11538C0784F3}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A84-4F38-B339-00240BB6297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{C494A840-2465-4FFF-B1FA-5D7AF5B6855A}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A84-4F38-B339-00240BB6297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67.900000000000006</c:v>
                </c:pt>
                <c:pt idx="32">
                  <c:v>70.099999999999994</c:v>
                </c:pt>
              </c:numCache>
            </c:numRef>
          </c:xVal>
          <c:yVal>
            <c:numRef>
              <c:f>公会計指標分析・財政指標組合せ分析表!$BP$51:$DC$51</c:f>
              <c:numCache>
                <c:formatCode>#,##0.0;"▲ "#,##0.0</c:formatCode>
                <c:ptCount val="40"/>
                <c:pt idx="24">
                  <c:v>50.3</c:v>
                </c:pt>
                <c:pt idx="32">
                  <c:v>52.1</c:v>
                </c:pt>
              </c:numCache>
            </c:numRef>
          </c:yVal>
          <c:smooth val="0"/>
          <c:extLst>
            <c:ext xmlns:c16="http://schemas.microsoft.com/office/drawing/2014/chart" uri="{C3380CC4-5D6E-409C-BE32-E72D297353CC}">
              <c16:uniqueId val="{00000009-AA84-4F38-B339-00240BB6297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{EB303B69-3A7D-4B3B-8A76-E48014746C65}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A84-4F38-B339-00240BB6297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{1A099BEC-29ED-4A53-BCDE-2BA708BFF577}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A84-4F38-B339-00240BB6297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{B52D11DB-ACDF-441D-8D58-6AC9CF3561AD}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A84-4F38-B339-00240BB6297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{E85B747B-0A0E-4EAE-947D-8875DBA3A927}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A84-4F38-B339-00240BB6297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{CB13A3A0-4164-4913-ACC9-8F345589B8F2}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A84-4F38-B339-00240BB6297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{26B38667-8233-4533-959D-28CE248359C4}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A84-4F38-B339-00240BB6297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{FAAD024A-54A8-4382-AAE7-4DB719AE4675}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A84-4F38-B339-00240BB6297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{C8B1C084-3376-46ED-AA0C-42998B8B9909}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A84-4F38-B339-00240BB6297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{34652D8A-C520-40A1-8877-82404645E0AB}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A84-4F38-B339-00240BB629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pt idx="32">
                  <c:v>58.5</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AA84-4F38-B339-00240BB6297F}"/>
            </c:ext>
          </c:extLst>
        </c:ser>
        <c:dLbls>
          <c:showLegendKey val="0"/>
          <c:showVal val="1"/>
          <c:showCatName val="0"/>
          <c:showSerName val="0"/>
          <c:showPercent val="0"/>
          <c:showBubbleSize val="0"/>
        </c:dLbls>
        <c:axId val="94095696"/>
        <c:axId val="249914736"/>
      </c:scatterChart>
      <c:valAx>
        <c:axId val="94095696"/>
        <c:scaling>
          <c:orientation val="minMax"/>
          <c:max val="72"/>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914736"/>
        <c:crosses val="autoZero"/>
        <c:crossBetween val="midCat"/>
      </c:valAx>
      <c:valAx>
        <c:axId val="249914736"/>
        <c:scaling>
          <c:orientation val="minMax"/>
          <c:max val="6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4095696"/>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{C14784F8-89A3-4FEC-A454-73BF196B3016}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804-47B4-800E-DF0EDF6C7C7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{C8645757-7C02-48ED-BB03-A6CDF1DCA5C2}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804-47B4-800E-DF0EDF6C7C7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{763D26FF-631F-46B1-A3F0-96E4C428194D}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804-47B4-800E-DF0EDF6C7C7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{4DF90986-0766-4E6C-AD5F-FE7A5370EE86}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804-47B4-800E-DF0EDF6C7C7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{7D92BCA0-B377-4528-9123-8989F4D9B4B3}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804-47B4-800E-DF0EDF6C7C7F}"/>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{BD8A4B2B-BB3E-40C9-BE98-CEB1B0D77D3C}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804-47B4-800E-DF0EDF6C7C7F}"/>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{7AE78632-41A1-41DA-A4C9-4C28695C9C7B}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804-47B4-800E-DF0EDF6C7C7F}"/>
                </c:ext>
              </c:extLst>
            </c:dLbl>
            <c:dLbl>
              <c:idx val="24"/>
              <c:layout>
                <c:manualLayout>
                  <c:x val="-3.5189382713496725E-2"/>
                  <c:y val="-5.3808050786796686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{36B0F068-84DB-4EB1-9560-F31A01E3C95C}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804-47B4-800E-DF0EDF6C7C7F}"/>
                </c:ext>
              </c:extLst>
            </c:dLbl>
            <c:dLbl>
              <c:idx val="32"/>
              <c:layout>
                <c:manualLayout>
                  <c:x val="-2.8206600524724543E-2"/>
                  <c:y val="-7.1025243388791209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{9341DDF6-8DFA-4814-BFC0-2D348B722AA4}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804-47B4-800E-DF0EDF6C7C7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12.3</c:v>
                </c:pt>
                <c:pt idx="8">
                  <c:v>12.1</c:v>
                </c:pt>
                <c:pt idx="16">
                  <c:v>14.5</c:v>
                </c:pt>
                <c:pt idx="24">
                  <c:v>15.2</c:v>
                </c:pt>
                <c:pt idx="32">
                  <c:v>15.4</c:v>
                </c:pt>
              </c:numCache>
            </c:numRef>
          </c:xVal>
          <c:yVal>
            <c:numRef>
              <c:f>公会計指標分析・財政指標組合せ分析表!$BP$73:$DC$73</c:f>
              <c:numCache>
                <c:formatCode>#,##0.0;"▲ "#,##0.0</c:formatCode>
                <c:ptCount val="40"/>
                <c:pt idx="24">
                  <c:v>50.3</c:v>
                </c:pt>
                <c:pt idx="32">
                  <c:v>52.1</c:v>
                </c:pt>
              </c:numCache>
            </c:numRef>
          </c:yVal>
          <c:smooth val="0"/>
          <c:extLst>
            <c:ext xmlns:c16="http://schemas.microsoft.com/office/drawing/2014/chart" uri="{C3380CC4-5D6E-409C-BE32-E72D297353CC}">
              <c16:uniqueId val="{00000009-D804-47B4-800E-DF0EDF6C7C7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{6B795713-1293-4C5C-8EDD-3647AB3B98D2}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804-47B4-800E-DF0EDF6C7C7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{11BA23FD-9AA8-4DFF-A07C-B0742D87A070}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804-47B4-800E-DF0EDF6C7C7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{ADD06E5C-A128-4026-BC8E-861965BF3912}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804-47B4-800E-DF0EDF6C7C7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{619EE8A2-389E-49CE-846F-0DEC07967B48}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804-47B4-800E-DF0EDF6C7C7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{CD6E5536-273A-49D1-A572-A93C9F737DD4}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804-47B4-800E-DF0EDF6C7C7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{8E6CA6C6-9004-4488-9BEF-703A7218957E}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804-47B4-800E-DF0EDF6C7C7F}"/>
                </c:ext>
              </c:extLst>
            </c:dLbl>
            <c:dLbl>
              <c:idx val="16"/>
              <c:layout>
                <c:manualLayout>
                  <c:x val="-3.1949484350159457E-2"/>
                  <c:y val="-7.6754204206158416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{2D04BDF3-D43F-412D-90DB-FD3E6DF1003E}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804-47B4-800E-DF0EDF6C7C7F}"/>
                </c:ext>
              </c:extLst>
            </c:dLbl>
            <c:dLbl>
              <c:idx val="24"/>
              <c:layout>
                <c:manualLayout>
                  <c:x val="-4.4908790629393798E-2"/>
                  <c:y val="-3.6326971512568952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{D0E4D822-DA92-48D1-ABD6-2D0E18DA1968}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804-47B4-800E-DF0EDF6C7C7F}"/>
                </c:ext>
              </c:extLst>
            </c:dLbl>
            <c:dLbl>
              <c:idx val="32"/>
              <c:layout>
                <c:manualLayout>
                  <c:x val="-1.8235628084249993E-2"/>
                  <c:y val="-7.4168423057085139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{1EFF3850-0F8A-4F4B-8345-A76BC28C9FC3}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804-47B4-800E-DF0EDF6C7C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9.5</c:v>
                </c:pt>
                <c:pt idx="16">
                  <c:v>8.1</c:v>
                </c:pt>
                <c:pt idx="24">
                  <c:v>8.5</c:v>
                </c:pt>
                <c:pt idx="32">
                  <c:v>8.5</c:v>
                </c:pt>
              </c:numCache>
            </c:numRef>
          </c:xVal>
          <c:yVal>
            <c:numRef>
              <c:f>公会計指標分析・財政指標組合せ分析表!$BP$77:$DC$77</c:f>
              <c:numCache>
                <c:formatCode>#,##0.0;"▲ "#,##0.0</c:formatCode>
                <c:ptCount val="40"/>
                <c:pt idx="0">
                  <c:v>12.9</c:v>
                </c:pt>
                <c:pt idx="8">
                  <c:v>22.6</c:v>
                </c:pt>
                <c:pt idx="16">
                  <c:v>0.8</c:v>
                </c:pt>
                <c:pt idx="24">
                  <c:v>0</c:v>
                </c:pt>
                <c:pt idx="32">
                  <c:v>0</c:v>
                </c:pt>
              </c:numCache>
            </c:numRef>
          </c:yVal>
          <c:smooth val="0"/>
          <c:extLst>
            <c:ext xmlns:c16="http://schemas.microsoft.com/office/drawing/2014/chart" uri="{C3380CC4-5D6E-409C-BE32-E72D297353CC}">
              <c16:uniqueId val="{00000013-D804-47B4-800E-DF0EDF6C7C7F}"/>
            </c:ext>
          </c:extLst>
        </c:ser>
        <c:dLbls>
          <c:showLegendKey val="0"/>
          <c:showVal val="1"/>
          <c:showCatName val="0"/>
          <c:showSerName val="0"/>
          <c:showPercent val="0"/>
          <c:showBubbleSize val="0"/>
        </c:dLbls>
        <c:axId val="249431648"/>
        <c:axId val="249682936"/>
      </c:scatterChart>
      <c:valAx>
        <c:axId val="249431648"/>
        <c:scaling>
          <c:orientation val="minMax"/>
          <c:max val="16.100000000000001"/>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682936"/>
        <c:crosses val="autoZero"/>
        <c:crossBetween val="midCat"/>
      </c:valAx>
      <c:valAx>
        <c:axId val="249682936"/>
        <c:scaling>
          <c:orientation val="minMax"/>
          <c:max val="6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9431648"/>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青森県大間町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に</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新船建造に伴う元金償還金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開始となったが、年々償還終了に伴い徐々に元利償還金が減少している。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元利償還金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また、公営企業及び一部事務組合への負担が高止まり状態である。算入公債費等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となっているが、交付税算入率の高い地方債の利用を行っている。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今後も、交付税算入率の高い地方債の利用や事業効果等を見極め、更なる起債の抑制に努める必要がある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青森県大間町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latin typeface="ＭＳ ゴシック" pitchFamily="49" charset="-128"/>
              <a:ea typeface="ＭＳ ゴシック" pitchFamily="49" charset="-128"/>
            </a:rPr>
            <a:t>　</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債務負担行為に基づく支出予定額</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となっている。これは、新庁舎建設</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を含む</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ものである。</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　公債費のピークを過ぎ、地方債の抑制により地方債残高は年々減少傾向にあり良好である。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また、充当可能基金が将来負担比率抑制の要因となっている。今後も地方債抑制等の行財政改革等を進め、さらに交付税算入率が高い地方債を利用し、更なる財政健全化を図る。</a:t>
          </a:r>
          <a:endParaRPr lang="ja-JP" altLang="ja-JP" sz="1600">
            <a:effectLst/>
            <a:latin typeface="ＭＳ ゴシック" panose="020B0609070205080204" pitchFamily="49" charset="-128"/>
            <a:ea typeface="ＭＳ ゴシック" panose="020B0609070205080204" pitchFamily="49" charset="-128"/>
          </a:endParaRPr>
        </a:p>
        <a:p>
          <a:endParaRPr kumimoji="1" lang="ja-JP" altLang="en-US" sz="16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青森県大間町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比べると年々基金残高の減少が見られる。これは、各事業経費の増大や自主財源が少なく基金取り崩しを行わなければ事業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を行うことが出来ない状態であることが要因である。そのため、基金全体が減となっている。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・今後も必要な取り崩しを行っていくが、財政調整基金や目的基金への積み立てを継続し財政緩和を目指す。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・地域福祉基金：高齢者の居宅における福祉の増進に関する事業等を行う民間の団体に対する補助を行うことにより、地域における高齢者の</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福祉の増進を図るため積み立てするもの。</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・公共用施設維持運営基金：大間町公共用施設維持運営基金に基づき、公共用施設の維持運営に充てるため積み立てするもの。</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・水産振興基金：大間漁業協同組合及び奥戸漁業協同組合における水産振興を図るための事業に要する経費の財源に充てるため積み立てする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もの。</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・役場庁舎建設基金：役場庁舎建設に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充てるため、当該年度の一般会計予算で定める額の範囲内の額及び決算において生じた剰余金の一部を</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積み立てするもの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・文教施設整備基金：文教施設整備に充てるため、当該年度の一般会計予算で定める額の範囲内の額及び決算において生じた剰余金の一部を</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積み立てするもの。</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水産振興基金：漁業協同組合の経営強化、水産振興事業に充てるため、積み立てたことによる増。</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・公共用施設維持運営基金　公共用施設維持運営に充てるため、取り崩しを行ったため減。</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・地域福祉基金：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国民健康保険特別会計、介護保険特別会計、後期高齢者医療特別会計への繰出し金に充てるため、毎年同額を積み立て取り</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崩しを行った。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役場庁舎建設基金：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取り崩しはなく、利息のみの積み立てを行った。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・文教施設整備基金：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取り崩しはなく、利息のみの積み立てを行った。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・地域福祉基金　今後も国民健康保険特別会計、介護保険特別会計、後期高齢者医療特別会計への繰出し金に充てる予定。毎年同額を積み立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て取り崩しを行う。</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・上記以外の基金は、使途に沿った各事業へ充てるため、今後も積み立てを行い財政緩和を目指す。</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百万円減となっている。これは、公共施設等の老朽化対策等に係る経費増大・社会保障関係経費の増大に伴い、年々基金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・今後も各経費の増が見込まれるため、基金の減少が見込まれている。財政圧迫に備え、できるだけ積立を行っていく。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まで積立て及び取り崩しがなく、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百万円と同額の数値である。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現在、減債基金への積み立て計画はなく現状のまま基金運営を行う。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青森県大間町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5,482
5,469
52.10
4,537,329
4,388,941
141,865
2,321,529
4,066,602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15.4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5" name="テキスト ボックス 34"/>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6" name="テキスト ボックス 35"/>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7" name="テキスト ボックス 36"/>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lang="ja-JP" altLang="en-US" sz="1100" b="0" i="0" u="none" strike="noStrike" baseline="0" smtClean="0">
              <a:latin typeface="MS-Mincho"/>
            </a:rPr>
            <a:t>　大間町では、平成２９年度に策定した公共施設等総合管理計画において、「新しい施設は造らない」「施設面積を縮減する」「施設は大切に賢く使う」を三つの原則を柱としている。建物等の老朽化については、優先順位を定め計画的に除去を進める方針である。その効果があらわれるよう、努力し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69" name="直線コネクタ 68"/>
        <xdr:cNvCxnSpPr/>
      </xdr:nvCxnSpPr>
      <xdr:spPr>
        <a:xfrm flipV="1">
          <a:off x="47605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70" name="有形固定資産減価償却率最小値テキスト"/>
        <xdr:cNvSpPr txBox="1"/>
      </xdr:nvSpPr>
      <xdr:spPr>
        <a:xfrm>
          <a:off x="48133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71" name="直線コネクタ 70"/>
        <xdr:cNvCxnSpPr/>
      </xdr:nvCxnSpPr>
      <xdr:spPr>
        <a:xfrm>
          <a:off x="4673600" y="684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72"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3" name="直線コネクタ 72"/>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4" name="有形固定資産減価償却率平均値テキスト"/>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5" name="フローチャート: 判断 74"/>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76" name="フローチャート: 判断 75"/>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29664</xdr:rowOff>
    </xdr:from>
    <xdr:to>
      <xdr:col>15</xdr:col>
      <xdr:colOff>187325</xdr:colOff>
      <xdr:row>30</xdr:row>
      <xdr:rowOff>131264</xdr:rowOff>
    </xdr:to>
    <xdr:sp macro="" textlink="">
      <xdr:nvSpPr>
        <xdr:cNvPr id="77" name="フローチャート: 判断 76"/>
        <xdr:cNvSpPr/>
      </xdr:nvSpPr>
      <xdr:spPr>
        <a:xfrm>
          <a:off x="3238500" y="594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115298</xdr:rowOff>
    </xdr:from>
    <xdr:to>
      <xdr:col>23</xdr:col>
      <xdr:colOff>136525</xdr:colOff>
      <xdr:row>28</xdr:row>
      <xdr:rowOff>45448</xdr:rowOff>
    </xdr:to>
    <xdr:sp macro="" textlink="">
      <xdr:nvSpPr>
        <xdr:cNvPr id="83" name="楕円 82"/>
        <xdr:cNvSpPr/>
      </xdr:nvSpPr>
      <xdr:spPr>
        <a:xfrm>
          <a:off x="4711700" y="551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30225</xdr:rowOff>
    </xdr:from>
    <xdr:ext cx="405111" cy="259045"/>
    <xdr:sp macro="" textlink="">
      <xdr:nvSpPr>
        <xdr:cNvPr id="84" name="有形固定資産減価償却率該当値テキスト"/>
        <xdr:cNvSpPr txBox="1"/>
      </xdr:nvSpPr>
      <xdr:spPr>
        <a:xfrm>
          <a:off x="4813300" y="5430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11702</xdr:rowOff>
    </xdr:from>
    <xdr:to>
      <xdr:col>19</xdr:col>
      <xdr:colOff>187325</xdr:colOff>
      <xdr:row>28</xdr:row>
      <xdr:rowOff>113302</xdr:rowOff>
    </xdr:to>
    <xdr:sp macro="" textlink="">
      <xdr:nvSpPr>
        <xdr:cNvPr id="85" name="楕円 84"/>
        <xdr:cNvSpPr/>
      </xdr:nvSpPr>
      <xdr:spPr>
        <a:xfrm>
          <a:off x="4000500" y="558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166098</xdr:rowOff>
    </xdr:from>
    <xdr:to>
      <xdr:col>23</xdr:col>
      <xdr:colOff>85725</xdr:colOff>
      <xdr:row>28</xdr:row>
      <xdr:rowOff>62502</xdr:rowOff>
    </xdr:to>
    <xdr:cxnSp macro="">
      <xdr:nvCxnSpPr>
        <xdr:cNvPr id="86" name="直線コネクタ 85"/>
        <xdr:cNvCxnSpPr/>
      </xdr:nvCxnSpPr>
      <xdr:spPr>
        <a:xfrm flipV="1">
          <a:off x="4051300" y="5566773"/>
          <a:ext cx="7112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119306</xdr:rowOff>
    </xdr:from>
    <xdr:ext cx="405111" cy="259045"/>
    <xdr:sp macro="" textlink="">
      <xdr:nvSpPr>
        <xdr:cNvPr id="87" name="n_1aveValue有形固定資産減価償却率"/>
        <xdr:cNvSpPr txBox="1"/>
      </xdr:nvSpPr>
      <xdr:spPr>
        <a:xfrm>
          <a:off x="38360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147791</xdr:rowOff>
    </xdr:from>
    <xdr:ext cx="405111" cy="259045"/>
    <xdr:sp macro="" textlink="">
      <xdr:nvSpPr>
        <xdr:cNvPr id="88" name="n_2aveValue有形固定資産減価償却率"/>
        <xdr:cNvSpPr txBox="1"/>
      </xdr:nvSpPr>
      <xdr:spPr>
        <a:xfrm>
          <a:off x="3086744" y="571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129829</xdr:rowOff>
    </xdr:from>
    <xdr:ext cx="405111" cy="259045"/>
    <xdr:sp macro="" textlink="">
      <xdr:nvSpPr>
        <xdr:cNvPr id="89" name="n_1mainValue有形固定資産減価償却率"/>
        <xdr:cNvSpPr txBox="1"/>
      </xdr:nvSpPr>
      <xdr:spPr>
        <a:xfrm>
          <a:off x="3836044" y="535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類似団体平均とほぼ変わりないが、今後事業計画の平準化を図り、投資的経費の抑制に努めていく。</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8" name="直線コネクタ 117"/>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1"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2" name="直線コネクタ 121"/>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145997</xdr:rowOff>
    </xdr:from>
    <xdr:ext cx="340478" cy="259045"/>
    <xdr:sp macro="" textlink="">
      <xdr:nvSpPr>
        <xdr:cNvPr id="123" name="債務償還可能年数平均値テキスト"/>
        <xdr:cNvSpPr txBox="1"/>
      </xdr:nvSpPr>
      <xdr:spPr>
        <a:xfrm>
          <a:off x="14846300" y="6061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24" name="フローチャート: 判断 123"/>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135114</xdr:rowOff>
    </xdr:from>
    <xdr:to>
      <xdr:col>76</xdr:col>
      <xdr:colOff>73025</xdr:colOff>
      <xdr:row>32</xdr:row>
      <xdr:rowOff>65264</xdr:rowOff>
    </xdr:to>
    <xdr:sp macro="" textlink="">
      <xdr:nvSpPr>
        <xdr:cNvPr id="130" name="楕円 129"/>
        <xdr:cNvSpPr/>
      </xdr:nvSpPr>
      <xdr:spPr>
        <a:xfrm>
          <a:off x="14744700" y="622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113541</xdr:rowOff>
    </xdr:from>
    <xdr:ext cx="340478" cy="259045"/>
    <xdr:sp macro="" textlink="">
      <xdr:nvSpPr>
        <xdr:cNvPr id="131" name="債務償還可能年数該当値テキスト"/>
        <xdr:cNvSpPr txBox="1"/>
      </xdr:nvSpPr>
      <xdr:spPr>
        <a:xfrm>
          <a:off x="14846300" y="62000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5,482
5,469
52.10
4,537,329
4,388,941
141,865
2,321,529
4,066,602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15.4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1" name="【道路】&#10;有形固定資産減価償却率平均値テキスト"/>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92075</xdr:rowOff>
    </xdr:from>
    <xdr:to>
      <xdr:col>24</xdr:col>
      <xdr:colOff>114300</xdr:colOff>
      <xdr:row>34</xdr:row>
      <xdr:rowOff>22225</xdr:rowOff>
    </xdr:to>
    <xdr:sp macro="" textlink="">
      <xdr:nvSpPr>
        <xdr:cNvPr id="70" name="楕円 69"/>
        <xdr:cNvSpPr/>
      </xdr:nvSpPr>
      <xdr:spPr>
        <a:xfrm>
          <a:off x="4584700" y="574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45102</xdr:rowOff>
    </xdr:from>
    <xdr:ext cx="405111" cy="259045"/>
    <xdr:sp macro="" textlink="">
      <xdr:nvSpPr>
        <xdr:cNvPr id="71" name="【道路】&#10;有形固定資産減価償却率該当値テキスト"/>
        <xdr:cNvSpPr txBox="1"/>
      </xdr:nvSpPr>
      <xdr:spPr>
        <a:xfrm>
          <a:off x="4673600"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107315</xdr:rowOff>
    </xdr:from>
    <xdr:to>
      <xdr:col>20</xdr:col>
      <xdr:colOff>38100</xdr:colOff>
      <xdr:row>34</xdr:row>
      <xdr:rowOff>37465</xdr:rowOff>
    </xdr:to>
    <xdr:sp macro="" textlink="">
      <xdr:nvSpPr>
        <xdr:cNvPr id="72" name="楕円 71"/>
        <xdr:cNvSpPr/>
      </xdr:nvSpPr>
      <xdr:spPr>
        <a:xfrm>
          <a:off x="3746500" y="576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142875</xdr:rowOff>
    </xdr:from>
    <xdr:to>
      <xdr:col>24</xdr:col>
      <xdr:colOff>63500</xdr:colOff>
      <xdr:row>33</xdr:row>
      <xdr:rowOff>158115</xdr:rowOff>
    </xdr:to>
    <xdr:cxnSp macro="">
      <xdr:nvCxnSpPr>
        <xdr:cNvPr id="73" name="直線コネクタ 72"/>
        <xdr:cNvCxnSpPr/>
      </xdr:nvCxnSpPr>
      <xdr:spPr>
        <a:xfrm flipV="1">
          <a:off x="3797300" y="580072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60977</xdr:rowOff>
    </xdr:from>
    <xdr:ext cx="405111" cy="259045"/>
    <xdr:sp macro="" textlink="">
      <xdr:nvSpPr>
        <xdr:cNvPr id="74" name="n_1aveValue【道路】&#10;有形固定資産減価償却率"/>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5" name="n_2aveValue【道路】&#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53992</xdr:rowOff>
    </xdr:from>
    <xdr:ext cx="405111" cy="259045"/>
    <xdr:sp macro="" textlink="">
      <xdr:nvSpPr>
        <xdr:cNvPr id="76" name="n_1mainValue【道路】&#10;有形固定資産減価償却率"/>
        <xdr:cNvSpPr txBox="1"/>
      </xdr:nvSpPr>
      <xdr:spPr>
        <a:xfrm>
          <a:off x="3582044" y="554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6" name="テキスト ボックス 95"/>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8" name="テキスト ボックス 97"/>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2" name="直線コネクタ 101"/>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3" name="【道路】&#10;一人当たり延長最小値テキスト"/>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4" name="直線コネクタ 103"/>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5" name="【道路】&#10;一人当たり延長最大値テキスト"/>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6" name="直線コネクタ 105"/>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49072</xdr:rowOff>
    </xdr:from>
    <xdr:ext cx="534377" cy="259045"/>
    <xdr:sp macro="" textlink="">
      <xdr:nvSpPr>
        <xdr:cNvPr id="107" name="【道路】&#10;一人当たり延長平均値テキスト"/>
        <xdr:cNvSpPr txBox="1"/>
      </xdr:nvSpPr>
      <xdr:spPr>
        <a:xfrm>
          <a:off x="10515600" y="656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08" name="フローチャート: 判断 107"/>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09" name="フローチャート: 判断 108"/>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59820</xdr:rowOff>
    </xdr:from>
    <xdr:to>
      <xdr:col>46</xdr:col>
      <xdr:colOff>38100</xdr:colOff>
      <xdr:row>40</xdr:row>
      <xdr:rowOff>161420</xdr:rowOff>
    </xdr:to>
    <xdr:sp macro="" textlink="">
      <xdr:nvSpPr>
        <xdr:cNvPr id="110" name="フローチャート: 判断 109"/>
        <xdr:cNvSpPr/>
      </xdr:nvSpPr>
      <xdr:spPr>
        <a:xfrm>
          <a:off x="8699500" y="691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71751</xdr:rowOff>
    </xdr:from>
    <xdr:to>
      <xdr:col>55</xdr:col>
      <xdr:colOff>50800</xdr:colOff>
      <xdr:row>42</xdr:row>
      <xdr:rowOff>1901</xdr:rowOff>
    </xdr:to>
    <xdr:sp macro="" textlink="">
      <xdr:nvSpPr>
        <xdr:cNvPr id="116" name="楕円 115"/>
        <xdr:cNvSpPr/>
      </xdr:nvSpPr>
      <xdr:spPr>
        <a:xfrm>
          <a:off x="10426700" y="710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158128</xdr:rowOff>
    </xdr:from>
    <xdr:ext cx="534377" cy="259045"/>
    <xdr:sp macro="" textlink="">
      <xdr:nvSpPr>
        <xdr:cNvPr id="117" name="【道路】&#10;一人当たり延長該当値テキスト"/>
        <xdr:cNvSpPr txBox="1"/>
      </xdr:nvSpPr>
      <xdr:spPr>
        <a:xfrm>
          <a:off x="10515600" y="701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75017</xdr:rowOff>
    </xdr:from>
    <xdr:to>
      <xdr:col>50</xdr:col>
      <xdr:colOff>165100</xdr:colOff>
      <xdr:row>42</xdr:row>
      <xdr:rowOff>5167</xdr:rowOff>
    </xdr:to>
    <xdr:sp macro="" textlink="">
      <xdr:nvSpPr>
        <xdr:cNvPr id="118" name="楕円 117"/>
        <xdr:cNvSpPr/>
      </xdr:nvSpPr>
      <xdr:spPr>
        <a:xfrm>
          <a:off x="9588500" y="710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122551</xdr:rowOff>
    </xdr:from>
    <xdr:to>
      <xdr:col>55</xdr:col>
      <xdr:colOff>0</xdr:colOff>
      <xdr:row>41</xdr:row>
      <xdr:rowOff>125817</xdr:rowOff>
    </xdr:to>
    <xdr:cxnSp macro="">
      <xdr:nvCxnSpPr>
        <xdr:cNvPr id="119" name="直線コネクタ 118"/>
        <xdr:cNvCxnSpPr/>
      </xdr:nvCxnSpPr>
      <xdr:spPr>
        <a:xfrm flipV="1">
          <a:off x="9639300" y="715200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30697</xdr:rowOff>
    </xdr:from>
    <xdr:ext cx="534377" cy="259045"/>
    <xdr:sp macro="" textlink="">
      <xdr:nvSpPr>
        <xdr:cNvPr id="120" name="n_1aveValue【道路】&#10;一人当たり延長"/>
        <xdr:cNvSpPr txBox="1"/>
      </xdr:nvSpPr>
      <xdr:spPr>
        <a:xfrm>
          <a:off x="9359411" y="63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6497</xdr:rowOff>
    </xdr:from>
    <xdr:ext cx="534377" cy="259045"/>
    <xdr:sp macro="" textlink="">
      <xdr:nvSpPr>
        <xdr:cNvPr id="121" name="n_2aveValue【道路】&#10;一人当たり延長"/>
        <xdr:cNvSpPr txBox="1"/>
      </xdr:nvSpPr>
      <xdr:spPr>
        <a:xfrm>
          <a:off x="8483111" y="66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167744</xdr:rowOff>
    </xdr:from>
    <xdr:ext cx="534377" cy="259045"/>
    <xdr:sp macro="" textlink="">
      <xdr:nvSpPr>
        <xdr:cNvPr id="122" name="n_1mainValue【道路】&#10;一人当たり延長"/>
        <xdr:cNvSpPr txBox="1"/>
      </xdr:nvSpPr>
      <xdr:spPr>
        <a:xfrm>
          <a:off x="9359411" y="719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48" name="直線コネクタ 147"/>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9"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0" name="直線コネクタ 149"/>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51"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2" name="直線コネクタ 151"/>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53"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54" name="フローチャート: 判断 153"/>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55" name="フローチャート: 判断 154"/>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16147</xdr:rowOff>
    </xdr:from>
    <xdr:to>
      <xdr:col>15</xdr:col>
      <xdr:colOff>101600</xdr:colOff>
      <xdr:row>59</xdr:row>
      <xdr:rowOff>117747</xdr:rowOff>
    </xdr:to>
    <xdr:sp macro="" textlink="">
      <xdr:nvSpPr>
        <xdr:cNvPr id="156" name="フローチャート: 判断 155"/>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162" name="楕円 161"/>
        <xdr:cNvSpPr/>
      </xdr:nvSpPr>
      <xdr:spPr>
        <a:xfrm>
          <a:off x="45847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120667</xdr:rowOff>
    </xdr:from>
    <xdr:ext cx="405111" cy="259045"/>
    <xdr:sp macro="" textlink="">
      <xdr:nvSpPr>
        <xdr:cNvPr id="163" name="【橋りょう・トンネル】&#10;有形固定資産減価償却率該当値テキスト"/>
        <xdr:cNvSpPr txBox="1"/>
      </xdr:nvSpPr>
      <xdr:spPr>
        <a:xfrm>
          <a:off x="4673600"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92891</xdr:rowOff>
    </xdr:from>
    <xdr:to>
      <xdr:col>20</xdr:col>
      <xdr:colOff>38100</xdr:colOff>
      <xdr:row>59</xdr:row>
      <xdr:rowOff>23041</xdr:rowOff>
    </xdr:to>
    <xdr:sp macro="" textlink="">
      <xdr:nvSpPr>
        <xdr:cNvPr id="164" name="楕円 163"/>
        <xdr:cNvSpPr/>
      </xdr:nvSpPr>
      <xdr:spPr>
        <a:xfrm>
          <a:off x="3746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143691</xdr:rowOff>
    </xdr:from>
    <xdr:to>
      <xdr:col>24</xdr:col>
      <xdr:colOff>63500</xdr:colOff>
      <xdr:row>58</xdr:row>
      <xdr:rowOff>148590</xdr:rowOff>
    </xdr:to>
    <xdr:cxnSp macro="">
      <xdr:nvCxnSpPr>
        <xdr:cNvPr id="165" name="直線コネクタ 164"/>
        <xdr:cNvCxnSpPr/>
      </xdr:nvCxnSpPr>
      <xdr:spPr>
        <a:xfrm>
          <a:off x="3797300" y="1008779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9270</xdr:rowOff>
    </xdr:from>
    <xdr:ext cx="405111" cy="259045"/>
    <xdr:sp macro="" textlink="">
      <xdr:nvSpPr>
        <xdr:cNvPr id="166" name="n_1aveValue【橋りょう・トンネル】&#10;有形固定資産減価償却率"/>
        <xdr:cNvSpPr txBox="1"/>
      </xdr:nvSpPr>
      <xdr:spPr>
        <a:xfrm>
          <a:off x="35820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134274</xdr:rowOff>
    </xdr:from>
    <xdr:ext cx="405111" cy="259045"/>
    <xdr:sp macro="" textlink="">
      <xdr:nvSpPr>
        <xdr:cNvPr id="167" name="n_2aveValue【橋りょう・トンネル】&#10;有形固定資産減価償却率"/>
        <xdr:cNvSpPr txBox="1"/>
      </xdr:nvSpPr>
      <xdr:spPr>
        <a:xfrm>
          <a:off x="2705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39568</xdr:rowOff>
    </xdr:from>
    <xdr:ext cx="405111" cy="259045"/>
    <xdr:sp macro="" textlink="">
      <xdr:nvSpPr>
        <xdr:cNvPr id="168" name="n_1mainValue【橋りょう・トンネル】&#10;有形固定資産減価償却率"/>
        <xdr:cNvSpPr txBox="1"/>
      </xdr:nvSpPr>
      <xdr:spPr>
        <a:xfrm>
          <a:off x="35820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9" name="直線コネクタ 17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0" name="テキスト ボックス 17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1" name="直線コネクタ 18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2" name="テキスト ボックス 18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3" name="直線コネクタ 18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4" name="テキスト ボックス 18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5" name="直線コネクタ 18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6" name="テキスト ボックス 18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90" name="直線コネクタ 189"/>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191"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192" name="直線コネクタ 191"/>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193"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194" name="直線コネクタ 193"/>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135866</xdr:rowOff>
    </xdr:from>
    <xdr:ext cx="599010" cy="259045"/>
    <xdr:sp macro="" textlink="">
      <xdr:nvSpPr>
        <xdr:cNvPr id="195" name="【橋りょう・トンネル】&#10;一人当たり有形固定資産（償却資産）額平均値テキスト"/>
        <xdr:cNvSpPr txBox="1"/>
      </xdr:nvSpPr>
      <xdr:spPr>
        <a:xfrm>
          <a:off x="10515600" y="1042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196" name="フローチャート: 判断 195"/>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197" name="フローチャート: 判断 196"/>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198" name="フローチャート: 判断 197"/>
        <xdr:cNvSpPr/>
      </xdr:nvSpPr>
      <xdr:spPr>
        <a:xfrm>
          <a:off x="8699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53505</xdr:rowOff>
    </xdr:from>
    <xdr:to>
      <xdr:col>55</xdr:col>
      <xdr:colOff>50800</xdr:colOff>
      <xdr:row>63</xdr:row>
      <xdr:rowOff>155105</xdr:rowOff>
    </xdr:to>
    <xdr:sp macro="" textlink="">
      <xdr:nvSpPr>
        <xdr:cNvPr id="204" name="楕円 203"/>
        <xdr:cNvSpPr/>
      </xdr:nvSpPr>
      <xdr:spPr>
        <a:xfrm>
          <a:off x="10426700" y="1085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139882</xdr:rowOff>
    </xdr:from>
    <xdr:ext cx="599010" cy="259045"/>
    <xdr:sp macro="" textlink="">
      <xdr:nvSpPr>
        <xdr:cNvPr id="205" name="【橋りょう・トンネル】&#10;一人当たり有形固定資産（償却資産）額該当値テキスト"/>
        <xdr:cNvSpPr txBox="1"/>
      </xdr:nvSpPr>
      <xdr:spPr>
        <a:xfrm>
          <a:off x="10515600" y="1076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57003</xdr:rowOff>
    </xdr:from>
    <xdr:to>
      <xdr:col>50</xdr:col>
      <xdr:colOff>165100</xdr:colOff>
      <xdr:row>63</xdr:row>
      <xdr:rowOff>158603</xdr:rowOff>
    </xdr:to>
    <xdr:sp macro="" textlink="">
      <xdr:nvSpPr>
        <xdr:cNvPr id="206" name="楕円 205"/>
        <xdr:cNvSpPr/>
      </xdr:nvSpPr>
      <xdr:spPr>
        <a:xfrm>
          <a:off x="9588500" y="1085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104305</xdr:rowOff>
    </xdr:from>
    <xdr:to>
      <xdr:col>55</xdr:col>
      <xdr:colOff>0</xdr:colOff>
      <xdr:row>63</xdr:row>
      <xdr:rowOff>107803</xdr:rowOff>
    </xdr:to>
    <xdr:cxnSp macro="">
      <xdr:nvCxnSpPr>
        <xdr:cNvPr id="207" name="直線コネクタ 206"/>
        <xdr:cNvCxnSpPr/>
      </xdr:nvCxnSpPr>
      <xdr:spPr>
        <a:xfrm flipV="1">
          <a:off x="9639300" y="10905655"/>
          <a:ext cx="8382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78475</xdr:rowOff>
    </xdr:from>
    <xdr:ext cx="599010" cy="259045"/>
    <xdr:sp macro="" textlink="">
      <xdr:nvSpPr>
        <xdr:cNvPr id="208" name="n_1aveValue【橋りょう・トンネル】&#10;一人当たり有形固定資産（償却資産）額"/>
        <xdr:cNvSpPr txBox="1"/>
      </xdr:nvSpPr>
      <xdr:spPr>
        <a:xfrm>
          <a:off x="93270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471</xdr:rowOff>
    </xdr:from>
    <xdr:ext cx="599010" cy="259045"/>
    <xdr:sp macro="" textlink="">
      <xdr:nvSpPr>
        <xdr:cNvPr id="209" name="n_2aveValue【橋りょう・トンネル】&#10;一人当たり有形固定資産（償却資産）額"/>
        <xdr:cNvSpPr txBox="1"/>
      </xdr:nvSpPr>
      <xdr:spPr>
        <a:xfrm>
          <a:off x="8450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149730</xdr:rowOff>
    </xdr:from>
    <xdr:ext cx="599010" cy="259045"/>
    <xdr:sp macro="" textlink="">
      <xdr:nvSpPr>
        <xdr:cNvPr id="210" name="n_1mainValue【橋りょう・トンネル】&#10;一人当たり有形固定資産（償却資産）額"/>
        <xdr:cNvSpPr txBox="1"/>
      </xdr:nvSpPr>
      <xdr:spPr>
        <a:xfrm>
          <a:off x="9327095" y="10951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35" name="直線コネクタ 234"/>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36" name="【公営住宅】&#10;有形固定資産減価償却率最小値テキスト"/>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37" name="直線コネクタ 236"/>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108602</xdr:rowOff>
    </xdr:from>
    <xdr:ext cx="405111" cy="259045"/>
    <xdr:sp macro="" textlink="">
      <xdr:nvSpPr>
        <xdr:cNvPr id="240" name="【公営住宅】&#10;有形固定資産減価償却率平均値テキスト"/>
        <xdr:cNvSpPr txBox="1"/>
      </xdr:nvSpPr>
      <xdr:spPr>
        <a:xfrm>
          <a:off x="4673600" y="1399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41" name="フローチャート: 判断 240"/>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42" name="フローチャート: 判断 241"/>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23495</xdr:rowOff>
    </xdr:from>
    <xdr:to>
      <xdr:col>15</xdr:col>
      <xdr:colOff>101600</xdr:colOff>
      <xdr:row>82</xdr:row>
      <xdr:rowOff>125095</xdr:rowOff>
    </xdr:to>
    <xdr:sp macro="" textlink="">
      <xdr:nvSpPr>
        <xdr:cNvPr id="243" name="フローチャート: 判断 242"/>
        <xdr:cNvSpPr/>
      </xdr:nvSpPr>
      <xdr:spPr>
        <a:xfrm>
          <a:off x="2857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2539</xdr:rowOff>
    </xdr:from>
    <xdr:to>
      <xdr:col>24</xdr:col>
      <xdr:colOff>114300</xdr:colOff>
      <xdr:row>81</xdr:row>
      <xdr:rowOff>104139</xdr:rowOff>
    </xdr:to>
    <xdr:sp macro="" textlink="">
      <xdr:nvSpPr>
        <xdr:cNvPr id="249" name="楕円 248"/>
        <xdr:cNvSpPr/>
      </xdr:nvSpPr>
      <xdr:spPr>
        <a:xfrm>
          <a:off x="45847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25416</xdr:rowOff>
    </xdr:from>
    <xdr:ext cx="405111" cy="259045"/>
    <xdr:sp macro="" textlink="">
      <xdr:nvSpPr>
        <xdr:cNvPr id="250" name="【公営住宅】&#10;有形固定資産減価償却率該当値テキスト"/>
        <xdr:cNvSpPr txBox="1"/>
      </xdr:nvSpPr>
      <xdr:spPr>
        <a:xfrm>
          <a:off x="4673600"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27305</xdr:rowOff>
    </xdr:from>
    <xdr:to>
      <xdr:col>20</xdr:col>
      <xdr:colOff>38100</xdr:colOff>
      <xdr:row>81</xdr:row>
      <xdr:rowOff>128905</xdr:rowOff>
    </xdr:to>
    <xdr:sp macro="" textlink="">
      <xdr:nvSpPr>
        <xdr:cNvPr id="251" name="楕円 250"/>
        <xdr:cNvSpPr/>
      </xdr:nvSpPr>
      <xdr:spPr>
        <a:xfrm>
          <a:off x="3746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53339</xdr:rowOff>
    </xdr:from>
    <xdr:to>
      <xdr:col>24</xdr:col>
      <xdr:colOff>63500</xdr:colOff>
      <xdr:row>81</xdr:row>
      <xdr:rowOff>78105</xdr:rowOff>
    </xdr:to>
    <xdr:cxnSp macro="">
      <xdr:nvCxnSpPr>
        <xdr:cNvPr id="252" name="直線コネクタ 251"/>
        <xdr:cNvCxnSpPr/>
      </xdr:nvCxnSpPr>
      <xdr:spPr>
        <a:xfrm flipV="1">
          <a:off x="3797300" y="13940789"/>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30497</xdr:rowOff>
    </xdr:from>
    <xdr:ext cx="405111" cy="259045"/>
    <xdr:sp macro="" textlink="">
      <xdr:nvSpPr>
        <xdr:cNvPr id="253" name="n_1aveValue【公営住宅】&#10;有形固定資産減価償却率"/>
        <xdr:cNvSpPr txBox="1"/>
      </xdr:nvSpPr>
      <xdr:spPr>
        <a:xfrm>
          <a:off x="35820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141622</xdr:rowOff>
    </xdr:from>
    <xdr:ext cx="405111" cy="259045"/>
    <xdr:sp macro="" textlink="">
      <xdr:nvSpPr>
        <xdr:cNvPr id="254" name="n_2aveValue【公営住宅】&#10;有形固定資産減価償却率"/>
        <xdr:cNvSpPr txBox="1"/>
      </xdr:nvSpPr>
      <xdr:spPr>
        <a:xfrm>
          <a:off x="2705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145432</xdr:rowOff>
    </xdr:from>
    <xdr:ext cx="405111" cy="259045"/>
    <xdr:sp macro="" textlink="">
      <xdr:nvSpPr>
        <xdr:cNvPr id="255" name="n_1mainValue【公営住宅】&#10;有形固定資産減価償却率"/>
        <xdr:cNvSpPr txBox="1"/>
      </xdr:nvSpPr>
      <xdr:spPr>
        <a:xfrm>
          <a:off x="35820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7" name="テキスト ボックス 27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79" name="直線コネクタ 278"/>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80" name="【公営住宅】&#10;一人当たり面積最小値テキスト"/>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81" name="直線コネクタ 280"/>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82" name="【公営住宅】&#10;一人当たり面積最大値テキスト"/>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83" name="直線コネクタ 282"/>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15321</xdr:rowOff>
    </xdr:from>
    <xdr:ext cx="469744" cy="259045"/>
    <xdr:sp macro="" textlink="">
      <xdr:nvSpPr>
        <xdr:cNvPr id="284" name="【公営住宅】&#10;一人当たり面積平均値テキスト"/>
        <xdr:cNvSpPr txBox="1"/>
      </xdr:nvSpPr>
      <xdr:spPr>
        <a:xfrm>
          <a:off x="10515600" y="1424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285" name="フローチャート: 判断 284"/>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286" name="フローチャート: 判断 285"/>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145414</xdr:rowOff>
    </xdr:from>
    <xdr:to>
      <xdr:col>46</xdr:col>
      <xdr:colOff>38100</xdr:colOff>
      <xdr:row>85</xdr:row>
      <xdr:rowOff>75564</xdr:rowOff>
    </xdr:to>
    <xdr:sp macro="" textlink="">
      <xdr:nvSpPr>
        <xdr:cNvPr id="287" name="フローチャート: 判断 286"/>
        <xdr:cNvSpPr/>
      </xdr:nvSpPr>
      <xdr:spPr>
        <a:xfrm>
          <a:off x="8699500" y="1454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26924</xdr:rowOff>
    </xdr:from>
    <xdr:to>
      <xdr:col>55</xdr:col>
      <xdr:colOff>50800</xdr:colOff>
      <xdr:row>85</xdr:row>
      <xdr:rowOff>128524</xdr:rowOff>
    </xdr:to>
    <xdr:sp macro="" textlink="">
      <xdr:nvSpPr>
        <xdr:cNvPr id="293" name="楕円 292"/>
        <xdr:cNvSpPr/>
      </xdr:nvSpPr>
      <xdr:spPr>
        <a:xfrm>
          <a:off x="10426700" y="146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5351</xdr:rowOff>
    </xdr:from>
    <xdr:ext cx="469744" cy="259045"/>
    <xdr:sp macro="" textlink="">
      <xdr:nvSpPr>
        <xdr:cNvPr id="294" name="【公営住宅】&#10;一人当たり面積該当値テキスト"/>
        <xdr:cNvSpPr txBox="1"/>
      </xdr:nvSpPr>
      <xdr:spPr>
        <a:xfrm>
          <a:off x="10515600" y="1457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31114</xdr:rowOff>
    </xdr:from>
    <xdr:to>
      <xdr:col>50</xdr:col>
      <xdr:colOff>165100</xdr:colOff>
      <xdr:row>85</xdr:row>
      <xdr:rowOff>132714</xdr:rowOff>
    </xdr:to>
    <xdr:sp macro="" textlink="">
      <xdr:nvSpPr>
        <xdr:cNvPr id="295" name="楕円 294"/>
        <xdr:cNvSpPr/>
      </xdr:nvSpPr>
      <xdr:spPr>
        <a:xfrm>
          <a:off x="9588500" y="146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77724</xdr:rowOff>
    </xdr:from>
    <xdr:to>
      <xdr:col>55</xdr:col>
      <xdr:colOff>0</xdr:colOff>
      <xdr:row>85</xdr:row>
      <xdr:rowOff>81914</xdr:rowOff>
    </xdr:to>
    <xdr:cxnSp macro="">
      <xdr:nvCxnSpPr>
        <xdr:cNvPr id="296" name="直線コネクタ 295"/>
        <xdr:cNvCxnSpPr/>
      </xdr:nvCxnSpPr>
      <xdr:spPr>
        <a:xfrm flipV="1">
          <a:off x="9639300" y="14650974"/>
          <a:ext cx="8382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53421</xdr:rowOff>
    </xdr:from>
    <xdr:ext cx="469744" cy="259045"/>
    <xdr:sp macro="" textlink="">
      <xdr:nvSpPr>
        <xdr:cNvPr id="297" name="n_1aveValue【公営住宅】&#10;一人当たり面積"/>
        <xdr:cNvSpPr txBox="1"/>
      </xdr:nvSpPr>
      <xdr:spPr>
        <a:xfrm>
          <a:off x="93917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92091</xdr:rowOff>
    </xdr:from>
    <xdr:ext cx="469744" cy="259045"/>
    <xdr:sp macro="" textlink="">
      <xdr:nvSpPr>
        <xdr:cNvPr id="298" name="n_2aveValue【公営住宅】&#10;一人当たり面積"/>
        <xdr:cNvSpPr txBox="1"/>
      </xdr:nvSpPr>
      <xdr:spPr>
        <a:xfrm>
          <a:off x="8515427" y="1432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123841</xdr:rowOff>
    </xdr:from>
    <xdr:ext cx="469744" cy="259045"/>
    <xdr:sp macro="" textlink="">
      <xdr:nvSpPr>
        <xdr:cNvPr id="299" name="n_1mainValue【公営住宅】&#10;一人当たり面積"/>
        <xdr:cNvSpPr txBox="1"/>
      </xdr:nvSpPr>
      <xdr:spPr>
        <a:xfrm>
          <a:off x="9391727" y="1469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8" name="テキスト ボックス 30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9" name="直線コネクタ 30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0" name="テキスト ボックス 30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11" name="直線コネクタ 31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12" name="テキスト ボックス 311"/>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3" name="直線コネクタ 31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4" name="テキスト ボックス 31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5" name="直線コネクタ 31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6" name="テキスト ボックス 31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7" name="直線コネクタ 31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8" name="テキスト ボックス 31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9" name="直線コネクタ 31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0" name="テキスト ボックス 31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1" name="直線コネクタ 32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22" name="テキスト ボックス 321"/>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24" name="テキスト ボックス 32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164374</xdr:rowOff>
    </xdr:from>
    <xdr:to>
      <xdr:col>24</xdr:col>
      <xdr:colOff>62865</xdr:colOff>
      <xdr:row>109</xdr:row>
      <xdr:rowOff>38644</xdr:rowOff>
    </xdr:to>
    <xdr:cxnSp macro="">
      <xdr:nvCxnSpPr>
        <xdr:cNvPr id="326" name="直線コネクタ 325"/>
        <xdr:cNvCxnSpPr/>
      </xdr:nvCxnSpPr>
      <xdr:spPr>
        <a:xfrm flipV="1">
          <a:off x="4634865" y="1730937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42471</xdr:rowOff>
    </xdr:from>
    <xdr:ext cx="405111" cy="259045"/>
    <xdr:sp macro="" textlink="">
      <xdr:nvSpPr>
        <xdr:cNvPr id="327" name="【港湾・漁港】&#10;有形固定資産減価償却率最小値テキスト"/>
        <xdr:cNvSpPr txBox="1"/>
      </xdr:nvSpPr>
      <xdr:spPr>
        <a:xfrm>
          <a:off x="4673600" y="187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38644</xdr:rowOff>
    </xdr:from>
    <xdr:to>
      <xdr:col>24</xdr:col>
      <xdr:colOff>152400</xdr:colOff>
      <xdr:row>109</xdr:row>
      <xdr:rowOff>38644</xdr:rowOff>
    </xdr:to>
    <xdr:cxnSp macro="">
      <xdr:nvCxnSpPr>
        <xdr:cNvPr id="328" name="直線コネクタ 327"/>
        <xdr:cNvCxnSpPr/>
      </xdr:nvCxnSpPr>
      <xdr:spPr>
        <a:xfrm>
          <a:off x="4546600" y="1872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111051</xdr:rowOff>
    </xdr:from>
    <xdr:ext cx="405111" cy="259045"/>
    <xdr:sp macro="" textlink="">
      <xdr:nvSpPr>
        <xdr:cNvPr id="329" name="【港湾・漁港】&#10;有形固定資産減価償却率最大値テキスト"/>
        <xdr:cNvSpPr txBox="1"/>
      </xdr:nvSpPr>
      <xdr:spPr>
        <a:xfrm>
          <a:off x="4673600" y="1708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164374</xdr:rowOff>
    </xdr:from>
    <xdr:to>
      <xdr:col>24</xdr:col>
      <xdr:colOff>152400</xdr:colOff>
      <xdr:row>100</xdr:row>
      <xdr:rowOff>164374</xdr:rowOff>
    </xdr:to>
    <xdr:cxnSp macro="">
      <xdr:nvCxnSpPr>
        <xdr:cNvPr id="330" name="直線コネクタ 329"/>
        <xdr:cNvCxnSpPr/>
      </xdr:nvCxnSpPr>
      <xdr:spPr>
        <a:xfrm>
          <a:off x="4546600" y="1730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41746</xdr:rowOff>
    </xdr:from>
    <xdr:ext cx="405111" cy="259045"/>
    <xdr:sp macro="" textlink="">
      <xdr:nvSpPr>
        <xdr:cNvPr id="331" name="【港湾・漁港】&#10;有形固定資産減価償却率平均値テキスト"/>
        <xdr:cNvSpPr txBox="1"/>
      </xdr:nvSpPr>
      <xdr:spPr>
        <a:xfrm>
          <a:off x="4673600" y="1770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18869</xdr:rowOff>
    </xdr:from>
    <xdr:to>
      <xdr:col>24</xdr:col>
      <xdr:colOff>114300</xdr:colOff>
      <xdr:row>104</xdr:row>
      <xdr:rowOff>120469</xdr:rowOff>
    </xdr:to>
    <xdr:sp macro="" textlink="">
      <xdr:nvSpPr>
        <xdr:cNvPr id="332" name="フローチャート: 判断 331"/>
        <xdr:cNvSpPr/>
      </xdr:nvSpPr>
      <xdr:spPr>
        <a:xfrm>
          <a:off x="45847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33564</xdr:rowOff>
    </xdr:from>
    <xdr:to>
      <xdr:col>20</xdr:col>
      <xdr:colOff>38100</xdr:colOff>
      <xdr:row>103</xdr:row>
      <xdr:rowOff>135164</xdr:rowOff>
    </xdr:to>
    <xdr:sp macro="" textlink="">
      <xdr:nvSpPr>
        <xdr:cNvPr id="333" name="フローチャート: 判断 332"/>
        <xdr:cNvSpPr/>
      </xdr:nvSpPr>
      <xdr:spPr>
        <a:xfrm>
          <a:off x="3746500" y="1769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10705</xdr:rowOff>
    </xdr:from>
    <xdr:to>
      <xdr:col>15</xdr:col>
      <xdr:colOff>101600</xdr:colOff>
      <xdr:row>105</xdr:row>
      <xdr:rowOff>112305</xdr:rowOff>
    </xdr:to>
    <xdr:sp macro="" textlink="">
      <xdr:nvSpPr>
        <xdr:cNvPr id="334" name="フローチャート: 判断 333"/>
        <xdr:cNvSpPr/>
      </xdr:nvSpPr>
      <xdr:spPr>
        <a:xfrm>
          <a:off x="2857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5" name="テキスト ボックス 33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64588</xdr:rowOff>
    </xdr:from>
    <xdr:to>
      <xdr:col>24</xdr:col>
      <xdr:colOff>114300</xdr:colOff>
      <xdr:row>108</xdr:row>
      <xdr:rowOff>166188</xdr:rowOff>
    </xdr:to>
    <xdr:sp macro="" textlink="">
      <xdr:nvSpPr>
        <xdr:cNvPr id="340" name="楕円 339"/>
        <xdr:cNvSpPr/>
      </xdr:nvSpPr>
      <xdr:spPr>
        <a:xfrm>
          <a:off x="45847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150965</xdr:rowOff>
    </xdr:from>
    <xdr:ext cx="405111" cy="259045"/>
    <xdr:sp macro="" textlink="">
      <xdr:nvSpPr>
        <xdr:cNvPr id="341" name="【港湾・漁港】&#10;有形固定資産減価償却率該当値テキスト"/>
        <xdr:cNvSpPr txBox="1"/>
      </xdr:nvSpPr>
      <xdr:spPr>
        <a:xfrm>
          <a:off x="4673600" y="18496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136434</xdr:rowOff>
    </xdr:from>
    <xdr:to>
      <xdr:col>20</xdr:col>
      <xdr:colOff>38100</xdr:colOff>
      <xdr:row>109</xdr:row>
      <xdr:rowOff>66584</xdr:rowOff>
    </xdr:to>
    <xdr:sp macro="" textlink="">
      <xdr:nvSpPr>
        <xdr:cNvPr id="342" name="楕円 341"/>
        <xdr:cNvSpPr/>
      </xdr:nvSpPr>
      <xdr:spPr>
        <a:xfrm>
          <a:off x="3746500" y="186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115388</xdr:rowOff>
    </xdr:from>
    <xdr:to>
      <xdr:col>24</xdr:col>
      <xdr:colOff>63500</xdr:colOff>
      <xdr:row>109</xdr:row>
      <xdr:rowOff>15784</xdr:rowOff>
    </xdr:to>
    <xdr:cxnSp macro="">
      <xdr:nvCxnSpPr>
        <xdr:cNvPr id="343" name="直線コネクタ 342"/>
        <xdr:cNvCxnSpPr/>
      </xdr:nvCxnSpPr>
      <xdr:spPr>
        <a:xfrm flipV="1">
          <a:off x="3797300" y="18631988"/>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151691</xdr:rowOff>
    </xdr:from>
    <xdr:ext cx="405111" cy="259045"/>
    <xdr:sp macro="" textlink="">
      <xdr:nvSpPr>
        <xdr:cNvPr id="344" name="n_1aveValue【港湾・漁港】&#10;有形固定資産減価償却率"/>
        <xdr:cNvSpPr txBox="1"/>
      </xdr:nvSpPr>
      <xdr:spPr>
        <a:xfrm>
          <a:off x="35820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128832</xdr:rowOff>
    </xdr:from>
    <xdr:ext cx="405111" cy="259045"/>
    <xdr:sp macro="" textlink="">
      <xdr:nvSpPr>
        <xdr:cNvPr id="345" name="n_2aveValue【港湾・漁港】&#10;有形固定資産減価償却率"/>
        <xdr:cNvSpPr txBox="1"/>
      </xdr:nvSpPr>
      <xdr:spPr>
        <a:xfrm>
          <a:off x="2705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57711</xdr:rowOff>
    </xdr:from>
    <xdr:ext cx="405111" cy="259045"/>
    <xdr:sp macro="" textlink="">
      <xdr:nvSpPr>
        <xdr:cNvPr id="346" name="n_1mainValue【港湾・漁港】&#10;有形固定資産減価償却率"/>
        <xdr:cNvSpPr txBox="1"/>
      </xdr:nvSpPr>
      <xdr:spPr>
        <a:xfrm>
          <a:off x="3582044" y="1874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5" name="テキスト ボックス 35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6" name="直線コネクタ 35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7" name="直線コネクタ 35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58" name="テキスト ボックス 357"/>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9" name="直線コネクタ 35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60" name="テキスト ボックス 359"/>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61" name="直線コネクタ 36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62" name="テキスト ボックス 361"/>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3" name="直線コネクタ 36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64" name="テキスト ボックス 363"/>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5" name="直線コネクタ 36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66" name="テキスト ボックス 365"/>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7" name="直線コネクタ 36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68" name="テキスト ボックス 367"/>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9" name="直線コネクタ 36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70" name="テキスト ボックス 36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131415</xdr:rowOff>
    </xdr:from>
    <xdr:to>
      <xdr:col>54</xdr:col>
      <xdr:colOff>189865</xdr:colOff>
      <xdr:row>109</xdr:row>
      <xdr:rowOff>29998</xdr:rowOff>
    </xdr:to>
    <xdr:cxnSp macro="">
      <xdr:nvCxnSpPr>
        <xdr:cNvPr id="372" name="直線コネクタ 371"/>
        <xdr:cNvCxnSpPr/>
      </xdr:nvCxnSpPr>
      <xdr:spPr>
        <a:xfrm flipV="1">
          <a:off x="10476865" y="17276415"/>
          <a:ext cx="0" cy="1441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33825</xdr:rowOff>
    </xdr:from>
    <xdr:ext cx="469744" cy="259045"/>
    <xdr:sp macro="" textlink="">
      <xdr:nvSpPr>
        <xdr:cNvPr id="373" name="【港湾・漁港】&#10;一人当たり有形固定資産（償却資産）額最小値テキスト"/>
        <xdr:cNvSpPr txBox="1"/>
      </xdr:nvSpPr>
      <xdr:spPr>
        <a:xfrm>
          <a:off x="10515600" y="18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29998</xdr:rowOff>
    </xdr:from>
    <xdr:to>
      <xdr:col>55</xdr:col>
      <xdr:colOff>88900</xdr:colOff>
      <xdr:row>109</xdr:row>
      <xdr:rowOff>29998</xdr:rowOff>
    </xdr:to>
    <xdr:cxnSp macro="">
      <xdr:nvCxnSpPr>
        <xdr:cNvPr id="374" name="直線コネクタ 373"/>
        <xdr:cNvCxnSpPr/>
      </xdr:nvCxnSpPr>
      <xdr:spPr>
        <a:xfrm>
          <a:off x="10388600" y="1871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78092</xdr:rowOff>
    </xdr:from>
    <xdr:ext cx="599010" cy="259045"/>
    <xdr:sp macro="" textlink="">
      <xdr:nvSpPr>
        <xdr:cNvPr id="375" name="【港湾・漁港】&#10;一人当たり有形固定資産（償却資産）額最大値テキスト"/>
        <xdr:cNvSpPr txBox="1"/>
      </xdr:nvSpPr>
      <xdr:spPr>
        <a:xfrm>
          <a:off x="10515600" y="1705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131415</xdr:rowOff>
    </xdr:from>
    <xdr:to>
      <xdr:col>55</xdr:col>
      <xdr:colOff>88900</xdr:colOff>
      <xdr:row>100</xdr:row>
      <xdr:rowOff>131415</xdr:rowOff>
    </xdr:to>
    <xdr:cxnSp macro="">
      <xdr:nvCxnSpPr>
        <xdr:cNvPr id="376" name="直線コネクタ 375"/>
        <xdr:cNvCxnSpPr/>
      </xdr:nvCxnSpPr>
      <xdr:spPr>
        <a:xfrm>
          <a:off x="10388600" y="172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145288</xdr:rowOff>
    </xdr:from>
    <xdr:ext cx="599010" cy="259045"/>
    <xdr:sp macro="" textlink="">
      <xdr:nvSpPr>
        <xdr:cNvPr id="377" name="【港湾・漁港】&#10;一人当たり有形固定資産（償却資産）額平均値テキスト"/>
        <xdr:cNvSpPr txBox="1"/>
      </xdr:nvSpPr>
      <xdr:spPr>
        <a:xfrm>
          <a:off x="10515600" y="17976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122411</xdr:rowOff>
    </xdr:from>
    <xdr:to>
      <xdr:col>55</xdr:col>
      <xdr:colOff>50800</xdr:colOff>
      <xdr:row>106</xdr:row>
      <xdr:rowOff>52561</xdr:rowOff>
    </xdr:to>
    <xdr:sp macro="" textlink="">
      <xdr:nvSpPr>
        <xdr:cNvPr id="378" name="フローチャート: 判断 377"/>
        <xdr:cNvSpPr/>
      </xdr:nvSpPr>
      <xdr:spPr>
        <a:xfrm>
          <a:off x="10426700" y="1812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99</xdr:row>
      <xdr:rowOff>137055</xdr:rowOff>
    </xdr:from>
    <xdr:to>
      <xdr:col>50</xdr:col>
      <xdr:colOff>165100</xdr:colOff>
      <xdr:row>100</xdr:row>
      <xdr:rowOff>67205</xdr:rowOff>
    </xdr:to>
    <xdr:sp macro="" textlink="">
      <xdr:nvSpPr>
        <xdr:cNvPr id="379" name="フローチャート: 判断 378"/>
        <xdr:cNvSpPr/>
      </xdr:nvSpPr>
      <xdr:spPr>
        <a:xfrm>
          <a:off x="9588500" y="1711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35827</xdr:rowOff>
    </xdr:from>
    <xdr:to>
      <xdr:col>46</xdr:col>
      <xdr:colOff>38100</xdr:colOff>
      <xdr:row>106</xdr:row>
      <xdr:rowOff>137427</xdr:rowOff>
    </xdr:to>
    <xdr:sp macro="" textlink="">
      <xdr:nvSpPr>
        <xdr:cNvPr id="380" name="フローチャート: 判断 379"/>
        <xdr:cNvSpPr/>
      </xdr:nvSpPr>
      <xdr:spPr>
        <a:xfrm>
          <a:off x="8699500" y="1820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1" name="テキスト ボックス 38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2" name="テキスト ボックス 38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3" name="テキスト ボックス 38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4" name="テキスト ボックス 38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5" name="テキスト ボックス 38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148360</xdr:rowOff>
    </xdr:from>
    <xdr:to>
      <xdr:col>55</xdr:col>
      <xdr:colOff>50800</xdr:colOff>
      <xdr:row>106</xdr:row>
      <xdr:rowOff>78510</xdr:rowOff>
    </xdr:to>
    <xdr:sp macro="" textlink="">
      <xdr:nvSpPr>
        <xdr:cNvPr id="386" name="楕円 385"/>
        <xdr:cNvSpPr/>
      </xdr:nvSpPr>
      <xdr:spPr>
        <a:xfrm>
          <a:off x="10426700" y="181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126787</xdr:rowOff>
    </xdr:from>
    <xdr:ext cx="599010" cy="259045"/>
    <xdr:sp macro="" textlink="">
      <xdr:nvSpPr>
        <xdr:cNvPr id="387" name="【港湾・漁港】&#10;一人当たり有形固定資産（償却資産）額該当値テキスト"/>
        <xdr:cNvSpPr txBox="1"/>
      </xdr:nvSpPr>
      <xdr:spPr>
        <a:xfrm>
          <a:off x="10515600" y="18129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161389</xdr:rowOff>
    </xdr:from>
    <xdr:to>
      <xdr:col>50</xdr:col>
      <xdr:colOff>165100</xdr:colOff>
      <xdr:row>106</xdr:row>
      <xdr:rowOff>91539</xdr:rowOff>
    </xdr:to>
    <xdr:sp macro="" textlink="">
      <xdr:nvSpPr>
        <xdr:cNvPr id="388" name="楕円 387"/>
        <xdr:cNvSpPr/>
      </xdr:nvSpPr>
      <xdr:spPr>
        <a:xfrm>
          <a:off x="9588500" y="1816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27710</xdr:rowOff>
    </xdr:from>
    <xdr:to>
      <xdr:col>55</xdr:col>
      <xdr:colOff>0</xdr:colOff>
      <xdr:row>106</xdr:row>
      <xdr:rowOff>40739</xdr:rowOff>
    </xdr:to>
    <xdr:cxnSp macro="">
      <xdr:nvCxnSpPr>
        <xdr:cNvPr id="389" name="直線コネクタ 388"/>
        <xdr:cNvCxnSpPr/>
      </xdr:nvCxnSpPr>
      <xdr:spPr>
        <a:xfrm flipV="1">
          <a:off x="9639300" y="18201410"/>
          <a:ext cx="838200" cy="1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98</xdr:row>
      <xdr:rowOff>83732</xdr:rowOff>
    </xdr:from>
    <xdr:ext cx="599010" cy="259045"/>
    <xdr:sp macro="" textlink="">
      <xdr:nvSpPr>
        <xdr:cNvPr id="390" name="n_1aveValue【港湾・漁港】&#10;一人当たり有形固定資産（償却資産）額"/>
        <xdr:cNvSpPr txBox="1"/>
      </xdr:nvSpPr>
      <xdr:spPr>
        <a:xfrm>
          <a:off x="9327095" y="16885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153954</xdr:rowOff>
    </xdr:from>
    <xdr:ext cx="599010" cy="259045"/>
    <xdr:sp macro="" textlink="">
      <xdr:nvSpPr>
        <xdr:cNvPr id="391" name="n_2aveValue【港湾・漁港】&#10;一人当たり有形固定資産（償却資産）額"/>
        <xdr:cNvSpPr txBox="1"/>
      </xdr:nvSpPr>
      <xdr:spPr>
        <a:xfrm>
          <a:off x="8450795" y="17984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82666</xdr:rowOff>
    </xdr:from>
    <xdr:ext cx="599010" cy="259045"/>
    <xdr:sp macro="" textlink="">
      <xdr:nvSpPr>
        <xdr:cNvPr id="392" name="n_1mainValue【港湾・漁港】&#10;一人当たり有形固定資産（償却資産）額"/>
        <xdr:cNvSpPr txBox="1"/>
      </xdr:nvSpPr>
      <xdr:spPr>
        <a:xfrm>
          <a:off x="9327095" y="1825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4" name="テキスト ボックス 40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4" name="テキスト ボックス 41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6" name="テキスト ボックス 41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418" name="直線コネクタ 417"/>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419" name="【認定こども園・幼稚園・保育所】&#10;有形固定資産減価償却率最小値テキスト"/>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420" name="直線コネクタ 419"/>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21"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2" name="直線コネクタ 421"/>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111596</xdr:rowOff>
    </xdr:from>
    <xdr:ext cx="405111" cy="259045"/>
    <xdr:sp macro="" textlink="">
      <xdr:nvSpPr>
        <xdr:cNvPr id="423" name="【認定こども園・幼稚園・保育所】&#10;有形固定資産減価償却率平均値テキスト"/>
        <xdr:cNvSpPr txBox="1"/>
      </xdr:nvSpPr>
      <xdr:spPr>
        <a:xfrm>
          <a:off x="16357600" y="645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424" name="フローチャート: 判断 423"/>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425" name="フローチャート: 判断 424"/>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426" name="フローチャート: 判断 425"/>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32" name="楕円 431"/>
        <xdr:cNvSpPr/>
      </xdr:nvSpPr>
      <xdr:spPr>
        <a:xfrm>
          <a:off x="162687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133185</xdr:rowOff>
    </xdr:from>
    <xdr:ext cx="405111" cy="259045"/>
    <xdr:sp macro="" textlink="">
      <xdr:nvSpPr>
        <xdr:cNvPr id="433" name="【認定こども園・幼稚園・保育所】&#10;有形固定資産減価償却率該当値テキスト"/>
        <xdr:cNvSpPr txBox="1"/>
      </xdr:nvSpPr>
      <xdr:spPr>
        <a:xfrm>
          <a:off x="16357600" y="613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13970</xdr:rowOff>
    </xdr:from>
    <xdr:to>
      <xdr:col>81</xdr:col>
      <xdr:colOff>101600</xdr:colOff>
      <xdr:row>37</xdr:row>
      <xdr:rowOff>115570</xdr:rowOff>
    </xdr:to>
    <xdr:sp macro="" textlink="">
      <xdr:nvSpPr>
        <xdr:cNvPr id="434" name="楕円 433"/>
        <xdr:cNvSpPr/>
      </xdr:nvSpPr>
      <xdr:spPr>
        <a:xfrm>
          <a:off x="15430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161108</xdr:rowOff>
    </xdr:from>
    <xdr:to>
      <xdr:col>85</xdr:col>
      <xdr:colOff>127000</xdr:colOff>
      <xdr:row>37</xdr:row>
      <xdr:rowOff>64770</xdr:rowOff>
    </xdr:to>
    <xdr:cxnSp macro="">
      <xdr:nvCxnSpPr>
        <xdr:cNvPr id="435" name="直線コネクタ 434"/>
        <xdr:cNvCxnSpPr/>
      </xdr:nvCxnSpPr>
      <xdr:spPr>
        <a:xfrm flipV="1">
          <a:off x="15481300" y="6333308"/>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144253</xdr:rowOff>
    </xdr:from>
    <xdr:ext cx="405111" cy="259045"/>
    <xdr:sp macro="" textlink="">
      <xdr:nvSpPr>
        <xdr:cNvPr id="436" name="n_1aveValue【認定こども園・幼稚園・保育所】&#10;有形固定資産減価償却率"/>
        <xdr:cNvSpPr txBox="1"/>
      </xdr:nvSpPr>
      <xdr:spPr>
        <a:xfrm>
          <a:off x="152660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437" name="n_2aveValue【認定こども園・幼稚園・保育所】&#10;有形固定資産減価償却率"/>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132097</xdr:rowOff>
    </xdr:from>
    <xdr:ext cx="405111" cy="259045"/>
    <xdr:sp macro="" textlink="">
      <xdr:nvSpPr>
        <xdr:cNvPr id="438" name="n_1mainValue【認定こども園・幼稚園・保育所】&#10;有形固定資産減価償却率"/>
        <xdr:cNvSpPr txBox="1"/>
      </xdr:nvSpPr>
      <xdr:spPr>
        <a:xfrm>
          <a:off x="15266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9" name="正方形/長方形 4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0" name="正方形/長方形 4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1" name="正方形/長方形 4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2" name="正方形/長方形 4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3" name="正方形/長方形 4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4" name="正方形/長方形 4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5" name="正方形/長方形 4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6" name="正方形/長方形 4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7" name="テキスト ボックス 4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8" name="直線コネクタ 4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9" name="直線コネクタ 44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0" name="テキスト ボックス 44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1" name="直線コネクタ 45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2" name="テキスト ボックス 45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3" name="直線コネクタ 45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4" name="テキスト ボックス 45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5" name="直線コネクタ 45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6" name="テキスト ボックス 45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7" name="直線コネクタ 45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8" name="テキスト ボックス 45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9" name="直線コネクタ 4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0" name="テキスト ボックス 45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462" name="直線コネクタ 461"/>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463" name="【認定こども園・幼稚園・保育所】&#10;一人当たり面積最小値テキスト"/>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464" name="直線コネクタ 463"/>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465" name="【認定こども園・幼稚園・保育所】&#10;一人当たり面積最大値テキスト"/>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466" name="直線コネクタ 465"/>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57167</xdr:rowOff>
    </xdr:from>
    <xdr:ext cx="469744" cy="259045"/>
    <xdr:sp macro="" textlink="">
      <xdr:nvSpPr>
        <xdr:cNvPr id="467" name="【認定こども園・幼稚園・保育所】&#10;一人当たり面積平均値テキスト"/>
        <xdr:cNvSpPr txBox="1"/>
      </xdr:nvSpPr>
      <xdr:spPr>
        <a:xfrm>
          <a:off x="22199600" y="657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468" name="フローチャート: 判断 467"/>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469" name="フローチャート: 判断 468"/>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82550</xdr:rowOff>
    </xdr:from>
    <xdr:to>
      <xdr:col>107</xdr:col>
      <xdr:colOff>101600</xdr:colOff>
      <xdr:row>39</xdr:row>
      <xdr:rowOff>12700</xdr:rowOff>
    </xdr:to>
    <xdr:sp macro="" textlink="">
      <xdr:nvSpPr>
        <xdr:cNvPr id="470" name="フローチャート: 判断 469"/>
        <xdr:cNvSpPr/>
      </xdr:nvSpPr>
      <xdr:spPr>
        <a:xfrm>
          <a:off x="20383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1" name="テキスト ボックス 4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2" name="テキスト ボックス 4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3" name="テキスト ボックス 4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4" name="テキスト ボックス 4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5" name="テキスト ボックス 4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120650</xdr:rowOff>
    </xdr:from>
    <xdr:to>
      <xdr:col>116</xdr:col>
      <xdr:colOff>114300</xdr:colOff>
      <xdr:row>38</xdr:row>
      <xdr:rowOff>50800</xdr:rowOff>
    </xdr:to>
    <xdr:sp macro="" textlink="">
      <xdr:nvSpPr>
        <xdr:cNvPr id="476" name="楕円 475"/>
        <xdr:cNvSpPr/>
      </xdr:nvSpPr>
      <xdr:spPr>
        <a:xfrm>
          <a:off x="22110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143527</xdr:rowOff>
    </xdr:from>
    <xdr:ext cx="469744" cy="259045"/>
    <xdr:sp macro="" textlink="">
      <xdr:nvSpPr>
        <xdr:cNvPr id="477" name="【認定こども園・幼稚園・保育所】&#10;一人当たり面積該当値テキスト"/>
        <xdr:cNvSpPr txBox="1"/>
      </xdr:nvSpPr>
      <xdr:spPr>
        <a:xfrm>
          <a:off x="22199600"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135890</xdr:rowOff>
    </xdr:from>
    <xdr:to>
      <xdr:col>112</xdr:col>
      <xdr:colOff>38100</xdr:colOff>
      <xdr:row>38</xdr:row>
      <xdr:rowOff>66040</xdr:rowOff>
    </xdr:to>
    <xdr:sp macro="" textlink="">
      <xdr:nvSpPr>
        <xdr:cNvPr id="478" name="楕円 477"/>
        <xdr:cNvSpPr/>
      </xdr:nvSpPr>
      <xdr:spPr>
        <a:xfrm>
          <a:off x="21272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0</xdr:rowOff>
    </xdr:from>
    <xdr:to>
      <xdr:col>116</xdr:col>
      <xdr:colOff>63500</xdr:colOff>
      <xdr:row>38</xdr:row>
      <xdr:rowOff>15240</xdr:rowOff>
    </xdr:to>
    <xdr:cxnSp macro="">
      <xdr:nvCxnSpPr>
        <xdr:cNvPr id="479" name="直線コネクタ 478"/>
        <xdr:cNvCxnSpPr/>
      </xdr:nvCxnSpPr>
      <xdr:spPr>
        <a:xfrm flipV="1">
          <a:off x="21323300" y="65151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129557</xdr:rowOff>
    </xdr:from>
    <xdr:ext cx="469744" cy="259045"/>
    <xdr:sp macro="" textlink="">
      <xdr:nvSpPr>
        <xdr:cNvPr id="480" name="n_1aveValue【認定こども園・幼稚園・保育所】&#10;一人当たり面積"/>
        <xdr:cNvSpPr txBox="1"/>
      </xdr:nvSpPr>
      <xdr:spPr>
        <a:xfrm>
          <a:off x="2107572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29227</xdr:rowOff>
    </xdr:from>
    <xdr:ext cx="469744" cy="259045"/>
    <xdr:sp macro="" textlink="">
      <xdr:nvSpPr>
        <xdr:cNvPr id="481" name="n_2aveValue【認定こども園・幼稚園・保育所】&#10;一人当たり面積"/>
        <xdr:cNvSpPr txBox="1"/>
      </xdr:nvSpPr>
      <xdr:spPr>
        <a:xfrm>
          <a:off x="201994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82567</xdr:rowOff>
    </xdr:from>
    <xdr:ext cx="469744" cy="259045"/>
    <xdr:sp macro="" textlink="">
      <xdr:nvSpPr>
        <xdr:cNvPr id="482" name="n_1mainValue【認定こども園・幼稚園・保育所】&#10;一人当たり面積"/>
        <xdr:cNvSpPr txBox="1"/>
      </xdr:nvSpPr>
      <xdr:spPr>
        <a:xfrm>
          <a:off x="210757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93" name="直線コネクタ 49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94" name="テキスト ボックス 49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5" name="直線コネクタ 49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6" name="テキスト ボックス 49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7" name="直線コネクタ 49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8" name="テキスト ボックス 49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9" name="直線コネクタ 49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0" name="テキスト ボックス 49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1" name="直線コネクタ 50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2" name="テキスト ボックス 50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3" name="直線コネクタ 50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04" name="テキスト ボックス 50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6" name="テキスト ボックス 50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508" name="直線コネクタ 507"/>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509"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510" name="直線コネクタ 509"/>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511"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512" name="直線コネクタ 511"/>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29227</xdr:rowOff>
    </xdr:from>
    <xdr:ext cx="405111" cy="259045"/>
    <xdr:sp macro="" textlink="">
      <xdr:nvSpPr>
        <xdr:cNvPr id="513" name="【学校施設】&#10;有形固定資産減価償却率平均値テキスト"/>
        <xdr:cNvSpPr txBox="1"/>
      </xdr:nvSpPr>
      <xdr:spPr>
        <a:xfrm>
          <a:off x="16357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14" name="フローチャート: 判断 513"/>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515" name="フローチャート: 判断 514"/>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516" name="フローチャート: 判断 515"/>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76563</xdr:rowOff>
    </xdr:from>
    <xdr:to>
      <xdr:col>85</xdr:col>
      <xdr:colOff>177800</xdr:colOff>
      <xdr:row>60</xdr:row>
      <xdr:rowOff>6713</xdr:rowOff>
    </xdr:to>
    <xdr:sp macro="" textlink="">
      <xdr:nvSpPr>
        <xdr:cNvPr id="522" name="楕円 521"/>
        <xdr:cNvSpPr/>
      </xdr:nvSpPr>
      <xdr:spPr>
        <a:xfrm>
          <a:off x="162687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54990</xdr:rowOff>
    </xdr:from>
    <xdr:ext cx="405111" cy="259045"/>
    <xdr:sp macro="" textlink="">
      <xdr:nvSpPr>
        <xdr:cNvPr id="523" name="【学校施設】&#10;有形固定資産減価償却率該当値テキスト"/>
        <xdr:cNvSpPr txBox="1"/>
      </xdr:nvSpPr>
      <xdr:spPr>
        <a:xfrm>
          <a:off x="16357600"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112485</xdr:rowOff>
    </xdr:from>
    <xdr:to>
      <xdr:col>81</xdr:col>
      <xdr:colOff>101600</xdr:colOff>
      <xdr:row>60</xdr:row>
      <xdr:rowOff>42635</xdr:rowOff>
    </xdr:to>
    <xdr:sp macro="" textlink="">
      <xdr:nvSpPr>
        <xdr:cNvPr id="524" name="楕円 523"/>
        <xdr:cNvSpPr/>
      </xdr:nvSpPr>
      <xdr:spPr>
        <a:xfrm>
          <a:off x="15430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127363</xdr:rowOff>
    </xdr:from>
    <xdr:to>
      <xdr:col>85</xdr:col>
      <xdr:colOff>127000</xdr:colOff>
      <xdr:row>59</xdr:row>
      <xdr:rowOff>163285</xdr:rowOff>
    </xdr:to>
    <xdr:cxnSp macro="">
      <xdr:nvCxnSpPr>
        <xdr:cNvPr id="525" name="直線コネクタ 524"/>
        <xdr:cNvCxnSpPr/>
      </xdr:nvCxnSpPr>
      <xdr:spPr>
        <a:xfrm flipV="1">
          <a:off x="15481300" y="1024291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126110</xdr:rowOff>
    </xdr:from>
    <xdr:ext cx="405111" cy="259045"/>
    <xdr:sp macro="" textlink="">
      <xdr:nvSpPr>
        <xdr:cNvPr id="526" name="n_1aveValue【学校施設】&#10;有形固定資産減価償却率"/>
        <xdr:cNvSpPr txBox="1"/>
      </xdr:nvSpPr>
      <xdr:spPr>
        <a:xfrm>
          <a:off x="152660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168564</xdr:rowOff>
    </xdr:from>
    <xdr:ext cx="405111" cy="259045"/>
    <xdr:sp macro="" textlink="">
      <xdr:nvSpPr>
        <xdr:cNvPr id="527" name="n_2aveValue【学校施設】&#10;有形固定資産減価償却率"/>
        <xdr:cNvSpPr txBox="1"/>
      </xdr:nvSpPr>
      <xdr:spPr>
        <a:xfrm>
          <a:off x="14389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33762</xdr:rowOff>
    </xdr:from>
    <xdr:ext cx="405111" cy="259045"/>
    <xdr:sp macro="" textlink="">
      <xdr:nvSpPr>
        <xdr:cNvPr id="528" name="n_1mainValue【学校施設】&#10;有形固定資産減価償却率"/>
        <xdr:cNvSpPr txBox="1"/>
      </xdr:nvSpPr>
      <xdr:spPr>
        <a:xfrm>
          <a:off x="15266044" y="1032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9" name="正方形/長方形 5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0" name="正方形/長方形 5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1" name="正方形/長方形 5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2" name="正方形/長方形 5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3" name="正方形/長方形 5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4" name="正方形/長方形 5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5" name="正方形/長方形 5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6" name="正方形/長方形 5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7" name="テキスト ボックス 5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8" name="直線コネクタ 5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9" name="テキスト ボックス 53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40" name="直線コネクタ 53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1" name="テキスト ボックス 54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2" name="直線コネクタ 54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3" name="テキスト ボックス 54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4" name="直線コネクタ 54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5" name="テキスト ボックス 54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6" name="直線コネクタ 54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7" name="テキスト ボックス 54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8" name="直線コネクタ 5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9" name="テキスト ボックス 54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551" name="直線コネクタ 550"/>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552" name="【学校施設】&#10;一人当たり面積最小値テキスト"/>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553" name="直線コネクタ 552"/>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554" name="【学校施設】&#10;一人当たり面積最大値テキスト"/>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555" name="直線コネクタ 554"/>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91762</xdr:rowOff>
    </xdr:from>
    <xdr:ext cx="469744" cy="259045"/>
    <xdr:sp macro="" textlink="">
      <xdr:nvSpPr>
        <xdr:cNvPr id="556" name="【学校施設】&#10;一人当たり面積平均値テキスト"/>
        <xdr:cNvSpPr txBox="1"/>
      </xdr:nvSpPr>
      <xdr:spPr>
        <a:xfrm>
          <a:off x="22199600" y="1072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557" name="フローチャート: 判断 556"/>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558" name="フローチャート: 判断 557"/>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20524</xdr:rowOff>
    </xdr:from>
    <xdr:to>
      <xdr:col>107</xdr:col>
      <xdr:colOff>101600</xdr:colOff>
      <xdr:row>63</xdr:row>
      <xdr:rowOff>122124</xdr:rowOff>
    </xdr:to>
    <xdr:sp macro="" textlink="">
      <xdr:nvSpPr>
        <xdr:cNvPr id="559" name="フローチャート: 判断 558"/>
        <xdr:cNvSpPr/>
      </xdr:nvSpPr>
      <xdr:spPr>
        <a:xfrm>
          <a:off x="20383500" y="1082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41783</xdr:rowOff>
    </xdr:from>
    <xdr:to>
      <xdr:col>116</xdr:col>
      <xdr:colOff>114300</xdr:colOff>
      <xdr:row>61</xdr:row>
      <xdr:rowOff>143383</xdr:rowOff>
    </xdr:to>
    <xdr:sp macro="" textlink="">
      <xdr:nvSpPr>
        <xdr:cNvPr id="565" name="楕円 564"/>
        <xdr:cNvSpPr/>
      </xdr:nvSpPr>
      <xdr:spPr>
        <a:xfrm>
          <a:off x="22110700" y="1050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64660</xdr:rowOff>
    </xdr:from>
    <xdr:ext cx="469744" cy="259045"/>
    <xdr:sp macro="" textlink="">
      <xdr:nvSpPr>
        <xdr:cNvPr id="566" name="【学校施設】&#10;一人当たり面積該当値テキスト"/>
        <xdr:cNvSpPr txBox="1"/>
      </xdr:nvSpPr>
      <xdr:spPr>
        <a:xfrm>
          <a:off x="22199600" y="1035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59386</xdr:rowOff>
    </xdr:from>
    <xdr:to>
      <xdr:col>112</xdr:col>
      <xdr:colOff>38100</xdr:colOff>
      <xdr:row>61</xdr:row>
      <xdr:rowOff>160986</xdr:rowOff>
    </xdr:to>
    <xdr:sp macro="" textlink="">
      <xdr:nvSpPr>
        <xdr:cNvPr id="567" name="楕円 566"/>
        <xdr:cNvSpPr/>
      </xdr:nvSpPr>
      <xdr:spPr>
        <a:xfrm>
          <a:off x="21272500" y="1051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92583</xdr:rowOff>
    </xdr:from>
    <xdr:to>
      <xdr:col>116</xdr:col>
      <xdr:colOff>63500</xdr:colOff>
      <xdr:row>61</xdr:row>
      <xdr:rowOff>110186</xdr:rowOff>
    </xdr:to>
    <xdr:cxnSp macro="">
      <xdr:nvCxnSpPr>
        <xdr:cNvPr id="568" name="直線コネクタ 567"/>
        <xdr:cNvCxnSpPr/>
      </xdr:nvCxnSpPr>
      <xdr:spPr>
        <a:xfrm flipV="1">
          <a:off x="21323300" y="10551033"/>
          <a:ext cx="838200" cy="1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141368</xdr:rowOff>
    </xdr:from>
    <xdr:ext cx="469744" cy="259045"/>
    <xdr:sp macro="" textlink="">
      <xdr:nvSpPr>
        <xdr:cNvPr id="569" name="n_1aveValue【学校施設】&#10;一人当たり面積"/>
        <xdr:cNvSpPr txBox="1"/>
      </xdr:nvSpPr>
      <xdr:spPr>
        <a:xfrm>
          <a:off x="21075727" y="1077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138651</xdr:rowOff>
    </xdr:from>
    <xdr:ext cx="469744" cy="259045"/>
    <xdr:sp macro="" textlink="">
      <xdr:nvSpPr>
        <xdr:cNvPr id="570" name="n_2aveValue【学校施設】&#10;一人当たり面積"/>
        <xdr:cNvSpPr txBox="1"/>
      </xdr:nvSpPr>
      <xdr:spPr>
        <a:xfrm>
          <a:off x="20199427" y="1059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6063</xdr:rowOff>
    </xdr:from>
    <xdr:ext cx="469744" cy="259045"/>
    <xdr:sp macro="" textlink="">
      <xdr:nvSpPr>
        <xdr:cNvPr id="571" name="n_1mainValue【学校施設】&#10;一人当たり面積"/>
        <xdr:cNvSpPr txBox="1"/>
      </xdr:nvSpPr>
      <xdr:spPr>
        <a:xfrm>
          <a:off x="21075727" y="1029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8" name="正方形/長方形 5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9" name="正方形/長方形 5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0" name="正方形/長方形 5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1" name="正方形/長方形 5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2" name="正方形/長方形 5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3" name="正方形/長方形 5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4" name="正方形/長方形 5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正方形/長方形 5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6" name="テキスト ボックス 5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7" name="直線コネクタ 5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8" name="テキスト ボックス 59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9" name="直線コネクタ 59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0" name="テキスト ボックス 59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1" name="直線コネクタ 60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2" name="テキスト ボックス 60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3" name="直線コネクタ 60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4" name="テキスト ボックス 60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5" name="直線コネクタ 6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6" name="テキスト ボックス 6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7" name="直線コネクタ 60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8" name="テキスト ボックス 60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9" name="直線コネクタ 6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0" name="テキスト ボックス 6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612" name="直線コネクタ 611"/>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613" name="【公民館】&#10;有形固定資産減価償却率最小値テキスト"/>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614" name="直線コネクタ 613"/>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5"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6" name="直線コネクタ 61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53991</xdr:rowOff>
    </xdr:from>
    <xdr:ext cx="405111" cy="259045"/>
    <xdr:sp macro="" textlink="">
      <xdr:nvSpPr>
        <xdr:cNvPr id="617" name="【公民館】&#10;有形固定資産減価償却率平均値テキスト"/>
        <xdr:cNvSpPr txBox="1"/>
      </xdr:nvSpPr>
      <xdr:spPr>
        <a:xfrm>
          <a:off x="16357600" y="17541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618" name="フローチャート: 判断 617"/>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619" name="フローチャート: 判断 618"/>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149225</xdr:rowOff>
    </xdr:from>
    <xdr:to>
      <xdr:col>76</xdr:col>
      <xdr:colOff>165100</xdr:colOff>
      <xdr:row>104</xdr:row>
      <xdr:rowOff>79375</xdr:rowOff>
    </xdr:to>
    <xdr:sp macro="" textlink="">
      <xdr:nvSpPr>
        <xdr:cNvPr id="620" name="フローチャート: 判断 619"/>
        <xdr:cNvSpPr/>
      </xdr:nvSpPr>
      <xdr:spPr>
        <a:xfrm>
          <a:off x="145415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1" name="テキスト ボックス 6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2" name="テキスト ボックス 6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3" name="テキスト ボックス 6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4" name="テキスト ボックス 6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5" name="テキスト ボックス 6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164464</xdr:rowOff>
    </xdr:from>
    <xdr:to>
      <xdr:col>85</xdr:col>
      <xdr:colOff>177800</xdr:colOff>
      <xdr:row>105</xdr:row>
      <xdr:rowOff>94614</xdr:rowOff>
    </xdr:to>
    <xdr:sp macro="" textlink="">
      <xdr:nvSpPr>
        <xdr:cNvPr id="626" name="楕円 625"/>
        <xdr:cNvSpPr/>
      </xdr:nvSpPr>
      <xdr:spPr>
        <a:xfrm>
          <a:off x="162687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142891</xdr:rowOff>
    </xdr:from>
    <xdr:ext cx="405111" cy="259045"/>
    <xdr:sp macro="" textlink="">
      <xdr:nvSpPr>
        <xdr:cNvPr id="627" name="【公民館】&#10;有形固定資産減価償却率該当値テキスト"/>
        <xdr:cNvSpPr txBox="1"/>
      </xdr:nvSpPr>
      <xdr:spPr>
        <a:xfrm>
          <a:off x="16357600" y="1797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44450</xdr:rowOff>
    </xdr:from>
    <xdr:to>
      <xdr:col>81</xdr:col>
      <xdr:colOff>101600</xdr:colOff>
      <xdr:row>105</xdr:row>
      <xdr:rowOff>146050</xdr:rowOff>
    </xdr:to>
    <xdr:sp macro="" textlink="">
      <xdr:nvSpPr>
        <xdr:cNvPr id="628" name="楕円 627"/>
        <xdr:cNvSpPr/>
      </xdr:nvSpPr>
      <xdr:spPr>
        <a:xfrm>
          <a:off x="15430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43814</xdr:rowOff>
    </xdr:from>
    <xdr:to>
      <xdr:col>85</xdr:col>
      <xdr:colOff>127000</xdr:colOff>
      <xdr:row>105</xdr:row>
      <xdr:rowOff>95250</xdr:rowOff>
    </xdr:to>
    <xdr:cxnSp macro="">
      <xdr:nvCxnSpPr>
        <xdr:cNvPr id="629" name="直線コネクタ 628"/>
        <xdr:cNvCxnSpPr/>
      </xdr:nvCxnSpPr>
      <xdr:spPr>
        <a:xfrm flipV="1">
          <a:off x="15481300" y="18046064"/>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147338</xdr:rowOff>
    </xdr:from>
    <xdr:ext cx="405111" cy="259045"/>
    <xdr:sp macro="" textlink="">
      <xdr:nvSpPr>
        <xdr:cNvPr id="630" name="n_1aveValue【公民館】&#10;有形固定資産減価償却率"/>
        <xdr:cNvSpPr txBox="1"/>
      </xdr:nvSpPr>
      <xdr:spPr>
        <a:xfrm>
          <a:off x="152660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95902</xdr:rowOff>
    </xdr:from>
    <xdr:ext cx="405111" cy="259045"/>
    <xdr:sp macro="" textlink="">
      <xdr:nvSpPr>
        <xdr:cNvPr id="631" name="n_2aveValue【公民館】&#10;有形固定資産減価償却率"/>
        <xdr:cNvSpPr txBox="1"/>
      </xdr:nvSpPr>
      <xdr:spPr>
        <a:xfrm>
          <a:off x="14389744" y="175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137177</xdr:rowOff>
    </xdr:from>
    <xdr:ext cx="405111" cy="259045"/>
    <xdr:sp macro="" textlink="">
      <xdr:nvSpPr>
        <xdr:cNvPr id="632" name="n_1mainValue【公民館】&#10;有形固定資産減価償却率"/>
        <xdr:cNvSpPr txBox="1"/>
      </xdr:nvSpPr>
      <xdr:spPr>
        <a:xfrm>
          <a:off x="152660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3" name="正方形/長方形 6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4" name="正方形/長方形 6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5" name="正方形/長方形 6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6" name="正方形/長方形 6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7" name="正方形/長方形 6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8" name="正方形/長方形 6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9" name="正方形/長方形 6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0" name="正方形/長方形 6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1" name="テキスト ボックス 6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2" name="直線コネクタ 6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643" name="直線コネクタ 642"/>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44" name="テキスト ボックス 643"/>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5" name="直線コネクタ 64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6" name="テキスト ボックス 64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47" name="直線コネクタ 646"/>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48" name="テキスト ボックス 647"/>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9" name="直線コネクタ 6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0" name="テキスト ボックス 6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652" name="直線コネクタ 651"/>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653" name="【公民館】&#10;一人当たり面積最小値テキスト"/>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654" name="直線コネクタ 653"/>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655" name="【公民館】&#10;一人当たり面積最大値テキスト"/>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656" name="直線コネクタ 655"/>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31703</xdr:rowOff>
    </xdr:from>
    <xdr:ext cx="469744" cy="259045"/>
    <xdr:sp macro="" textlink="">
      <xdr:nvSpPr>
        <xdr:cNvPr id="657" name="【公民館】&#10;一人当たり面積平均値テキスト"/>
        <xdr:cNvSpPr txBox="1"/>
      </xdr:nvSpPr>
      <xdr:spPr>
        <a:xfrm>
          <a:off x="22199600" y="18033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658" name="フローチャート: 判断 657"/>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659" name="フローチャート: 判断 658"/>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47689</xdr:rowOff>
    </xdr:from>
    <xdr:to>
      <xdr:col>107</xdr:col>
      <xdr:colOff>101600</xdr:colOff>
      <xdr:row>106</xdr:row>
      <xdr:rowOff>149289</xdr:rowOff>
    </xdr:to>
    <xdr:sp macro="" textlink="">
      <xdr:nvSpPr>
        <xdr:cNvPr id="660" name="フローチャート: 判断 659"/>
        <xdr:cNvSpPr/>
      </xdr:nvSpPr>
      <xdr:spPr>
        <a:xfrm>
          <a:off x="20383500" y="1822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1" name="テキスト ボックス 6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2" name="テキスト ボックス 6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3" name="テキスト ボックス 6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4" name="テキスト ボックス 6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5" name="テキスト ボックス 6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64833</xdr:rowOff>
    </xdr:from>
    <xdr:to>
      <xdr:col>116</xdr:col>
      <xdr:colOff>114300</xdr:colOff>
      <xdr:row>106</xdr:row>
      <xdr:rowOff>166433</xdr:rowOff>
    </xdr:to>
    <xdr:sp macro="" textlink="">
      <xdr:nvSpPr>
        <xdr:cNvPr id="666" name="楕円 665"/>
        <xdr:cNvSpPr/>
      </xdr:nvSpPr>
      <xdr:spPr>
        <a:xfrm>
          <a:off x="22110700" y="182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43260</xdr:rowOff>
    </xdr:from>
    <xdr:ext cx="469744" cy="259045"/>
    <xdr:sp macro="" textlink="">
      <xdr:nvSpPr>
        <xdr:cNvPr id="667" name="【公民館】&#10;一人当たり面積該当値テキスト"/>
        <xdr:cNvSpPr txBox="1"/>
      </xdr:nvSpPr>
      <xdr:spPr>
        <a:xfrm>
          <a:off x="22199600" y="1821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68835</xdr:rowOff>
    </xdr:from>
    <xdr:to>
      <xdr:col>112</xdr:col>
      <xdr:colOff>38100</xdr:colOff>
      <xdr:row>106</xdr:row>
      <xdr:rowOff>170435</xdr:rowOff>
    </xdr:to>
    <xdr:sp macro="" textlink="">
      <xdr:nvSpPr>
        <xdr:cNvPr id="668" name="楕円 667"/>
        <xdr:cNvSpPr/>
      </xdr:nvSpPr>
      <xdr:spPr>
        <a:xfrm>
          <a:off x="21272500" y="1824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115633</xdr:rowOff>
    </xdr:from>
    <xdr:to>
      <xdr:col>116</xdr:col>
      <xdr:colOff>63500</xdr:colOff>
      <xdr:row>106</xdr:row>
      <xdr:rowOff>119635</xdr:rowOff>
    </xdr:to>
    <xdr:cxnSp macro="">
      <xdr:nvCxnSpPr>
        <xdr:cNvPr id="669" name="直線コネクタ 668"/>
        <xdr:cNvCxnSpPr/>
      </xdr:nvCxnSpPr>
      <xdr:spPr>
        <a:xfrm flipV="1">
          <a:off x="21323300" y="18289333"/>
          <a:ext cx="838200" cy="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94378</xdr:rowOff>
    </xdr:from>
    <xdr:ext cx="469744" cy="259045"/>
    <xdr:sp macro="" textlink="">
      <xdr:nvSpPr>
        <xdr:cNvPr id="670" name="n_1aveValue【公民館】&#10;一人当たり面積"/>
        <xdr:cNvSpPr txBox="1"/>
      </xdr:nvSpPr>
      <xdr:spPr>
        <a:xfrm>
          <a:off x="21075727" y="179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165816</xdr:rowOff>
    </xdr:from>
    <xdr:ext cx="469744" cy="259045"/>
    <xdr:sp macro="" textlink="">
      <xdr:nvSpPr>
        <xdr:cNvPr id="671" name="n_2aveValue【公民館】&#10;一人当たり面積"/>
        <xdr:cNvSpPr txBox="1"/>
      </xdr:nvSpPr>
      <xdr:spPr>
        <a:xfrm>
          <a:off x="20199427" y="1799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161562</xdr:rowOff>
    </xdr:from>
    <xdr:ext cx="469744" cy="259045"/>
    <xdr:sp macro="" textlink="">
      <xdr:nvSpPr>
        <xdr:cNvPr id="672" name="n_1mainValue【公民館】&#10;一人当たり面積"/>
        <xdr:cNvSpPr txBox="1"/>
      </xdr:nvSpPr>
      <xdr:spPr>
        <a:xfrm>
          <a:off x="21075727"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3" name="正方形/長方形 6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4" name="正方形/長方形 6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5" name="テキスト ボックス 6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ja-JP" altLang="en-US" sz="1100" b="0" i="0" u="none" strike="noStrike" baseline="0" smtClean="0">
              <a:solidFill>
                <a:schemeClr val="dk1"/>
              </a:solidFill>
              <a:latin typeface="+mn-lt"/>
              <a:ea typeface="+mn-ea"/>
              <a:cs typeface="+mn-cs"/>
            </a:rPr>
            <a:t>類似団体と比較して特に有形固定資産減価償却率が高くなっている施設は、</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道路</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認定子ども園・幼稚園・保育所</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橋りょう・トンネル</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学校施設</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公営住宅</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であり、特に低くなっている施設は、</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道路（延長）</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橋りょう・トンネル（固定資産額）</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港湾・漁港</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である。</a:t>
          </a:r>
          <a:endParaRPr lang="en-US" altLang="ja-JP" sz="1100" b="0" i="0" u="none" strike="noStrike" baseline="0" smtClean="0">
            <a:solidFill>
              <a:schemeClr val="dk1"/>
            </a:solidFill>
            <a:latin typeface="+mn-lt"/>
            <a:ea typeface="+mn-ea"/>
            <a:cs typeface="+mn-cs"/>
          </a:endParaRPr>
        </a:p>
        <a:p>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道路</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においては、類似団体平均を大きく上回っている。現在、個別計画を策定中であり策定後に対策に取り組み、類似団体との差を縮減できるよう努力していく。</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港湾・漁港</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においては、港湾改修事業・漁港改修事業等行っているため、有形固定資産減価償却率が低くなっている。　</a:t>
          </a:r>
          <a:endParaRPr lang="en-US" altLang="ja-JP" sz="1100" b="0" i="0" u="none" strike="noStrike" baseline="0" smtClean="0">
            <a:solidFill>
              <a:schemeClr val="dk1"/>
            </a:solidFill>
            <a:latin typeface="+mn-lt"/>
            <a:ea typeface="+mn-ea"/>
            <a:cs typeface="+mn-cs"/>
          </a:endParaRPr>
        </a:p>
        <a:p>
          <a:r>
            <a:rPr kumimoji="1" lang="ja-JP" altLang="en-US" sz="1100" b="0" i="0" u="none" strike="noStrike" baseline="0" smtClean="0">
              <a:solidFill>
                <a:schemeClr val="dk1"/>
              </a:solidFill>
              <a:latin typeface="+mn-lt"/>
              <a:ea typeface="+mn-ea"/>
              <a:cs typeface="+mn-cs"/>
            </a:rPr>
            <a:t>　今後も、町にとって方向に向かうため、各施設の老朽化対策等に取り組んでいく</a:t>
          </a:r>
          <a:r>
            <a:rPr kumimoji="1" lang="en-US" altLang="ja-JP" sz="1100" b="0" i="0" u="none" strike="noStrike" baseline="0" smtClean="0">
              <a:solidFill>
                <a:schemeClr val="dk1"/>
              </a:solidFill>
              <a:latin typeface="+mn-lt"/>
              <a:ea typeface="+mn-ea"/>
              <a:cs typeface="+mn-cs"/>
            </a:rPr>
            <a:t>r</a:t>
          </a:r>
          <a:r>
            <a:rPr kumimoji="1" lang="ja-JP" altLang="en-US" sz="1100" b="0" i="0" u="none" strike="noStrike" baseline="0" smtClean="0">
              <a:solidFill>
                <a:schemeClr val="dk1"/>
              </a:solidFill>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5,482
5,469
52.10
4,537,329
4,388,941
141,865
2,321,529
4,066,602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15.4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72" name="直線コネクタ 71"/>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73" name="【体育館・プール】&#10;有形固定資産減価償却率最小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74" name="直線コネクタ 73"/>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77"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80"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151130</xdr:rowOff>
    </xdr:from>
    <xdr:to>
      <xdr:col>15</xdr:col>
      <xdr:colOff>101600</xdr:colOff>
      <xdr:row>59</xdr:row>
      <xdr:rowOff>81280</xdr:rowOff>
    </xdr:to>
    <xdr:sp macro="" textlink="">
      <xdr:nvSpPr>
        <xdr:cNvPr id="81" name="フローチャート: 判断 80"/>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97807</xdr:rowOff>
    </xdr:from>
    <xdr:ext cx="405111" cy="259045"/>
    <xdr:sp macro="" textlink="">
      <xdr:nvSpPr>
        <xdr:cNvPr id="82" name="n_2aveValue【体育館・プール】&#10;有形固定資産減価償却率"/>
        <xdr:cNvSpPr txBox="1"/>
      </xdr:nvSpPr>
      <xdr:spPr>
        <a:xfrm>
          <a:off x="2705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44450</xdr:rowOff>
    </xdr:from>
    <xdr:to>
      <xdr:col>24</xdr:col>
      <xdr:colOff>114300</xdr:colOff>
      <xdr:row>55</xdr:row>
      <xdr:rowOff>146050</xdr:rowOff>
    </xdr:to>
    <xdr:sp macro="" textlink="">
      <xdr:nvSpPr>
        <xdr:cNvPr id="88" name="楕円 87"/>
        <xdr:cNvSpPr/>
      </xdr:nvSpPr>
      <xdr:spPr>
        <a:xfrm>
          <a:off x="45847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168927</xdr:rowOff>
    </xdr:from>
    <xdr:ext cx="469744" cy="259045"/>
    <xdr:sp macro="" textlink="">
      <xdr:nvSpPr>
        <xdr:cNvPr id="89" name="【体育館・プール】&#10;有形固定資産減価償却率該当値テキスト"/>
        <xdr:cNvSpPr txBox="1"/>
      </xdr:nvSpPr>
      <xdr:spPr>
        <a:xfrm>
          <a:off x="4673600" y="942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90" name="楕円 89"/>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95250</xdr:rowOff>
    </xdr:from>
    <xdr:to>
      <xdr:col>24</xdr:col>
      <xdr:colOff>63500</xdr:colOff>
      <xdr:row>55</xdr:row>
      <xdr:rowOff>95250</xdr:rowOff>
    </xdr:to>
    <xdr:cxnSp macro="">
      <xdr:nvCxnSpPr>
        <xdr:cNvPr id="91" name="直線コネクタ 90"/>
        <xdr:cNvCxnSpPr/>
      </xdr:nvCxnSpPr>
      <xdr:spPr>
        <a:xfrm>
          <a:off x="3797300" y="952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53</xdr:row>
      <xdr:rowOff>162577</xdr:rowOff>
    </xdr:from>
    <xdr:ext cx="469744" cy="259045"/>
    <xdr:sp macro="" textlink="">
      <xdr:nvSpPr>
        <xdr:cNvPr id="92" name="n_1mainValue【体育館・プール】&#10;有形固定資産減価償却率"/>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16" name="直線コネクタ 115"/>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17" name="【体育館・プール】&#10;一人当たり面積最小値テキスト"/>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18" name="直線コネクタ 117"/>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19" name="【体育館・プール】&#10;一人当たり面積最大値テキスト"/>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20" name="直線コネクタ 119"/>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62755</xdr:rowOff>
    </xdr:from>
    <xdr:ext cx="469744" cy="259045"/>
    <xdr:sp macro="" textlink="">
      <xdr:nvSpPr>
        <xdr:cNvPr id="121" name="【体育館・プール】&#10;一人当たり面積平均値テキスト"/>
        <xdr:cNvSpPr txBox="1"/>
      </xdr:nvSpPr>
      <xdr:spPr>
        <a:xfrm>
          <a:off x="10515600" y="10349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22" name="フローチャート: 判断 121"/>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23" name="フローチャート: 判断 122"/>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168673</xdr:rowOff>
    </xdr:from>
    <xdr:ext cx="469744" cy="259045"/>
    <xdr:sp macro="" textlink="">
      <xdr:nvSpPr>
        <xdr:cNvPr id="124" name="n_1aveValue【体育館・プール】&#10;一人当たり面積"/>
        <xdr:cNvSpPr txBox="1"/>
      </xdr:nvSpPr>
      <xdr:spPr>
        <a:xfrm>
          <a:off x="93917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153416</xdr:rowOff>
    </xdr:from>
    <xdr:to>
      <xdr:col>46</xdr:col>
      <xdr:colOff>38100</xdr:colOff>
      <xdr:row>62</xdr:row>
      <xdr:rowOff>83566</xdr:rowOff>
    </xdr:to>
    <xdr:sp macro="" textlink="">
      <xdr:nvSpPr>
        <xdr:cNvPr id="125" name="フローチャート: 判断 124"/>
        <xdr:cNvSpPr/>
      </xdr:nvSpPr>
      <xdr:spPr>
        <a:xfrm>
          <a:off x="86995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100093</xdr:rowOff>
    </xdr:from>
    <xdr:ext cx="469744" cy="259045"/>
    <xdr:sp macro="" textlink="">
      <xdr:nvSpPr>
        <xdr:cNvPr id="126" name="n_2aveValue【体育館・プール】&#10;一人当たり面積"/>
        <xdr:cNvSpPr txBox="1"/>
      </xdr:nvSpPr>
      <xdr:spPr>
        <a:xfrm>
          <a:off x="8515427" y="1038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74930</xdr:rowOff>
    </xdr:from>
    <xdr:to>
      <xdr:col>55</xdr:col>
      <xdr:colOff>50800</xdr:colOff>
      <xdr:row>64</xdr:row>
      <xdr:rowOff>5080</xdr:rowOff>
    </xdr:to>
    <xdr:sp macro="" textlink="">
      <xdr:nvSpPr>
        <xdr:cNvPr id="132" name="楕円 131"/>
        <xdr:cNvSpPr/>
      </xdr:nvSpPr>
      <xdr:spPr>
        <a:xfrm>
          <a:off x="10426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161307</xdr:rowOff>
    </xdr:from>
    <xdr:ext cx="469744" cy="259045"/>
    <xdr:sp macro="" textlink="">
      <xdr:nvSpPr>
        <xdr:cNvPr id="133" name="【体育館・プール】&#10;一人当たり面積該当値テキスト"/>
        <xdr:cNvSpPr txBox="1"/>
      </xdr:nvSpPr>
      <xdr:spPr>
        <a:xfrm>
          <a:off x="10515600"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77216</xdr:rowOff>
    </xdr:from>
    <xdr:to>
      <xdr:col>50</xdr:col>
      <xdr:colOff>165100</xdr:colOff>
      <xdr:row>64</xdr:row>
      <xdr:rowOff>7366</xdr:rowOff>
    </xdr:to>
    <xdr:sp macro="" textlink="">
      <xdr:nvSpPr>
        <xdr:cNvPr id="134" name="楕円 133"/>
        <xdr:cNvSpPr/>
      </xdr:nvSpPr>
      <xdr:spPr>
        <a:xfrm>
          <a:off x="9588500" y="1087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125730</xdr:rowOff>
    </xdr:from>
    <xdr:to>
      <xdr:col>55</xdr:col>
      <xdr:colOff>0</xdr:colOff>
      <xdr:row>63</xdr:row>
      <xdr:rowOff>128016</xdr:rowOff>
    </xdr:to>
    <xdr:cxnSp macro="">
      <xdr:nvCxnSpPr>
        <xdr:cNvPr id="135" name="直線コネクタ 134"/>
        <xdr:cNvCxnSpPr/>
      </xdr:nvCxnSpPr>
      <xdr:spPr>
        <a:xfrm flipV="1">
          <a:off x="9639300" y="1092708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169943</xdr:rowOff>
    </xdr:from>
    <xdr:ext cx="469744" cy="259045"/>
    <xdr:sp macro="" textlink="">
      <xdr:nvSpPr>
        <xdr:cNvPr id="136" name="n_1mainValue【体育館・プール】&#10;一人当たり面積"/>
        <xdr:cNvSpPr txBox="1"/>
      </xdr:nvSpPr>
      <xdr:spPr>
        <a:xfrm>
          <a:off x="9391727" y="1097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7" name="テキスト ボックス 14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8" name="直線コネクタ 14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9" name="テキスト ボックス 14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0" name="直線コネクタ 14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1" name="テキスト ボックス 15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2" name="直線コネクタ 15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3" name="テキスト ボックス 15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4" name="直線コネクタ 15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5" name="テキスト ボックス 15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6" name="直線コネクタ 15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7" name="テキスト ボックス 15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8" name="直線コネクタ 1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9" name="テキスト ボックス 15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11430</xdr:rowOff>
    </xdr:to>
    <xdr:cxnSp macro="">
      <xdr:nvCxnSpPr>
        <xdr:cNvPr id="161" name="直線コネクタ 160"/>
        <xdr:cNvCxnSpPr/>
      </xdr:nvCxnSpPr>
      <xdr:spPr>
        <a:xfrm flipV="1">
          <a:off x="4634865" y="1333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162" name="【福祉施設】&#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163" name="直線コネクタ 162"/>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64"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65" name="直線コネクタ 16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137177</xdr:rowOff>
    </xdr:from>
    <xdr:ext cx="405111" cy="259045"/>
    <xdr:sp macro="" textlink="">
      <xdr:nvSpPr>
        <xdr:cNvPr id="166" name="【福祉施設】&#10;有形固定資産減価償却率平均値テキスト"/>
        <xdr:cNvSpPr txBox="1"/>
      </xdr:nvSpPr>
      <xdr:spPr>
        <a:xfrm>
          <a:off x="4673600" y="1436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167" name="フローチャート: 判断 166"/>
        <xdr:cNvSpPr/>
      </xdr:nvSpPr>
      <xdr:spPr>
        <a:xfrm>
          <a:off x="4584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168" name="フローチャート: 判断 167"/>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128288</xdr:rowOff>
    </xdr:from>
    <xdr:ext cx="405111" cy="259045"/>
    <xdr:sp macro="" textlink="">
      <xdr:nvSpPr>
        <xdr:cNvPr id="169" name="n_1aveValue【福祉施設】&#10;有形固定資産減価償却率"/>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48261</xdr:rowOff>
    </xdr:from>
    <xdr:to>
      <xdr:col>15</xdr:col>
      <xdr:colOff>101600</xdr:colOff>
      <xdr:row>83</xdr:row>
      <xdr:rowOff>149861</xdr:rowOff>
    </xdr:to>
    <xdr:sp macro="" textlink="">
      <xdr:nvSpPr>
        <xdr:cNvPr id="170" name="フローチャート: 判断 169"/>
        <xdr:cNvSpPr/>
      </xdr:nvSpPr>
      <xdr:spPr>
        <a:xfrm>
          <a:off x="2857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166388</xdr:rowOff>
    </xdr:from>
    <xdr:ext cx="405111" cy="259045"/>
    <xdr:sp macro="" textlink="">
      <xdr:nvSpPr>
        <xdr:cNvPr id="171" name="n_2aveValue【福祉施設】&#10;有形固定資産減価償却率"/>
        <xdr:cNvSpPr txBox="1"/>
      </xdr:nvSpPr>
      <xdr:spPr>
        <a:xfrm>
          <a:off x="2705744" y="1405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2" name="テキスト ボックス 17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3" name="テキスト ボックス 17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4" name="テキスト ボックス 17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5" name="テキスト ボックス 17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6" name="テキスト ボックス 17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145414</xdr:rowOff>
    </xdr:from>
    <xdr:to>
      <xdr:col>24</xdr:col>
      <xdr:colOff>114300</xdr:colOff>
      <xdr:row>84</xdr:row>
      <xdr:rowOff>75564</xdr:rowOff>
    </xdr:to>
    <xdr:sp macro="" textlink="">
      <xdr:nvSpPr>
        <xdr:cNvPr id="177" name="楕円 176"/>
        <xdr:cNvSpPr/>
      </xdr:nvSpPr>
      <xdr:spPr>
        <a:xfrm>
          <a:off x="4584700" y="14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168291</xdr:rowOff>
    </xdr:from>
    <xdr:ext cx="405111" cy="259045"/>
    <xdr:sp macro="" textlink="">
      <xdr:nvSpPr>
        <xdr:cNvPr id="178" name="【福祉施設】&#10;有形固定資産減価償却率該当値テキスト"/>
        <xdr:cNvSpPr txBox="1"/>
      </xdr:nvSpPr>
      <xdr:spPr>
        <a:xfrm>
          <a:off x="4673600" y="1422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15875</xdr:rowOff>
    </xdr:from>
    <xdr:to>
      <xdr:col>20</xdr:col>
      <xdr:colOff>38100</xdr:colOff>
      <xdr:row>84</xdr:row>
      <xdr:rowOff>117475</xdr:rowOff>
    </xdr:to>
    <xdr:sp macro="" textlink="">
      <xdr:nvSpPr>
        <xdr:cNvPr id="179" name="楕円 178"/>
        <xdr:cNvSpPr/>
      </xdr:nvSpPr>
      <xdr:spPr>
        <a:xfrm>
          <a:off x="37465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24764</xdr:rowOff>
    </xdr:from>
    <xdr:to>
      <xdr:col>24</xdr:col>
      <xdr:colOff>63500</xdr:colOff>
      <xdr:row>84</xdr:row>
      <xdr:rowOff>66675</xdr:rowOff>
    </xdr:to>
    <xdr:cxnSp macro="">
      <xdr:nvCxnSpPr>
        <xdr:cNvPr id="180" name="直線コネクタ 179"/>
        <xdr:cNvCxnSpPr/>
      </xdr:nvCxnSpPr>
      <xdr:spPr>
        <a:xfrm flipV="1">
          <a:off x="3797300" y="1442656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108602</xdr:rowOff>
    </xdr:from>
    <xdr:ext cx="405111" cy="259045"/>
    <xdr:sp macro="" textlink="">
      <xdr:nvSpPr>
        <xdr:cNvPr id="181" name="n_1mainValue【福祉施設】&#10;有形固定資産減価償却率"/>
        <xdr:cNvSpPr txBox="1"/>
      </xdr:nvSpPr>
      <xdr:spPr>
        <a:xfrm>
          <a:off x="3582044" y="1451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2" name="正方形/長方形 1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3" name="正方形/長方形 1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4" name="正方形/長方形 1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5" name="正方形/長方形 1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6" name="正方形/長方形 1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7" name="正方形/長方形 1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8" name="正方形/長方形 1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9" name="正方形/長方形 1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0" name="テキスト ボックス 1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1" name="直線コネクタ 1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2" name="直線コネクタ 1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3" name="テキスト ボックス 1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4" name="直線コネクタ 1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5" name="テキスト ボックス 1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6" name="直線コネクタ 1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7" name="テキスト ボックス 1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8" name="直線コネクタ 1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9" name="テキスト ボックス 1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0" name="直線コネクタ 1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1" name="テキスト ボックス 2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2" name="直線コネクタ 2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3" name="テキスト ボックス 2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98298</xdr:rowOff>
    </xdr:from>
    <xdr:to>
      <xdr:col>54</xdr:col>
      <xdr:colOff>189865</xdr:colOff>
      <xdr:row>86</xdr:row>
      <xdr:rowOff>104394</xdr:rowOff>
    </xdr:to>
    <xdr:cxnSp macro="">
      <xdr:nvCxnSpPr>
        <xdr:cNvPr id="205" name="直線コネクタ 204"/>
        <xdr:cNvCxnSpPr/>
      </xdr:nvCxnSpPr>
      <xdr:spPr>
        <a:xfrm flipV="1">
          <a:off x="10476865" y="134713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108221</xdr:rowOff>
    </xdr:from>
    <xdr:ext cx="469744" cy="259045"/>
    <xdr:sp macro="" textlink="">
      <xdr:nvSpPr>
        <xdr:cNvPr id="206" name="【福祉施設】&#10;一人当たり面積最小値テキスト"/>
        <xdr:cNvSpPr txBox="1"/>
      </xdr:nvSpPr>
      <xdr:spPr>
        <a:xfrm>
          <a:off x="10515600"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104394</xdr:rowOff>
    </xdr:from>
    <xdr:to>
      <xdr:col>55</xdr:col>
      <xdr:colOff>88900</xdr:colOff>
      <xdr:row>86</xdr:row>
      <xdr:rowOff>104394</xdr:rowOff>
    </xdr:to>
    <xdr:cxnSp macro="">
      <xdr:nvCxnSpPr>
        <xdr:cNvPr id="207" name="直線コネクタ 206"/>
        <xdr:cNvCxnSpPr/>
      </xdr:nvCxnSpPr>
      <xdr:spPr>
        <a:xfrm>
          <a:off x="10388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44975</xdr:rowOff>
    </xdr:from>
    <xdr:ext cx="469744" cy="259045"/>
    <xdr:sp macro="" textlink="">
      <xdr:nvSpPr>
        <xdr:cNvPr id="208" name="【福祉施設】&#10;一人当たり面積最大値テキスト"/>
        <xdr:cNvSpPr txBox="1"/>
      </xdr:nvSpPr>
      <xdr:spPr>
        <a:xfrm>
          <a:off x="10515600"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98298</xdr:rowOff>
    </xdr:from>
    <xdr:to>
      <xdr:col>55</xdr:col>
      <xdr:colOff>88900</xdr:colOff>
      <xdr:row>78</xdr:row>
      <xdr:rowOff>98298</xdr:rowOff>
    </xdr:to>
    <xdr:cxnSp macro="">
      <xdr:nvCxnSpPr>
        <xdr:cNvPr id="209" name="直線コネクタ 208"/>
        <xdr:cNvCxnSpPr/>
      </xdr:nvCxnSpPr>
      <xdr:spPr>
        <a:xfrm>
          <a:off x="10388600" y="1347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146321</xdr:rowOff>
    </xdr:from>
    <xdr:ext cx="469744" cy="259045"/>
    <xdr:sp macro="" textlink="">
      <xdr:nvSpPr>
        <xdr:cNvPr id="210" name="【福祉施設】&#10;一人当たり面積平均値テキスト"/>
        <xdr:cNvSpPr txBox="1"/>
      </xdr:nvSpPr>
      <xdr:spPr>
        <a:xfrm>
          <a:off x="10515600" y="14548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11" name="フローチャート: 判断 210"/>
        <xdr:cNvSpPr/>
      </xdr:nvSpPr>
      <xdr:spPr>
        <a:xfrm>
          <a:off x="104267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148844</xdr:rowOff>
    </xdr:from>
    <xdr:to>
      <xdr:col>50</xdr:col>
      <xdr:colOff>165100</xdr:colOff>
      <xdr:row>85</xdr:row>
      <xdr:rowOff>78994</xdr:rowOff>
    </xdr:to>
    <xdr:sp macro="" textlink="">
      <xdr:nvSpPr>
        <xdr:cNvPr id="212" name="フローチャート: 判断 211"/>
        <xdr:cNvSpPr/>
      </xdr:nvSpPr>
      <xdr:spPr>
        <a:xfrm>
          <a:off x="9588500" y="145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70121</xdr:rowOff>
    </xdr:from>
    <xdr:ext cx="469744" cy="259045"/>
    <xdr:sp macro="" textlink="">
      <xdr:nvSpPr>
        <xdr:cNvPr id="213" name="n_1aveValue【福祉施設】&#10;一人当たり面積"/>
        <xdr:cNvSpPr txBox="1"/>
      </xdr:nvSpPr>
      <xdr:spPr>
        <a:xfrm>
          <a:off x="9391727" y="1464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66548</xdr:rowOff>
    </xdr:from>
    <xdr:to>
      <xdr:col>46</xdr:col>
      <xdr:colOff>38100</xdr:colOff>
      <xdr:row>85</xdr:row>
      <xdr:rowOff>168148</xdr:rowOff>
    </xdr:to>
    <xdr:sp macro="" textlink="">
      <xdr:nvSpPr>
        <xdr:cNvPr id="214" name="フローチャート: 判断 213"/>
        <xdr:cNvSpPr/>
      </xdr:nvSpPr>
      <xdr:spPr>
        <a:xfrm>
          <a:off x="8699500" y="1463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13225</xdr:rowOff>
    </xdr:from>
    <xdr:ext cx="469744" cy="259045"/>
    <xdr:sp macro="" textlink="">
      <xdr:nvSpPr>
        <xdr:cNvPr id="215" name="n_2aveValue【福祉施設】&#10;一人当たり面積"/>
        <xdr:cNvSpPr txBox="1"/>
      </xdr:nvSpPr>
      <xdr:spPr>
        <a:xfrm>
          <a:off x="8515427" y="1441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6" name="テキスト ボックス 2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7" name="テキスト ボックス 2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8" name="テキスト ボックス 2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9" name="テキスト ボックス 2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0" name="テキスト ボックス 2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151130</xdr:rowOff>
    </xdr:from>
    <xdr:to>
      <xdr:col>55</xdr:col>
      <xdr:colOff>50800</xdr:colOff>
      <xdr:row>84</xdr:row>
      <xdr:rowOff>81280</xdr:rowOff>
    </xdr:to>
    <xdr:sp macro="" textlink="">
      <xdr:nvSpPr>
        <xdr:cNvPr id="221" name="楕円 220"/>
        <xdr:cNvSpPr/>
      </xdr:nvSpPr>
      <xdr:spPr>
        <a:xfrm>
          <a:off x="104267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2557</xdr:rowOff>
    </xdr:from>
    <xdr:ext cx="469744" cy="259045"/>
    <xdr:sp macro="" textlink="">
      <xdr:nvSpPr>
        <xdr:cNvPr id="222" name="【福祉施設】&#10;一人当たり面積該当値テキスト"/>
        <xdr:cNvSpPr txBox="1"/>
      </xdr:nvSpPr>
      <xdr:spPr>
        <a:xfrm>
          <a:off x="10515600"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159513</xdr:rowOff>
    </xdr:from>
    <xdr:to>
      <xdr:col>50</xdr:col>
      <xdr:colOff>165100</xdr:colOff>
      <xdr:row>84</xdr:row>
      <xdr:rowOff>89663</xdr:rowOff>
    </xdr:to>
    <xdr:sp macro="" textlink="">
      <xdr:nvSpPr>
        <xdr:cNvPr id="223" name="楕円 222"/>
        <xdr:cNvSpPr/>
      </xdr:nvSpPr>
      <xdr:spPr>
        <a:xfrm>
          <a:off x="9588500" y="14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30480</xdr:rowOff>
    </xdr:from>
    <xdr:to>
      <xdr:col>55</xdr:col>
      <xdr:colOff>0</xdr:colOff>
      <xdr:row>84</xdr:row>
      <xdr:rowOff>38863</xdr:rowOff>
    </xdr:to>
    <xdr:cxnSp macro="">
      <xdr:nvCxnSpPr>
        <xdr:cNvPr id="224" name="直線コネクタ 223"/>
        <xdr:cNvCxnSpPr/>
      </xdr:nvCxnSpPr>
      <xdr:spPr>
        <a:xfrm flipV="1">
          <a:off x="9639300" y="14432280"/>
          <a:ext cx="8382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106190</xdr:rowOff>
    </xdr:from>
    <xdr:ext cx="469744" cy="259045"/>
    <xdr:sp macro="" textlink="">
      <xdr:nvSpPr>
        <xdr:cNvPr id="225" name="n_1mainValue【福祉施設】&#10;一人当たり面積"/>
        <xdr:cNvSpPr txBox="1"/>
      </xdr:nvSpPr>
      <xdr:spPr>
        <a:xfrm>
          <a:off x="9391727" y="1416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7" name="正方形/長方形 2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8" name="正方形/長方形 2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9" name="正方形/長方形 2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0" name="正方形/長方形 2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1" name="正方形/長方形 2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2" name="正方形/長方形 2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4" name="正方形/長方形 2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5" name="正方形/長方形 2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6" name="正方形/長方形 2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7" name="正方形/長方形 2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8" name="正方形/長方形 2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9" name="正方形/長方形 2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0" name="正方形/長方形 2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1" name="正方形/長方形 24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2" name="正方形/長方形 2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3" name="正方形/長方形 2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4" name="正方形/長方形 2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5" name="正方形/長方形 2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6" name="正方形/長方形 2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7" name="正方形/長方形 2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8" name="正方形/長方形 2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9" name="正方形/長方形 2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0" name="テキスト ボックス 2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1" name="直線コネクタ 2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2" name="テキスト ボックス 25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3" name="直線コネクタ 25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4" name="テキスト ボックス 25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5" name="直線コネクタ 25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6" name="テキスト ボックス 25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7" name="直線コネクタ 25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58" name="テキスト ボックス 25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59" name="直線コネクタ 25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0" name="テキスト ボックス 25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1" name="直線コネクタ 26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2" name="テキスト ボックス 26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3" name="直線コネクタ 2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4" name="テキスト ボックス 26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42</xdr:row>
      <xdr:rowOff>110490</xdr:rowOff>
    </xdr:to>
    <xdr:cxnSp macro="">
      <xdr:nvCxnSpPr>
        <xdr:cNvPr id="266" name="直線コネクタ 265"/>
        <xdr:cNvCxnSpPr/>
      </xdr:nvCxnSpPr>
      <xdr:spPr>
        <a:xfrm flipV="1">
          <a:off x="16318864" y="585216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114317</xdr:rowOff>
    </xdr:from>
    <xdr:ext cx="405111" cy="259045"/>
    <xdr:sp macro="" textlink="">
      <xdr:nvSpPr>
        <xdr:cNvPr id="267" name="【一般廃棄物処理施設】&#10;有形固定資産減価償却率最小値テキスト"/>
        <xdr:cNvSpPr txBox="1"/>
      </xdr:nvSpPr>
      <xdr:spPr>
        <a:xfrm>
          <a:off x="16357600" y="731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110490</xdr:rowOff>
    </xdr:from>
    <xdr:to>
      <xdr:col>86</xdr:col>
      <xdr:colOff>25400</xdr:colOff>
      <xdr:row>42</xdr:row>
      <xdr:rowOff>110490</xdr:rowOff>
    </xdr:to>
    <xdr:cxnSp macro="">
      <xdr:nvCxnSpPr>
        <xdr:cNvPr id="268" name="直線コネクタ 267"/>
        <xdr:cNvCxnSpPr/>
      </xdr:nvCxnSpPr>
      <xdr:spPr>
        <a:xfrm>
          <a:off x="16230600" y="731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269" name="【一般廃棄物処理施設】&#10;有形固定資産減価償却率最大値テキスト"/>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270" name="直線コネクタ 269"/>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113047</xdr:rowOff>
    </xdr:from>
    <xdr:ext cx="405111" cy="259045"/>
    <xdr:sp macro="" textlink="">
      <xdr:nvSpPr>
        <xdr:cNvPr id="271" name="【一般廃棄物処理施設】&#10;有形固定資産減価償却率平均値テキスト"/>
        <xdr:cNvSpPr txBox="1"/>
      </xdr:nvSpPr>
      <xdr:spPr>
        <a:xfrm>
          <a:off x="16357600" y="6456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272" name="フローチャート: 判断 271"/>
        <xdr:cNvSpPr/>
      </xdr:nvSpPr>
      <xdr:spPr>
        <a:xfrm>
          <a:off x="16268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55880</xdr:rowOff>
    </xdr:from>
    <xdr:to>
      <xdr:col>81</xdr:col>
      <xdr:colOff>101600</xdr:colOff>
      <xdr:row>38</xdr:row>
      <xdr:rowOff>157480</xdr:rowOff>
    </xdr:to>
    <xdr:sp macro="" textlink="">
      <xdr:nvSpPr>
        <xdr:cNvPr id="273" name="フローチャート: 判断 272"/>
        <xdr:cNvSpPr/>
      </xdr:nvSpPr>
      <xdr:spPr>
        <a:xfrm>
          <a:off x="15430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2557</xdr:rowOff>
    </xdr:from>
    <xdr:ext cx="405111" cy="259045"/>
    <xdr:sp macro="" textlink="">
      <xdr:nvSpPr>
        <xdr:cNvPr id="274" name="n_1aveValue【一般廃棄物処理施設】&#10;有形固定資産減価償却率"/>
        <xdr:cNvSpPr txBox="1"/>
      </xdr:nvSpPr>
      <xdr:spPr>
        <a:xfrm>
          <a:off x="152660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53975</xdr:rowOff>
    </xdr:from>
    <xdr:to>
      <xdr:col>76</xdr:col>
      <xdr:colOff>165100</xdr:colOff>
      <xdr:row>37</xdr:row>
      <xdr:rowOff>155575</xdr:rowOff>
    </xdr:to>
    <xdr:sp macro="" textlink="">
      <xdr:nvSpPr>
        <xdr:cNvPr id="275" name="フローチャート: 判断 274"/>
        <xdr:cNvSpPr/>
      </xdr:nvSpPr>
      <xdr:spPr>
        <a:xfrm>
          <a:off x="14541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652</xdr:rowOff>
    </xdr:from>
    <xdr:ext cx="405111" cy="259045"/>
    <xdr:sp macro="" textlink="">
      <xdr:nvSpPr>
        <xdr:cNvPr id="276" name="n_2aveValue【一般廃棄物処理施設】&#10;有形固定資産減価償却率"/>
        <xdr:cNvSpPr txBox="1"/>
      </xdr:nvSpPr>
      <xdr:spPr>
        <a:xfrm>
          <a:off x="14389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7" name="テキスト ボックス 2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8" name="テキスト ボックス 2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9" name="テキスト ボックス 2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0" name="テキスト ボックス 2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1" name="テキスト ボックス 2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2540</xdr:rowOff>
    </xdr:from>
    <xdr:to>
      <xdr:col>85</xdr:col>
      <xdr:colOff>177800</xdr:colOff>
      <xdr:row>39</xdr:row>
      <xdr:rowOff>104140</xdr:rowOff>
    </xdr:to>
    <xdr:sp macro="" textlink="">
      <xdr:nvSpPr>
        <xdr:cNvPr id="282" name="楕円 281"/>
        <xdr:cNvSpPr/>
      </xdr:nvSpPr>
      <xdr:spPr>
        <a:xfrm>
          <a:off x="16268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152417</xdr:rowOff>
    </xdr:from>
    <xdr:ext cx="405111" cy="259045"/>
    <xdr:sp macro="" textlink="">
      <xdr:nvSpPr>
        <xdr:cNvPr id="283" name="【一般廃棄物処理施設】&#10;有形固定資産減価償却率該当値テキスト"/>
        <xdr:cNvSpPr txBox="1"/>
      </xdr:nvSpPr>
      <xdr:spPr>
        <a:xfrm>
          <a:off x="16357600"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59690</xdr:rowOff>
    </xdr:from>
    <xdr:to>
      <xdr:col>81</xdr:col>
      <xdr:colOff>101600</xdr:colOff>
      <xdr:row>39</xdr:row>
      <xdr:rowOff>161290</xdr:rowOff>
    </xdr:to>
    <xdr:sp macro="" textlink="">
      <xdr:nvSpPr>
        <xdr:cNvPr id="284" name="楕円 283"/>
        <xdr:cNvSpPr/>
      </xdr:nvSpPr>
      <xdr:spPr>
        <a:xfrm>
          <a:off x="15430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53340</xdr:rowOff>
    </xdr:from>
    <xdr:to>
      <xdr:col>85</xdr:col>
      <xdr:colOff>127000</xdr:colOff>
      <xdr:row>39</xdr:row>
      <xdr:rowOff>110490</xdr:rowOff>
    </xdr:to>
    <xdr:cxnSp macro="">
      <xdr:nvCxnSpPr>
        <xdr:cNvPr id="285" name="直線コネクタ 284"/>
        <xdr:cNvCxnSpPr/>
      </xdr:nvCxnSpPr>
      <xdr:spPr>
        <a:xfrm flipV="1">
          <a:off x="15481300" y="673989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152417</xdr:rowOff>
    </xdr:from>
    <xdr:ext cx="405111" cy="259045"/>
    <xdr:sp macro="" textlink="">
      <xdr:nvSpPr>
        <xdr:cNvPr id="286" name="n_1mainValue【一般廃棄物処理施設】&#10;有形固定資産減価償却率"/>
        <xdr:cNvSpPr txBox="1"/>
      </xdr:nvSpPr>
      <xdr:spPr>
        <a:xfrm>
          <a:off x="152660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7" name="正方形/長方形 28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8" name="正方形/長方形 28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9" name="正方形/長方形 28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0" name="正方形/長方形 28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1" name="正方形/長方形 29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2" name="正方形/長方形 29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3" name="正方形/長方形 29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4" name="正方形/長方形 29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5" name="テキスト ボックス 29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6" name="直線コネクタ 29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97" name="直線コネクタ 29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98" name="テキスト ボックス 29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99" name="直線コネクタ 29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00" name="テキスト ボックス 29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01" name="直線コネクタ 30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02" name="テキスト ボックス 30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03" name="直線コネクタ 30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04" name="テキスト ボックス 30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05" name="直線コネクタ 30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06" name="テキスト ボックス 30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07" name="直線コネクタ 30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08" name="テキスト ボックス 307"/>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9" name="直線コネクタ 30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10" name="テキスト ボックス 30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49315</xdr:rowOff>
    </xdr:from>
    <xdr:to>
      <xdr:col>116</xdr:col>
      <xdr:colOff>62864</xdr:colOff>
      <xdr:row>42</xdr:row>
      <xdr:rowOff>53125</xdr:rowOff>
    </xdr:to>
    <xdr:cxnSp macro="">
      <xdr:nvCxnSpPr>
        <xdr:cNvPr id="312" name="直線コネクタ 311"/>
        <xdr:cNvCxnSpPr/>
      </xdr:nvCxnSpPr>
      <xdr:spPr>
        <a:xfrm flipV="1">
          <a:off x="22160864" y="58786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56952</xdr:rowOff>
    </xdr:from>
    <xdr:ext cx="534377" cy="259045"/>
    <xdr:sp macro="" textlink="">
      <xdr:nvSpPr>
        <xdr:cNvPr id="313" name="【一般廃棄物処理施設】&#10;一人当たり有形固定資産（償却資産）額最小値テキスト"/>
        <xdr:cNvSpPr txBox="1"/>
      </xdr:nvSpPr>
      <xdr:spPr>
        <a:xfrm>
          <a:off x="22199600" y="72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53125</xdr:rowOff>
    </xdr:from>
    <xdr:to>
      <xdr:col>116</xdr:col>
      <xdr:colOff>152400</xdr:colOff>
      <xdr:row>42</xdr:row>
      <xdr:rowOff>53125</xdr:rowOff>
    </xdr:to>
    <xdr:cxnSp macro="">
      <xdr:nvCxnSpPr>
        <xdr:cNvPr id="314" name="直線コネクタ 313"/>
        <xdr:cNvCxnSpPr/>
      </xdr:nvCxnSpPr>
      <xdr:spPr>
        <a:xfrm>
          <a:off x="22072600" y="725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167442</xdr:rowOff>
    </xdr:from>
    <xdr:ext cx="599010" cy="259045"/>
    <xdr:sp macro="" textlink="">
      <xdr:nvSpPr>
        <xdr:cNvPr id="315" name="【一般廃棄物処理施設】&#10;一人当たり有形固定資産（償却資産）額最大値テキスト"/>
        <xdr:cNvSpPr txBox="1"/>
      </xdr:nvSpPr>
      <xdr:spPr>
        <a:xfrm>
          <a:off x="22199600" y="565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49315</xdr:rowOff>
    </xdr:from>
    <xdr:to>
      <xdr:col>116</xdr:col>
      <xdr:colOff>152400</xdr:colOff>
      <xdr:row>34</xdr:row>
      <xdr:rowOff>49315</xdr:rowOff>
    </xdr:to>
    <xdr:cxnSp macro="">
      <xdr:nvCxnSpPr>
        <xdr:cNvPr id="316" name="直線コネクタ 315"/>
        <xdr:cNvCxnSpPr/>
      </xdr:nvCxnSpPr>
      <xdr:spPr>
        <a:xfrm>
          <a:off x="22072600" y="587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23704</xdr:rowOff>
    </xdr:from>
    <xdr:ext cx="599010" cy="259045"/>
    <xdr:sp macro="" textlink="">
      <xdr:nvSpPr>
        <xdr:cNvPr id="317" name="【一般廃棄物処理施設】&#10;一人当たり有形固定資産（償却資産）額平均値テキスト"/>
        <xdr:cNvSpPr txBox="1"/>
      </xdr:nvSpPr>
      <xdr:spPr>
        <a:xfrm>
          <a:off x="22199600" y="6881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45277</xdr:rowOff>
    </xdr:from>
    <xdr:to>
      <xdr:col>116</xdr:col>
      <xdr:colOff>114300</xdr:colOff>
      <xdr:row>40</xdr:row>
      <xdr:rowOff>146877</xdr:rowOff>
    </xdr:to>
    <xdr:sp macro="" textlink="">
      <xdr:nvSpPr>
        <xdr:cNvPr id="318" name="フローチャート: 判断 317"/>
        <xdr:cNvSpPr/>
      </xdr:nvSpPr>
      <xdr:spPr>
        <a:xfrm>
          <a:off x="22110700" y="690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123414</xdr:rowOff>
    </xdr:from>
    <xdr:to>
      <xdr:col>112</xdr:col>
      <xdr:colOff>38100</xdr:colOff>
      <xdr:row>41</xdr:row>
      <xdr:rowOff>53564</xdr:rowOff>
    </xdr:to>
    <xdr:sp macro="" textlink="">
      <xdr:nvSpPr>
        <xdr:cNvPr id="319" name="フローチャート: 判断 318"/>
        <xdr:cNvSpPr/>
      </xdr:nvSpPr>
      <xdr:spPr>
        <a:xfrm>
          <a:off x="21272500" y="69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44691</xdr:rowOff>
    </xdr:from>
    <xdr:ext cx="599010" cy="259045"/>
    <xdr:sp macro="" textlink="">
      <xdr:nvSpPr>
        <xdr:cNvPr id="320" name="n_1aveValue【一般廃棄物処理施設】&#10;一人当たり有形固定資産（償却資産）額"/>
        <xdr:cNvSpPr txBox="1"/>
      </xdr:nvSpPr>
      <xdr:spPr>
        <a:xfrm>
          <a:off x="21011095" y="707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54661</xdr:rowOff>
    </xdr:from>
    <xdr:to>
      <xdr:col>107</xdr:col>
      <xdr:colOff>101600</xdr:colOff>
      <xdr:row>41</xdr:row>
      <xdr:rowOff>156261</xdr:rowOff>
    </xdr:to>
    <xdr:sp macro="" textlink="">
      <xdr:nvSpPr>
        <xdr:cNvPr id="321" name="フローチャート: 判断 320"/>
        <xdr:cNvSpPr/>
      </xdr:nvSpPr>
      <xdr:spPr>
        <a:xfrm>
          <a:off x="20383500" y="708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1338</xdr:rowOff>
    </xdr:from>
    <xdr:ext cx="534377" cy="259045"/>
    <xdr:sp macro="" textlink="">
      <xdr:nvSpPr>
        <xdr:cNvPr id="322" name="n_2aveValue【一般廃棄物処理施設】&#10;一人当たり有形固定資産（償却資産）額"/>
        <xdr:cNvSpPr txBox="1"/>
      </xdr:nvSpPr>
      <xdr:spPr>
        <a:xfrm>
          <a:off x="20167111" y="68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3" name="テキスト ボックス 32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4" name="テキスト ボックス 32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5" name="テキスト ボックス 32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6" name="テキスト ボックス 32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7" name="テキスト ボックス 32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35830</xdr:rowOff>
    </xdr:from>
    <xdr:to>
      <xdr:col>116</xdr:col>
      <xdr:colOff>114300</xdr:colOff>
      <xdr:row>40</xdr:row>
      <xdr:rowOff>137430</xdr:rowOff>
    </xdr:to>
    <xdr:sp macro="" textlink="">
      <xdr:nvSpPr>
        <xdr:cNvPr id="328" name="楕円 327"/>
        <xdr:cNvSpPr/>
      </xdr:nvSpPr>
      <xdr:spPr>
        <a:xfrm>
          <a:off x="22110700" y="689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58707</xdr:rowOff>
    </xdr:from>
    <xdr:ext cx="599010" cy="259045"/>
    <xdr:sp macro="" textlink="">
      <xdr:nvSpPr>
        <xdr:cNvPr id="329" name="【一般廃棄物処理施設】&#10;一人当たり有形固定資産（償却資産）額該当値テキスト"/>
        <xdr:cNvSpPr txBox="1"/>
      </xdr:nvSpPr>
      <xdr:spPr>
        <a:xfrm>
          <a:off x="22199600" y="674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23676</xdr:rowOff>
    </xdr:from>
    <xdr:to>
      <xdr:col>112</xdr:col>
      <xdr:colOff>38100</xdr:colOff>
      <xdr:row>40</xdr:row>
      <xdr:rowOff>125276</xdr:rowOff>
    </xdr:to>
    <xdr:sp macro="" textlink="">
      <xdr:nvSpPr>
        <xdr:cNvPr id="330" name="楕円 329"/>
        <xdr:cNvSpPr/>
      </xdr:nvSpPr>
      <xdr:spPr>
        <a:xfrm>
          <a:off x="21272500" y="688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74476</xdr:rowOff>
    </xdr:from>
    <xdr:to>
      <xdr:col>116</xdr:col>
      <xdr:colOff>63500</xdr:colOff>
      <xdr:row>40</xdr:row>
      <xdr:rowOff>86630</xdr:rowOff>
    </xdr:to>
    <xdr:cxnSp macro="">
      <xdr:nvCxnSpPr>
        <xdr:cNvPr id="331" name="直線コネクタ 330"/>
        <xdr:cNvCxnSpPr/>
      </xdr:nvCxnSpPr>
      <xdr:spPr>
        <a:xfrm>
          <a:off x="21323300" y="6932476"/>
          <a:ext cx="8382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141803</xdr:rowOff>
    </xdr:from>
    <xdr:ext cx="599010" cy="259045"/>
    <xdr:sp macro="" textlink="">
      <xdr:nvSpPr>
        <xdr:cNvPr id="332" name="n_1mainValue【一般廃棄物処理施設】&#10;一人当たり有形固定資産（償却資産）額"/>
        <xdr:cNvSpPr txBox="1"/>
      </xdr:nvSpPr>
      <xdr:spPr>
        <a:xfrm>
          <a:off x="21011095" y="665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3" name="正方形/長方形 33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4" name="正方形/長方形 33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5" name="正方形/長方形 33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6" name="正方形/長方形 33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7" name="正方形/長方形 33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8" name="正方形/長方形 33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9" name="正方形/長方形 33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0" name="正方形/長方形 33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41" name="正方形/長方形 3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2" name="正方形/長方形 3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3" name="正方形/長方形 3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4" name="正方形/長方形 3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5" name="正方形/長方形 3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6" name="正方形/長方形 3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7" name="正方形/長方形 3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8" name="正方形/長方形 34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49" name="正方形/長方形 3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50" name="正方形/長方形 3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1" name="正方形/長方形 3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2" name="正方形/長方形 3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3" name="正方形/長方形 3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4" name="正方形/長方形 3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5" name="正方形/長方形 3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6" name="正方形/長方形 3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7" name="テキスト ボックス 3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8" name="直線コネクタ 3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59" name="直線コネクタ 35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60" name="テキスト ボックス 35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61" name="直線コネクタ 36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62" name="テキスト ボックス 36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63" name="直線コネクタ 36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64" name="テキスト ボックス 36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65" name="直線コネクタ 36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66" name="テキスト ボックス 36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67" name="直線コネクタ 36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68" name="テキスト ボックス 36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69" name="直線コネクタ 36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70" name="テキスト ボックス 36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71" name="直線コネクタ 37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72" name="テキスト ボックス 37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7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374" name="直線コネクタ 373"/>
        <xdr:cNvCxnSpPr/>
      </xdr:nvCxnSpPr>
      <xdr:spPr>
        <a:xfrm flipV="1">
          <a:off x="16318864"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375" name="【消防施設】&#10;有形固定資産減価償却率最小値テキスト"/>
        <xdr:cNvSpPr txBox="1"/>
      </xdr:nvSpPr>
      <xdr:spPr>
        <a:xfrm>
          <a:off x="16357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376" name="直線コネクタ 375"/>
        <xdr:cNvCxnSpPr/>
      </xdr:nvCxnSpPr>
      <xdr:spPr>
        <a:xfrm>
          <a:off x="16230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377" name="【消防施設】&#10;有形固定資産減価償却率最大値テキスト"/>
        <xdr:cNvSpPr txBox="1"/>
      </xdr:nvSpPr>
      <xdr:spPr>
        <a:xfrm>
          <a:off x="16357600"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378" name="直線コネクタ 377"/>
        <xdr:cNvCxnSpPr/>
      </xdr:nvCxnSpPr>
      <xdr:spPr>
        <a:xfrm>
          <a:off x="16230600" y="1333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49365</xdr:rowOff>
    </xdr:from>
    <xdr:ext cx="405111" cy="259045"/>
    <xdr:sp macro="" textlink="">
      <xdr:nvSpPr>
        <xdr:cNvPr id="379" name="【消防施設】&#10;有形固定資産減価償却率平均値テキスト"/>
        <xdr:cNvSpPr txBox="1"/>
      </xdr:nvSpPr>
      <xdr:spPr>
        <a:xfrm>
          <a:off x="16357600" y="13593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380" name="フローチャート: 判断 379"/>
        <xdr:cNvSpPr/>
      </xdr:nvSpPr>
      <xdr:spPr>
        <a:xfrm>
          <a:off x="162687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381" name="フローチャート: 判断 380"/>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152779</xdr:rowOff>
    </xdr:from>
    <xdr:ext cx="405111" cy="259045"/>
    <xdr:sp macro="" textlink="">
      <xdr:nvSpPr>
        <xdr:cNvPr id="382" name="n_1aveValue【消防施設】&#10;有形固定資産減価償却率"/>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168548</xdr:rowOff>
    </xdr:from>
    <xdr:to>
      <xdr:col>76</xdr:col>
      <xdr:colOff>165100</xdr:colOff>
      <xdr:row>81</xdr:row>
      <xdr:rowOff>98698</xdr:rowOff>
    </xdr:to>
    <xdr:sp macro="" textlink="">
      <xdr:nvSpPr>
        <xdr:cNvPr id="383" name="フローチャート: 判断 382"/>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115225</xdr:rowOff>
    </xdr:from>
    <xdr:ext cx="405111" cy="259045"/>
    <xdr:sp macro="" textlink="">
      <xdr:nvSpPr>
        <xdr:cNvPr id="384" name="n_2aveValue【消防施設】&#10;有形固定資産減価償却率"/>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85" name="テキスト ボックス 38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6" name="テキスト ボックス 38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7" name="テキスト ボックス 38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8" name="テキスト ボックス 38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9" name="テキスト ボックス 38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29755</xdr:rowOff>
    </xdr:from>
    <xdr:to>
      <xdr:col>85</xdr:col>
      <xdr:colOff>177800</xdr:colOff>
      <xdr:row>81</xdr:row>
      <xdr:rowOff>131355</xdr:rowOff>
    </xdr:to>
    <xdr:sp macro="" textlink="">
      <xdr:nvSpPr>
        <xdr:cNvPr id="390" name="楕円 389"/>
        <xdr:cNvSpPr/>
      </xdr:nvSpPr>
      <xdr:spPr>
        <a:xfrm>
          <a:off x="16268700" y="139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8182</xdr:rowOff>
    </xdr:from>
    <xdr:ext cx="405111" cy="259045"/>
    <xdr:sp macro="" textlink="">
      <xdr:nvSpPr>
        <xdr:cNvPr id="391" name="【消防施設】&#10;有形固定資産減価償却率該当値テキスト"/>
        <xdr:cNvSpPr txBox="1"/>
      </xdr:nvSpPr>
      <xdr:spPr>
        <a:xfrm>
          <a:off x="16357600" y="1389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78739</xdr:rowOff>
    </xdr:from>
    <xdr:to>
      <xdr:col>81</xdr:col>
      <xdr:colOff>101600</xdr:colOff>
      <xdr:row>82</xdr:row>
      <xdr:rowOff>8889</xdr:rowOff>
    </xdr:to>
    <xdr:sp macro="" textlink="">
      <xdr:nvSpPr>
        <xdr:cNvPr id="392" name="楕円 391"/>
        <xdr:cNvSpPr/>
      </xdr:nvSpPr>
      <xdr:spPr>
        <a:xfrm>
          <a:off x="15430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80555</xdr:rowOff>
    </xdr:from>
    <xdr:to>
      <xdr:col>85</xdr:col>
      <xdr:colOff>127000</xdr:colOff>
      <xdr:row>81</xdr:row>
      <xdr:rowOff>129539</xdr:rowOff>
    </xdr:to>
    <xdr:cxnSp macro="">
      <xdr:nvCxnSpPr>
        <xdr:cNvPr id="393" name="直線コネクタ 392"/>
        <xdr:cNvCxnSpPr/>
      </xdr:nvCxnSpPr>
      <xdr:spPr>
        <a:xfrm flipV="1">
          <a:off x="15481300" y="13968005"/>
          <a:ext cx="8382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xdr:rowOff>
    </xdr:from>
    <xdr:ext cx="405111" cy="259045"/>
    <xdr:sp macro="" textlink="">
      <xdr:nvSpPr>
        <xdr:cNvPr id="394" name="n_1mainValue【消防施設】&#10;有形固定資産減価償却率"/>
        <xdr:cNvSpPr txBox="1"/>
      </xdr:nvSpPr>
      <xdr:spPr>
        <a:xfrm>
          <a:off x="152660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5" name="正方形/長方形 3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6" name="正方形/長方形 39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7" name="正方形/長方形 39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8" name="正方形/長方形 39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9" name="正方形/長方形 39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0" name="正方形/長方形 39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1" name="正方形/長方形 40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2" name="正方形/長方形 40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03" name="テキスト ボックス 40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4" name="直線コネクタ 40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05" name="直線コネクタ 40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06" name="テキスト ボックス 40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07" name="直線コネクタ 40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08" name="テキスト ボックス 40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09" name="直線コネクタ 40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10" name="テキスト ボックス 40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11" name="直線コネクタ 41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12" name="テキスト ボックス 41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13" name="直線コネクタ 41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14" name="テキスト ボックス 41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15" name="直線コネクタ 41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16" name="テキスト ボックス 41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7" name="直線コネクタ 41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8" name="テキスト ボックス 41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420" name="直線コネクタ 419"/>
        <xdr:cNvCxnSpPr/>
      </xdr:nvCxnSpPr>
      <xdr:spPr>
        <a:xfrm flipV="1">
          <a:off x="221608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421" name="【消防施設】&#10;一人当たり面積最小値テキスト"/>
        <xdr:cNvSpPr txBox="1"/>
      </xdr:nvSpPr>
      <xdr:spPr>
        <a:xfrm>
          <a:off x="22199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422" name="直線コネクタ 421"/>
        <xdr:cNvCxnSpPr/>
      </xdr:nvCxnSpPr>
      <xdr:spPr>
        <a:xfrm>
          <a:off x="22072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423" name="【消防施設】&#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424" name="直線コネクタ 423"/>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18522</xdr:rowOff>
    </xdr:from>
    <xdr:ext cx="469744" cy="259045"/>
    <xdr:sp macro="" textlink="">
      <xdr:nvSpPr>
        <xdr:cNvPr id="425" name="【消防施設】&#10;一人当たり面積平均値テキスト"/>
        <xdr:cNvSpPr txBox="1"/>
      </xdr:nvSpPr>
      <xdr:spPr>
        <a:xfrm>
          <a:off x="22199600" y="14591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426" name="フローチャート: 判断 425"/>
        <xdr:cNvSpPr/>
      </xdr:nvSpPr>
      <xdr:spPr>
        <a:xfrm>
          <a:off x="221107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427" name="フローチャート: 判断 426"/>
        <xdr:cNvSpPr/>
      </xdr:nvSpPr>
      <xdr:spPr>
        <a:xfrm>
          <a:off x="21272500" y="146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150240</xdr:rowOff>
    </xdr:from>
    <xdr:ext cx="469744" cy="259045"/>
    <xdr:sp macro="" textlink="">
      <xdr:nvSpPr>
        <xdr:cNvPr id="428" name="n_1aveValue【消防施設】&#10;一人当たり面積"/>
        <xdr:cNvSpPr txBox="1"/>
      </xdr:nvSpPr>
      <xdr:spPr>
        <a:xfrm>
          <a:off x="21075727" y="147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147864</xdr:rowOff>
    </xdr:from>
    <xdr:to>
      <xdr:col>107</xdr:col>
      <xdr:colOff>101600</xdr:colOff>
      <xdr:row>86</xdr:row>
      <xdr:rowOff>78014</xdr:rowOff>
    </xdr:to>
    <xdr:sp macro="" textlink="">
      <xdr:nvSpPr>
        <xdr:cNvPr id="429" name="フローチャート: 判断 428"/>
        <xdr:cNvSpPr/>
      </xdr:nvSpPr>
      <xdr:spPr>
        <a:xfrm>
          <a:off x="20383500" y="1472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94541</xdr:rowOff>
    </xdr:from>
    <xdr:ext cx="469744" cy="259045"/>
    <xdr:sp macro="" textlink="">
      <xdr:nvSpPr>
        <xdr:cNvPr id="430" name="n_2aveValue【消防施設】&#10;一人当たり面積"/>
        <xdr:cNvSpPr txBox="1"/>
      </xdr:nvSpPr>
      <xdr:spPr>
        <a:xfrm>
          <a:off x="20199427" y="1449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31" name="テキスト ボックス 43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32" name="テキスト ボックス 43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33" name="テキスト ボックス 43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34" name="テキスト ボックス 43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35" name="テキスト ボックス 43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36830</xdr:rowOff>
    </xdr:from>
    <xdr:to>
      <xdr:col>116</xdr:col>
      <xdr:colOff>114300</xdr:colOff>
      <xdr:row>85</xdr:row>
      <xdr:rowOff>138430</xdr:rowOff>
    </xdr:to>
    <xdr:sp macro="" textlink="">
      <xdr:nvSpPr>
        <xdr:cNvPr id="436" name="楕円 435"/>
        <xdr:cNvSpPr/>
      </xdr:nvSpPr>
      <xdr:spPr>
        <a:xfrm>
          <a:off x="221107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59707</xdr:rowOff>
    </xdr:from>
    <xdr:ext cx="469744" cy="259045"/>
    <xdr:sp macro="" textlink="">
      <xdr:nvSpPr>
        <xdr:cNvPr id="437" name="【消防施設】&#10;一人当たり面積該当値テキスト"/>
        <xdr:cNvSpPr txBox="1"/>
      </xdr:nvSpPr>
      <xdr:spPr>
        <a:xfrm>
          <a:off x="22199600" y="144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32476</xdr:rowOff>
    </xdr:from>
    <xdr:to>
      <xdr:col>112</xdr:col>
      <xdr:colOff>38100</xdr:colOff>
      <xdr:row>85</xdr:row>
      <xdr:rowOff>134076</xdr:rowOff>
    </xdr:to>
    <xdr:sp macro="" textlink="">
      <xdr:nvSpPr>
        <xdr:cNvPr id="438" name="楕円 437"/>
        <xdr:cNvSpPr/>
      </xdr:nvSpPr>
      <xdr:spPr>
        <a:xfrm>
          <a:off x="21272500" y="1460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83276</xdr:rowOff>
    </xdr:from>
    <xdr:to>
      <xdr:col>116</xdr:col>
      <xdr:colOff>63500</xdr:colOff>
      <xdr:row>85</xdr:row>
      <xdr:rowOff>87630</xdr:rowOff>
    </xdr:to>
    <xdr:cxnSp macro="">
      <xdr:nvCxnSpPr>
        <xdr:cNvPr id="439" name="直線コネクタ 438"/>
        <xdr:cNvCxnSpPr/>
      </xdr:nvCxnSpPr>
      <xdr:spPr>
        <a:xfrm>
          <a:off x="21323300" y="14656526"/>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150603</xdr:rowOff>
    </xdr:from>
    <xdr:ext cx="469744" cy="259045"/>
    <xdr:sp macro="" textlink="">
      <xdr:nvSpPr>
        <xdr:cNvPr id="440" name="n_1mainValue【消防施設】&#10;一人当たり面積"/>
        <xdr:cNvSpPr txBox="1"/>
      </xdr:nvSpPr>
      <xdr:spPr>
        <a:xfrm>
          <a:off x="21075727" y="1438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1" name="正方形/長方形 4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2" name="正方形/長方形 4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3" name="正方形/長方形 4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4" name="正方形/長方形 4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5" name="正方形/長方形 4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6" name="正方形/長方形 4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7" name="正方形/長方形 4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8" name="正方形/長方形 4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9" name="テキスト ボックス 4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0" name="直線コネクタ 4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51" name="テキスト ボックス 45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52" name="直線コネクタ 4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53" name="テキスト ボックス 45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4" name="直線コネクタ 4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5" name="テキスト ボックス 4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6" name="直線コネクタ 4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7" name="テキスト ボックス 4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58" name="直線コネクタ 4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59" name="テキスト ボックス 4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60" name="直線コネクタ 4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61" name="テキスト ボックス 46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2" name="直線コネクタ 4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63" name="テキスト ボックス 4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465" name="直線コネクタ 464"/>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466" name="【庁舎】&#10;有形固定資産減価償却率最小値テキスト"/>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467" name="直線コネクタ 466"/>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468"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69" name="直線コネクタ 46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470"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471" name="フローチャート: 判断 470"/>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472" name="フローチャート: 判断 471"/>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150513</xdr:rowOff>
    </xdr:from>
    <xdr:ext cx="405111" cy="259045"/>
    <xdr:sp macro="" textlink="">
      <xdr:nvSpPr>
        <xdr:cNvPr id="473" name="n_1aveValue【庁舎】&#10;有形固定資産減価償却率"/>
        <xdr:cNvSpPr txBox="1"/>
      </xdr:nvSpPr>
      <xdr:spPr>
        <a:xfrm>
          <a:off x="15266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74930</xdr:rowOff>
    </xdr:from>
    <xdr:to>
      <xdr:col>76</xdr:col>
      <xdr:colOff>165100</xdr:colOff>
      <xdr:row>105</xdr:row>
      <xdr:rowOff>5080</xdr:rowOff>
    </xdr:to>
    <xdr:sp macro="" textlink="">
      <xdr:nvSpPr>
        <xdr:cNvPr id="474" name="フローチャート: 判断 473"/>
        <xdr:cNvSpPr/>
      </xdr:nvSpPr>
      <xdr:spPr>
        <a:xfrm>
          <a:off x="14541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21607</xdr:rowOff>
    </xdr:from>
    <xdr:ext cx="405111" cy="259045"/>
    <xdr:sp macro="" textlink="">
      <xdr:nvSpPr>
        <xdr:cNvPr id="475" name="n_2aveValue【庁舎】&#10;有形固定資産減価償却率"/>
        <xdr:cNvSpPr txBox="1"/>
      </xdr:nvSpPr>
      <xdr:spPr>
        <a:xfrm>
          <a:off x="14389744" y="1768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76" name="テキスト ボックス 4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7" name="テキスト ボックス 4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8" name="テキスト ボックス 4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9" name="テキスト ボックス 4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0" name="テキスト ボックス 4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120650</xdr:rowOff>
    </xdr:from>
    <xdr:to>
      <xdr:col>85</xdr:col>
      <xdr:colOff>177800</xdr:colOff>
      <xdr:row>100</xdr:row>
      <xdr:rowOff>50800</xdr:rowOff>
    </xdr:to>
    <xdr:sp macro="" textlink="">
      <xdr:nvSpPr>
        <xdr:cNvPr id="481" name="楕円 480"/>
        <xdr:cNvSpPr/>
      </xdr:nvSpPr>
      <xdr:spPr>
        <a:xfrm>
          <a:off x="162687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73677</xdr:rowOff>
    </xdr:from>
    <xdr:ext cx="469744" cy="259045"/>
    <xdr:sp macro="" textlink="">
      <xdr:nvSpPr>
        <xdr:cNvPr id="482" name="【庁舎】&#10;有形固定資産減価償却率該当値テキスト"/>
        <xdr:cNvSpPr txBox="1"/>
      </xdr:nvSpPr>
      <xdr:spPr>
        <a:xfrm>
          <a:off x="16357600" y="1704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120650</xdr:rowOff>
    </xdr:from>
    <xdr:to>
      <xdr:col>81</xdr:col>
      <xdr:colOff>101600</xdr:colOff>
      <xdr:row>100</xdr:row>
      <xdr:rowOff>50800</xdr:rowOff>
    </xdr:to>
    <xdr:sp macro="" textlink="">
      <xdr:nvSpPr>
        <xdr:cNvPr id="483" name="楕円 482"/>
        <xdr:cNvSpPr/>
      </xdr:nvSpPr>
      <xdr:spPr>
        <a:xfrm>
          <a:off x="15430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0</xdr:rowOff>
    </xdr:from>
    <xdr:to>
      <xdr:col>85</xdr:col>
      <xdr:colOff>127000</xdr:colOff>
      <xdr:row>100</xdr:row>
      <xdr:rowOff>0</xdr:rowOff>
    </xdr:to>
    <xdr:cxnSp macro="">
      <xdr:nvCxnSpPr>
        <xdr:cNvPr id="484" name="直線コネクタ 483"/>
        <xdr:cNvCxnSpPr/>
      </xdr:nvCxnSpPr>
      <xdr:spPr>
        <a:xfrm>
          <a:off x="15481300" y="1714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98</xdr:row>
      <xdr:rowOff>67327</xdr:rowOff>
    </xdr:from>
    <xdr:ext cx="469744" cy="259045"/>
    <xdr:sp macro="" textlink="">
      <xdr:nvSpPr>
        <xdr:cNvPr id="485" name="n_1mainValue【庁舎】&#10;有形固定資産減価償却率"/>
        <xdr:cNvSpPr txBox="1"/>
      </xdr:nvSpPr>
      <xdr:spPr>
        <a:xfrm>
          <a:off x="152337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6" name="正方形/長方形 4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7" name="正方形/長方形 4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8" name="正方形/長方形 4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9" name="正方形/長方形 4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0" name="正方形/長方形 4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1" name="正方形/長方形 4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2" name="正方形/長方形 4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3" name="正方形/長方形 4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4" name="テキスト ボックス 4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5" name="直線コネクタ 4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96" name="直線コネクタ 49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97" name="テキスト ボックス 49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98" name="直線コネクタ 49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99" name="テキスト ボックス 49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00" name="直線コネクタ 49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01" name="テキスト ボックス 50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02" name="直線コネクタ 50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03" name="テキスト ボックス 50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04" name="直線コネクタ 50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05" name="テキスト ボックス 50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06" name="直線コネクタ 50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07" name="テキスト ボックス 50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8" name="直線コネクタ 5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9" name="テキスト ボックス 5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511" name="直線コネクタ 510"/>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512" name="【庁舎】&#10;一人当たり面積最小値テキスト"/>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513" name="直線コネクタ 512"/>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514" name="【庁舎】&#10;一人当たり面積最大値テキスト"/>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515" name="直線コネクタ 514"/>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130464</xdr:rowOff>
    </xdr:from>
    <xdr:ext cx="469744" cy="259045"/>
    <xdr:sp macro="" textlink="">
      <xdr:nvSpPr>
        <xdr:cNvPr id="516" name="【庁舎】&#10;一人当たり面積平均値テキスト"/>
        <xdr:cNvSpPr txBox="1"/>
      </xdr:nvSpPr>
      <xdr:spPr>
        <a:xfrm>
          <a:off x="22199600" y="17961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517" name="フローチャート: 判断 516"/>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518" name="フローチャート: 判断 517"/>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136451</xdr:rowOff>
    </xdr:from>
    <xdr:ext cx="469744" cy="259045"/>
    <xdr:sp macro="" textlink="">
      <xdr:nvSpPr>
        <xdr:cNvPr id="519" name="n_1aveValue【庁舎】&#10;一人当たり面積"/>
        <xdr:cNvSpPr txBox="1"/>
      </xdr:nvSpPr>
      <xdr:spPr>
        <a:xfrm>
          <a:off x="21075727"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166370</xdr:rowOff>
    </xdr:from>
    <xdr:to>
      <xdr:col>107</xdr:col>
      <xdr:colOff>101600</xdr:colOff>
      <xdr:row>106</xdr:row>
      <xdr:rowOff>96520</xdr:rowOff>
    </xdr:to>
    <xdr:sp macro="" textlink="">
      <xdr:nvSpPr>
        <xdr:cNvPr id="520" name="フローチャート: 判断 519"/>
        <xdr:cNvSpPr/>
      </xdr:nvSpPr>
      <xdr:spPr>
        <a:xfrm>
          <a:off x="20383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113047</xdr:rowOff>
    </xdr:from>
    <xdr:ext cx="469744" cy="259045"/>
    <xdr:sp macro="" textlink="">
      <xdr:nvSpPr>
        <xdr:cNvPr id="521" name="n_2aveValue【庁舎】&#10;一人当たり面積"/>
        <xdr:cNvSpPr txBox="1"/>
      </xdr:nvSpPr>
      <xdr:spPr>
        <a:xfrm>
          <a:off x="20199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22" name="テキスト ボックス 5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3" name="テキスト ボックス 5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4" name="テキスト ボックス 5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5" name="テキスト ボックス 5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6" name="テキスト ボックス 5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64044</xdr:rowOff>
    </xdr:from>
    <xdr:to>
      <xdr:col>116</xdr:col>
      <xdr:colOff>114300</xdr:colOff>
      <xdr:row>107</xdr:row>
      <xdr:rowOff>165644</xdr:rowOff>
    </xdr:to>
    <xdr:sp macro="" textlink="">
      <xdr:nvSpPr>
        <xdr:cNvPr id="527" name="楕円 526"/>
        <xdr:cNvSpPr/>
      </xdr:nvSpPr>
      <xdr:spPr>
        <a:xfrm>
          <a:off x="22110700" y="184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150421</xdr:rowOff>
    </xdr:from>
    <xdr:ext cx="469744" cy="259045"/>
    <xdr:sp macro="" textlink="">
      <xdr:nvSpPr>
        <xdr:cNvPr id="528" name="【庁舎】&#10;一人当たり面積該当値テキスト"/>
        <xdr:cNvSpPr txBox="1"/>
      </xdr:nvSpPr>
      <xdr:spPr>
        <a:xfrm>
          <a:off x="22199600" y="1832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69487</xdr:rowOff>
    </xdr:from>
    <xdr:to>
      <xdr:col>112</xdr:col>
      <xdr:colOff>38100</xdr:colOff>
      <xdr:row>107</xdr:row>
      <xdr:rowOff>171087</xdr:rowOff>
    </xdr:to>
    <xdr:sp macro="" textlink="">
      <xdr:nvSpPr>
        <xdr:cNvPr id="529" name="楕円 528"/>
        <xdr:cNvSpPr/>
      </xdr:nvSpPr>
      <xdr:spPr>
        <a:xfrm>
          <a:off x="21272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114844</xdr:rowOff>
    </xdr:from>
    <xdr:to>
      <xdr:col>116</xdr:col>
      <xdr:colOff>63500</xdr:colOff>
      <xdr:row>107</xdr:row>
      <xdr:rowOff>120287</xdr:rowOff>
    </xdr:to>
    <xdr:cxnSp macro="">
      <xdr:nvCxnSpPr>
        <xdr:cNvPr id="530" name="直線コネクタ 529"/>
        <xdr:cNvCxnSpPr/>
      </xdr:nvCxnSpPr>
      <xdr:spPr>
        <a:xfrm flipV="1">
          <a:off x="21323300" y="18459994"/>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162214</xdr:rowOff>
    </xdr:from>
    <xdr:ext cx="469744" cy="259045"/>
    <xdr:sp macro="" textlink="">
      <xdr:nvSpPr>
        <xdr:cNvPr id="531" name="n_1mainValue【庁舎】&#10;一人当たり面積"/>
        <xdr:cNvSpPr txBox="1"/>
      </xdr:nvSpPr>
      <xdr:spPr>
        <a:xfrm>
          <a:off x="21075727"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2" name="正方形/長方形 5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3" name="正方形/長方形 5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4" name="テキスト ボックス 5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ja-JP" altLang="ja-JP" sz="1100" b="0" i="0" baseline="0">
              <a:solidFill>
                <a:schemeClr val="dk1"/>
              </a:solidFill>
              <a:effectLst/>
              <a:latin typeface="+mn-lt"/>
              <a:ea typeface="+mn-ea"/>
              <a:cs typeface="+mn-cs"/>
            </a:rPr>
            <a:t>類似団体と比較して特に有形固定資産減価償却率が高くなっている施設は、</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体育館・プール</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庁舎</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であり、特に低くなっている施設は、</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体育館・プール（面積）</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庁舎</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面積）</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である。</a:t>
          </a:r>
          <a:endParaRPr lang="ja-JP" altLang="ja-JP" sz="1400">
            <a:effectLst/>
          </a:endParaRPr>
        </a:p>
        <a:p>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庁舎</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においては、類似団体平均を大きく上回っている。現在、</a:t>
          </a:r>
          <a:r>
            <a:rPr lang="ja-JP" altLang="en-US" sz="1100" b="0" i="0" baseline="0">
              <a:solidFill>
                <a:schemeClr val="dk1"/>
              </a:solidFill>
              <a:effectLst/>
              <a:latin typeface="+mn-lt"/>
              <a:ea typeface="+mn-ea"/>
              <a:cs typeface="+mn-cs"/>
            </a:rPr>
            <a:t>庁舎の老朽化が進行しており、平成</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年度に新庁舎建設完成を予定している。</a:t>
          </a:r>
          <a:endParaRPr lang="en-US" altLang="ja-JP" sz="1100" b="0" i="0" baseline="0">
            <a:solidFill>
              <a:schemeClr val="dk1"/>
            </a:solidFill>
            <a:effectLst/>
            <a:latin typeface="+mn-lt"/>
            <a:ea typeface="+mn-ea"/>
            <a:cs typeface="+mn-cs"/>
          </a:endParaRPr>
        </a:p>
        <a:p>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庁舎（面積）</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においては、類似団体平均を下回っているが、平成</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年度に新庁舎完成予定により、</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人当たりの面積増が見込まれている。</a:t>
          </a:r>
          <a:r>
            <a:rPr lang="ja-JP" altLang="ja-JP" sz="1100" b="0" i="0" baseline="0">
              <a:solidFill>
                <a:schemeClr val="dk1"/>
              </a:solidFill>
              <a:effectLst/>
              <a:latin typeface="+mn-lt"/>
              <a:ea typeface="+mn-ea"/>
              <a:cs typeface="+mn-cs"/>
            </a:rPr>
            <a:t>　</a:t>
          </a:r>
          <a:r>
            <a:rPr lang="ja-JP" altLang="en-US" sz="1100" b="0" i="0" u="none" strike="noStrike" baseline="0" smtClean="0">
              <a:solidFill>
                <a:schemeClr val="dk1"/>
              </a:solidFill>
              <a:latin typeface="+mn-lt"/>
              <a:ea typeface="+mn-ea"/>
              <a:cs typeface="+mn-cs"/>
            </a:rPr>
            <a:t>維持管理にかかる経費の増加に留意しつつ、</a:t>
          </a:r>
          <a:r>
            <a:rPr kumimoji="1" lang="ja-JP" altLang="ja-JP" sz="1100" b="0" i="0" baseline="0">
              <a:solidFill>
                <a:schemeClr val="dk1"/>
              </a:solidFill>
              <a:effectLst/>
              <a:latin typeface="+mn-lt"/>
              <a:ea typeface="+mn-ea"/>
              <a:cs typeface="+mn-cs"/>
            </a:rPr>
            <a:t>今後も、町にとって方向に向かうため、各施設の老朽化対策等に取り組んでいく</a:t>
          </a:r>
          <a:r>
            <a:rPr kumimoji="1" lang="en-US" altLang="ja-JP" sz="1100" b="0" i="0" baseline="0">
              <a:solidFill>
                <a:schemeClr val="dk1"/>
              </a:solidFill>
              <a:effectLst/>
              <a:latin typeface="+mn-lt"/>
              <a:ea typeface="+mn-ea"/>
              <a:cs typeface="+mn-cs"/>
            </a:rPr>
            <a:t>r</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青森県大間町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5,482
5,469
52.10
4,537,329
4,388,941
141,865
2,321,529
4,066,602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15.4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400">
              <a:solidFill>
                <a:schemeClr val="dk1"/>
              </a:solidFill>
              <a:effectLst/>
              <a:latin typeface="+mn-lt"/>
              <a:ea typeface="+mn-ea"/>
              <a:cs typeface="+mn-cs"/>
            </a:rPr>
            <a:t>原発工事の一時中断に伴う地域経済の低迷並びに基幹産業である漁業不振により、個人・法人ともに目に見える増収には至らず、</a:t>
          </a:r>
          <a:r>
            <a:rPr kumimoji="1" lang="ja-JP" altLang="en-US" sz="1400">
              <a:solidFill>
                <a:schemeClr val="dk1"/>
              </a:solidFill>
              <a:effectLst/>
              <a:latin typeface="+mn-lt"/>
              <a:ea typeface="+mn-ea"/>
              <a:cs typeface="+mn-cs"/>
            </a:rPr>
            <a:t>財政力指数は前年同様</a:t>
          </a:r>
          <a:r>
            <a:rPr kumimoji="1" lang="en-US" altLang="ja-JP" sz="1400">
              <a:solidFill>
                <a:schemeClr val="dk1"/>
              </a:solidFill>
              <a:effectLst/>
              <a:latin typeface="+mn-lt"/>
              <a:ea typeface="+mn-ea"/>
              <a:cs typeface="+mn-cs"/>
            </a:rPr>
            <a:t>0.25</a:t>
          </a:r>
          <a:r>
            <a:rPr kumimoji="1" lang="ja-JP" altLang="ja-JP" sz="1400">
              <a:solidFill>
                <a:schemeClr val="dk1"/>
              </a:solidFill>
              <a:effectLst/>
              <a:latin typeface="+mn-lt"/>
              <a:ea typeface="+mn-ea"/>
              <a:cs typeface="+mn-cs"/>
            </a:rPr>
            <a:t>と類似団体の平均を下回っている。徴収強化期間を設け訪問等行っているが、地域経済の低迷等の背景があり税収増を見込めることが難しい。今後も訪問等行い、納税意識を高め財政基盤強化に繋がるように努力をする。</a:t>
          </a:r>
          <a:endParaRPr lang="ja-JP" altLang="ja-JP" sz="1400">
            <a:effectLst/>
          </a:endParaRPr>
        </a:p>
        <a:p>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43543</xdr:rowOff>
    </xdr:from>
    <xdr:to>
      <xdr:col>23</xdr:col>
      <xdr:colOff>133350</xdr:colOff>
      <xdr:row>43</xdr:row>
      <xdr:rowOff>43543</xdr:rowOff>
    </xdr:to>
    <xdr:cxnSp macro="">
      <xdr:nvCxnSpPr>
        <xdr:cNvPr id="70" name="直線コネクタ 69"/>
        <xdr:cNvCxnSpPr/>
      </xdr:nvCxnSpPr>
      <xdr:spPr>
        <a:xfrm>
          <a:off x="4114800" y="7415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43543</xdr:rowOff>
    </xdr:from>
    <xdr:to>
      <xdr:col>19</xdr:col>
      <xdr:colOff>133350</xdr:colOff>
      <xdr:row>43</xdr:row>
      <xdr:rowOff>43543</xdr:rowOff>
    </xdr:to>
    <xdr:cxnSp macro="">
      <xdr:nvCxnSpPr>
        <xdr:cNvPr id="73" name="直線コネクタ 72"/>
        <xdr:cNvCxnSpPr/>
      </xdr:nvCxnSpPr>
      <xdr:spPr>
        <a:xfrm>
          <a:off x="3225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43543</xdr:rowOff>
    </xdr:to>
    <xdr:cxnSp macro="">
      <xdr:nvCxnSpPr>
        <xdr:cNvPr id="76" name="直線コネクタ 75"/>
        <xdr:cNvCxnSpPr/>
      </xdr:nvCxnSpPr>
      <xdr:spPr>
        <a:xfrm>
          <a:off x="2336800" y="73814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7" name="フローチャート: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8" name="テキスト ボックス 77"/>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9072</xdr:rowOff>
    </xdr:from>
    <xdr:to>
      <xdr:col>11</xdr:col>
      <xdr:colOff>31750</xdr:colOff>
      <xdr:row>43</xdr:row>
      <xdr:rowOff>9072</xdr:rowOff>
    </xdr:to>
    <xdr:cxnSp macro="">
      <xdr:nvCxnSpPr>
        <xdr:cNvPr id="79" name="直線コネクタ 78"/>
        <xdr:cNvCxnSpPr/>
      </xdr:nvCxnSpPr>
      <xdr:spPr>
        <a:xfrm>
          <a:off x="1447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2" name="フローチャート: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3" name="テキスト ボックス 82"/>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164193</xdr:rowOff>
    </xdr:from>
    <xdr:to>
      <xdr:col>23</xdr:col>
      <xdr:colOff>184150</xdr:colOff>
      <xdr:row>43</xdr:row>
      <xdr:rowOff>94343</xdr:rowOff>
    </xdr:to>
    <xdr:sp macro="" textlink="">
      <xdr:nvSpPr>
        <xdr:cNvPr id="89" name="楕円 88"/>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136270</xdr:rowOff>
    </xdr:from>
    <xdr:ext cx="762000" cy="259045"/>
    <xdr:sp macro="" textlink="">
      <xdr:nvSpPr>
        <xdr:cNvPr id="90" name="財政力該当値テキスト"/>
        <xdr:cNvSpPr txBox="1"/>
      </xdr:nvSpPr>
      <xdr:spPr>
        <a:xfrm>
          <a:off x="5041900" y="733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164193</xdr:rowOff>
    </xdr:from>
    <xdr:to>
      <xdr:col>19</xdr:col>
      <xdr:colOff>184150</xdr:colOff>
      <xdr:row>43</xdr:row>
      <xdr:rowOff>94343</xdr:rowOff>
    </xdr:to>
    <xdr:sp macro="" textlink="">
      <xdr:nvSpPr>
        <xdr:cNvPr id="91" name="楕円 90"/>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79120</xdr:rowOff>
    </xdr:from>
    <xdr:ext cx="736600" cy="259045"/>
    <xdr:sp macro="" textlink="">
      <xdr:nvSpPr>
        <xdr:cNvPr id="92" name="テキスト ボックス 91"/>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164193</xdr:rowOff>
    </xdr:from>
    <xdr:to>
      <xdr:col>15</xdr:col>
      <xdr:colOff>133350</xdr:colOff>
      <xdr:row>43</xdr:row>
      <xdr:rowOff>94343</xdr:rowOff>
    </xdr:to>
    <xdr:sp macro="" textlink="">
      <xdr:nvSpPr>
        <xdr:cNvPr id="93" name="楕円 92"/>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79120</xdr:rowOff>
    </xdr:from>
    <xdr:ext cx="762000" cy="259045"/>
    <xdr:sp macro="" textlink="">
      <xdr:nvSpPr>
        <xdr:cNvPr id="94" name="テキスト ボックス 93"/>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5" name="楕円 94"/>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96" name="テキスト ボックス 95"/>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97" name="楕円 96"/>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98" name="テキスト ボックス 97"/>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78.5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％と昨年度と比べ</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％減り、類似団体平均と</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比較すると</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下回っている。これは、特定目的基金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充当に伴い、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類似団体より低い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値となった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ことが考えられる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今後も柔軟な財政運営を努力する。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64</xdr:row>
      <xdr:rowOff>115781</xdr:rowOff>
    </xdr:to>
    <xdr:cxnSp macro="">
      <xdr:nvCxnSpPr>
        <xdr:cNvPr id="128" name="直線コネクタ 127"/>
        <xdr:cNvCxnSpPr/>
      </xdr:nvCxnSpPr>
      <xdr:spPr>
        <a:xfrm flipV="1">
          <a:off x="4953000" y="9982623"/>
          <a:ext cx="0" cy="1105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87858</xdr:rowOff>
    </xdr:from>
    <xdr:ext cx="762000" cy="259045"/>
    <xdr:sp macro="" textlink="">
      <xdr:nvSpPr>
        <xdr:cNvPr id="129" name="財政構造の弾力性最小値テキスト"/>
        <xdr:cNvSpPr txBox="1"/>
      </xdr:nvSpPr>
      <xdr:spPr>
        <a:xfrm>
          <a:off x="5041900" y="11060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115781</xdr:rowOff>
    </xdr:from>
    <xdr:to>
      <xdr:col>24</xdr:col>
      <xdr:colOff>12700</xdr:colOff>
      <xdr:row>64</xdr:row>
      <xdr:rowOff>115781</xdr:rowOff>
    </xdr:to>
    <xdr:cxnSp macro="">
      <xdr:nvCxnSpPr>
        <xdr:cNvPr id="130" name="直線コネクタ 129"/>
        <xdr:cNvCxnSpPr/>
      </xdr:nvCxnSpPr>
      <xdr:spPr>
        <a:xfrm>
          <a:off x="4864100" y="1108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1" name="財政構造の弾力性最大値テキスト"/>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2" name="直線コネクタ 131"/>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45508</xdr:rowOff>
    </xdr:from>
    <xdr:to>
      <xdr:col>23</xdr:col>
      <xdr:colOff>133350</xdr:colOff>
      <xdr:row>60</xdr:row>
      <xdr:rowOff>113877</xdr:rowOff>
    </xdr:to>
    <xdr:cxnSp macro="">
      <xdr:nvCxnSpPr>
        <xdr:cNvPr id="133" name="直線コネクタ 132"/>
        <xdr:cNvCxnSpPr/>
      </xdr:nvCxnSpPr>
      <xdr:spPr>
        <a:xfrm flipV="1">
          <a:off x="4114800" y="10332508"/>
          <a:ext cx="8382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109025</xdr:rowOff>
    </xdr:from>
    <xdr:ext cx="762000" cy="259045"/>
    <xdr:sp macro="" textlink="">
      <xdr:nvSpPr>
        <xdr:cNvPr id="134" name="財政構造の弾力性平均値テキスト"/>
        <xdr:cNvSpPr txBox="1"/>
      </xdr:nvSpPr>
      <xdr:spPr>
        <a:xfrm>
          <a:off x="5041900" y="10567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136948</xdr:rowOff>
    </xdr:from>
    <xdr:to>
      <xdr:col>23</xdr:col>
      <xdr:colOff>184150</xdr:colOff>
      <xdr:row>62</xdr:row>
      <xdr:rowOff>67098</xdr:rowOff>
    </xdr:to>
    <xdr:sp macro="" textlink="">
      <xdr:nvSpPr>
        <xdr:cNvPr id="135" name="フローチャート: 判断 134"/>
        <xdr:cNvSpPr/>
      </xdr:nvSpPr>
      <xdr:spPr>
        <a:xfrm>
          <a:off x="49022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113877</xdr:rowOff>
    </xdr:from>
    <xdr:to>
      <xdr:col>19</xdr:col>
      <xdr:colOff>133350</xdr:colOff>
      <xdr:row>61</xdr:row>
      <xdr:rowOff>34925</xdr:rowOff>
    </xdr:to>
    <xdr:cxnSp macro="">
      <xdr:nvCxnSpPr>
        <xdr:cNvPr id="136" name="直線コネクタ 135"/>
        <xdr:cNvCxnSpPr/>
      </xdr:nvCxnSpPr>
      <xdr:spPr>
        <a:xfrm flipV="1">
          <a:off x="3225800" y="10400877"/>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64558</xdr:rowOff>
    </xdr:from>
    <xdr:to>
      <xdr:col>19</xdr:col>
      <xdr:colOff>184150</xdr:colOff>
      <xdr:row>61</xdr:row>
      <xdr:rowOff>166158</xdr:rowOff>
    </xdr:to>
    <xdr:sp macro="" textlink="">
      <xdr:nvSpPr>
        <xdr:cNvPr id="137" name="フローチャート: 判断 136"/>
        <xdr:cNvSpPr/>
      </xdr:nvSpPr>
      <xdr:spPr>
        <a:xfrm>
          <a:off x="4064000" y="1052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150935</xdr:rowOff>
    </xdr:from>
    <xdr:ext cx="736600" cy="259045"/>
    <xdr:sp macro="" textlink="">
      <xdr:nvSpPr>
        <xdr:cNvPr id="138" name="テキスト ボックス 137"/>
        <xdr:cNvSpPr txBox="1"/>
      </xdr:nvSpPr>
      <xdr:spPr>
        <a:xfrm>
          <a:off x="3733800" y="10609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34925</xdr:rowOff>
    </xdr:from>
    <xdr:to>
      <xdr:col>15</xdr:col>
      <xdr:colOff>82550</xdr:colOff>
      <xdr:row>66</xdr:row>
      <xdr:rowOff>58420</xdr:rowOff>
    </xdr:to>
    <xdr:cxnSp macro="">
      <xdr:nvCxnSpPr>
        <xdr:cNvPr id="139" name="直線コネクタ 138"/>
        <xdr:cNvCxnSpPr/>
      </xdr:nvCxnSpPr>
      <xdr:spPr>
        <a:xfrm flipV="1">
          <a:off x="2336800" y="10493375"/>
          <a:ext cx="889000" cy="88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102675</xdr:rowOff>
    </xdr:from>
    <xdr:ext cx="762000" cy="259045"/>
    <xdr:sp macro="" textlink="">
      <xdr:nvSpPr>
        <xdr:cNvPr id="141" name="テキスト ボックス 140"/>
        <xdr:cNvSpPr txBox="1"/>
      </xdr:nvSpPr>
      <xdr:spPr>
        <a:xfrm>
          <a:off x="28448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48895</xdr:rowOff>
    </xdr:from>
    <xdr:to>
      <xdr:col>11</xdr:col>
      <xdr:colOff>31750</xdr:colOff>
      <xdr:row>66</xdr:row>
      <xdr:rowOff>58420</xdr:rowOff>
    </xdr:to>
    <xdr:cxnSp macro="">
      <xdr:nvCxnSpPr>
        <xdr:cNvPr id="142" name="直線コネクタ 141"/>
        <xdr:cNvCxnSpPr/>
      </xdr:nvCxnSpPr>
      <xdr:spPr>
        <a:xfrm>
          <a:off x="1447800" y="1119314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96731</xdr:rowOff>
    </xdr:from>
    <xdr:to>
      <xdr:col>11</xdr:col>
      <xdr:colOff>82550</xdr:colOff>
      <xdr:row>62</xdr:row>
      <xdr:rowOff>26881</xdr:rowOff>
    </xdr:to>
    <xdr:sp macro="" textlink="">
      <xdr:nvSpPr>
        <xdr:cNvPr id="143" name="フローチャート: 判断 142"/>
        <xdr:cNvSpPr/>
      </xdr:nvSpPr>
      <xdr:spPr>
        <a:xfrm>
          <a:off x="2286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37058</xdr:rowOff>
    </xdr:from>
    <xdr:ext cx="762000" cy="259045"/>
    <xdr:sp macro="" textlink="">
      <xdr:nvSpPr>
        <xdr:cNvPr id="144" name="テキスト ボックス 143"/>
        <xdr:cNvSpPr txBox="1"/>
      </xdr:nvSpPr>
      <xdr:spPr>
        <a:xfrm>
          <a:off x="1955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12277</xdr:rowOff>
    </xdr:from>
    <xdr:to>
      <xdr:col>7</xdr:col>
      <xdr:colOff>31750</xdr:colOff>
      <xdr:row>61</xdr:row>
      <xdr:rowOff>113877</xdr:rowOff>
    </xdr:to>
    <xdr:sp macro="" textlink="">
      <xdr:nvSpPr>
        <xdr:cNvPr id="145" name="フローチャート: 判断 144"/>
        <xdr:cNvSpPr/>
      </xdr:nvSpPr>
      <xdr:spPr>
        <a:xfrm>
          <a:off x="1397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124054</xdr:rowOff>
    </xdr:from>
    <xdr:ext cx="762000" cy="259045"/>
    <xdr:sp macro="" textlink="">
      <xdr:nvSpPr>
        <xdr:cNvPr id="146" name="テキスト ボックス 145"/>
        <xdr:cNvSpPr txBox="1"/>
      </xdr:nvSpPr>
      <xdr:spPr>
        <a:xfrm>
          <a:off x="1066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52" name="楕円 151"/>
        <xdr:cNvSpPr/>
      </xdr:nvSpPr>
      <xdr:spPr>
        <a:xfrm>
          <a:off x="49022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11235</xdr:rowOff>
    </xdr:from>
    <xdr:ext cx="762000" cy="259045"/>
    <xdr:sp macro="" textlink="">
      <xdr:nvSpPr>
        <xdr:cNvPr id="153" name="財政構造の弾力性該当値テキスト"/>
        <xdr:cNvSpPr txBox="1"/>
      </xdr:nvSpPr>
      <xdr:spPr>
        <a:xfrm>
          <a:off x="5041900" y="1012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63077</xdr:rowOff>
    </xdr:from>
    <xdr:to>
      <xdr:col>19</xdr:col>
      <xdr:colOff>184150</xdr:colOff>
      <xdr:row>60</xdr:row>
      <xdr:rowOff>164677</xdr:rowOff>
    </xdr:to>
    <xdr:sp macro="" textlink="">
      <xdr:nvSpPr>
        <xdr:cNvPr id="154" name="楕円 153"/>
        <xdr:cNvSpPr/>
      </xdr:nvSpPr>
      <xdr:spPr>
        <a:xfrm>
          <a:off x="4064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3404</xdr:rowOff>
    </xdr:from>
    <xdr:ext cx="736600" cy="259045"/>
    <xdr:sp macro="" textlink="">
      <xdr:nvSpPr>
        <xdr:cNvPr id="155" name="テキスト ボックス 154"/>
        <xdr:cNvSpPr txBox="1"/>
      </xdr:nvSpPr>
      <xdr:spPr>
        <a:xfrm>
          <a:off x="3733800" y="1011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155575</xdr:rowOff>
    </xdr:from>
    <xdr:to>
      <xdr:col>15</xdr:col>
      <xdr:colOff>133350</xdr:colOff>
      <xdr:row>61</xdr:row>
      <xdr:rowOff>85725</xdr:rowOff>
    </xdr:to>
    <xdr:sp macro="" textlink="">
      <xdr:nvSpPr>
        <xdr:cNvPr id="156" name="楕円 155"/>
        <xdr:cNvSpPr/>
      </xdr:nvSpPr>
      <xdr:spPr>
        <a:xfrm>
          <a:off x="3175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95902</xdr:rowOff>
    </xdr:from>
    <xdr:ext cx="762000" cy="259045"/>
    <xdr:sp macro="" textlink="">
      <xdr:nvSpPr>
        <xdr:cNvPr id="157" name="テキスト ボックス 156"/>
        <xdr:cNvSpPr txBox="1"/>
      </xdr:nvSpPr>
      <xdr:spPr>
        <a:xfrm>
          <a:off x="2844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7620</xdr:rowOff>
    </xdr:from>
    <xdr:to>
      <xdr:col>11</xdr:col>
      <xdr:colOff>82550</xdr:colOff>
      <xdr:row>66</xdr:row>
      <xdr:rowOff>109220</xdr:rowOff>
    </xdr:to>
    <xdr:sp macro="" textlink="">
      <xdr:nvSpPr>
        <xdr:cNvPr id="158" name="楕円 157"/>
        <xdr:cNvSpPr/>
      </xdr:nvSpPr>
      <xdr:spPr>
        <a:xfrm>
          <a:off x="2286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93997</xdr:rowOff>
    </xdr:from>
    <xdr:ext cx="762000" cy="259045"/>
    <xdr:sp macro="" textlink="">
      <xdr:nvSpPr>
        <xdr:cNvPr id="159" name="テキスト ボックス 158"/>
        <xdr:cNvSpPr txBox="1"/>
      </xdr:nvSpPr>
      <xdr:spPr>
        <a:xfrm>
          <a:off x="1955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169545</xdr:rowOff>
    </xdr:from>
    <xdr:to>
      <xdr:col>7</xdr:col>
      <xdr:colOff>31750</xdr:colOff>
      <xdr:row>65</xdr:row>
      <xdr:rowOff>99695</xdr:rowOff>
    </xdr:to>
    <xdr:sp macro="" textlink="">
      <xdr:nvSpPr>
        <xdr:cNvPr id="160" name="楕円 159"/>
        <xdr:cNvSpPr/>
      </xdr:nvSpPr>
      <xdr:spPr>
        <a:xfrm>
          <a:off x="1397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84472</xdr:rowOff>
    </xdr:from>
    <xdr:ext cx="762000" cy="259045"/>
    <xdr:sp macro="" textlink="">
      <xdr:nvSpPr>
        <xdr:cNvPr id="161" name="テキスト ボックス 160"/>
        <xdr:cNvSpPr txBox="1"/>
      </xdr:nvSpPr>
      <xdr:spPr>
        <a:xfrm>
          <a:off x="1066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[197,284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ここ数年横ばいであり、類似団体平均を下回っている。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今後も、行財政改革等により財政健全化を目指した歳出削減に努める。</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3" name="直線コネクタ 192"/>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4"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5" name="直線コネクタ 194"/>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6"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7" name="直線コネクタ 196"/>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19665</xdr:rowOff>
    </xdr:from>
    <xdr:to>
      <xdr:col>23</xdr:col>
      <xdr:colOff>133350</xdr:colOff>
      <xdr:row>82</xdr:row>
      <xdr:rowOff>29025</xdr:rowOff>
    </xdr:to>
    <xdr:cxnSp macro="">
      <xdr:nvCxnSpPr>
        <xdr:cNvPr id="198" name="直線コネクタ 197"/>
        <xdr:cNvCxnSpPr/>
      </xdr:nvCxnSpPr>
      <xdr:spPr>
        <a:xfrm flipV="1">
          <a:off x="4114800" y="14078565"/>
          <a:ext cx="838200" cy="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55331</xdr:rowOff>
    </xdr:from>
    <xdr:ext cx="762000" cy="259045"/>
    <xdr:sp macro="" textlink="">
      <xdr:nvSpPr>
        <xdr:cNvPr id="199" name="人件費・物件費等の状況平均値テキスト"/>
        <xdr:cNvSpPr txBox="1"/>
      </xdr:nvSpPr>
      <xdr:spPr>
        <a:xfrm>
          <a:off x="5041900" y="14285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200" name="フローチャート: 判断 199"/>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5843</xdr:rowOff>
    </xdr:from>
    <xdr:to>
      <xdr:col>19</xdr:col>
      <xdr:colOff>133350</xdr:colOff>
      <xdr:row>82</xdr:row>
      <xdr:rowOff>29025</xdr:rowOff>
    </xdr:to>
    <xdr:cxnSp macro="">
      <xdr:nvCxnSpPr>
        <xdr:cNvPr id="201" name="直線コネクタ 200"/>
        <xdr:cNvCxnSpPr/>
      </xdr:nvCxnSpPr>
      <xdr:spPr>
        <a:xfrm>
          <a:off x="3225800" y="14064743"/>
          <a:ext cx="889000" cy="2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2" name="フローチャート: 判断 201"/>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132684</xdr:rowOff>
    </xdr:from>
    <xdr:ext cx="736600" cy="259045"/>
    <xdr:sp macro="" textlink="">
      <xdr:nvSpPr>
        <xdr:cNvPr id="203" name="テキスト ボックス 202"/>
        <xdr:cNvSpPr txBox="1"/>
      </xdr:nvSpPr>
      <xdr:spPr>
        <a:xfrm>
          <a:off x="3733800" y="1436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5843</xdr:rowOff>
    </xdr:from>
    <xdr:to>
      <xdr:col>15</xdr:col>
      <xdr:colOff>82550</xdr:colOff>
      <xdr:row>82</xdr:row>
      <xdr:rowOff>8956</xdr:rowOff>
    </xdr:to>
    <xdr:cxnSp macro="">
      <xdr:nvCxnSpPr>
        <xdr:cNvPr id="204" name="直線コネクタ 203"/>
        <xdr:cNvCxnSpPr/>
      </xdr:nvCxnSpPr>
      <xdr:spPr>
        <a:xfrm flipV="1">
          <a:off x="2336800" y="14064743"/>
          <a:ext cx="889000" cy="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125558</xdr:rowOff>
    </xdr:from>
    <xdr:ext cx="762000" cy="259045"/>
    <xdr:sp macro="" textlink="">
      <xdr:nvSpPr>
        <xdr:cNvPr id="206" name="テキスト ボックス 205"/>
        <xdr:cNvSpPr txBox="1"/>
      </xdr:nvSpPr>
      <xdr:spPr>
        <a:xfrm>
          <a:off x="2844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155155</xdr:rowOff>
    </xdr:from>
    <xdr:to>
      <xdr:col>11</xdr:col>
      <xdr:colOff>31750</xdr:colOff>
      <xdr:row>82</xdr:row>
      <xdr:rowOff>8956</xdr:rowOff>
    </xdr:to>
    <xdr:cxnSp macro="">
      <xdr:nvCxnSpPr>
        <xdr:cNvPr id="207" name="直線コネクタ 206"/>
        <xdr:cNvCxnSpPr/>
      </xdr:nvCxnSpPr>
      <xdr:spPr>
        <a:xfrm>
          <a:off x="1447800" y="14042605"/>
          <a:ext cx="889000" cy="2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50229</xdr:rowOff>
    </xdr:from>
    <xdr:to>
      <xdr:col>11</xdr:col>
      <xdr:colOff>82550</xdr:colOff>
      <xdr:row>82</xdr:row>
      <xdr:rowOff>151829</xdr:rowOff>
    </xdr:to>
    <xdr:sp macro="" textlink="">
      <xdr:nvSpPr>
        <xdr:cNvPr id="208" name="フローチャート: 判断 207"/>
        <xdr:cNvSpPr/>
      </xdr:nvSpPr>
      <xdr:spPr>
        <a:xfrm>
          <a:off x="2286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136606</xdr:rowOff>
    </xdr:from>
    <xdr:ext cx="762000" cy="259045"/>
    <xdr:sp macro="" textlink="">
      <xdr:nvSpPr>
        <xdr:cNvPr id="209" name="テキスト ボックス 208"/>
        <xdr:cNvSpPr txBox="1"/>
      </xdr:nvSpPr>
      <xdr:spPr>
        <a:xfrm>
          <a:off x="1955800" y="1419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6620</xdr:rowOff>
    </xdr:from>
    <xdr:to>
      <xdr:col>7</xdr:col>
      <xdr:colOff>31750</xdr:colOff>
      <xdr:row>82</xdr:row>
      <xdr:rowOff>108220</xdr:rowOff>
    </xdr:to>
    <xdr:sp macro="" textlink="">
      <xdr:nvSpPr>
        <xdr:cNvPr id="210" name="フローチャート: 判断 209"/>
        <xdr:cNvSpPr/>
      </xdr:nvSpPr>
      <xdr:spPr>
        <a:xfrm>
          <a:off x="1397000" y="14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92997</xdr:rowOff>
    </xdr:from>
    <xdr:ext cx="762000" cy="259045"/>
    <xdr:sp macro="" textlink="">
      <xdr:nvSpPr>
        <xdr:cNvPr id="211" name="テキスト ボックス 210"/>
        <xdr:cNvSpPr txBox="1"/>
      </xdr:nvSpPr>
      <xdr:spPr>
        <a:xfrm>
          <a:off x="1066800" y="14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140315</xdr:rowOff>
    </xdr:from>
    <xdr:to>
      <xdr:col>23</xdr:col>
      <xdr:colOff>184150</xdr:colOff>
      <xdr:row>82</xdr:row>
      <xdr:rowOff>70465</xdr:rowOff>
    </xdr:to>
    <xdr:sp macro="" textlink="">
      <xdr:nvSpPr>
        <xdr:cNvPr id="217" name="楕円 216"/>
        <xdr:cNvSpPr/>
      </xdr:nvSpPr>
      <xdr:spPr>
        <a:xfrm>
          <a:off x="4902200" y="1402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156842</xdr:rowOff>
    </xdr:from>
    <xdr:ext cx="762000" cy="259045"/>
    <xdr:sp macro="" textlink="">
      <xdr:nvSpPr>
        <xdr:cNvPr id="218" name="人件費・物件費等の状況該当値テキスト"/>
        <xdr:cNvSpPr txBox="1"/>
      </xdr:nvSpPr>
      <xdr:spPr>
        <a:xfrm>
          <a:off x="5041900" y="1387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149675</xdr:rowOff>
    </xdr:from>
    <xdr:to>
      <xdr:col>19</xdr:col>
      <xdr:colOff>184150</xdr:colOff>
      <xdr:row>82</xdr:row>
      <xdr:rowOff>79825</xdr:rowOff>
    </xdr:to>
    <xdr:sp macro="" textlink="">
      <xdr:nvSpPr>
        <xdr:cNvPr id="219" name="楕円 218"/>
        <xdr:cNvSpPr/>
      </xdr:nvSpPr>
      <xdr:spPr>
        <a:xfrm>
          <a:off x="4064000" y="140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90002</xdr:rowOff>
    </xdr:from>
    <xdr:ext cx="736600" cy="259045"/>
    <xdr:sp macro="" textlink="">
      <xdr:nvSpPr>
        <xdr:cNvPr id="220" name="テキスト ボックス 219"/>
        <xdr:cNvSpPr txBox="1"/>
      </xdr:nvSpPr>
      <xdr:spPr>
        <a:xfrm>
          <a:off x="3733800" y="13806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126493</xdr:rowOff>
    </xdr:from>
    <xdr:to>
      <xdr:col>15</xdr:col>
      <xdr:colOff>133350</xdr:colOff>
      <xdr:row>82</xdr:row>
      <xdr:rowOff>56643</xdr:rowOff>
    </xdr:to>
    <xdr:sp macro="" textlink="">
      <xdr:nvSpPr>
        <xdr:cNvPr id="221" name="楕円 220"/>
        <xdr:cNvSpPr/>
      </xdr:nvSpPr>
      <xdr:spPr>
        <a:xfrm>
          <a:off x="3175000" y="1401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66820</xdr:rowOff>
    </xdr:from>
    <xdr:ext cx="762000" cy="259045"/>
    <xdr:sp macro="" textlink="">
      <xdr:nvSpPr>
        <xdr:cNvPr id="222" name="テキスト ボックス 221"/>
        <xdr:cNvSpPr txBox="1"/>
      </xdr:nvSpPr>
      <xdr:spPr>
        <a:xfrm>
          <a:off x="2844800" y="1378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129606</xdr:rowOff>
    </xdr:from>
    <xdr:to>
      <xdr:col>11</xdr:col>
      <xdr:colOff>82550</xdr:colOff>
      <xdr:row>82</xdr:row>
      <xdr:rowOff>59756</xdr:rowOff>
    </xdr:to>
    <xdr:sp macro="" textlink="">
      <xdr:nvSpPr>
        <xdr:cNvPr id="223" name="楕円 222"/>
        <xdr:cNvSpPr/>
      </xdr:nvSpPr>
      <xdr:spPr>
        <a:xfrm>
          <a:off x="2286000" y="140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69933</xdr:rowOff>
    </xdr:from>
    <xdr:ext cx="762000" cy="259045"/>
    <xdr:sp macro="" textlink="">
      <xdr:nvSpPr>
        <xdr:cNvPr id="224" name="テキスト ボックス 223"/>
        <xdr:cNvSpPr txBox="1"/>
      </xdr:nvSpPr>
      <xdr:spPr>
        <a:xfrm>
          <a:off x="1955800" y="1378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104355</xdr:rowOff>
    </xdr:from>
    <xdr:to>
      <xdr:col>7</xdr:col>
      <xdr:colOff>31750</xdr:colOff>
      <xdr:row>82</xdr:row>
      <xdr:rowOff>34505</xdr:rowOff>
    </xdr:to>
    <xdr:sp macro="" textlink="">
      <xdr:nvSpPr>
        <xdr:cNvPr id="225" name="楕円 224"/>
        <xdr:cNvSpPr/>
      </xdr:nvSpPr>
      <xdr:spPr>
        <a:xfrm>
          <a:off x="1397000" y="1399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44682</xdr:rowOff>
    </xdr:from>
    <xdr:ext cx="762000" cy="259045"/>
    <xdr:sp macro="" textlink="">
      <xdr:nvSpPr>
        <xdr:cNvPr id="226" name="テキスト ボックス 225"/>
        <xdr:cNvSpPr txBox="1"/>
      </xdr:nvSpPr>
      <xdr:spPr>
        <a:xfrm>
          <a:off x="1066800" y="1376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400">
              <a:latin typeface="ＭＳ ゴシック" panose="020B0609070205080204" pitchFamily="49" charset="-128"/>
              <a:ea typeface="ＭＳ ゴシック" panose="020B0609070205080204" pitchFamily="49" charset="-128"/>
            </a:rPr>
            <a:t>　前年と同数値であり、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類似団体平均よりも高い数値である。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定員適正化計画等に基づき健全性に努めてはいるものの、一般行政職の経験年数構成比が経験年数が長い職員ほど比率が高く、職員構成比の均衡が図られていないことが、引き上げの要因となっている。定年退職等により改善される見込みではあるが、更なる健全性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5" name="直線コネクタ 254"/>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8"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9" name="直線コネクタ 258"/>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37254</xdr:rowOff>
    </xdr:from>
    <xdr:to>
      <xdr:col>81</xdr:col>
      <xdr:colOff>44450</xdr:colOff>
      <xdr:row>86</xdr:row>
      <xdr:rowOff>37254</xdr:rowOff>
    </xdr:to>
    <xdr:cxnSp macro="">
      <xdr:nvCxnSpPr>
        <xdr:cNvPr id="260" name="直線コネクタ 259"/>
        <xdr:cNvCxnSpPr/>
      </xdr:nvCxnSpPr>
      <xdr:spPr>
        <a:xfrm>
          <a:off x="16179800" y="147819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61"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37254</xdr:rowOff>
    </xdr:from>
    <xdr:to>
      <xdr:col>77</xdr:col>
      <xdr:colOff>44450</xdr:colOff>
      <xdr:row>86</xdr:row>
      <xdr:rowOff>93557</xdr:rowOff>
    </xdr:to>
    <xdr:cxnSp macro="">
      <xdr:nvCxnSpPr>
        <xdr:cNvPr id="263" name="直線コネクタ 262"/>
        <xdr:cNvCxnSpPr/>
      </xdr:nvCxnSpPr>
      <xdr:spPr>
        <a:xfrm flipV="1">
          <a:off x="15290800" y="1478195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4" name="フローチャート: 判断 263"/>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5" name="テキスト ボックス 264"/>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47837</xdr:rowOff>
    </xdr:from>
    <xdr:to>
      <xdr:col>72</xdr:col>
      <xdr:colOff>203200</xdr:colOff>
      <xdr:row>86</xdr:row>
      <xdr:rowOff>93557</xdr:rowOff>
    </xdr:to>
    <xdr:cxnSp macro="">
      <xdr:nvCxnSpPr>
        <xdr:cNvPr id="266" name="直線コネクタ 265"/>
        <xdr:cNvCxnSpPr/>
      </xdr:nvCxnSpPr>
      <xdr:spPr>
        <a:xfrm>
          <a:off x="14401800" y="14621087"/>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7" name="フローチャート: 判断 266"/>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68" name="テキスト ボックス 267"/>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171027</xdr:rowOff>
    </xdr:from>
    <xdr:to>
      <xdr:col>68</xdr:col>
      <xdr:colOff>152400</xdr:colOff>
      <xdr:row>85</xdr:row>
      <xdr:rowOff>47837</xdr:rowOff>
    </xdr:to>
    <xdr:cxnSp macro="">
      <xdr:nvCxnSpPr>
        <xdr:cNvPr id="269" name="直線コネクタ 268"/>
        <xdr:cNvCxnSpPr/>
      </xdr:nvCxnSpPr>
      <xdr:spPr>
        <a:xfrm>
          <a:off x="13512800" y="145728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53339</xdr:rowOff>
    </xdr:from>
    <xdr:to>
      <xdr:col>68</xdr:col>
      <xdr:colOff>203200</xdr:colOff>
      <xdr:row>85</xdr:row>
      <xdr:rowOff>154939</xdr:rowOff>
    </xdr:to>
    <xdr:sp macro="" textlink="">
      <xdr:nvSpPr>
        <xdr:cNvPr id="270" name="フローチャート: 判断 269"/>
        <xdr:cNvSpPr/>
      </xdr:nvSpPr>
      <xdr:spPr>
        <a:xfrm>
          <a:off x="14351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139716</xdr:rowOff>
    </xdr:from>
    <xdr:ext cx="762000" cy="259045"/>
    <xdr:sp macro="" textlink="">
      <xdr:nvSpPr>
        <xdr:cNvPr id="271" name="テキスト ボックス 270"/>
        <xdr:cNvSpPr txBox="1"/>
      </xdr:nvSpPr>
      <xdr:spPr>
        <a:xfrm>
          <a:off x="14020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72" name="フローチャート: 判断 271"/>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73" name="テキスト ボックス 272"/>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79" name="楕円 278"/>
        <xdr:cNvSpPr/>
      </xdr:nvSpPr>
      <xdr:spPr>
        <a:xfrm>
          <a:off x="169672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129981</xdr:rowOff>
    </xdr:from>
    <xdr:ext cx="762000" cy="259045"/>
    <xdr:sp macro="" textlink="">
      <xdr:nvSpPr>
        <xdr:cNvPr id="280" name="給与水準   （国との比較）該当値テキスト"/>
        <xdr:cNvSpPr txBox="1"/>
      </xdr:nvSpPr>
      <xdr:spPr>
        <a:xfrm>
          <a:off x="17106900" y="1470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157904</xdr:rowOff>
    </xdr:from>
    <xdr:to>
      <xdr:col>77</xdr:col>
      <xdr:colOff>95250</xdr:colOff>
      <xdr:row>86</xdr:row>
      <xdr:rowOff>88054</xdr:rowOff>
    </xdr:to>
    <xdr:sp macro="" textlink="">
      <xdr:nvSpPr>
        <xdr:cNvPr id="281" name="楕円 280"/>
        <xdr:cNvSpPr/>
      </xdr:nvSpPr>
      <xdr:spPr>
        <a:xfrm>
          <a:off x="16129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72831</xdr:rowOff>
    </xdr:from>
    <xdr:ext cx="736600" cy="259045"/>
    <xdr:sp macro="" textlink="">
      <xdr:nvSpPr>
        <xdr:cNvPr id="282" name="テキスト ボックス 281"/>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42757</xdr:rowOff>
    </xdr:from>
    <xdr:to>
      <xdr:col>73</xdr:col>
      <xdr:colOff>44450</xdr:colOff>
      <xdr:row>86</xdr:row>
      <xdr:rowOff>144357</xdr:rowOff>
    </xdr:to>
    <xdr:sp macro="" textlink="">
      <xdr:nvSpPr>
        <xdr:cNvPr id="283" name="楕円 282"/>
        <xdr:cNvSpPr/>
      </xdr:nvSpPr>
      <xdr:spPr>
        <a:xfrm>
          <a:off x="15240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129134</xdr:rowOff>
    </xdr:from>
    <xdr:ext cx="762000" cy="259045"/>
    <xdr:sp macro="" textlink="">
      <xdr:nvSpPr>
        <xdr:cNvPr id="284" name="テキスト ボックス 283"/>
        <xdr:cNvSpPr txBox="1"/>
      </xdr:nvSpPr>
      <xdr:spPr>
        <a:xfrm>
          <a:off x="14909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168487</xdr:rowOff>
    </xdr:from>
    <xdr:to>
      <xdr:col>68</xdr:col>
      <xdr:colOff>203200</xdr:colOff>
      <xdr:row>85</xdr:row>
      <xdr:rowOff>98637</xdr:rowOff>
    </xdr:to>
    <xdr:sp macro="" textlink="">
      <xdr:nvSpPr>
        <xdr:cNvPr id="285" name="楕円 284"/>
        <xdr:cNvSpPr/>
      </xdr:nvSpPr>
      <xdr:spPr>
        <a:xfrm>
          <a:off x="14351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108814</xdr:rowOff>
    </xdr:from>
    <xdr:ext cx="762000" cy="259045"/>
    <xdr:sp macro="" textlink="">
      <xdr:nvSpPr>
        <xdr:cNvPr id="286" name="テキスト ボックス 285"/>
        <xdr:cNvSpPr txBox="1"/>
      </xdr:nvSpPr>
      <xdr:spPr>
        <a:xfrm>
          <a:off x="14020800" y="1433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120227</xdr:rowOff>
    </xdr:from>
    <xdr:to>
      <xdr:col>64</xdr:col>
      <xdr:colOff>152400</xdr:colOff>
      <xdr:row>85</xdr:row>
      <xdr:rowOff>50377</xdr:rowOff>
    </xdr:to>
    <xdr:sp macro="" textlink="">
      <xdr:nvSpPr>
        <xdr:cNvPr id="287" name="楕円 286"/>
        <xdr:cNvSpPr/>
      </xdr:nvSpPr>
      <xdr:spPr>
        <a:xfrm>
          <a:off x="13462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60554</xdr:rowOff>
    </xdr:from>
    <xdr:ext cx="762000" cy="259045"/>
    <xdr:sp macro="" textlink="">
      <xdr:nvSpPr>
        <xdr:cNvPr id="288" name="テキスト ボックス 287"/>
        <xdr:cNvSpPr txBox="1"/>
      </xdr:nvSpPr>
      <xdr:spPr>
        <a:xfrm>
          <a:off x="13131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数年間横ばい状態であり、類似団体平均を下回っている状況にある。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新規採用者</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見込まれるため、現状のまま推移していくと思われるが、組織改革等・適正を図り、健全性に努める必要がある。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20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4" name="直線コネクタ 313"/>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5"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6" name="直線コネクタ 315"/>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7"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8" name="直線コネクタ 317"/>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2477</xdr:rowOff>
    </xdr:from>
    <xdr:to>
      <xdr:col>81</xdr:col>
      <xdr:colOff>44450</xdr:colOff>
      <xdr:row>60</xdr:row>
      <xdr:rowOff>16955</xdr:rowOff>
    </xdr:to>
    <xdr:cxnSp macro="">
      <xdr:nvCxnSpPr>
        <xdr:cNvPr id="319" name="直線コネクタ 318"/>
        <xdr:cNvCxnSpPr/>
      </xdr:nvCxnSpPr>
      <xdr:spPr>
        <a:xfrm>
          <a:off x="16179800" y="10289477"/>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161434</xdr:rowOff>
    </xdr:from>
    <xdr:ext cx="762000" cy="259045"/>
    <xdr:sp macro="" textlink="">
      <xdr:nvSpPr>
        <xdr:cNvPr id="320" name="定員管理の状況平均値テキスト"/>
        <xdr:cNvSpPr txBox="1"/>
      </xdr:nvSpPr>
      <xdr:spPr>
        <a:xfrm>
          <a:off x="17106900" y="1044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21" name="フローチャート: 判断 320"/>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138938</xdr:rowOff>
    </xdr:from>
    <xdr:to>
      <xdr:col>77</xdr:col>
      <xdr:colOff>44450</xdr:colOff>
      <xdr:row>60</xdr:row>
      <xdr:rowOff>2477</xdr:rowOff>
    </xdr:to>
    <xdr:cxnSp macro="">
      <xdr:nvCxnSpPr>
        <xdr:cNvPr id="322" name="直線コネクタ 321"/>
        <xdr:cNvCxnSpPr/>
      </xdr:nvCxnSpPr>
      <xdr:spPr>
        <a:xfrm>
          <a:off x="15290800" y="10254488"/>
          <a:ext cx="8890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3" name="フローチャート: 判断 322"/>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91615</xdr:rowOff>
    </xdr:from>
    <xdr:ext cx="736600" cy="259045"/>
    <xdr:sp macro="" textlink="">
      <xdr:nvSpPr>
        <xdr:cNvPr id="324" name="テキスト ボックス 323"/>
        <xdr:cNvSpPr txBox="1"/>
      </xdr:nvSpPr>
      <xdr:spPr>
        <a:xfrm>
          <a:off x="15798800" y="1055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138938</xdr:rowOff>
    </xdr:from>
    <xdr:to>
      <xdr:col>72</xdr:col>
      <xdr:colOff>203200</xdr:colOff>
      <xdr:row>59</xdr:row>
      <xdr:rowOff>155829</xdr:rowOff>
    </xdr:to>
    <xdr:cxnSp macro="">
      <xdr:nvCxnSpPr>
        <xdr:cNvPr id="325" name="直線コネクタ 324"/>
        <xdr:cNvCxnSpPr/>
      </xdr:nvCxnSpPr>
      <xdr:spPr>
        <a:xfrm flipV="1">
          <a:off x="14401800" y="10254488"/>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6" name="フローチャート: 判断 325"/>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61580</xdr:rowOff>
    </xdr:from>
    <xdr:ext cx="762000" cy="259045"/>
    <xdr:sp macro="" textlink="">
      <xdr:nvSpPr>
        <xdr:cNvPr id="327" name="テキスト ボックス 326"/>
        <xdr:cNvSpPr txBox="1"/>
      </xdr:nvSpPr>
      <xdr:spPr>
        <a:xfrm>
          <a:off x="14909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155829</xdr:rowOff>
    </xdr:from>
    <xdr:to>
      <xdr:col>68</xdr:col>
      <xdr:colOff>152400</xdr:colOff>
      <xdr:row>59</xdr:row>
      <xdr:rowOff>167291</xdr:rowOff>
    </xdr:to>
    <xdr:cxnSp macro="">
      <xdr:nvCxnSpPr>
        <xdr:cNvPr id="328" name="直線コネクタ 327"/>
        <xdr:cNvCxnSpPr/>
      </xdr:nvCxnSpPr>
      <xdr:spPr>
        <a:xfrm flipV="1">
          <a:off x="13512800" y="10271379"/>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29" name="フローチャート: 判断 328"/>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0" name="テキスト ボックス 329"/>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147256</xdr:rowOff>
    </xdr:from>
    <xdr:to>
      <xdr:col>64</xdr:col>
      <xdr:colOff>152400</xdr:colOff>
      <xdr:row>60</xdr:row>
      <xdr:rowOff>77406</xdr:rowOff>
    </xdr:to>
    <xdr:sp macro="" textlink="">
      <xdr:nvSpPr>
        <xdr:cNvPr id="331" name="フローチャート: 判断 330"/>
        <xdr:cNvSpPr/>
      </xdr:nvSpPr>
      <xdr:spPr>
        <a:xfrm>
          <a:off x="13462000" y="1026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62183</xdr:rowOff>
    </xdr:from>
    <xdr:ext cx="762000" cy="259045"/>
    <xdr:sp macro="" textlink="">
      <xdr:nvSpPr>
        <xdr:cNvPr id="332" name="テキスト ボックス 331"/>
        <xdr:cNvSpPr txBox="1"/>
      </xdr:nvSpPr>
      <xdr:spPr>
        <a:xfrm>
          <a:off x="13131800" y="1034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137605</xdr:rowOff>
    </xdr:from>
    <xdr:to>
      <xdr:col>81</xdr:col>
      <xdr:colOff>95250</xdr:colOff>
      <xdr:row>60</xdr:row>
      <xdr:rowOff>67755</xdr:rowOff>
    </xdr:to>
    <xdr:sp macro="" textlink="">
      <xdr:nvSpPr>
        <xdr:cNvPr id="338" name="楕円 337"/>
        <xdr:cNvSpPr/>
      </xdr:nvSpPr>
      <xdr:spPr>
        <a:xfrm>
          <a:off x="16967200" y="1025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154132</xdr:rowOff>
    </xdr:from>
    <xdr:ext cx="762000" cy="259045"/>
    <xdr:sp macro="" textlink="">
      <xdr:nvSpPr>
        <xdr:cNvPr id="339" name="定員管理の状況該当値テキスト"/>
        <xdr:cNvSpPr txBox="1"/>
      </xdr:nvSpPr>
      <xdr:spPr>
        <a:xfrm>
          <a:off x="17106900" y="1009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123127</xdr:rowOff>
    </xdr:from>
    <xdr:to>
      <xdr:col>77</xdr:col>
      <xdr:colOff>95250</xdr:colOff>
      <xdr:row>60</xdr:row>
      <xdr:rowOff>53277</xdr:rowOff>
    </xdr:to>
    <xdr:sp macro="" textlink="">
      <xdr:nvSpPr>
        <xdr:cNvPr id="340" name="楕円 339"/>
        <xdr:cNvSpPr/>
      </xdr:nvSpPr>
      <xdr:spPr>
        <a:xfrm>
          <a:off x="16129000" y="1023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63454</xdr:rowOff>
    </xdr:from>
    <xdr:ext cx="736600" cy="259045"/>
    <xdr:sp macro="" textlink="">
      <xdr:nvSpPr>
        <xdr:cNvPr id="341" name="テキスト ボックス 340"/>
        <xdr:cNvSpPr txBox="1"/>
      </xdr:nvSpPr>
      <xdr:spPr>
        <a:xfrm>
          <a:off x="15798800" y="10007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88138</xdr:rowOff>
    </xdr:from>
    <xdr:to>
      <xdr:col>73</xdr:col>
      <xdr:colOff>44450</xdr:colOff>
      <xdr:row>60</xdr:row>
      <xdr:rowOff>18288</xdr:rowOff>
    </xdr:to>
    <xdr:sp macro="" textlink="">
      <xdr:nvSpPr>
        <xdr:cNvPr id="342" name="楕円 341"/>
        <xdr:cNvSpPr/>
      </xdr:nvSpPr>
      <xdr:spPr>
        <a:xfrm>
          <a:off x="15240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28465</xdr:rowOff>
    </xdr:from>
    <xdr:ext cx="762000" cy="259045"/>
    <xdr:sp macro="" textlink="">
      <xdr:nvSpPr>
        <xdr:cNvPr id="343" name="テキスト ボックス 342"/>
        <xdr:cNvSpPr txBox="1"/>
      </xdr:nvSpPr>
      <xdr:spPr>
        <a:xfrm>
          <a:off x="14909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105029</xdr:rowOff>
    </xdr:from>
    <xdr:to>
      <xdr:col>68</xdr:col>
      <xdr:colOff>203200</xdr:colOff>
      <xdr:row>60</xdr:row>
      <xdr:rowOff>35179</xdr:rowOff>
    </xdr:to>
    <xdr:sp macro="" textlink="">
      <xdr:nvSpPr>
        <xdr:cNvPr id="344" name="楕円 343"/>
        <xdr:cNvSpPr/>
      </xdr:nvSpPr>
      <xdr:spPr>
        <a:xfrm>
          <a:off x="14351000" y="102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45356</xdr:rowOff>
    </xdr:from>
    <xdr:ext cx="762000" cy="259045"/>
    <xdr:sp macro="" textlink="">
      <xdr:nvSpPr>
        <xdr:cNvPr id="345" name="テキスト ボックス 344"/>
        <xdr:cNvSpPr txBox="1"/>
      </xdr:nvSpPr>
      <xdr:spPr>
        <a:xfrm>
          <a:off x="14020800" y="998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116491</xdr:rowOff>
    </xdr:from>
    <xdr:to>
      <xdr:col>64</xdr:col>
      <xdr:colOff>152400</xdr:colOff>
      <xdr:row>60</xdr:row>
      <xdr:rowOff>46641</xdr:rowOff>
    </xdr:to>
    <xdr:sp macro="" textlink="">
      <xdr:nvSpPr>
        <xdr:cNvPr id="346" name="楕円 345"/>
        <xdr:cNvSpPr/>
      </xdr:nvSpPr>
      <xdr:spPr>
        <a:xfrm>
          <a:off x="13462000" y="1023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56818</xdr:rowOff>
    </xdr:from>
    <xdr:ext cx="762000" cy="259045"/>
    <xdr:sp macro="" textlink="">
      <xdr:nvSpPr>
        <xdr:cNvPr id="347" name="テキスト ボックス 346"/>
        <xdr:cNvSpPr txBox="1"/>
      </xdr:nvSpPr>
      <xdr:spPr>
        <a:xfrm>
          <a:off x="13131800" y="1000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％比率が増え、類似団体平均よりも</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％高い比率となっている。公債費に準ずる債務負担行為に係るもの（新船購入に係る使用料）が主な要因である。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上記債務負担行為が平成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年度までの支払いにより、現在の実質公債比率を基準に横ばい状態が続くと見込まれるが、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今後も事業効果等を見極め更なる起債抑制に努める。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3" name="直線コネクタ 372"/>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4"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5" name="直線コネクタ 374"/>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6"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7" name="直線コネクタ 376"/>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104902</xdr:rowOff>
    </xdr:from>
    <xdr:to>
      <xdr:col>81</xdr:col>
      <xdr:colOff>44450</xdr:colOff>
      <xdr:row>43</xdr:row>
      <xdr:rowOff>114554</xdr:rowOff>
    </xdr:to>
    <xdr:cxnSp macro="">
      <xdr:nvCxnSpPr>
        <xdr:cNvPr id="378" name="直線コネクタ 377"/>
        <xdr:cNvCxnSpPr/>
      </xdr:nvCxnSpPr>
      <xdr:spPr>
        <a:xfrm>
          <a:off x="16179800" y="747725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9"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80" name="フローチャート: 判断 379"/>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71120</xdr:rowOff>
    </xdr:from>
    <xdr:to>
      <xdr:col>77</xdr:col>
      <xdr:colOff>44450</xdr:colOff>
      <xdr:row>43</xdr:row>
      <xdr:rowOff>104902</xdr:rowOff>
    </xdr:to>
    <xdr:cxnSp macro="">
      <xdr:nvCxnSpPr>
        <xdr:cNvPr id="381" name="直線コネクタ 380"/>
        <xdr:cNvCxnSpPr/>
      </xdr:nvCxnSpPr>
      <xdr:spPr>
        <a:xfrm>
          <a:off x="15290800" y="744347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2" name="フローチャート: 判断 381"/>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3" name="テキスト ボックス 382"/>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126746</xdr:rowOff>
    </xdr:from>
    <xdr:to>
      <xdr:col>72</xdr:col>
      <xdr:colOff>203200</xdr:colOff>
      <xdr:row>43</xdr:row>
      <xdr:rowOff>71120</xdr:rowOff>
    </xdr:to>
    <xdr:cxnSp macro="">
      <xdr:nvCxnSpPr>
        <xdr:cNvPr id="384" name="直線コネクタ 383"/>
        <xdr:cNvCxnSpPr/>
      </xdr:nvCxnSpPr>
      <xdr:spPr>
        <a:xfrm>
          <a:off x="14401800" y="732764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54356</xdr:rowOff>
    </xdr:from>
    <xdr:to>
      <xdr:col>73</xdr:col>
      <xdr:colOff>44450</xdr:colOff>
      <xdr:row>41</xdr:row>
      <xdr:rowOff>155956</xdr:rowOff>
    </xdr:to>
    <xdr:sp macro="" textlink="">
      <xdr:nvSpPr>
        <xdr:cNvPr id="385" name="フローチャート: 判断 384"/>
        <xdr:cNvSpPr/>
      </xdr:nvSpPr>
      <xdr:spPr>
        <a:xfrm>
          <a:off x="15240000" y="70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166133</xdr:rowOff>
    </xdr:from>
    <xdr:ext cx="762000" cy="259045"/>
    <xdr:sp macro="" textlink="">
      <xdr:nvSpPr>
        <xdr:cNvPr id="386" name="テキスト ボックス 385"/>
        <xdr:cNvSpPr txBox="1"/>
      </xdr:nvSpPr>
      <xdr:spPr>
        <a:xfrm>
          <a:off x="14909800" y="685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126746</xdr:rowOff>
    </xdr:from>
    <xdr:to>
      <xdr:col>68</xdr:col>
      <xdr:colOff>152400</xdr:colOff>
      <xdr:row>42</xdr:row>
      <xdr:rowOff>136398</xdr:rowOff>
    </xdr:to>
    <xdr:cxnSp macro="">
      <xdr:nvCxnSpPr>
        <xdr:cNvPr id="387" name="直線コネクタ 386"/>
        <xdr:cNvCxnSpPr/>
      </xdr:nvCxnSpPr>
      <xdr:spPr>
        <a:xfrm flipV="1">
          <a:off x="13512800" y="732764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8" name="フローチャート: 判断 387"/>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89" name="テキスト ボックス 388"/>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1" name="テキスト ボックス 390"/>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63754</xdr:rowOff>
    </xdr:from>
    <xdr:to>
      <xdr:col>81</xdr:col>
      <xdr:colOff>95250</xdr:colOff>
      <xdr:row>43</xdr:row>
      <xdr:rowOff>165354</xdr:rowOff>
    </xdr:to>
    <xdr:sp macro="" textlink="">
      <xdr:nvSpPr>
        <xdr:cNvPr id="397" name="楕円 396"/>
        <xdr:cNvSpPr/>
      </xdr:nvSpPr>
      <xdr:spPr>
        <a:xfrm>
          <a:off x="169672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35831</xdr:rowOff>
    </xdr:from>
    <xdr:ext cx="762000" cy="259045"/>
    <xdr:sp macro="" textlink="">
      <xdr:nvSpPr>
        <xdr:cNvPr id="398" name="公債費負担の状況該当値テキスト"/>
        <xdr:cNvSpPr txBox="1"/>
      </xdr:nvSpPr>
      <xdr:spPr>
        <a:xfrm>
          <a:off x="17106900" y="740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54102</xdr:rowOff>
    </xdr:from>
    <xdr:to>
      <xdr:col>77</xdr:col>
      <xdr:colOff>95250</xdr:colOff>
      <xdr:row>43</xdr:row>
      <xdr:rowOff>155702</xdr:rowOff>
    </xdr:to>
    <xdr:sp macro="" textlink="">
      <xdr:nvSpPr>
        <xdr:cNvPr id="399" name="楕円 398"/>
        <xdr:cNvSpPr/>
      </xdr:nvSpPr>
      <xdr:spPr>
        <a:xfrm>
          <a:off x="16129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140479</xdr:rowOff>
    </xdr:from>
    <xdr:ext cx="736600" cy="259045"/>
    <xdr:sp macro="" textlink="">
      <xdr:nvSpPr>
        <xdr:cNvPr id="400" name="テキスト ボックス 399"/>
        <xdr:cNvSpPr txBox="1"/>
      </xdr:nvSpPr>
      <xdr:spPr>
        <a:xfrm>
          <a:off x="15798800" y="751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20320</xdr:rowOff>
    </xdr:from>
    <xdr:to>
      <xdr:col>73</xdr:col>
      <xdr:colOff>44450</xdr:colOff>
      <xdr:row>43</xdr:row>
      <xdr:rowOff>121920</xdr:rowOff>
    </xdr:to>
    <xdr:sp macro="" textlink="">
      <xdr:nvSpPr>
        <xdr:cNvPr id="401" name="楕円 400"/>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106697</xdr:rowOff>
    </xdr:from>
    <xdr:ext cx="762000" cy="259045"/>
    <xdr:sp macro="" textlink="">
      <xdr:nvSpPr>
        <xdr:cNvPr id="402" name="テキスト ボックス 401"/>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75946</xdr:rowOff>
    </xdr:from>
    <xdr:to>
      <xdr:col>68</xdr:col>
      <xdr:colOff>203200</xdr:colOff>
      <xdr:row>43</xdr:row>
      <xdr:rowOff>6096</xdr:rowOff>
    </xdr:to>
    <xdr:sp macro="" textlink="">
      <xdr:nvSpPr>
        <xdr:cNvPr id="403" name="楕円 402"/>
        <xdr:cNvSpPr/>
      </xdr:nvSpPr>
      <xdr:spPr>
        <a:xfrm>
          <a:off x="14351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162323</xdr:rowOff>
    </xdr:from>
    <xdr:ext cx="762000" cy="259045"/>
    <xdr:sp macro="" textlink="">
      <xdr:nvSpPr>
        <xdr:cNvPr id="404" name="テキスト ボックス 403"/>
        <xdr:cNvSpPr txBox="1"/>
      </xdr:nvSpPr>
      <xdr:spPr>
        <a:xfrm>
          <a:off x="14020800" y="736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85598</xdr:rowOff>
    </xdr:from>
    <xdr:to>
      <xdr:col>64</xdr:col>
      <xdr:colOff>152400</xdr:colOff>
      <xdr:row>43</xdr:row>
      <xdr:rowOff>15748</xdr:rowOff>
    </xdr:to>
    <xdr:sp macro="" textlink="">
      <xdr:nvSpPr>
        <xdr:cNvPr id="405" name="楕円 404"/>
        <xdr:cNvSpPr/>
      </xdr:nvSpPr>
      <xdr:spPr>
        <a:xfrm>
          <a:off x="13462000" y="72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525</xdr:rowOff>
    </xdr:from>
    <xdr:ext cx="762000" cy="259045"/>
    <xdr:sp macro="" textlink="">
      <xdr:nvSpPr>
        <xdr:cNvPr id="406" name="テキスト ボックス 405"/>
        <xdr:cNvSpPr txBox="1"/>
      </xdr:nvSpPr>
      <xdr:spPr>
        <a:xfrm>
          <a:off x="13131800" y="737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年度は、前年度に比べ</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％増えている。これは、大間町新庁舎建設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を含む</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債務負担行為支出予定額が反映されたことによる増である。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今後は新規発行の抑制に努め、財政の健全化に努める。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5" name="直線コネクタ 434"/>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6"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7" name="直線コネクタ 436"/>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32046</xdr:rowOff>
    </xdr:from>
    <xdr:to>
      <xdr:col>81</xdr:col>
      <xdr:colOff>44450</xdr:colOff>
      <xdr:row>16</xdr:row>
      <xdr:rowOff>46524</xdr:rowOff>
    </xdr:to>
    <xdr:cxnSp macro="">
      <xdr:nvCxnSpPr>
        <xdr:cNvPr id="440" name="直線コネクタ 439"/>
        <xdr:cNvCxnSpPr/>
      </xdr:nvCxnSpPr>
      <xdr:spPr>
        <a:xfrm>
          <a:off x="16179800" y="277524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1"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97451</xdr:rowOff>
    </xdr:from>
    <xdr:to>
      <xdr:col>73</xdr:col>
      <xdr:colOff>44450</xdr:colOff>
      <xdr:row>14</xdr:row>
      <xdr:rowOff>27601</xdr:rowOff>
    </xdr:to>
    <xdr:sp macro="" textlink="">
      <xdr:nvSpPr>
        <xdr:cNvPr id="445" name="フローチャート: 判断 444"/>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46" name="テキスト ボックス 445"/>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101346</xdr:rowOff>
    </xdr:from>
    <xdr:to>
      <xdr:col>68</xdr:col>
      <xdr:colOff>203200</xdr:colOff>
      <xdr:row>15</xdr:row>
      <xdr:rowOff>31496</xdr:rowOff>
    </xdr:to>
    <xdr:sp macro="" textlink="">
      <xdr:nvSpPr>
        <xdr:cNvPr id="447" name="フローチャート: 判断 446"/>
        <xdr:cNvSpPr/>
      </xdr:nvSpPr>
      <xdr:spPr>
        <a:xfrm>
          <a:off x="14351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41673</xdr:rowOff>
    </xdr:from>
    <xdr:ext cx="762000" cy="259045"/>
    <xdr:sp macro="" textlink="">
      <xdr:nvSpPr>
        <xdr:cNvPr id="448" name="テキスト ボックス 447"/>
        <xdr:cNvSpPr txBox="1"/>
      </xdr:nvSpPr>
      <xdr:spPr>
        <a:xfrm>
          <a:off x="14020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23326</xdr:rowOff>
    </xdr:from>
    <xdr:to>
      <xdr:col>64</xdr:col>
      <xdr:colOff>152400</xdr:colOff>
      <xdr:row>14</xdr:row>
      <xdr:rowOff>124926</xdr:rowOff>
    </xdr:to>
    <xdr:sp macro="" textlink="">
      <xdr:nvSpPr>
        <xdr:cNvPr id="449" name="フローチャート: 判断 448"/>
        <xdr:cNvSpPr/>
      </xdr:nvSpPr>
      <xdr:spPr>
        <a:xfrm>
          <a:off x="13462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135103</xdr:rowOff>
    </xdr:from>
    <xdr:ext cx="762000" cy="259045"/>
    <xdr:sp macro="" textlink="">
      <xdr:nvSpPr>
        <xdr:cNvPr id="450" name="テキスト ボックス 449"/>
        <xdr:cNvSpPr txBox="1"/>
      </xdr:nvSpPr>
      <xdr:spPr>
        <a:xfrm>
          <a:off x="13131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167174</xdr:rowOff>
    </xdr:from>
    <xdr:to>
      <xdr:col>81</xdr:col>
      <xdr:colOff>95250</xdr:colOff>
      <xdr:row>16</xdr:row>
      <xdr:rowOff>97324</xdr:rowOff>
    </xdr:to>
    <xdr:sp macro="" textlink="">
      <xdr:nvSpPr>
        <xdr:cNvPr id="456" name="楕円 455"/>
        <xdr:cNvSpPr/>
      </xdr:nvSpPr>
      <xdr:spPr>
        <a:xfrm>
          <a:off x="16967200" y="273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139251</xdr:rowOff>
    </xdr:from>
    <xdr:ext cx="762000" cy="259045"/>
    <xdr:sp macro="" textlink="">
      <xdr:nvSpPr>
        <xdr:cNvPr id="457" name="将来負担の状況該当値テキスト"/>
        <xdr:cNvSpPr txBox="1"/>
      </xdr:nvSpPr>
      <xdr:spPr>
        <a:xfrm>
          <a:off x="17106900" y="271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152696</xdr:rowOff>
    </xdr:from>
    <xdr:to>
      <xdr:col>77</xdr:col>
      <xdr:colOff>95250</xdr:colOff>
      <xdr:row>16</xdr:row>
      <xdr:rowOff>82846</xdr:rowOff>
    </xdr:to>
    <xdr:sp macro="" textlink="">
      <xdr:nvSpPr>
        <xdr:cNvPr id="458" name="楕円 457"/>
        <xdr:cNvSpPr/>
      </xdr:nvSpPr>
      <xdr:spPr>
        <a:xfrm>
          <a:off x="16129000" y="272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67623</xdr:rowOff>
    </xdr:from>
    <xdr:ext cx="736600" cy="259045"/>
    <xdr:sp macro="" textlink="">
      <xdr:nvSpPr>
        <xdr:cNvPr id="459" name="テキスト ボックス 458"/>
        <xdr:cNvSpPr txBox="1"/>
      </xdr:nvSpPr>
      <xdr:spPr>
        <a:xfrm>
          <a:off x="15798800" y="2810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青森県大間町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5,482
5,469
52.10
4,537,329
4,388,941
141,865
2,321,529
4,066,602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15.4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400">
              <a:latin typeface="ＭＳ ゴシック" panose="020B0609070205080204" pitchFamily="49" charset="-128"/>
              <a:ea typeface="ＭＳ ゴシック" panose="020B0609070205080204" pitchFamily="49" charset="-128"/>
            </a:rPr>
            <a:t>H27</a:t>
          </a:r>
          <a:r>
            <a:rPr kumimoji="1" lang="ja-JP" altLang="en-US" sz="1400">
              <a:latin typeface="ＭＳ ゴシック" panose="020B0609070205080204" pitchFamily="49" charset="-128"/>
              <a:ea typeface="ＭＳ ゴシック" panose="020B0609070205080204" pitchFamily="49" charset="-128"/>
            </a:rPr>
            <a:t>から横ばい状態が続いており</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類似団体平均を</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回った状況である。</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大間町は、</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職員の構成比率が不均等で高齢年齢層の比率が高い</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状態であるが</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、定年退職により改善されてきている。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72136</xdr:rowOff>
    </xdr:from>
    <xdr:to>
      <xdr:col>24</xdr:col>
      <xdr:colOff>25400</xdr:colOff>
      <xdr:row>36</xdr:row>
      <xdr:rowOff>81280</xdr:rowOff>
    </xdr:to>
    <xdr:cxnSp macro="">
      <xdr:nvCxnSpPr>
        <xdr:cNvPr id="64" name="直線コネクタ 63"/>
        <xdr:cNvCxnSpPr/>
      </xdr:nvCxnSpPr>
      <xdr:spPr>
        <a:xfrm flipV="1">
          <a:off x="3987800" y="62443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99568</xdr:rowOff>
    </xdr:to>
    <xdr:cxnSp macro="">
      <xdr:nvCxnSpPr>
        <xdr:cNvPr id="67" name="直線コネクタ 66"/>
        <xdr:cNvCxnSpPr/>
      </xdr:nvCxnSpPr>
      <xdr:spPr>
        <a:xfrm flipV="1">
          <a:off x="3098800" y="6253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69" name="テキスト ボックス 68"/>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99568</xdr:rowOff>
    </xdr:from>
    <xdr:to>
      <xdr:col>15</xdr:col>
      <xdr:colOff>98425</xdr:colOff>
      <xdr:row>37</xdr:row>
      <xdr:rowOff>56134</xdr:rowOff>
    </xdr:to>
    <xdr:cxnSp macro="">
      <xdr:nvCxnSpPr>
        <xdr:cNvPr id="70" name="直線コネクタ 69"/>
        <xdr:cNvCxnSpPr/>
      </xdr:nvCxnSpPr>
      <xdr:spPr>
        <a:xfrm flipV="1">
          <a:off x="2209800" y="627176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56134</xdr:rowOff>
    </xdr:from>
    <xdr:to>
      <xdr:col>11</xdr:col>
      <xdr:colOff>9525</xdr:colOff>
      <xdr:row>37</xdr:row>
      <xdr:rowOff>92710</xdr:rowOff>
    </xdr:to>
    <xdr:cxnSp macro="">
      <xdr:nvCxnSpPr>
        <xdr:cNvPr id="73" name="直線コネクタ 72"/>
        <xdr:cNvCxnSpPr/>
      </xdr:nvCxnSpPr>
      <xdr:spPr>
        <a:xfrm flipV="1">
          <a:off x="1320800" y="63997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103395</xdr:rowOff>
    </xdr:from>
    <xdr:ext cx="762000" cy="259045"/>
    <xdr:sp macro="" textlink="">
      <xdr:nvSpPr>
        <xdr:cNvPr id="75" name="テキスト ボックス 74"/>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21336</xdr:rowOff>
    </xdr:from>
    <xdr:to>
      <xdr:col>24</xdr:col>
      <xdr:colOff>76200</xdr:colOff>
      <xdr:row>36</xdr:row>
      <xdr:rowOff>122936</xdr:rowOff>
    </xdr:to>
    <xdr:sp macro="" textlink="">
      <xdr:nvSpPr>
        <xdr:cNvPr id="83" name="楕円 82"/>
        <xdr:cNvSpPr/>
      </xdr:nvSpPr>
      <xdr:spPr>
        <a:xfrm>
          <a:off x="4775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37863</xdr:rowOff>
    </xdr:from>
    <xdr:ext cx="762000" cy="259045"/>
    <xdr:sp macro="" textlink="">
      <xdr:nvSpPr>
        <xdr:cNvPr id="84" name="人件費該当値テキスト"/>
        <xdr:cNvSpPr txBox="1"/>
      </xdr:nvSpPr>
      <xdr:spPr>
        <a:xfrm>
          <a:off x="4914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5" name="楕円 84"/>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6" name="テキスト ボックス 85"/>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48768</xdr:rowOff>
    </xdr:from>
    <xdr:to>
      <xdr:col>15</xdr:col>
      <xdr:colOff>149225</xdr:colOff>
      <xdr:row>36</xdr:row>
      <xdr:rowOff>150368</xdr:rowOff>
    </xdr:to>
    <xdr:sp macro="" textlink="">
      <xdr:nvSpPr>
        <xdr:cNvPr id="87" name="楕円 86"/>
        <xdr:cNvSpPr/>
      </xdr:nvSpPr>
      <xdr:spPr>
        <a:xfrm>
          <a:off x="3048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160545</xdr:rowOff>
    </xdr:from>
    <xdr:ext cx="762000" cy="259045"/>
    <xdr:sp macro="" textlink="">
      <xdr:nvSpPr>
        <xdr:cNvPr id="88" name="テキスト ボックス 87"/>
        <xdr:cNvSpPr txBox="1"/>
      </xdr:nvSpPr>
      <xdr:spPr>
        <a:xfrm>
          <a:off x="2717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5334</xdr:rowOff>
    </xdr:from>
    <xdr:to>
      <xdr:col>11</xdr:col>
      <xdr:colOff>60325</xdr:colOff>
      <xdr:row>37</xdr:row>
      <xdr:rowOff>106934</xdr:rowOff>
    </xdr:to>
    <xdr:sp macro="" textlink="">
      <xdr:nvSpPr>
        <xdr:cNvPr id="89" name="楕円 88"/>
        <xdr:cNvSpPr/>
      </xdr:nvSpPr>
      <xdr:spPr>
        <a:xfrm>
          <a:off x="2159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91711</xdr:rowOff>
    </xdr:from>
    <xdr:ext cx="762000" cy="259045"/>
    <xdr:sp macro="" textlink="">
      <xdr:nvSpPr>
        <xdr:cNvPr id="90" name="テキスト ボックス 89"/>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1" name="楕円 90"/>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2" name="テキスト ボックス 91"/>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前年より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％増だが、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例年どおり類似団体平均を下回っており、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青森県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平均値と比較した場合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％低い状態である。今後、指定管理者制度の活用が増えてくる事も予想されるため、事務事業の整理合理化を図り、更なる経費削減に努める。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130810</xdr:rowOff>
    </xdr:from>
    <xdr:to>
      <xdr:col>82</xdr:col>
      <xdr:colOff>107950</xdr:colOff>
      <xdr:row>20</xdr:row>
      <xdr:rowOff>96520</xdr:rowOff>
    </xdr:to>
    <xdr:cxnSp macro="">
      <xdr:nvCxnSpPr>
        <xdr:cNvPr id="119" name="直線コネクタ 118"/>
        <xdr:cNvCxnSpPr/>
      </xdr:nvCxnSpPr>
      <xdr:spPr>
        <a:xfrm flipV="1">
          <a:off x="16510000" y="2531110"/>
          <a:ext cx="0" cy="994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0" name="物件費最小値テキスト"/>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1" name="直線コネクタ 120"/>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45737</xdr:rowOff>
    </xdr:from>
    <xdr:ext cx="762000" cy="259045"/>
    <xdr:sp macro="" textlink="">
      <xdr:nvSpPr>
        <xdr:cNvPr id="122" name="物件費最大値テキスト"/>
        <xdr:cNvSpPr txBox="1"/>
      </xdr:nvSpPr>
      <xdr:spPr>
        <a:xfrm>
          <a:off x="16598900" y="227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130810</xdr:rowOff>
    </xdr:from>
    <xdr:to>
      <xdr:col>82</xdr:col>
      <xdr:colOff>196850</xdr:colOff>
      <xdr:row>14</xdr:row>
      <xdr:rowOff>130810</xdr:rowOff>
    </xdr:to>
    <xdr:cxnSp macro="">
      <xdr:nvCxnSpPr>
        <xdr:cNvPr id="123" name="直線コネクタ 122"/>
        <xdr:cNvCxnSpPr/>
      </xdr:nvCxnSpPr>
      <xdr:spPr>
        <a:xfrm>
          <a:off x="16421100" y="253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115570</xdr:rowOff>
    </xdr:from>
    <xdr:to>
      <xdr:col>82</xdr:col>
      <xdr:colOff>107950</xdr:colOff>
      <xdr:row>14</xdr:row>
      <xdr:rowOff>142240</xdr:rowOff>
    </xdr:to>
    <xdr:cxnSp macro="">
      <xdr:nvCxnSpPr>
        <xdr:cNvPr id="124" name="直線コネクタ 123"/>
        <xdr:cNvCxnSpPr/>
      </xdr:nvCxnSpPr>
      <xdr:spPr>
        <a:xfrm>
          <a:off x="15671800" y="251587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5" name="物件費平均値テキスト"/>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77470</xdr:rowOff>
    </xdr:from>
    <xdr:to>
      <xdr:col>78</xdr:col>
      <xdr:colOff>69850</xdr:colOff>
      <xdr:row>14</xdr:row>
      <xdr:rowOff>115570</xdr:rowOff>
    </xdr:to>
    <xdr:cxnSp macro="">
      <xdr:nvCxnSpPr>
        <xdr:cNvPr id="127" name="直線コネクタ 126"/>
        <xdr:cNvCxnSpPr/>
      </xdr:nvCxnSpPr>
      <xdr:spPr>
        <a:xfrm>
          <a:off x="14782800" y="24777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8" name="フローチャート: 判断 127"/>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29" name="テキスト ボックス 128"/>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77470</xdr:rowOff>
    </xdr:from>
    <xdr:to>
      <xdr:col>73</xdr:col>
      <xdr:colOff>180975</xdr:colOff>
      <xdr:row>15</xdr:row>
      <xdr:rowOff>66040</xdr:rowOff>
    </xdr:to>
    <xdr:cxnSp macro="">
      <xdr:nvCxnSpPr>
        <xdr:cNvPr id="130" name="直線コネクタ 129"/>
        <xdr:cNvCxnSpPr/>
      </xdr:nvCxnSpPr>
      <xdr:spPr>
        <a:xfrm flipV="1">
          <a:off x="13893800" y="247777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102870</xdr:rowOff>
    </xdr:from>
    <xdr:to>
      <xdr:col>74</xdr:col>
      <xdr:colOff>31750</xdr:colOff>
      <xdr:row>16</xdr:row>
      <xdr:rowOff>33020</xdr:rowOff>
    </xdr:to>
    <xdr:sp macro="" textlink="">
      <xdr:nvSpPr>
        <xdr:cNvPr id="131" name="フローチャート: 判断 130"/>
        <xdr:cNvSpPr/>
      </xdr:nvSpPr>
      <xdr:spPr>
        <a:xfrm>
          <a:off x="14732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17797</xdr:rowOff>
    </xdr:from>
    <xdr:ext cx="762000" cy="259045"/>
    <xdr:sp macro="" textlink="">
      <xdr:nvSpPr>
        <xdr:cNvPr id="132" name="テキスト ボックス 131"/>
        <xdr:cNvSpPr txBox="1"/>
      </xdr:nvSpPr>
      <xdr:spPr>
        <a:xfrm>
          <a:off x="14401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54610</xdr:rowOff>
    </xdr:from>
    <xdr:to>
      <xdr:col>69</xdr:col>
      <xdr:colOff>92075</xdr:colOff>
      <xdr:row>15</xdr:row>
      <xdr:rowOff>66040</xdr:rowOff>
    </xdr:to>
    <xdr:cxnSp macro="">
      <xdr:nvCxnSpPr>
        <xdr:cNvPr id="133" name="直線コネクタ 132"/>
        <xdr:cNvCxnSpPr/>
      </xdr:nvCxnSpPr>
      <xdr:spPr>
        <a:xfrm>
          <a:off x="13004800" y="26263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95250</xdr:rowOff>
    </xdr:from>
    <xdr:to>
      <xdr:col>69</xdr:col>
      <xdr:colOff>142875</xdr:colOff>
      <xdr:row>16</xdr:row>
      <xdr:rowOff>25400</xdr:rowOff>
    </xdr:to>
    <xdr:sp macro="" textlink="">
      <xdr:nvSpPr>
        <xdr:cNvPr id="134" name="フローチャート: 判断 133"/>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10177</xdr:rowOff>
    </xdr:from>
    <xdr:ext cx="762000" cy="259045"/>
    <xdr:sp macro="" textlink="">
      <xdr:nvSpPr>
        <xdr:cNvPr id="135" name="テキスト ボックス 134"/>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6" name="フローチャート: 判断 135"/>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7" name="テキスト ボックス 136"/>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91440</xdr:rowOff>
    </xdr:from>
    <xdr:to>
      <xdr:col>82</xdr:col>
      <xdr:colOff>158750</xdr:colOff>
      <xdr:row>15</xdr:row>
      <xdr:rowOff>21590</xdr:rowOff>
    </xdr:to>
    <xdr:sp macro="" textlink="">
      <xdr:nvSpPr>
        <xdr:cNvPr id="143" name="楕円 142"/>
        <xdr:cNvSpPr/>
      </xdr:nvSpPr>
      <xdr:spPr>
        <a:xfrm>
          <a:off x="164592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17</xdr:rowOff>
    </xdr:from>
    <xdr:ext cx="762000" cy="259045"/>
    <xdr:sp macro="" textlink="">
      <xdr:nvSpPr>
        <xdr:cNvPr id="144" name="物件費該当値テキスト"/>
        <xdr:cNvSpPr txBox="1"/>
      </xdr:nvSpPr>
      <xdr:spPr>
        <a:xfrm>
          <a:off x="16598900" y="2400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64770</xdr:rowOff>
    </xdr:from>
    <xdr:to>
      <xdr:col>78</xdr:col>
      <xdr:colOff>120650</xdr:colOff>
      <xdr:row>14</xdr:row>
      <xdr:rowOff>166370</xdr:rowOff>
    </xdr:to>
    <xdr:sp macro="" textlink="">
      <xdr:nvSpPr>
        <xdr:cNvPr id="145" name="楕円 144"/>
        <xdr:cNvSpPr/>
      </xdr:nvSpPr>
      <xdr:spPr>
        <a:xfrm>
          <a:off x="15621000" y="246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5097</xdr:rowOff>
    </xdr:from>
    <xdr:ext cx="736600" cy="259045"/>
    <xdr:sp macro="" textlink="">
      <xdr:nvSpPr>
        <xdr:cNvPr id="146" name="テキスト ボックス 145"/>
        <xdr:cNvSpPr txBox="1"/>
      </xdr:nvSpPr>
      <xdr:spPr>
        <a:xfrm>
          <a:off x="15290800" y="2233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26670</xdr:rowOff>
    </xdr:from>
    <xdr:to>
      <xdr:col>74</xdr:col>
      <xdr:colOff>31750</xdr:colOff>
      <xdr:row>14</xdr:row>
      <xdr:rowOff>128270</xdr:rowOff>
    </xdr:to>
    <xdr:sp macro="" textlink="">
      <xdr:nvSpPr>
        <xdr:cNvPr id="147" name="楕円 146"/>
        <xdr:cNvSpPr/>
      </xdr:nvSpPr>
      <xdr:spPr>
        <a:xfrm>
          <a:off x="14732000" y="242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138447</xdr:rowOff>
    </xdr:from>
    <xdr:ext cx="762000" cy="259045"/>
    <xdr:sp macro="" textlink="">
      <xdr:nvSpPr>
        <xdr:cNvPr id="148" name="テキスト ボックス 147"/>
        <xdr:cNvSpPr txBox="1"/>
      </xdr:nvSpPr>
      <xdr:spPr>
        <a:xfrm>
          <a:off x="14401800" y="219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15240</xdr:rowOff>
    </xdr:from>
    <xdr:to>
      <xdr:col>69</xdr:col>
      <xdr:colOff>142875</xdr:colOff>
      <xdr:row>15</xdr:row>
      <xdr:rowOff>116840</xdr:rowOff>
    </xdr:to>
    <xdr:sp macro="" textlink="">
      <xdr:nvSpPr>
        <xdr:cNvPr id="149" name="楕円 148"/>
        <xdr:cNvSpPr/>
      </xdr:nvSpPr>
      <xdr:spPr>
        <a:xfrm>
          <a:off x="13843000" y="258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127017</xdr:rowOff>
    </xdr:from>
    <xdr:ext cx="762000" cy="259045"/>
    <xdr:sp macro="" textlink="">
      <xdr:nvSpPr>
        <xdr:cNvPr id="150" name="テキスト ボックス 149"/>
        <xdr:cNvSpPr txBox="1"/>
      </xdr:nvSpPr>
      <xdr:spPr>
        <a:xfrm>
          <a:off x="13512800" y="235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51" name="楕円 150"/>
        <xdr:cNvSpPr/>
      </xdr:nvSpPr>
      <xdr:spPr>
        <a:xfrm>
          <a:off x="12954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52" name="テキスト ボックス 151"/>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前年と比較した場合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％上回っている。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これは、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重度心身障害者医療費</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等の単独</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事業に係る比率が主な要因として考えられる。財政を圧迫する前に歯止めをかけるように努める。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80" name="直線コネクタ 179"/>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3"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4" name="直線コネクタ 183"/>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56</xdr:row>
      <xdr:rowOff>127000</xdr:rowOff>
    </xdr:to>
    <xdr:cxnSp macro="">
      <xdr:nvCxnSpPr>
        <xdr:cNvPr id="185" name="直線コネクタ 184"/>
        <xdr:cNvCxnSpPr/>
      </xdr:nvCxnSpPr>
      <xdr:spPr>
        <a:xfrm flipV="1">
          <a:off x="3987800" y="9671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6"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7" name="フローチャート: 判断 186"/>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127000</xdr:rowOff>
    </xdr:to>
    <xdr:cxnSp macro="">
      <xdr:nvCxnSpPr>
        <xdr:cNvPr id="188" name="直線コネクタ 187"/>
        <xdr:cNvCxnSpPr/>
      </xdr:nvCxnSpPr>
      <xdr:spPr>
        <a:xfrm>
          <a:off x="3098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9" name="フローチャート: 判断 188"/>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90" name="テキスト ボックス 189"/>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57</xdr:row>
      <xdr:rowOff>50800</xdr:rowOff>
    </xdr:to>
    <xdr:cxnSp macro="">
      <xdr:nvCxnSpPr>
        <xdr:cNvPr id="191" name="直線コネクタ 190"/>
        <xdr:cNvCxnSpPr/>
      </xdr:nvCxnSpPr>
      <xdr:spPr>
        <a:xfrm flipV="1">
          <a:off x="2209800" y="96901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2" name="フローチャート: 判断 191"/>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3" name="テキスト ボックス 192"/>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57</xdr:row>
      <xdr:rowOff>50800</xdr:rowOff>
    </xdr:to>
    <xdr:cxnSp macro="">
      <xdr:nvCxnSpPr>
        <xdr:cNvPr id="194" name="直線コネクタ 193"/>
        <xdr:cNvCxnSpPr/>
      </xdr:nvCxnSpPr>
      <xdr:spPr>
        <a:xfrm>
          <a:off x="1320800" y="94996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5" name="フローチャート: 判断 194"/>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6" name="テキスト ボックス 195"/>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7" name="フローチャート: 判断 196"/>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8" name="テキスト ボックス 197"/>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4" name="楕円 203"/>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162577</xdr:rowOff>
    </xdr:from>
    <xdr:ext cx="762000" cy="259045"/>
    <xdr:sp macro="" textlink="">
      <xdr:nvSpPr>
        <xdr:cNvPr id="205" name="扶助費該当値テキスト"/>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6" name="楕円 205"/>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7" name="テキスト ボックス 206"/>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08" name="楕円 207"/>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9" name="テキスト ボックス 208"/>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0</xdr:rowOff>
    </xdr:from>
    <xdr:to>
      <xdr:col>11</xdr:col>
      <xdr:colOff>60325</xdr:colOff>
      <xdr:row>57</xdr:row>
      <xdr:rowOff>101600</xdr:rowOff>
    </xdr:to>
    <xdr:sp macro="" textlink="">
      <xdr:nvSpPr>
        <xdr:cNvPr id="210" name="楕円 209"/>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86377</xdr:rowOff>
    </xdr:from>
    <xdr:ext cx="762000" cy="259045"/>
    <xdr:sp macro="" textlink="">
      <xdr:nvSpPr>
        <xdr:cNvPr id="211" name="テキスト ボックス 210"/>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2" name="楕円 211"/>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3" name="テキスト ボックス 212"/>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その他に係る経常収支比率は、類似団体平均より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％低い。今後、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下水道事業会計などの他会計への繰出</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金の増加が見込まれる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ため、更なる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経費節減を図るとともに</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負担抑制に努める。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8" name="直線コネクタ 237"/>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9"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40" name="直線コネクタ 239"/>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1"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2" name="直線コネクタ 241"/>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17272</xdr:rowOff>
    </xdr:from>
    <xdr:to>
      <xdr:col>82</xdr:col>
      <xdr:colOff>107950</xdr:colOff>
      <xdr:row>54</xdr:row>
      <xdr:rowOff>58420</xdr:rowOff>
    </xdr:to>
    <xdr:cxnSp macro="">
      <xdr:nvCxnSpPr>
        <xdr:cNvPr id="243" name="直線コネクタ 242"/>
        <xdr:cNvCxnSpPr/>
      </xdr:nvCxnSpPr>
      <xdr:spPr>
        <a:xfrm>
          <a:off x="15671800" y="92755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34561</xdr:rowOff>
    </xdr:from>
    <xdr:ext cx="762000" cy="259045"/>
    <xdr:sp macro="" textlink="">
      <xdr:nvSpPr>
        <xdr:cNvPr id="244" name="その他平均値テキスト"/>
        <xdr:cNvSpPr txBox="1"/>
      </xdr:nvSpPr>
      <xdr:spPr>
        <a:xfrm>
          <a:off x="16598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5" name="フローチャート: 判断 244"/>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17272</xdr:rowOff>
    </xdr:from>
    <xdr:to>
      <xdr:col>78</xdr:col>
      <xdr:colOff>69850</xdr:colOff>
      <xdr:row>55</xdr:row>
      <xdr:rowOff>133858</xdr:rowOff>
    </xdr:to>
    <xdr:cxnSp macro="">
      <xdr:nvCxnSpPr>
        <xdr:cNvPr id="246" name="直線コネクタ 245"/>
        <xdr:cNvCxnSpPr/>
      </xdr:nvCxnSpPr>
      <xdr:spPr>
        <a:xfrm flipV="1">
          <a:off x="14782800" y="9275572"/>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7" name="フローチャート: 判断 246"/>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8" name="テキスト ボックス 247"/>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133858</xdr:rowOff>
    </xdr:from>
    <xdr:to>
      <xdr:col>73</xdr:col>
      <xdr:colOff>180975</xdr:colOff>
      <xdr:row>56</xdr:row>
      <xdr:rowOff>3556</xdr:rowOff>
    </xdr:to>
    <xdr:cxnSp macro="">
      <xdr:nvCxnSpPr>
        <xdr:cNvPr id="249" name="直線コネクタ 248"/>
        <xdr:cNvCxnSpPr/>
      </xdr:nvCxnSpPr>
      <xdr:spPr>
        <a:xfrm flipV="1">
          <a:off x="13893800" y="95636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0" name="フローチャート: 判断 24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1" name="テキスト ボックス 250"/>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147574</xdr:rowOff>
    </xdr:from>
    <xdr:to>
      <xdr:col>69</xdr:col>
      <xdr:colOff>92075</xdr:colOff>
      <xdr:row>56</xdr:row>
      <xdr:rowOff>3556</xdr:rowOff>
    </xdr:to>
    <xdr:cxnSp macro="">
      <xdr:nvCxnSpPr>
        <xdr:cNvPr id="252" name="直線コネクタ 251"/>
        <xdr:cNvCxnSpPr/>
      </xdr:nvCxnSpPr>
      <xdr:spPr>
        <a:xfrm>
          <a:off x="13004800" y="95773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153924</xdr:rowOff>
    </xdr:from>
    <xdr:to>
      <xdr:col>69</xdr:col>
      <xdr:colOff>142875</xdr:colOff>
      <xdr:row>57</xdr:row>
      <xdr:rowOff>84074</xdr:rowOff>
    </xdr:to>
    <xdr:sp macro="" textlink="">
      <xdr:nvSpPr>
        <xdr:cNvPr id="253" name="フローチャート: 判断 252"/>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68851</xdr:rowOff>
    </xdr:from>
    <xdr:ext cx="762000" cy="259045"/>
    <xdr:sp macro="" textlink="">
      <xdr:nvSpPr>
        <xdr:cNvPr id="254" name="テキスト ボックス 253"/>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5" name="フローチャート: 判断 25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6" name="テキスト ボックス 255"/>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xdr:rowOff>
    </xdr:from>
    <xdr:to>
      <xdr:col>82</xdr:col>
      <xdr:colOff>158750</xdr:colOff>
      <xdr:row>54</xdr:row>
      <xdr:rowOff>109220</xdr:rowOff>
    </xdr:to>
    <xdr:sp macro="" textlink="">
      <xdr:nvSpPr>
        <xdr:cNvPr id="262" name="楕円 261"/>
        <xdr:cNvSpPr/>
      </xdr:nvSpPr>
      <xdr:spPr>
        <a:xfrm>
          <a:off x="164592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24147</xdr:rowOff>
    </xdr:from>
    <xdr:ext cx="762000" cy="259045"/>
    <xdr:sp macro="" textlink="">
      <xdr:nvSpPr>
        <xdr:cNvPr id="263" name="その他該当値テキスト"/>
        <xdr:cNvSpPr txBox="1"/>
      </xdr:nvSpPr>
      <xdr:spPr>
        <a:xfrm>
          <a:off x="165989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137922</xdr:rowOff>
    </xdr:from>
    <xdr:to>
      <xdr:col>78</xdr:col>
      <xdr:colOff>120650</xdr:colOff>
      <xdr:row>54</xdr:row>
      <xdr:rowOff>68072</xdr:rowOff>
    </xdr:to>
    <xdr:sp macro="" textlink="">
      <xdr:nvSpPr>
        <xdr:cNvPr id="264" name="楕円 263"/>
        <xdr:cNvSpPr/>
      </xdr:nvSpPr>
      <xdr:spPr>
        <a:xfrm>
          <a:off x="15621000" y="922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78249</xdr:rowOff>
    </xdr:from>
    <xdr:ext cx="736600" cy="259045"/>
    <xdr:sp macro="" textlink="">
      <xdr:nvSpPr>
        <xdr:cNvPr id="265" name="テキスト ボックス 264"/>
        <xdr:cNvSpPr txBox="1"/>
      </xdr:nvSpPr>
      <xdr:spPr>
        <a:xfrm>
          <a:off x="15290800" y="899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83058</xdr:rowOff>
    </xdr:from>
    <xdr:to>
      <xdr:col>74</xdr:col>
      <xdr:colOff>31750</xdr:colOff>
      <xdr:row>56</xdr:row>
      <xdr:rowOff>13208</xdr:rowOff>
    </xdr:to>
    <xdr:sp macro="" textlink="">
      <xdr:nvSpPr>
        <xdr:cNvPr id="266" name="楕円 265"/>
        <xdr:cNvSpPr/>
      </xdr:nvSpPr>
      <xdr:spPr>
        <a:xfrm>
          <a:off x="14732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23385</xdr:rowOff>
    </xdr:from>
    <xdr:ext cx="762000" cy="259045"/>
    <xdr:sp macro="" textlink="">
      <xdr:nvSpPr>
        <xdr:cNvPr id="267" name="テキスト ボックス 266"/>
        <xdr:cNvSpPr txBox="1"/>
      </xdr:nvSpPr>
      <xdr:spPr>
        <a:xfrm>
          <a:off x="14401800" y="928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124206</xdr:rowOff>
    </xdr:from>
    <xdr:to>
      <xdr:col>69</xdr:col>
      <xdr:colOff>142875</xdr:colOff>
      <xdr:row>56</xdr:row>
      <xdr:rowOff>54356</xdr:rowOff>
    </xdr:to>
    <xdr:sp macro="" textlink="">
      <xdr:nvSpPr>
        <xdr:cNvPr id="268" name="楕円 267"/>
        <xdr:cNvSpPr/>
      </xdr:nvSpPr>
      <xdr:spPr>
        <a:xfrm>
          <a:off x="13843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64533</xdr:rowOff>
    </xdr:from>
    <xdr:ext cx="762000" cy="259045"/>
    <xdr:sp macro="" textlink="">
      <xdr:nvSpPr>
        <xdr:cNvPr id="269" name="テキスト ボックス 268"/>
        <xdr:cNvSpPr txBox="1"/>
      </xdr:nvSpPr>
      <xdr:spPr>
        <a:xfrm>
          <a:off x="13512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96774</xdr:rowOff>
    </xdr:from>
    <xdr:to>
      <xdr:col>65</xdr:col>
      <xdr:colOff>53975</xdr:colOff>
      <xdr:row>56</xdr:row>
      <xdr:rowOff>26924</xdr:rowOff>
    </xdr:to>
    <xdr:sp macro="" textlink="">
      <xdr:nvSpPr>
        <xdr:cNvPr id="270" name="楕円 269"/>
        <xdr:cNvSpPr/>
      </xdr:nvSpPr>
      <xdr:spPr>
        <a:xfrm>
          <a:off x="12954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37101</xdr:rowOff>
    </xdr:from>
    <xdr:ext cx="762000" cy="259045"/>
    <xdr:sp macro="" textlink="">
      <xdr:nvSpPr>
        <xdr:cNvPr id="271" name="テキスト ボックス 270"/>
        <xdr:cNvSpPr txBox="1"/>
      </xdr:nvSpPr>
      <xdr:spPr>
        <a:xfrm>
          <a:off x="12623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前年に比べ</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％減少したものの、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例年どおり類似団体平均を上回っている状態である。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要因としては、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下北地域広域行政事務組合に対する負担金の比率が高い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事が考えれる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。今後もこの比率高は続くことが見込まれるため、必要性の低い補助金の見直し等の対策に努めていく。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6" name="直線コネクタ 28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7" name="テキスト ボックス 28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8" name="直線コネクタ 28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9" name="テキスト ボックス 28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0" name="直線コネクタ 28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1" name="テキスト ボックス 29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2" name="直線コネクタ 29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3" name="テキスト ボックス 29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4" name="直線コネクタ 29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5" name="テキスト ボックス 29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96520</xdr:rowOff>
    </xdr:from>
    <xdr:to>
      <xdr:col>82</xdr:col>
      <xdr:colOff>107950</xdr:colOff>
      <xdr:row>38</xdr:row>
      <xdr:rowOff>16510</xdr:rowOff>
    </xdr:to>
    <xdr:cxnSp macro="">
      <xdr:nvCxnSpPr>
        <xdr:cNvPr id="298" name="直線コネクタ 297"/>
        <xdr:cNvCxnSpPr/>
      </xdr:nvCxnSpPr>
      <xdr:spPr>
        <a:xfrm flipV="1">
          <a:off x="16510000" y="5754370"/>
          <a:ext cx="0" cy="777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160037</xdr:rowOff>
    </xdr:from>
    <xdr:ext cx="762000" cy="259045"/>
    <xdr:sp macro="" textlink="">
      <xdr:nvSpPr>
        <xdr:cNvPr id="299" name="補助費等最小値テキスト"/>
        <xdr:cNvSpPr txBox="1"/>
      </xdr:nvSpPr>
      <xdr:spPr>
        <a:xfrm>
          <a:off x="16598900" y="6503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38</xdr:row>
      <xdr:rowOff>16510</xdr:rowOff>
    </xdr:from>
    <xdr:to>
      <xdr:col>82</xdr:col>
      <xdr:colOff>196850</xdr:colOff>
      <xdr:row>38</xdr:row>
      <xdr:rowOff>16510</xdr:rowOff>
    </xdr:to>
    <xdr:cxnSp macro="">
      <xdr:nvCxnSpPr>
        <xdr:cNvPr id="300" name="直線コネクタ 299"/>
        <xdr:cNvCxnSpPr/>
      </xdr:nvCxnSpPr>
      <xdr:spPr>
        <a:xfrm>
          <a:off x="16421100" y="653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11447</xdr:rowOff>
    </xdr:from>
    <xdr:ext cx="762000" cy="259045"/>
    <xdr:sp macro="" textlink="">
      <xdr:nvSpPr>
        <xdr:cNvPr id="301" name="補助費等最大値テキスト"/>
        <xdr:cNvSpPr txBox="1"/>
      </xdr:nvSpPr>
      <xdr:spPr>
        <a:xfrm>
          <a:off x="16598900" y="549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96520</xdr:rowOff>
    </xdr:from>
    <xdr:to>
      <xdr:col>82</xdr:col>
      <xdr:colOff>196850</xdr:colOff>
      <xdr:row>33</xdr:row>
      <xdr:rowOff>96520</xdr:rowOff>
    </xdr:to>
    <xdr:cxnSp macro="">
      <xdr:nvCxnSpPr>
        <xdr:cNvPr id="302" name="直線コネクタ 301"/>
        <xdr:cNvCxnSpPr/>
      </xdr:nvCxnSpPr>
      <xdr:spPr>
        <a:xfrm>
          <a:off x="16421100" y="5754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5080</xdr:rowOff>
    </xdr:from>
    <xdr:to>
      <xdr:col>82</xdr:col>
      <xdr:colOff>107950</xdr:colOff>
      <xdr:row>37</xdr:row>
      <xdr:rowOff>92710</xdr:rowOff>
    </xdr:to>
    <xdr:cxnSp macro="">
      <xdr:nvCxnSpPr>
        <xdr:cNvPr id="303" name="直線コネクタ 302"/>
        <xdr:cNvCxnSpPr/>
      </xdr:nvCxnSpPr>
      <xdr:spPr>
        <a:xfrm flipV="1">
          <a:off x="15671800" y="634873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149877</xdr:rowOff>
    </xdr:from>
    <xdr:ext cx="762000" cy="259045"/>
    <xdr:sp macro="" textlink="">
      <xdr:nvSpPr>
        <xdr:cNvPr id="304" name="補助費等平均値テキスト"/>
        <xdr:cNvSpPr txBox="1"/>
      </xdr:nvSpPr>
      <xdr:spPr>
        <a:xfrm>
          <a:off x="16598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05" name="フローチャート: 判断 304"/>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38</xdr:row>
      <xdr:rowOff>35560</xdr:rowOff>
    </xdr:to>
    <xdr:cxnSp macro="">
      <xdr:nvCxnSpPr>
        <xdr:cNvPr id="306" name="直線コネクタ 305"/>
        <xdr:cNvCxnSpPr/>
      </xdr:nvCxnSpPr>
      <xdr:spPr>
        <a:xfrm flipV="1">
          <a:off x="14782800" y="64363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129540</xdr:rowOff>
    </xdr:from>
    <xdr:to>
      <xdr:col>78</xdr:col>
      <xdr:colOff>120650</xdr:colOff>
      <xdr:row>36</xdr:row>
      <xdr:rowOff>59690</xdr:rowOff>
    </xdr:to>
    <xdr:sp macro="" textlink="">
      <xdr:nvSpPr>
        <xdr:cNvPr id="307" name="フローチャート: 判断 306"/>
        <xdr:cNvSpPr/>
      </xdr:nvSpPr>
      <xdr:spPr>
        <a:xfrm>
          <a:off x="15621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69867</xdr:rowOff>
    </xdr:from>
    <xdr:ext cx="736600" cy="259045"/>
    <xdr:sp macro="" textlink="">
      <xdr:nvSpPr>
        <xdr:cNvPr id="308" name="テキスト ボックス 307"/>
        <xdr:cNvSpPr txBox="1"/>
      </xdr:nvSpPr>
      <xdr:spPr>
        <a:xfrm>
          <a:off x="15290800" y="5899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35560</xdr:rowOff>
    </xdr:from>
    <xdr:to>
      <xdr:col>73</xdr:col>
      <xdr:colOff>180975</xdr:colOff>
      <xdr:row>40</xdr:row>
      <xdr:rowOff>104140</xdr:rowOff>
    </xdr:to>
    <xdr:cxnSp macro="">
      <xdr:nvCxnSpPr>
        <xdr:cNvPr id="309" name="直線コネクタ 308"/>
        <xdr:cNvCxnSpPr/>
      </xdr:nvCxnSpPr>
      <xdr:spPr>
        <a:xfrm flipV="1">
          <a:off x="13893800" y="655066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110490</xdr:rowOff>
    </xdr:from>
    <xdr:to>
      <xdr:col>74</xdr:col>
      <xdr:colOff>31750</xdr:colOff>
      <xdr:row>36</xdr:row>
      <xdr:rowOff>40640</xdr:rowOff>
    </xdr:to>
    <xdr:sp macro="" textlink="">
      <xdr:nvSpPr>
        <xdr:cNvPr id="310" name="フローチャート: 判断 309"/>
        <xdr:cNvSpPr/>
      </xdr:nvSpPr>
      <xdr:spPr>
        <a:xfrm>
          <a:off x="14732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11" name="テキスト ボックス 310"/>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31750</xdr:rowOff>
    </xdr:from>
    <xdr:to>
      <xdr:col>69</xdr:col>
      <xdr:colOff>92075</xdr:colOff>
      <xdr:row>40</xdr:row>
      <xdr:rowOff>104140</xdr:rowOff>
    </xdr:to>
    <xdr:cxnSp macro="">
      <xdr:nvCxnSpPr>
        <xdr:cNvPr id="312" name="直線コネクタ 311"/>
        <xdr:cNvCxnSpPr/>
      </xdr:nvCxnSpPr>
      <xdr:spPr>
        <a:xfrm>
          <a:off x="13004800" y="68897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95250</xdr:rowOff>
    </xdr:from>
    <xdr:to>
      <xdr:col>69</xdr:col>
      <xdr:colOff>142875</xdr:colOff>
      <xdr:row>36</xdr:row>
      <xdr:rowOff>25400</xdr:rowOff>
    </xdr:to>
    <xdr:sp macro="" textlink="">
      <xdr:nvSpPr>
        <xdr:cNvPr id="313" name="フローチャート: 判断 312"/>
        <xdr:cNvSpPr/>
      </xdr:nvSpPr>
      <xdr:spPr>
        <a:xfrm>
          <a:off x="13843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35577</xdr:rowOff>
    </xdr:from>
    <xdr:ext cx="762000" cy="259045"/>
    <xdr:sp macro="" textlink="">
      <xdr:nvSpPr>
        <xdr:cNvPr id="314" name="テキスト ボックス 313"/>
        <xdr:cNvSpPr txBox="1"/>
      </xdr:nvSpPr>
      <xdr:spPr>
        <a:xfrm>
          <a:off x="13512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102870</xdr:rowOff>
    </xdr:from>
    <xdr:to>
      <xdr:col>65</xdr:col>
      <xdr:colOff>53975</xdr:colOff>
      <xdr:row>36</xdr:row>
      <xdr:rowOff>33020</xdr:rowOff>
    </xdr:to>
    <xdr:sp macro="" textlink="">
      <xdr:nvSpPr>
        <xdr:cNvPr id="315" name="フローチャート: 判断 314"/>
        <xdr:cNvSpPr/>
      </xdr:nvSpPr>
      <xdr:spPr>
        <a:xfrm>
          <a:off x="12954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43197</xdr:rowOff>
    </xdr:from>
    <xdr:ext cx="762000" cy="259045"/>
    <xdr:sp macro="" textlink="">
      <xdr:nvSpPr>
        <xdr:cNvPr id="316" name="テキスト ボックス 315"/>
        <xdr:cNvSpPr txBox="1"/>
      </xdr:nvSpPr>
      <xdr:spPr>
        <a:xfrm>
          <a:off x="12623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125730</xdr:rowOff>
    </xdr:from>
    <xdr:to>
      <xdr:col>82</xdr:col>
      <xdr:colOff>158750</xdr:colOff>
      <xdr:row>37</xdr:row>
      <xdr:rowOff>55880</xdr:rowOff>
    </xdr:to>
    <xdr:sp macro="" textlink="">
      <xdr:nvSpPr>
        <xdr:cNvPr id="322" name="楕円 321"/>
        <xdr:cNvSpPr/>
      </xdr:nvSpPr>
      <xdr:spPr>
        <a:xfrm>
          <a:off x="164592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97807</xdr:rowOff>
    </xdr:from>
    <xdr:ext cx="762000" cy="259045"/>
    <xdr:sp macro="" textlink="">
      <xdr:nvSpPr>
        <xdr:cNvPr id="323" name="補助費等該当値テキスト"/>
        <xdr:cNvSpPr txBox="1"/>
      </xdr:nvSpPr>
      <xdr:spPr>
        <a:xfrm>
          <a:off x="16598900" y="627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24" name="楕円 323"/>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25" name="テキスト ボックス 324"/>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156210</xdr:rowOff>
    </xdr:from>
    <xdr:to>
      <xdr:col>74</xdr:col>
      <xdr:colOff>31750</xdr:colOff>
      <xdr:row>38</xdr:row>
      <xdr:rowOff>86360</xdr:rowOff>
    </xdr:to>
    <xdr:sp macro="" textlink="">
      <xdr:nvSpPr>
        <xdr:cNvPr id="326" name="楕円 325"/>
        <xdr:cNvSpPr/>
      </xdr:nvSpPr>
      <xdr:spPr>
        <a:xfrm>
          <a:off x="1473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71137</xdr:rowOff>
    </xdr:from>
    <xdr:ext cx="762000" cy="259045"/>
    <xdr:sp macro="" textlink="">
      <xdr:nvSpPr>
        <xdr:cNvPr id="327" name="テキスト ボックス 326"/>
        <xdr:cNvSpPr txBox="1"/>
      </xdr:nvSpPr>
      <xdr:spPr>
        <a:xfrm>
          <a:off x="14401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53340</xdr:rowOff>
    </xdr:from>
    <xdr:to>
      <xdr:col>69</xdr:col>
      <xdr:colOff>142875</xdr:colOff>
      <xdr:row>40</xdr:row>
      <xdr:rowOff>154940</xdr:rowOff>
    </xdr:to>
    <xdr:sp macro="" textlink="">
      <xdr:nvSpPr>
        <xdr:cNvPr id="328" name="楕円 327"/>
        <xdr:cNvSpPr/>
      </xdr:nvSpPr>
      <xdr:spPr>
        <a:xfrm>
          <a:off x="13843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139717</xdr:rowOff>
    </xdr:from>
    <xdr:ext cx="762000" cy="259045"/>
    <xdr:sp macro="" textlink="">
      <xdr:nvSpPr>
        <xdr:cNvPr id="329" name="テキスト ボックス 328"/>
        <xdr:cNvSpPr txBox="1"/>
      </xdr:nvSpPr>
      <xdr:spPr>
        <a:xfrm>
          <a:off x="13512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152400</xdr:rowOff>
    </xdr:from>
    <xdr:to>
      <xdr:col>65</xdr:col>
      <xdr:colOff>53975</xdr:colOff>
      <xdr:row>40</xdr:row>
      <xdr:rowOff>82550</xdr:rowOff>
    </xdr:to>
    <xdr:sp macro="" textlink="">
      <xdr:nvSpPr>
        <xdr:cNvPr id="330" name="楕円 329"/>
        <xdr:cNvSpPr/>
      </xdr:nvSpPr>
      <xdr:spPr>
        <a:xfrm>
          <a:off x="129540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67327</xdr:rowOff>
    </xdr:from>
    <xdr:ext cx="762000" cy="259045"/>
    <xdr:sp macro="" textlink="">
      <xdr:nvSpPr>
        <xdr:cNvPr id="331" name="テキスト ボックス 330"/>
        <xdr:cNvSpPr txBox="1"/>
      </xdr:nvSpPr>
      <xdr:spPr>
        <a:xfrm>
          <a:off x="12623800" y="692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数年間横ばい状態だったが、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は前年より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低</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い状態である。新船建造事業の元金支払いが生じ</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ているが、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公債費ピークも過ぎ減少傾向にある。今後も事業効果及び必要性を考慮したうえで、各種事業への地方債活用の有効性を見極め抑制に努める。</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6" name="直線コネクタ 355"/>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7"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8" name="直線コネクタ 357"/>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9"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0" name="直線コネクタ 359"/>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42418</xdr:rowOff>
    </xdr:from>
    <xdr:to>
      <xdr:col>24</xdr:col>
      <xdr:colOff>25400</xdr:colOff>
      <xdr:row>79</xdr:row>
      <xdr:rowOff>65278</xdr:rowOff>
    </xdr:to>
    <xdr:cxnSp macro="">
      <xdr:nvCxnSpPr>
        <xdr:cNvPr id="361" name="直線コネクタ 360"/>
        <xdr:cNvCxnSpPr/>
      </xdr:nvCxnSpPr>
      <xdr:spPr>
        <a:xfrm flipV="1">
          <a:off x="3987800" y="135869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37864</xdr:rowOff>
    </xdr:from>
    <xdr:ext cx="762000" cy="259045"/>
    <xdr:sp macro="" textlink="">
      <xdr:nvSpPr>
        <xdr:cNvPr id="362"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3" name="フローチャート: 判断 362"/>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124713</xdr:rowOff>
    </xdr:from>
    <xdr:to>
      <xdr:col>19</xdr:col>
      <xdr:colOff>187325</xdr:colOff>
      <xdr:row>79</xdr:row>
      <xdr:rowOff>65278</xdr:rowOff>
    </xdr:to>
    <xdr:cxnSp macro="">
      <xdr:nvCxnSpPr>
        <xdr:cNvPr id="364" name="直線コネクタ 363"/>
        <xdr:cNvCxnSpPr/>
      </xdr:nvCxnSpPr>
      <xdr:spPr>
        <a:xfrm>
          <a:off x="3098800" y="13326363"/>
          <a:ext cx="889000" cy="28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5" name="フローチャート: 判断 364"/>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110253</xdr:rowOff>
    </xdr:from>
    <xdr:ext cx="736600" cy="259045"/>
    <xdr:sp macro="" textlink="">
      <xdr:nvSpPr>
        <xdr:cNvPr id="366" name="テキスト ボックス 365"/>
        <xdr:cNvSpPr txBox="1"/>
      </xdr:nvSpPr>
      <xdr:spPr>
        <a:xfrm>
          <a:off x="3606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124713</xdr:rowOff>
    </xdr:from>
    <xdr:to>
      <xdr:col>15</xdr:col>
      <xdr:colOff>98425</xdr:colOff>
      <xdr:row>78</xdr:row>
      <xdr:rowOff>67563</xdr:rowOff>
    </xdr:to>
    <xdr:cxnSp macro="">
      <xdr:nvCxnSpPr>
        <xdr:cNvPr id="367" name="直線コネクタ 366"/>
        <xdr:cNvCxnSpPr/>
      </xdr:nvCxnSpPr>
      <xdr:spPr>
        <a:xfrm flipV="1">
          <a:off x="2209800" y="1332636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8" name="フローチャート: 判断 367"/>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9" name="テキスト ボックス 368"/>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30987</xdr:rowOff>
    </xdr:from>
    <xdr:to>
      <xdr:col>11</xdr:col>
      <xdr:colOff>9525</xdr:colOff>
      <xdr:row>78</xdr:row>
      <xdr:rowOff>67563</xdr:rowOff>
    </xdr:to>
    <xdr:cxnSp macro="">
      <xdr:nvCxnSpPr>
        <xdr:cNvPr id="370" name="直線コネクタ 369"/>
        <xdr:cNvCxnSpPr/>
      </xdr:nvCxnSpPr>
      <xdr:spPr>
        <a:xfrm>
          <a:off x="1320800" y="134040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71" name="フローチャート: 判断 370"/>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72" name="テキスト ボックス 371"/>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73" name="フローチャート: 判断 372"/>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74" name="テキスト ボックス 373"/>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163068</xdr:rowOff>
    </xdr:from>
    <xdr:to>
      <xdr:col>24</xdr:col>
      <xdr:colOff>76200</xdr:colOff>
      <xdr:row>79</xdr:row>
      <xdr:rowOff>93218</xdr:rowOff>
    </xdr:to>
    <xdr:sp macro="" textlink="">
      <xdr:nvSpPr>
        <xdr:cNvPr id="380" name="楕円 379"/>
        <xdr:cNvSpPr/>
      </xdr:nvSpPr>
      <xdr:spPr>
        <a:xfrm>
          <a:off x="47752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135145</xdr:rowOff>
    </xdr:from>
    <xdr:ext cx="762000" cy="259045"/>
    <xdr:sp macro="" textlink="">
      <xdr:nvSpPr>
        <xdr:cNvPr id="381" name="公債費該当値テキスト"/>
        <xdr:cNvSpPr txBox="1"/>
      </xdr:nvSpPr>
      <xdr:spPr>
        <a:xfrm>
          <a:off x="49149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14478</xdr:rowOff>
    </xdr:from>
    <xdr:to>
      <xdr:col>20</xdr:col>
      <xdr:colOff>38100</xdr:colOff>
      <xdr:row>79</xdr:row>
      <xdr:rowOff>116078</xdr:rowOff>
    </xdr:to>
    <xdr:sp macro="" textlink="">
      <xdr:nvSpPr>
        <xdr:cNvPr id="382" name="楕円 381"/>
        <xdr:cNvSpPr/>
      </xdr:nvSpPr>
      <xdr:spPr>
        <a:xfrm>
          <a:off x="3937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100855</xdr:rowOff>
    </xdr:from>
    <xdr:ext cx="736600" cy="259045"/>
    <xdr:sp macro="" textlink="">
      <xdr:nvSpPr>
        <xdr:cNvPr id="383" name="テキスト ボックス 382"/>
        <xdr:cNvSpPr txBox="1"/>
      </xdr:nvSpPr>
      <xdr:spPr>
        <a:xfrm>
          <a:off x="3606800" y="136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73913</xdr:rowOff>
    </xdr:from>
    <xdr:to>
      <xdr:col>15</xdr:col>
      <xdr:colOff>149225</xdr:colOff>
      <xdr:row>78</xdr:row>
      <xdr:rowOff>4063</xdr:rowOff>
    </xdr:to>
    <xdr:sp macro="" textlink="">
      <xdr:nvSpPr>
        <xdr:cNvPr id="384" name="楕円 383"/>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85" name="テキスト ボックス 384"/>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xdr:rowOff>
    </xdr:from>
    <xdr:to>
      <xdr:col>11</xdr:col>
      <xdr:colOff>60325</xdr:colOff>
      <xdr:row>78</xdr:row>
      <xdr:rowOff>118363</xdr:rowOff>
    </xdr:to>
    <xdr:sp macro="" textlink="">
      <xdr:nvSpPr>
        <xdr:cNvPr id="386" name="楕円 385"/>
        <xdr:cNvSpPr/>
      </xdr:nvSpPr>
      <xdr:spPr>
        <a:xfrm>
          <a:off x="2159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103140</xdr:rowOff>
    </xdr:from>
    <xdr:ext cx="762000" cy="259045"/>
    <xdr:sp macro="" textlink="">
      <xdr:nvSpPr>
        <xdr:cNvPr id="387" name="テキスト ボックス 386"/>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151637</xdr:rowOff>
    </xdr:from>
    <xdr:to>
      <xdr:col>6</xdr:col>
      <xdr:colOff>171450</xdr:colOff>
      <xdr:row>78</xdr:row>
      <xdr:rowOff>81787</xdr:rowOff>
    </xdr:to>
    <xdr:sp macro="" textlink="">
      <xdr:nvSpPr>
        <xdr:cNvPr id="388" name="楕円 387"/>
        <xdr:cNvSpPr/>
      </xdr:nvSpPr>
      <xdr:spPr>
        <a:xfrm>
          <a:off x="1270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66564</xdr:rowOff>
    </xdr:from>
    <xdr:ext cx="762000" cy="259045"/>
    <xdr:sp macro="" textlink="">
      <xdr:nvSpPr>
        <xdr:cNvPr id="389" name="テキスト ボックス 388"/>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年と比較し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低くなり、類似団体平均をと比べても下回った状態である。経常経費充当一般財源等が前年よりも低いことが、要因として考えられる。また、物件費及びその他の比率が低く、これを見習い、他科目経費も抑制し経費削減に努める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9" name="直線コネクタ 418"/>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20"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21" name="直線コネクタ 420"/>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22"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3" name="直線コネクタ 422"/>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154759</xdr:rowOff>
    </xdr:from>
    <xdr:to>
      <xdr:col>82</xdr:col>
      <xdr:colOff>107950</xdr:colOff>
      <xdr:row>74</xdr:row>
      <xdr:rowOff>22497</xdr:rowOff>
    </xdr:to>
    <xdr:cxnSp macro="">
      <xdr:nvCxnSpPr>
        <xdr:cNvPr id="424" name="直線コネクタ 423"/>
        <xdr:cNvCxnSpPr/>
      </xdr:nvCxnSpPr>
      <xdr:spPr>
        <a:xfrm flipV="1">
          <a:off x="15671800" y="1267060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89098</xdr:rowOff>
    </xdr:from>
    <xdr:ext cx="762000" cy="259045"/>
    <xdr:sp macro="" textlink="">
      <xdr:nvSpPr>
        <xdr:cNvPr id="425" name="公債費以外平均値テキスト"/>
        <xdr:cNvSpPr txBox="1"/>
      </xdr:nvSpPr>
      <xdr:spPr>
        <a:xfrm>
          <a:off x="16598900" y="12947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6" name="フローチャート: 判断 425"/>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22497</xdr:rowOff>
    </xdr:from>
    <xdr:to>
      <xdr:col>78</xdr:col>
      <xdr:colOff>69850</xdr:colOff>
      <xdr:row>75</xdr:row>
      <xdr:rowOff>128633</xdr:rowOff>
    </xdr:to>
    <xdr:cxnSp macro="">
      <xdr:nvCxnSpPr>
        <xdr:cNvPr id="427" name="直線コネクタ 426"/>
        <xdr:cNvCxnSpPr/>
      </xdr:nvCxnSpPr>
      <xdr:spPr>
        <a:xfrm flipV="1">
          <a:off x="14782800" y="12709797"/>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8" name="フローチャート: 判断 427"/>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160945</xdr:rowOff>
    </xdr:from>
    <xdr:ext cx="736600" cy="259045"/>
    <xdr:sp macro="" textlink="">
      <xdr:nvSpPr>
        <xdr:cNvPr id="429" name="テキスト ボックス 428"/>
        <xdr:cNvSpPr txBox="1"/>
      </xdr:nvSpPr>
      <xdr:spPr>
        <a:xfrm>
          <a:off x="15290800" y="13019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128633</xdr:rowOff>
    </xdr:from>
    <xdr:to>
      <xdr:col>73</xdr:col>
      <xdr:colOff>180975</xdr:colOff>
      <xdr:row>79</xdr:row>
      <xdr:rowOff>76381</xdr:rowOff>
    </xdr:to>
    <xdr:cxnSp macro="">
      <xdr:nvCxnSpPr>
        <xdr:cNvPr id="430" name="直線コネクタ 429"/>
        <xdr:cNvCxnSpPr/>
      </xdr:nvCxnSpPr>
      <xdr:spPr>
        <a:xfrm flipV="1">
          <a:off x="13893800" y="12987383"/>
          <a:ext cx="889000" cy="63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133350</xdr:rowOff>
    </xdr:from>
    <xdr:to>
      <xdr:col>74</xdr:col>
      <xdr:colOff>31750</xdr:colOff>
      <xdr:row>76</xdr:row>
      <xdr:rowOff>63500</xdr:rowOff>
    </xdr:to>
    <xdr:sp macro="" textlink="">
      <xdr:nvSpPr>
        <xdr:cNvPr id="431" name="フローチャート: 判断 430"/>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48277</xdr:rowOff>
    </xdr:from>
    <xdr:ext cx="762000" cy="259045"/>
    <xdr:sp macro="" textlink="">
      <xdr:nvSpPr>
        <xdr:cNvPr id="432" name="テキスト ボックス 431"/>
        <xdr:cNvSpPr txBox="1"/>
      </xdr:nvSpPr>
      <xdr:spPr>
        <a:xfrm>
          <a:off x="14401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127000</xdr:rowOff>
    </xdr:from>
    <xdr:to>
      <xdr:col>69</xdr:col>
      <xdr:colOff>92075</xdr:colOff>
      <xdr:row>79</xdr:row>
      <xdr:rowOff>76381</xdr:rowOff>
    </xdr:to>
    <xdr:cxnSp macro="">
      <xdr:nvCxnSpPr>
        <xdr:cNvPr id="433" name="直線コネクタ 432"/>
        <xdr:cNvCxnSpPr/>
      </xdr:nvCxnSpPr>
      <xdr:spPr>
        <a:xfrm>
          <a:off x="13004800" y="13500100"/>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159476</xdr:rowOff>
    </xdr:from>
    <xdr:to>
      <xdr:col>69</xdr:col>
      <xdr:colOff>142875</xdr:colOff>
      <xdr:row>76</xdr:row>
      <xdr:rowOff>89626</xdr:rowOff>
    </xdr:to>
    <xdr:sp macro="" textlink="">
      <xdr:nvSpPr>
        <xdr:cNvPr id="434" name="フローチャート: 判断 433"/>
        <xdr:cNvSpPr/>
      </xdr:nvSpPr>
      <xdr:spPr>
        <a:xfrm>
          <a:off x="13843000" y="1301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99803</xdr:rowOff>
    </xdr:from>
    <xdr:ext cx="762000" cy="259045"/>
    <xdr:sp macro="" textlink="">
      <xdr:nvSpPr>
        <xdr:cNvPr id="435" name="テキスト ボックス 434"/>
        <xdr:cNvSpPr txBox="1"/>
      </xdr:nvSpPr>
      <xdr:spPr>
        <a:xfrm>
          <a:off x="13512800" y="1278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81099</xdr:rowOff>
    </xdr:from>
    <xdr:to>
      <xdr:col>65</xdr:col>
      <xdr:colOff>53975</xdr:colOff>
      <xdr:row>76</xdr:row>
      <xdr:rowOff>11249</xdr:rowOff>
    </xdr:to>
    <xdr:sp macro="" textlink="">
      <xdr:nvSpPr>
        <xdr:cNvPr id="436" name="フローチャート: 判断 435"/>
        <xdr:cNvSpPr/>
      </xdr:nvSpPr>
      <xdr:spPr>
        <a:xfrm>
          <a:off x="12954000" y="1293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21426</xdr:rowOff>
    </xdr:from>
    <xdr:ext cx="762000" cy="259045"/>
    <xdr:sp macro="" textlink="">
      <xdr:nvSpPr>
        <xdr:cNvPr id="437" name="テキスト ボックス 436"/>
        <xdr:cNvSpPr txBox="1"/>
      </xdr:nvSpPr>
      <xdr:spPr>
        <a:xfrm>
          <a:off x="12623800" y="1270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103959</xdr:rowOff>
    </xdr:from>
    <xdr:to>
      <xdr:col>82</xdr:col>
      <xdr:colOff>158750</xdr:colOff>
      <xdr:row>74</xdr:row>
      <xdr:rowOff>34109</xdr:rowOff>
    </xdr:to>
    <xdr:sp macro="" textlink="">
      <xdr:nvSpPr>
        <xdr:cNvPr id="443" name="楕円 442"/>
        <xdr:cNvSpPr/>
      </xdr:nvSpPr>
      <xdr:spPr>
        <a:xfrm>
          <a:off x="16459200" y="126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120486</xdr:rowOff>
    </xdr:from>
    <xdr:ext cx="762000" cy="259045"/>
    <xdr:sp macro="" textlink="">
      <xdr:nvSpPr>
        <xdr:cNvPr id="444" name="公債費以外該当値テキスト"/>
        <xdr:cNvSpPr txBox="1"/>
      </xdr:nvSpPr>
      <xdr:spPr>
        <a:xfrm>
          <a:off x="16598900" y="1246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143147</xdr:rowOff>
    </xdr:from>
    <xdr:to>
      <xdr:col>78</xdr:col>
      <xdr:colOff>120650</xdr:colOff>
      <xdr:row>74</xdr:row>
      <xdr:rowOff>73297</xdr:rowOff>
    </xdr:to>
    <xdr:sp macro="" textlink="">
      <xdr:nvSpPr>
        <xdr:cNvPr id="445" name="楕円 444"/>
        <xdr:cNvSpPr/>
      </xdr:nvSpPr>
      <xdr:spPr>
        <a:xfrm>
          <a:off x="15621000" y="126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83474</xdr:rowOff>
    </xdr:from>
    <xdr:ext cx="736600" cy="259045"/>
    <xdr:sp macro="" textlink="">
      <xdr:nvSpPr>
        <xdr:cNvPr id="446" name="テキスト ボックス 445"/>
        <xdr:cNvSpPr txBox="1"/>
      </xdr:nvSpPr>
      <xdr:spPr>
        <a:xfrm>
          <a:off x="15290800" y="12427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77833</xdr:rowOff>
    </xdr:from>
    <xdr:to>
      <xdr:col>74</xdr:col>
      <xdr:colOff>31750</xdr:colOff>
      <xdr:row>76</xdr:row>
      <xdr:rowOff>7984</xdr:rowOff>
    </xdr:to>
    <xdr:sp macro="" textlink="">
      <xdr:nvSpPr>
        <xdr:cNvPr id="447" name="楕円 446"/>
        <xdr:cNvSpPr/>
      </xdr:nvSpPr>
      <xdr:spPr>
        <a:xfrm>
          <a:off x="14732000" y="129365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18160</xdr:rowOff>
    </xdr:from>
    <xdr:ext cx="762000" cy="259045"/>
    <xdr:sp macro="" textlink="">
      <xdr:nvSpPr>
        <xdr:cNvPr id="448" name="テキスト ボックス 447"/>
        <xdr:cNvSpPr txBox="1"/>
      </xdr:nvSpPr>
      <xdr:spPr>
        <a:xfrm>
          <a:off x="14401800" y="1270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25581</xdr:rowOff>
    </xdr:from>
    <xdr:to>
      <xdr:col>69</xdr:col>
      <xdr:colOff>142875</xdr:colOff>
      <xdr:row>79</xdr:row>
      <xdr:rowOff>127181</xdr:rowOff>
    </xdr:to>
    <xdr:sp macro="" textlink="">
      <xdr:nvSpPr>
        <xdr:cNvPr id="449" name="楕円 448"/>
        <xdr:cNvSpPr/>
      </xdr:nvSpPr>
      <xdr:spPr>
        <a:xfrm>
          <a:off x="13843000" y="1357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111958</xdr:rowOff>
    </xdr:from>
    <xdr:ext cx="762000" cy="259045"/>
    <xdr:sp macro="" textlink="">
      <xdr:nvSpPr>
        <xdr:cNvPr id="450" name="テキスト ボックス 449"/>
        <xdr:cNvSpPr txBox="1"/>
      </xdr:nvSpPr>
      <xdr:spPr>
        <a:xfrm>
          <a:off x="13512800" y="13656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51" name="楕円 450"/>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162577</xdr:rowOff>
    </xdr:from>
    <xdr:ext cx="762000" cy="259045"/>
    <xdr:sp macro="" textlink="">
      <xdr:nvSpPr>
        <xdr:cNvPr id="452" name="テキスト ボックス 451"/>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青森県大間町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131060</xdr:rowOff>
    </xdr:from>
    <xdr:to>
      <xdr:col>29</xdr:col>
      <xdr:colOff>127000</xdr:colOff>
      <xdr:row>17</xdr:row>
      <xdr:rowOff>76744</xdr:rowOff>
    </xdr:to>
    <xdr:cxnSp macro="">
      <xdr:nvCxnSpPr>
        <xdr:cNvPr id="46" name="直線コネクタ 45"/>
        <xdr:cNvCxnSpPr/>
      </xdr:nvCxnSpPr>
      <xdr:spPr bwMode="auto">
        <a:xfrm flipV="1">
          <a:off x="5003800" y="2921885"/>
          <a:ext cx="647700" cy="117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115837</xdr:rowOff>
    </xdr:from>
    <xdr:ext cx="762000" cy="259045"/>
    <xdr:sp macro="" textlink="">
      <xdr:nvSpPr>
        <xdr:cNvPr id="47" name="人口1人当たり決算額の推移平均値テキスト130"/>
        <xdr:cNvSpPr txBox="1"/>
      </xdr:nvSpPr>
      <xdr:spPr>
        <a:xfrm>
          <a:off x="5740400" y="2906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58668</xdr:rowOff>
    </xdr:from>
    <xdr:to>
      <xdr:col>26</xdr:col>
      <xdr:colOff>50800</xdr:colOff>
      <xdr:row>17</xdr:row>
      <xdr:rowOff>76744</xdr:rowOff>
    </xdr:to>
    <xdr:cxnSp macro="">
      <xdr:nvCxnSpPr>
        <xdr:cNvPr id="49" name="直線コネクタ 48"/>
        <xdr:cNvCxnSpPr/>
      </xdr:nvCxnSpPr>
      <xdr:spPr bwMode="auto">
        <a:xfrm>
          <a:off x="4305300" y="3020943"/>
          <a:ext cx="698500" cy="18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60369</xdr:rowOff>
    </xdr:from>
    <xdr:ext cx="736600" cy="259045"/>
    <xdr:sp macro="" textlink="">
      <xdr:nvSpPr>
        <xdr:cNvPr id="51" name="テキスト ボックス 50"/>
        <xdr:cNvSpPr txBox="1"/>
      </xdr:nvSpPr>
      <xdr:spPr>
        <a:xfrm>
          <a:off x="4622800" y="2679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161326</xdr:rowOff>
    </xdr:from>
    <xdr:to>
      <xdr:col>22</xdr:col>
      <xdr:colOff>114300</xdr:colOff>
      <xdr:row>17</xdr:row>
      <xdr:rowOff>58668</xdr:rowOff>
    </xdr:to>
    <xdr:cxnSp macro="">
      <xdr:nvCxnSpPr>
        <xdr:cNvPr id="52" name="直線コネクタ 51"/>
        <xdr:cNvCxnSpPr/>
      </xdr:nvCxnSpPr>
      <xdr:spPr bwMode="auto">
        <a:xfrm>
          <a:off x="3606800" y="2952151"/>
          <a:ext cx="698500" cy="68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10662</xdr:rowOff>
    </xdr:from>
    <xdr:to>
      <xdr:col>22</xdr:col>
      <xdr:colOff>165100</xdr:colOff>
      <xdr:row>18</xdr:row>
      <xdr:rowOff>112262</xdr:rowOff>
    </xdr:to>
    <xdr:sp macro="" textlink="">
      <xdr:nvSpPr>
        <xdr:cNvPr id="53" name="フローチャート: 判断 52"/>
        <xdr:cNvSpPr/>
      </xdr:nvSpPr>
      <xdr:spPr bwMode="auto">
        <a:xfrm>
          <a:off x="4254500" y="31443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97039</xdr:rowOff>
    </xdr:from>
    <xdr:ext cx="762000" cy="259045"/>
    <xdr:sp macro="" textlink="">
      <xdr:nvSpPr>
        <xdr:cNvPr id="54" name="テキスト ボックス 53"/>
        <xdr:cNvSpPr txBox="1"/>
      </xdr:nvSpPr>
      <xdr:spPr>
        <a:xfrm>
          <a:off x="3924300" y="323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141678</xdr:rowOff>
    </xdr:from>
    <xdr:to>
      <xdr:col>18</xdr:col>
      <xdr:colOff>177800</xdr:colOff>
      <xdr:row>16</xdr:row>
      <xdr:rowOff>161326</xdr:rowOff>
    </xdr:to>
    <xdr:cxnSp macro="">
      <xdr:nvCxnSpPr>
        <xdr:cNvPr id="55" name="直線コネクタ 54"/>
        <xdr:cNvCxnSpPr/>
      </xdr:nvCxnSpPr>
      <xdr:spPr bwMode="auto">
        <a:xfrm>
          <a:off x="2908300" y="2932503"/>
          <a:ext cx="698500" cy="19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1473</xdr:rowOff>
    </xdr:from>
    <xdr:to>
      <xdr:col>19</xdr:col>
      <xdr:colOff>38100</xdr:colOff>
      <xdr:row>18</xdr:row>
      <xdr:rowOff>103073</xdr:rowOff>
    </xdr:to>
    <xdr:sp macro="" textlink="">
      <xdr:nvSpPr>
        <xdr:cNvPr id="56" name="フローチャート: 判断 55"/>
        <xdr:cNvSpPr/>
      </xdr:nvSpPr>
      <xdr:spPr bwMode="auto">
        <a:xfrm>
          <a:off x="3556000" y="3135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87849</xdr:rowOff>
    </xdr:from>
    <xdr:ext cx="762000" cy="259045"/>
    <xdr:sp macro="" textlink="">
      <xdr:nvSpPr>
        <xdr:cNvPr id="57" name="テキスト ボックス 56"/>
        <xdr:cNvSpPr txBox="1"/>
      </xdr:nvSpPr>
      <xdr:spPr>
        <a:xfrm>
          <a:off x="3225800" y="3221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16577</xdr:rowOff>
    </xdr:from>
    <xdr:to>
      <xdr:col>15</xdr:col>
      <xdr:colOff>101600</xdr:colOff>
      <xdr:row>18</xdr:row>
      <xdr:rowOff>118177</xdr:rowOff>
    </xdr:to>
    <xdr:sp macro="" textlink="">
      <xdr:nvSpPr>
        <xdr:cNvPr id="58" name="フローチャート: 判断 57"/>
        <xdr:cNvSpPr/>
      </xdr:nvSpPr>
      <xdr:spPr bwMode="auto">
        <a:xfrm>
          <a:off x="2857500" y="3150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102954</xdr:rowOff>
    </xdr:from>
    <xdr:ext cx="762000" cy="259045"/>
    <xdr:sp macro="" textlink="">
      <xdr:nvSpPr>
        <xdr:cNvPr id="59" name="テキスト ボックス 58"/>
        <xdr:cNvSpPr txBox="1"/>
      </xdr:nvSpPr>
      <xdr:spPr>
        <a:xfrm>
          <a:off x="2527300" y="3236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80260</xdr:rowOff>
    </xdr:from>
    <xdr:to>
      <xdr:col>29</xdr:col>
      <xdr:colOff>177800</xdr:colOff>
      <xdr:row>17</xdr:row>
      <xdr:rowOff>10410</xdr:rowOff>
    </xdr:to>
    <xdr:sp macro="" textlink="">
      <xdr:nvSpPr>
        <xdr:cNvPr id="65" name="楕円 64"/>
        <xdr:cNvSpPr/>
      </xdr:nvSpPr>
      <xdr:spPr bwMode="auto">
        <a:xfrm>
          <a:off x="5600700" y="2871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96787</xdr:rowOff>
    </xdr:from>
    <xdr:ext cx="762000" cy="259045"/>
    <xdr:sp macro="" textlink="">
      <xdr:nvSpPr>
        <xdr:cNvPr id="66" name="人口1人当たり決算額の推移該当値テキスト130"/>
        <xdr:cNvSpPr txBox="1"/>
      </xdr:nvSpPr>
      <xdr:spPr>
        <a:xfrm>
          <a:off x="5740400" y="271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25944</xdr:rowOff>
    </xdr:from>
    <xdr:to>
      <xdr:col>26</xdr:col>
      <xdr:colOff>101600</xdr:colOff>
      <xdr:row>17</xdr:row>
      <xdr:rowOff>127544</xdr:rowOff>
    </xdr:to>
    <xdr:sp macro="" textlink="">
      <xdr:nvSpPr>
        <xdr:cNvPr id="67" name="楕円 66"/>
        <xdr:cNvSpPr/>
      </xdr:nvSpPr>
      <xdr:spPr bwMode="auto">
        <a:xfrm>
          <a:off x="4953000" y="2988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112321</xdr:rowOff>
    </xdr:from>
    <xdr:ext cx="736600" cy="259045"/>
    <xdr:sp macro="" textlink="">
      <xdr:nvSpPr>
        <xdr:cNvPr id="68" name="テキスト ボックス 67"/>
        <xdr:cNvSpPr txBox="1"/>
      </xdr:nvSpPr>
      <xdr:spPr>
        <a:xfrm>
          <a:off x="4622800" y="3074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7868</xdr:rowOff>
    </xdr:from>
    <xdr:to>
      <xdr:col>22</xdr:col>
      <xdr:colOff>165100</xdr:colOff>
      <xdr:row>17</xdr:row>
      <xdr:rowOff>109468</xdr:rowOff>
    </xdr:to>
    <xdr:sp macro="" textlink="">
      <xdr:nvSpPr>
        <xdr:cNvPr id="69" name="楕円 68"/>
        <xdr:cNvSpPr/>
      </xdr:nvSpPr>
      <xdr:spPr bwMode="auto">
        <a:xfrm>
          <a:off x="4254500" y="2970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119645</xdr:rowOff>
    </xdr:from>
    <xdr:ext cx="762000" cy="259045"/>
    <xdr:sp macro="" textlink="">
      <xdr:nvSpPr>
        <xdr:cNvPr id="70" name="テキスト ボックス 69"/>
        <xdr:cNvSpPr txBox="1"/>
      </xdr:nvSpPr>
      <xdr:spPr>
        <a:xfrm>
          <a:off x="3924300" y="273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110526</xdr:rowOff>
    </xdr:from>
    <xdr:to>
      <xdr:col>19</xdr:col>
      <xdr:colOff>38100</xdr:colOff>
      <xdr:row>17</xdr:row>
      <xdr:rowOff>40676</xdr:rowOff>
    </xdr:to>
    <xdr:sp macro="" textlink="">
      <xdr:nvSpPr>
        <xdr:cNvPr id="71" name="楕円 70"/>
        <xdr:cNvSpPr/>
      </xdr:nvSpPr>
      <xdr:spPr bwMode="auto">
        <a:xfrm>
          <a:off x="3556000" y="2901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50853</xdr:rowOff>
    </xdr:from>
    <xdr:ext cx="762000" cy="259045"/>
    <xdr:sp macro="" textlink="">
      <xdr:nvSpPr>
        <xdr:cNvPr id="72" name="テキスト ボックス 71"/>
        <xdr:cNvSpPr txBox="1"/>
      </xdr:nvSpPr>
      <xdr:spPr>
        <a:xfrm>
          <a:off x="3225800" y="267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90878</xdr:rowOff>
    </xdr:from>
    <xdr:to>
      <xdr:col>15</xdr:col>
      <xdr:colOff>101600</xdr:colOff>
      <xdr:row>17</xdr:row>
      <xdr:rowOff>21028</xdr:rowOff>
    </xdr:to>
    <xdr:sp macro="" textlink="">
      <xdr:nvSpPr>
        <xdr:cNvPr id="73" name="楕円 72"/>
        <xdr:cNvSpPr/>
      </xdr:nvSpPr>
      <xdr:spPr bwMode="auto">
        <a:xfrm>
          <a:off x="2857500" y="2881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31205</xdr:rowOff>
    </xdr:from>
    <xdr:ext cx="762000" cy="259045"/>
    <xdr:sp macro="" textlink="">
      <xdr:nvSpPr>
        <xdr:cNvPr id="74" name="テキスト ボックス 73"/>
        <xdr:cNvSpPr txBox="1"/>
      </xdr:nvSpPr>
      <xdr:spPr>
        <a:xfrm>
          <a:off x="2527300" y="2650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51965</xdr:rowOff>
    </xdr:from>
    <xdr:to>
      <xdr:col>29</xdr:col>
      <xdr:colOff>127000</xdr:colOff>
      <xdr:row>34</xdr:row>
      <xdr:rowOff>91469</xdr:rowOff>
    </xdr:to>
    <xdr:cxnSp macro="">
      <xdr:nvCxnSpPr>
        <xdr:cNvPr id="108" name="直線コネクタ 107"/>
        <xdr:cNvCxnSpPr/>
      </xdr:nvCxnSpPr>
      <xdr:spPr bwMode="auto">
        <a:xfrm>
          <a:off x="5003800" y="6319415"/>
          <a:ext cx="647700" cy="39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189171</xdr:rowOff>
    </xdr:from>
    <xdr:ext cx="762000" cy="259045"/>
    <xdr:sp macro="" textlink="">
      <xdr:nvSpPr>
        <xdr:cNvPr id="109" name="人口1人当たり決算額の推移平均値テキスト445"/>
        <xdr:cNvSpPr txBox="1"/>
      </xdr:nvSpPr>
      <xdr:spPr>
        <a:xfrm>
          <a:off x="5740400" y="6456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51965</xdr:rowOff>
    </xdr:from>
    <xdr:to>
      <xdr:col>26</xdr:col>
      <xdr:colOff>50800</xdr:colOff>
      <xdr:row>34</xdr:row>
      <xdr:rowOff>167506</xdr:rowOff>
    </xdr:to>
    <xdr:cxnSp macro="">
      <xdr:nvCxnSpPr>
        <xdr:cNvPr id="111" name="直線コネクタ 110"/>
        <xdr:cNvCxnSpPr/>
      </xdr:nvCxnSpPr>
      <xdr:spPr bwMode="auto">
        <a:xfrm flipV="1">
          <a:off x="4305300" y="6319415"/>
          <a:ext cx="698500" cy="115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325579</xdr:rowOff>
    </xdr:from>
    <xdr:ext cx="736600" cy="259045"/>
    <xdr:sp macro="" textlink="">
      <xdr:nvSpPr>
        <xdr:cNvPr id="113" name="テキスト ボックス 112"/>
        <xdr:cNvSpPr txBox="1"/>
      </xdr:nvSpPr>
      <xdr:spPr>
        <a:xfrm>
          <a:off x="4622800" y="659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167506</xdr:rowOff>
    </xdr:from>
    <xdr:to>
      <xdr:col>22</xdr:col>
      <xdr:colOff>114300</xdr:colOff>
      <xdr:row>34</xdr:row>
      <xdr:rowOff>247178</xdr:rowOff>
    </xdr:to>
    <xdr:cxnSp macro="">
      <xdr:nvCxnSpPr>
        <xdr:cNvPr id="114" name="直線コネクタ 113"/>
        <xdr:cNvCxnSpPr/>
      </xdr:nvCxnSpPr>
      <xdr:spPr bwMode="auto">
        <a:xfrm flipV="1">
          <a:off x="3606800" y="6434956"/>
          <a:ext cx="698500" cy="79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23905</xdr:rowOff>
    </xdr:from>
    <xdr:to>
      <xdr:col>22</xdr:col>
      <xdr:colOff>165100</xdr:colOff>
      <xdr:row>35</xdr:row>
      <xdr:rowOff>125505</xdr:rowOff>
    </xdr:to>
    <xdr:sp macro="" textlink="">
      <xdr:nvSpPr>
        <xdr:cNvPr id="115" name="フローチャート: 判断 114"/>
        <xdr:cNvSpPr/>
      </xdr:nvSpPr>
      <xdr:spPr bwMode="auto">
        <a:xfrm>
          <a:off x="4254500" y="66342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110282</xdr:rowOff>
    </xdr:from>
    <xdr:ext cx="762000" cy="259045"/>
    <xdr:sp macro="" textlink="">
      <xdr:nvSpPr>
        <xdr:cNvPr id="116" name="テキスト ボックス 115"/>
        <xdr:cNvSpPr txBox="1"/>
      </xdr:nvSpPr>
      <xdr:spPr>
        <a:xfrm>
          <a:off x="3924300" y="672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247178</xdr:rowOff>
    </xdr:from>
    <xdr:to>
      <xdr:col>18</xdr:col>
      <xdr:colOff>177800</xdr:colOff>
      <xdr:row>34</xdr:row>
      <xdr:rowOff>267447</xdr:rowOff>
    </xdr:to>
    <xdr:cxnSp macro="">
      <xdr:nvCxnSpPr>
        <xdr:cNvPr id="117" name="直線コネクタ 116"/>
        <xdr:cNvCxnSpPr/>
      </xdr:nvCxnSpPr>
      <xdr:spPr bwMode="auto">
        <a:xfrm flipV="1">
          <a:off x="2908300" y="6514628"/>
          <a:ext cx="698500" cy="20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330371</xdr:rowOff>
    </xdr:from>
    <xdr:to>
      <xdr:col>19</xdr:col>
      <xdr:colOff>38100</xdr:colOff>
      <xdr:row>35</xdr:row>
      <xdr:rowOff>89071</xdr:rowOff>
    </xdr:to>
    <xdr:sp macro="" textlink="">
      <xdr:nvSpPr>
        <xdr:cNvPr id="118" name="フローチャート: 判断 117"/>
        <xdr:cNvSpPr/>
      </xdr:nvSpPr>
      <xdr:spPr bwMode="auto">
        <a:xfrm>
          <a:off x="3556000" y="6597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73848</xdr:rowOff>
    </xdr:from>
    <xdr:ext cx="762000" cy="259045"/>
    <xdr:sp macro="" textlink="">
      <xdr:nvSpPr>
        <xdr:cNvPr id="119" name="テキスト ボックス 118"/>
        <xdr:cNvSpPr txBox="1"/>
      </xdr:nvSpPr>
      <xdr:spPr>
        <a:xfrm>
          <a:off x="3225800" y="668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292477</xdr:rowOff>
    </xdr:from>
    <xdr:to>
      <xdr:col>15</xdr:col>
      <xdr:colOff>101600</xdr:colOff>
      <xdr:row>35</xdr:row>
      <xdr:rowOff>51177</xdr:rowOff>
    </xdr:to>
    <xdr:sp macro="" textlink="">
      <xdr:nvSpPr>
        <xdr:cNvPr id="120" name="フローチャート: 判断 119"/>
        <xdr:cNvSpPr/>
      </xdr:nvSpPr>
      <xdr:spPr bwMode="auto">
        <a:xfrm>
          <a:off x="2857500" y="6559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35954</xdr:rowOff>
    </xdr:from>
    <xdr:ext cx="762000" cy="259045"/>
    <xdr:sp macro="" textlink="">
      <xdr:nvSpPr>
        <xdr:cNvPr id="121" name="テキスト ボックス 120"/>
        <xdr:cNvSpPr txBox="1"/>
      </xdr:nvSpPr>
      <xdr:spPr>
        <a:xfrm>
          <a:off x="2527300" y="6646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40669</xdr:rowOff>
    </xdr:from>
    <xdr:to>
      <xdr:col>29</xdr:col>
      <xdr:colOff>177800</xdr:colOff>
      <xdr:row>34</xdr:row>
      <xdr:rowOff>142269</xdr:rowOff>
    </xdr:to>
    <xdr:sp macro="" textlink="">
      <xdr:nvSpPr>
        <xdr:cNvPr id="127" name="楕円 126"/>
        <xdr:cNvSpPr/>
      </xdr:nvSpPr>
      <xdr:spPr bwMode="auto">
        <a:xfrm>
          <a:off x="5600700" y="6308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228646</xdr:rowOff>
    </xdr:from>
    <xdr:ext cx="762000" cy="259045"/>
    <xdr:sp macro="" textlink="">
      <xdr:nvSpPr>
        <xdr:cNvPr id="128" name="人口1人当たり決算額の推移該当値テキスト445"/>
        <xdr:cNvSpPr txBox="1"/>
      </xdr:nvSpPr>
      <xdr:spPr>
        <a:xfrm>
          <a:off x="5740400" y="615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1165</xdr:rowOff>
    </xdr:from>
    <xdr:to>
      <xdr:col>26</xdr:col>
      <xdr:colOff>101600</xdr:colOff>
      <xdr:row>34</xdr:row>
      <xdr:rowOff>102765</xdr:rowOff>
    </xdr:to>
    <xdr:sp macro="" textlink="">
      <xdr:nvSpPr>
        <xdr:cNvPr id="129" name="楕円 128"/>
        <xdr:cNvSpPr/>
      </xdr:nvSpPr>
      <xdr:spPr bwMode="auto">
        <a:xfrm>
          <a:off x="4953000" y="6268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112942</xdr:rowOff>
    </xdr:from>
    <xdr:ext cx="736600" cy="259045"/>
    <xdr:sp macro="" textlink="">
      <xdr:nvSpPr>
        <xdr:cNvPr id="130" name="テキスト ボックス 129"/>
        <xdr:cNvSpPr txBox="1"/>
      </xdr:nvSpPr>
      <xdr:spPr>
        <a:xfrm>
          <a:off x="4622800" y="6037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116706</xdr:rowOff>
    </xdr:from>
    <xdr:to>
      <xdr:col>22</xdr:col>
      <xdr:colOff>165100</xdr:colOff>
      <xdr:row>34</xdr:row>
      <xdr:rowOff>218306</xdr:rowOff>
    </xdr:to>
    <xdr:sp macro="" textlink="">
      <xdr:nvSpPr>
        <xdr:cNvPr id="131" name="楕円 130"/>
        <xdr:cNvSpPr/>
      </xdr:nvSpPr>
      <xdr:spPr bwMode="auto">
        <a:xfrm>
          <a:off x="4254500" y="6384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228483</xdr:rowOff>
    </xdr:from>
    <xdr:ext cx="762000" cy="259045"/>
    <xdr:sp macro="" textlink="">
      <xdr:nvSpPr>
        <xdr:cNvPr id="132" name="テキスト ボックス 131"/>
        <xdr:cNvSpPr txBox="1"/>
      </xdr:nvSpPr>
      <xdr:spPr>
        <a:xfrm>
          <a:off x="3924300" y="615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196378</xdr:rowOff>
    </xdr:from>
    <xdr:to>
      <xdr:col>19</xdr:col>
      <xdr:colOff>38100</xdr:colOff>
      <xdr:row>34</xdr:row>
      <xdr:rowOff>297979</xdr:rowOff>
    </xdr:to>
    <xdr:sp macro="" textlink="">
      <xdr:nvSpPr>
        <xdr:cNvPr id="133" name="楕円 132"/>
        <xdr:cNvSpPr/>
      </xdr:nvSpPr>
      <xdr:spPr bwMode="auto">
        <a:xfrm>
          <a:off x="3556000" y="646382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308155</xdr:rowOff>
    </xdr:from>
    <xdr:ext cx="762000" cy="259045"/>
    <xdr:sp macro="" textlink="">
      <xdr:nvSpPr>
        <xdr:cNvPr id="134" name="テキスト ボックス 133"/>
        <xdr:cNvSpPr txBox="1"/>
      </xdr:nvSpPr>
      <xdr:spPr>
        <a:xfrm>
          <a:off x="3225800" y="623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216648</xdr:rowOff>
    </xdr:from>
    <xdr:to>
      <xdr:col>15</xdr:col>
      <xdr:colOff>101600</xdr:colOff>
      <xdr:row>34</xdr:row>
      <xdr:rowOff>318247</xdr:rowOff>
    </xdr:to>
    <xdr:sp macro="" textlink="">
      <xdr:nvSpPr>
        <xdr:cNvPr id="135" name="楕円 134"/>
        <xdr:cNvSpPr/>
      </xdr:nvSpPr>
      <xdr:spPr bwMode="auto">
        <a:xfrm>
          <a:off x="2857500" y="648409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328425</xdr:rowOff>
    </xdr:from>
    <xdr:ext cx="762000" cy="259045"/>
    <xdr:sp macro="" textlink="">
      <xdr:nvSpPr>
        <xdr:cNvPr id="136" name="テキスト ボックス 135"/>
        <xdr:cNvSpPr txBox="1"/>
      </xdr:nvSpPr>
      <xdr:spPr>
        <a:xfrm>
          <a:off x="2527300" y="625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5,482
5,469
52.10
4,537,329
4,388,941
141,865
2,321,529
4,066,602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15.4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164191</xdr:rowOff>
    </xdr:from>
    <xdr:to>
      <xdr:col>24</xdr:col>
      <xdr:colOff>63500</xdr:colOff>
      <xdr:row>36</xdr:row>
      <xdr:rowOff>168717</xdr:rowOff>
    </xdr:to>
    <xdr:cxnSp macro="">
      <xdr:nvCxnSpPr>
        <xdr:cNvPr id="61" name="直線コネクタ 60"/>
        <xdr:cNvCxnSpPr/>
      </xdr:nvCxnSpPr>
      <xdr:spPr>
        <a:xfrm>
          <a:off x="3797300" y="6336391"/>
          <a:ext cx="8382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51899</xdr:rowOff>
    </xdr:from>
    <xdr:ext cx="599010" cy="259045"/>
    <xdr:sp macro="" textlink="">
      <xdr:nvSpPr>
        <xdr:cNvPr id="62" name="人件費平均値テキスト"/>
        <xdr:cNvSpPr txBox="1"/>
      </xdr:nvSpPr>
      <xdr:spPr>
        <a:xfrm>
          <a:off x="4686300" y="5881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151069</xdr:rowOff>
    </xdr:from>
    <xdr:to>
      <xdr:col>19</xdr:col>
      <xdr:colOff>177800</xdr:colOff>
      <xdr:row>36</xdr:row>
      <xdr:rowOff>164191</xdr:rowOff>
    </xdr:to>
    <xdr:cxnSp macro="">
      <xdr:nvCxnSpPr>
        <xdr:cNvPr id="64" name="直線コネクタ 63"/>
        <xdr:cNvCxnSpPr/>
      </xdr:nvCxnSpPr>
      <xdr:spPr>
        <a:xfrm>
          <a:off x="2908300" y="6323269"/>
          <a:ext cx="8890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152918</xdr:rowOff>
    </xdr:from>
    <xdr:ext cx="599010" cy="259045"/>
    <xdr:sp macro="" textlink="">
      <xdr:nvSpPr>
        <xdr:cNvPr id="66" name="テキスト ボックス 65"/>
        <xdr:cNvSpPr txBox="1"/>
      </xdr:nvSpPr>
      <xdr:spPr>
        <a:xfrm>
          <a:off x="3497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149598</xdr:rowOff>
    </xdr:from>
    <xdr:to>
      <xdr:col>15</xdr:col>
      <xdr:colOff>50800</xdr:colOff>
      <xdr:row>36</xdr:row>
      <xdr:rowOff>151069</xdr:rowOff>
    </xdr:to>
    <xdr:cxnSp macro="">
      <xdr:nvCxnSpPr>
        <xdr:cNvPr id="67" name="直線コネクタ 66"/>
        <xdr:cNvCxnSpPr/>
      </xdr:nvCxnSpPr>
      <xdr:spPr>
        <a:xfrm>
          <a:off x="2019300" y="6321798"/>
          <a:ext cx="889000" cy="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34869</xdr:rowOff>
    </xdr:from>
    <xdr:ext cx="599010" cy="259045"/>
    <xdr:sp macro="" textlink="">
      <xdr:nvSpPr>
        <xdr:cNvPr id="69" name="テキスト ボックス 68"/>
        <xdr:cNvSpPr txBox="1"/>
      </xdr:nvSpPr>
      <xdr:spPr>
        <a:xfrm>
          <a:off x="2608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138405</xdr:rowOff>
    </xdr:from>
    <xdr:to>
      <xdr:col>10</xdr:col>
      <xdr:colOff>114300</xdr:colOff>
      <xdr:row>36</xdr:row>
      <xdr:rowOff>149598</xdr:rowOff>
    </xdr:to>
    <xdr:cxnSp macro="">
      <xdr:nvCxnSpPr>
        <xdr:cNvPr id="70" name="直線コネクタ 69"/>
        <xdr:cNvCxnSpPr/>
      </xdr:nvCxnSpPr>
      <xdr:spPr>
        <a:xfrm>
          <a:off x="1130300" y="6310605"/>
          <a:ext cx="889000" cy="1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68166</xdr:rowOff>
    </xdr:from>
    <xdr:to>
      <xdr:col>10</xdr:col>
      <xdr:colOff>165100</xdr:colOff>
      <xdr:row>36</xdr:row>
      <xdr:rowOff>169766</xdr:rowOff>
    </xdr:to>
    <xdr:sp macro="" textlink="">
      <xdr:nvSpPr>
        <xdr:cNvPr id="71" name="フローチャート: 判断 70"/>
        <xdr:cNvSpPr/>
      </xdr:nvSpPr>
      <xdr:spPr>
        <a:xfrm>
          <a:off x="1968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14843</xdr:rowOff>
    </xdr:from>
    <xdr:ext cx="599010" cy="259045"/>
    <xdr:sp macro="" textlink="">
      <xdr:nvSpPr>
        <xdr:cNvPr id="72" name="テキスト ボックス 71"/>
        <xdr:cNvSpPr txBox="1"/>
      </xdr:nvSpPr>
      <xdr:spPr>
        <a:xfrm>
          <a:off x="1719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85761</xdr:rowOff>
    </xdr:from>
    <xdr:to>
      <xdr:col>6</xdr:col>
      <xdr:colOff>38100</xdr:colOff>
      <xdr:row>37</xdr:row>
      <xdr:rowOff>15911</xdr:rowOff>
    </xdr:to>
    <xdr:sp macro="" textlink="">
      <xdr:nvSpPr>
        <xdr:cNvPr id="73" name="フローチャート: 判断 72"/>
        <xdr:cNvSpPr/>
      </xdr:nvSpPr>
      <xdr:spPr>
        <a:xfrm>
          <a:off x="1079500" y="625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32438</xdr:rowOff>
    </xdr:from>
    <xdr:ext cx="599010" cy="259045"/>
    <xdr:sp macro="" textlink="">
      <xdr:nvSpPr>
        <xdr:cNvPr id="74" name="テキスト ボックス 73"/>
        <xdr:cNvSpPr txBox="1"/>
      </xdr:nvSpPr>
      <xdr:spPr>
        <a:xfrm>
          <a:off x="830795" y="603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117917</xdr:rowOff>
    </xdr:from>
    <xdr:to>
      <xdr:col>24</xdr:col>
      <xdr:colOff>114300</xdr:colOff>
      <xdr:row>37</xdr:row>
      <xdr:rowOff>48067</xdr:rowOff>
    </xdr:to>
    <xdr:sp macro="" textlink="">
      <xdr:nvSpPr>
        <xdr:cNvPr id="80" name="楕円 79"/>
        <xdr:cNvSpPr/>
      </xdr:nvSpPr>
      <xdr:spPr>
        <a:xfrm>
          <a:off x="4584700" y="629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96344</xdr:rowOff>
    </xdr:from>
    <xdr:ext cx="599010" cy="259045"/>
    <xdr:sp macro="" textlink="">
      <xdr:nvSpPr>
        <xdr:cNvPr id="81" name="人件費該当値テキスト"/>
        <xdr:cNvSpPr txBox="1"/>
      </xdr:nvSpPr>
      <xdr:spPr>
        <a:xfrm>
          <a:off x="4686300" y="626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113391</xdr:rowOff>
    </xdr:from>
    <xdr:to>
      <xdr:col>20</xdr:col>
      <xdr:colOff>38100</xdr:colOff>
      <xdr:row>37</xdr:row>
      <xdr:rowOff>43541</xdr:rowOff>
    </xdr:to>
    <xdr:sp macro="" textlink="">
      <xdr:nvSpPr>
        <xdr:cNvPr id="82" name="楕円 81"/>
        <xdr:cNvSpPr/>
      </xdr:nvSpPr>
      <xdr:spPr>
        <a:xfrm>
          <a:off x="3746500" y="62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34668</xdr:rowOff>
    </xdr:from>
    <xdr:ext cx="599010" cy="259045"/>
    <xdr:sp macro="" textlink="">
      <xdr:nvSpPr>
        <xdr:cNvPr id="83" name="テキスト ボックス 82"/>
        <xdr:cNvSpPr txBox="1"/>
      </xdr:nvSpPr>
      <xdr:spPr>
        <a:xfrm>
          <a:off x="3497795" y="6378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100269</xdr:rowOff>
    </xdr:from>
    <xdr:to>
      <xdr:col>15</xdr:col>
      <xdr:colOff>101600</xdr:colOff>
      <xdr:row>37</xdr:row>
      <xdr:rowOff>30419</xdr:rowOff>
    </xdr:to>
    <xdr:sp macro="" textlink="">
      <xdr:nvSpPr>
        <xdr:cNvPr id="84" name="楕円 83"/>
        <xdr:cNvSpPr/>
      </xdr:nvSpPr>
      <xdr:spPr>
        <a:xfrm>
          <a:off x="2857500" y="627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21546</xdr:rowOff>
    </xdr:from>
    <xdr:ext cx="599010" cy="259045"/>
    <xdr:sp macro="" textlink="">
      <xdr:nvSpPr>
        <xdr:cNvPr id="85" name="テキスト ボックス 84"/>
        <xdr:cNvSpPr txBox="1"/>
      </xdr:nvSpPr>
      <xdr:spPr>
        <a:xfrm>
          <a:off x="2608795" y="6365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98798</xdr:rowOff>
    </xdr:from>
    <xdr:to>
      <xdr:col>10</xdr:col>
      <xdr:colOff>165100</xdr:colOff>
      <xdr:row>37</xdr:row>
      <xdr:rowOff>28948</xdr:rowOff>
    </xdr:to>
    <xdr:sp macro="" textlink="">
      <xdr:nvSpPr>
        <xdr:cNvPr id="86" name="楕円 85"/>
        <xdr:cNvSpPr/>
      </xdr:nvSpPr>
      <xdr:spPr>
        <a:xfrm>
          <a:off x="1968500" y="627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20075</xdr:rowOff>
    </xdr:from>
    <xdr:ext cx="599010" cy="259045"/>
    <xdr:sp macro="" textlink="">
      <xdr:nvSpPr>
        <xdr:cNvPr id="87" name="テキスト ボックス 86"/>
        <xdr:cNvSpPr txBox="1"/>
      </xdr:nvSpPr>
      <xdr:spPr>
        <a:xfrm>
          <a:off x="1719795" y="63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87605</xdr:rowOff>
    </xdr:from>
    <xdr:to>
      <xdr:col>6</xdr:col>
      <xdr:colOff>38100</xdr:colOff>
      <xdr:row>37</xdr:row>
      <xdr:rowOff>17755</xdr:rowOff>
    </xdr:to>
    <xdr:sp macro="" textlink="">
      <xdr:nvSpPr>
        <xdr:cNvPr id="88" name="楕円 87"/>
        <xdr:cNvSpPr/>
      </xdr:nvSpPr>
      <xdr:spPr>
        <a:xfrm>
          <a:off x="1079500" y="62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8882</xdr:rowOff>
    </xdr:from>
    <xdr:ext cx="599010" cy="259045"/>
    <xdr:sp macro="" textlink="">
      <xdr:nvSpPr>
        <xdr:cNvPr id="89" name="テキスト ボックス 88"/>
        <xdr:cNvSpPr txBox="1"/>
      </xdr:nvSpPr>
      <xdr:spPr>
        <a:xfrm>
          <a:off x="830795" y="635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162271</xdr:rowOff>
    </xdr:from>
    <xdr:to>
      <xdr:col>24</xdr:col>
      <xdr:colOff>63500</xdr:colOff>
      <xdr:row>57</xdr:row>
      <xdr:rowOff>15608</xdr:rowOff>
    </xdr:to>
    <xdr:cxnSp macro="">
      <xdr:nvCxnSpPr>
        <xdr:cNvPr id="118" name="直線コネクタ 117"/>
        <xdr:cNvCxnSpPr/>
      </xdr:nvCxnSpPr>
      <xdr:spPr>
        <a:xfrm>
          <a:off x="3797300" y="9763471"/>
          <a:ext cx="838200" cy="2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170131</xdr:rowOff>
    </xdr:from>
    <xdr:ext cx="599010" cy="259045"/>
    <xdr:sp macro="" textlink="">
      <xdr:nvSpPr>
        <xdr:cNvPr id="119" name="物件費平均値テキスト"/>
        <xdr:cNvSpPr txBox="1"/>
      </xdr:nvSpPr>
      <xdr:spPr>
        <a:xfrm>
          <a:off x="4686300" y="9428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162271</xdr:rowOff>
    </xdr:from>
    <xdr:to>
      <xdr:col>19</xdr:col>
      <xdr:colOff>177800</xdr:colOff>
      <xdr:row>57</xdr:row>
      <xdr:rowOff>16846</xdr:rowOff>
    </xdr:to>
    <xdr:cxnSp macro="">
      <xdr:nvCxnSpPr>
        <xdr:cNvPr id="121" name="直線コネクタ 120"/>
        <xdr:cNvCxnSpPr/>
      </xdr:nvCxnSpPr>
      <xdr:spPr>
        <a:xfrm flipV="1">
          <a:off x="2908300" y="9763471"/>
          <a:ext cx="889000" cy="2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124000</xdr:rowOff>
    </xdr:from>
    <xdr:ext cx="599010" cy="259045"/>
    <xdr:sp macro="" textlink="">
      <xdr:nvSpPr>
        <xdr:cNvPr id="123" name="テキスト ボックス 122"/>
        <xdr:cNvSpPr txBox="1"/>
      </xdr:nvSpPr>
      <xdr:spPr>
        <a:xfrm>
          <a:off x="3497795" y="938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16846</xdr:rowOff>
    </xdr:from>
    <xdr:to>
      <xdr:col>15</xdr:col>
      <xdr:colOff>50800</xdr:colOff>
      <xdr:row>57</xdr:row>
      <xdr:rowOff>23719</xdr:rowOff>
    </xdr:to>
    <xdr:cxnSp macro="">
      <xdr:nvCxnSpPr>
        <xdr:cNvPr id="124" name="直線コネクタ 123"/>
        <xdr:cNvCxnSpPr/>
      </xdr:nvCxnSpPr>
      <xdr:spPr>
        <a:xfrm flipV="1">
          <a:off x="2019300" y="9789496"/>
          <a:ext cx="889000" cy="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82080</xdr:rowOff>
    </xdr:from>
    <xdr:to>
      <xdr:col>15</xdr:col>
      <xdr:colOff>101600</xdr:colOff>
      <xdr:row>57</xdr:row>
      <xdr:rowOff>12230</xdr:rowOff>
    </xdr:to>
    <xdr:sp macro="" textlink="">
      <xdr:nvSpPr>
        <xdr:cNvPr id="125" name="フローチャート: 判断 124"/>
        <xdr:cNvSpPr/>
      </xdr:nvSpPr>
      <xdr:spPr>
        <a:xfrm>
          <a:off x="2857500" y="968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28757</xdr:rowOff>
    </xdr:from>
    <xdr:ext cx="599010" cy="259045"/>
    <xdr:sp macro="" textlink="">
      <xdr:nvSpPr>
        <xdr:cNvPr id="126" name="テキスト ボックス 125"/>
        <xdr:cNvSpPr txBox="1"/>
      </xdr:nvSpPr>
      <xdr:spPr>
        <a:xfrm>
          <a:off x="2608795" y="9458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23719</xdr:rowOff>
    </xdr:from>
    <xdr:to>
      <xdr:col>10</xdr:col>
      <xdr:colOff>114300</xdr:colOff>
      <xdr:row>57</xdr:row>
      <xdr:rowOff>59633</xdr:rowOff>
    </xdr:to>
    <xdr:cxnSp macro="">
      <xdr:nvCxnSpPr>
        <xdr:cNvPr id="127" name="直線コネクタ 126"/>
        <xdr:cNvCxnSpPr/>
      </xdr:nvCxnSpPr>
      <xdr:spPr>
        <a:xfrm flipV="1">
          <a:off x="1130300" y="9796369"/>
          <a:ext cx="889000" cy="3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93004</xdr:rowOff>
    </xdr:from>
    <xdr:to>
      <xdr:col>10</xdr:col>
      <xdr:colOff>165100</xdr:colOff>
      <xdr:row>57</xdr:row>
      <xdr:rowOff>23154</xdr:rowOff>
    </xdr:to>
    <xdr:sp macro="" textlink="">
      <xdr:nvSpPr>
        <xdr:cNvPr id="128" name="フローチャート: 判断 127"/>
        <xdr:cNvSpPr/>
      </xdr:nvSpPr>
      <xdr:spPr>
        <a:xfrm>
          <a:off x="1968500" y="969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39681</xdr:rowOff>
    </xdr:from>
    <xdr:ext cx="599010" cy="259045"/>
    <xdr:sp macro="" textlink="">
      <xdr:nvSpPr>
        <xdr:cNvPr id="129" name="テキスト ボックス 128"/>
        <xdr:cNvSpPr txBox="1"/>
      </xdr:nvSpPr>
      <xdr:spPr>
        <a:xfrm>
          <a:off x="1719795" y="946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125586</xdr:rowOff>
    </xdr:from>
    <xdr:to>
      <xdr:col>6</xdr:col>
      <xdr:colOff>38100</xdr:colOff>
      <xdr:row>57</xdr:row>
      <xdr:rowOff>55736</xdr:rowOff>
    </xdr:to>
    <xdr:sp macro="" textlink="">
      <xdr:nvSpPr>
        <xdr:cNvPr id="130" name="フローチャート: 判断 129"/>
        <xdr:cNvSpPr/>
      </xdr:nvSpPr>
      <xdr:spPr>
        <a:xfrm>
          <a:off x="1079500" y="972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72263</xdr:rowOff>
    </xdr:from>
    <xdr:ext cx="599010" cy="259045"/>
    <xdr:sp macro="" textlink="">
      <xdr:nvSpPr>
        <xdr:cNvPr id="131" name="テキスト ボックス 130"/>
        <xdr:cNvSpPr txBox="1"/>
      </xdr:nvSpPr>
      <xdr:spPr>
        <a:xfrm>
          <a:off x="830795" y="950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136258</xdr:rowOff>
    </xdr:from>
    <xdr:to>
      <xdr:col>24</xdr:col>
      <xdr:colOff>114300</xdr:colOff>
      <xdr:row>57</xdr:row>
      <xdr:rowOff>66408</xdr:rowOff>
    </xdr:to>
    <xdr:sp macro="" textlink="">
      <xdr:nvSpPr>
        <xdr:cNvPr id="137" name="楕円 136"/>
        <xdr:cNvSpPr/>
      </xdr:nvSpPr>
      <xdr:spPr>
        <a:xfrm>
          <a:off x="4584700" y="973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114685</xdr:rowOff>
    </xdr:from>
    <xdr:ext cx="534377" cy="259045"/>
    <xdr:sp macro="" textlink="">
      <xdr:nvSpPr>
        <xdr:cNvPr id="138" name="物件費該当値テキスト"/>
        <xdr:cNvSpPr txBox="1"/>
      </xdr:nvSpPr>
      <xdr:spPr>
        <a:xfrm>
          <a:off x="4686300" y="971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111471</xdr:rowOff>
    </xdr:from>
    <xdr:to>
      <xdr:col>20</xdr:col>
      <xdr:colOff>38100</xdr:colOff>
      <xdr:row>57</xdr:row>
      <xdr:rowOff>41621</xdr:rowOff>
    </xdr:to>
    <xdr:sp macro="" textlink="">
      <xdr:nvSpPr>
        <xdr:cNvPr id="139" name="楕円 138"/>
        <xdr:cNvSpPr/>
      </xdr:nvSpPr>
      <xdr:spPr>
        <a:xfrm>
          <a:off x="3746500" y="971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32748</xdr:rowOff>
    </xdr:from>
    <xdr:ext cx="599010" cy="259045"/>
    <xdr:sp macro="" textlink="">
      <xdr:nvSpPr>
        <xdr:cNvPr id="140" name="テキスト ボックス 139"/>
        <xdr:cNvSpPr txBox="1"/>
      </xdr:nvSpPr>
      <xdr:spPr>
        <a:xfrm>
          <a:off x="3497795" y="980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137496</xdr:rowOff>
    </xdr:from>
    <xdr:to>
      <xdr:col>15</xdr:col>
      <xdr:colOff>101600</xdr:colOff>
      <xdr:row>57</xdr:row>
      <xdr:rowOff>67646</xdr:rowOff>
    </xdr:to>
    <xdr:sp macro="" textlink="">
      <xdr:nvSpPr>
        <xdr:cNvPr id="141" name="楕円 140"/>
        <xdr:cNvSpPr/>
      </xdr:nvSpPr>
      <xdr:spPr>
        <a:xfrm>
          <a:off x="2857500" y="97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58773</xdr:rowOff>
    </xdr:from>
    <xdr:ext cx="534377" cy="259045"/>
    <xdr:sp macro="" textlink="">
      <xdr:nvSpPr>
        <xdr:cNvPr id="142" name="テキスト ボックス 141"/>
        <xdr:cNvSpPr txBox="1"/>
      </xdr:nvSpPr>
      <xdr:spPr>
        <a:xfrm>
          <a:off x="2641111" y="9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144369</xdr:rowOff>
    </xdr:from>
    <xdr:to>
      <xdr:col>10</xdr:col>
      <xdr:colOff>165100</xdr:colOff>
      <xdr:row>57</xdr:row>
      <xdr:rowOff>74519</xdr:rowOff>
    </xdr:to>
    <xdr:sp macro="" textlink="">
      <xdr:nvSpPr>
        <xdr:cNvPr id="143" name="楕円 142"/>
        <xdr:cNvSpPr/>
      </xdr:nvSpPr>
      <xdr:spPr>
        <a:xfrm>
          <a:off x="1968500" y="974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65646</xdr:rowOff>
    </xdr:from>
    <xdr:ext cx="534377" cy="259045"/>
    <xdr:sp macro="" textlink="">
      <xdr:nvSpPr>
        <xdr:cNvPr id="144" name="テキスト ボックス 143"/>
        <xdr:cNvSpPr txBox="1"/>
      </xdr:nvSpPr>
      <xdr:spPr>
        <a:xfrm>
          <a:off x="1752111" y="983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8833</xdr:rowOff>
    </xdr:from>
    <xdr:to>
      <xdr:col>6</xdr:col>
      <xdr:colOff>38100</xdr:colOff>
      <xdr:row>57</xdr:row>
      <xdr:rowOff>110433</xdr:rowOff>
    </xdr:to>
    <xdr:sp macro="" textlink="">
      <xdr:nvSpPr>
        <xdr:cNvPr id="145" name="楕円 144"/>
        <xdr:cNvSpPr/>
      </xdr:nvSpPr>
      <xdr:spPr>
        <a:xfrm>
          <a:off x="1079500" y="978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101560</xdr:rowOff>
    </xdr:from>
    <xdr:ext cx="534377" cy="259045"/>
    <xdr:sp macro="" textlink="">
      <xdr:nvSpPr>
        <xdr:cNvPr id="146" name="テキスト ボックス 145"/>
        <xdr:cNvSpPr txBox="1"/>
      </xdr:nvSpPr>
      <xdr:spPr>
        <a:xfrm>
          <a:off x="863111" y="987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77358</xdr:rowOff>
    </xdr:from>
    <xdr:to>
      <xdr:col>24</xdr:col>
      <xdr:colOff>63500</xdr:colOff>
      <xdr:row>77</xdr:row>
      <xdr:rowOff>169385</xdr:rowOff>
    </xdr:to>
    <xdr:cxnSp macro="">
      <xdr:nvCxnSpPr>
        <xdr:cNvPr id="177" name="直線コネクタ 176"/>
        <xdr:cNvCxnSpPr/>
      </xdr:nvCxnSpPr>
      <xdr:spPr>
        <a:xfrm flipV="1">
          <a:off x="3797300" y="13279008"/>
          <a:ext cx="838200" cy="9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73307</xdr:rowOff>
    </xdr:from>
    <xdr:ext cx="534377" cy="259045"/>
    <xdr:sp macro="" textlink="">
      <xdr:nvSpPr>
        <xdr:cNvPr id="178" name="維持補修費平均値テキスト"/>
        <xdr:cNvSpPr txBox="1"/>
      </xdr:nvSpPr>
      <xdr:spPr>
        <a:xfrm>
          <a:off x="4686300" y="1293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169385</xdr:rowOff>
    </xdr:from>
    <xdr:to>
      <xdr:col>19</xdr:col>
      <xdr:colOff>177800</xdr:colOff>
      <xdr:row>78</xdr:row>
      <xdr:rowOff>78305</xdr:rowOff>
    </xdr:to>
    <xdr:cxnSp macro="">
      <xdr:nvCxnSpPr>
        <xdr:cNvPr id="180" name="直線コネクタ 179"/>
        <xdr:cNvCxnSpPr/>
      </xdr:nvCxnSpPr>
      <xdr:spPr>
        <a:xfrm flipV="1">
          <a:off x="2908300" y="13371035"/>
          <a:ext cx="889000" cy="8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22579</xdr:rowOff>
    </xdr:from>
    <xdr:ext cx="534377" cy="259045"/>
    <xdr:sp macro="" textlink="">
      <xdr:nvSpPr>
        <xdr:cNvPr id="182" name="テキスト ボックス 181"/>
        <xdr:cNvSpPr txBox="1"/>
      </xdr:nvSpPr>
      <xdr:spPr>
        <a:xfrm>
          <a:off x="3530111" y="128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52538</xdr:rowOff>
    </xdr:from>
    <xdr:to>
      <xdr:col>15</xdr:col>
      <xdr:colOff>50800</xdr:colOff>
      <xdr:row>78</xdr:row>
      <xdr:rowOff>78305</xdr:rowOff>
    </xdr:to>
    <xdr:cxnSp macro="">
      <xdr:nvCxnSpPr>
        <xdr:cNvPr id="183" name="直線コネクタ 182"/>
        <xdr:cNvCxnSpPr/>
      </xdr:nvCxnSpPr>
      <xdr:spPr>
        <a:xfrm>
          <a:off x="2019300" y="13425638"/>
          <a:ext cx="889000" cy="2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123549</xdr:rowOff>
    </xdr:from>
    <xdr:to>
      <xdr:col>15</xdr:col>
      <xdr:colOff>101600</xdr:colOff>
      <xdr:row>78</xdr:row>
      <xdr:rowOff>53699</xdr:rowOff>
    </xdr:to>
    <xdr:sp macro="" textlink="">
      <xdr:nvSpPr>
        <xdr:cNvPr id="184" name="フローチャート: 判断 183"/>
        <xdr:cNvSpPr/>
      </xdr:nvSpPr>
      <xdr:spPr>
        <a:xfrm>
          <a:off x="2857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70226</xdr:rowOff>
    </xdr:from>
    <xdr:ext cx="469744" cy="259045"/>
    <xdr:sp macro="" textlink="">
      <xdr:nvSpPr>
        <xdr:cNvPr id="185" name="テキスト ボックス 184"/>
        <xdr:cNvSpPr txBox="1"/>
      </xdr:nvSpPr>
      <xdr:spPr>
        <a:xfrm>
          <a:off x="2673428"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42447</xdr:rowOff>
    </xdr:from>
    <xdr:to>
      <xdr:col>10</xdr:col>
      <xdr:colOff>114300</xdr:colOff>
      <xdr:row>78</xdr:row>
      <xdr:rowOff>52538</xdr:rowOff>
    </xdr:to>
    <xdr:cxnSp macro="">
      <xdr:nvCxnSpPr>
        <xdr:cNvPr id="186" name="直線コネクタ 185"/>
        <xdr:cNvCxnSpPr/>
      </xdr:nvCxnSpPr>
      <xdr:spPr>
        <a:xfrm>
          <a:off x="1130300" y="13415547"/>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155063</xdr:rowOff>
    </xdr:from>
    <xdr:to>
      <xdr:col>10</xdr:col>
      <xdr:colOff>165100</xdr:colOff>
      <xdr:row>77</xdr:row>
      <xdr:rowOff>85213</xdr:rowOff>
    </xdr:to>
    <xdr:sp macro="" textlink="">
      <xdr:nvSpPr>
        <xdr:cNvPr id="187" name="フローチャート: 判断 186"/>
        <xdr:cNvSpPr/>
      </xdr:nvSpPr>
      <xdr:spPr>
        <a:xfrm>
          <a:off x="1968500" y="13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101740</xdr:rowOff>
    </xdr:from>
    <xdr:ext cx="534377" cy="259045"/>
    <xdr:sp macro="" textlink="">
      <xdr:nvSpPr>
        <xdr:cNvPr id="188" name="テキスト ボックス 187"/>
        <xdr:cNvSpPr txBox="1"/>
      </xdr:nvSpPr>
      <xdr:spPr>
        <a:xfrm>
          <a:off x="1752111" y="1296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17250</xdr:rowOff>
    </xdr:from>
    <xdr:to>
      <xdr:col>6</xdr:col>
      <xdr:colOff>38100</xdr:colOff>
      <xdr:row>77</xdr:row>
      <xdr:rowOff>118850</xdr:rowOff>
    </xdr:to>
    <xdr:sp macro="" textlink="">
      <xdr:nvSpPr>
        <xdr:cNvPr id="189" name="フローチャート: 判断 188"/>
        <xdr:cNvSpPr/>
      </xdr:nvSpPr>
      <xdr:spPr>
        <a:xfrm>
          <a:off x="1079500" y="1321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135377</xdr:rowOff>
    </xdr:from>
    <xdr:ext cx="534377" cy="259045"/>
    <xdr:sp macro="" textlink="">
      <xdr:nvSpPr>
        <xdr:cNvPr id="190" name="テキスト ボックス 189"/>
        <xdr:cNvSpPr txBox="1"/>
      </xdr:nvSpPr>
      <xdr:spPr>
        <a:xfrm>
          <a:off x="863111" y="1299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26558</xdr:rowOff>
    </xdr:from>
    <xdr:to>
      <xdr:col>24</xdr:col>
      <xdr:colOff>114300</xdr:colOff>
      <xdr:row>77</xdr:row>
      <xdr:rowOff>128158</xdr:rowOff>
    </xdr:to>
    <xdr:sp macro="" textlink="">
      <xdr:nvSpPr>
        <xdr:cNvPr id="196" name="楕円 195"/>
        <xdr:cNvSpPr/>
      </xdr:nvSpPr>
      <xdr:spPr>
        <a:xfrm>
          <a:off x="4584700" y="1322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4985</xdr:rowOff>
    </xdr:from>
    <xdr:ext cx="534377" cy="259045"/>
    <xdr:sp macro="" textlink="">
      <xdr:nvSpPr>
        <xdr:cNvPr id="197" name="維持補修費該当値テキスト"/>
        <xdr:cNvSpPr txBox="1"/>
      </xdr:nvSpPr>
      <xdr:spPr>
        <a:xfrm>
          <a:off x="4686300" y="1320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118585</xdr:rowOff>
    </xdr:from>
    <xdr:to>
      <xdr:col>20</xdr:col>
      <xdr:colOff>38100</xdr:colOff>
      <xdr:row>78</xdr:row>
      <xdr:rowOff>48735</xdr:rowOff>
    </xdr:to>
    <xdr:sp macro="" textlink="">
      <xdr:nvSpPr>
        <xdr:cNvPr id="198" name="楕円 197"/>
        <xdr:cNvSpPr/>
      </xdr:nvSpPr>
      <xdr:spPr>
        <a:xfrm>
          <a:off x="3746500" y="1332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39862</xdr:rowOff>
    </xdr:from>
    <xdr:ext cx="469744" cy="259045"/>
    <xdr:sp macro="" textlink="">
      <xdr:nvSpPr>
        <xdr:cNvPr id="199" name="テキスト ボックス 198"/>
        <xdr:cNvSpPr txBox="1"/>
      </xdr:nvSpPr>
      <xdr:spPr>
        <a:xfrm>
          <a:off x="3562428" y="1341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27505</xdr:rowOff>
    </xdr:from>
    <xdr:to>
      <xdr:col>15</xdr:col>
      <xdr:colOff>101600</xdr:colOff>
      <xdr:row>78</xdr:row>
      <xdr:rowOff>129105</xdr:rowOff>
    </xdr:to>
    <xdr:sp macro="" textlink="">
      <xdr:nvSpPr>
        <xdr:cNvPr id="200" name="楕円 199"/>
        <xdr:cNvSpPr/>
      </xdr:nvSpPr>
      <xdr:spPr>
        <a:xfrm>
          <a:off x="2857500" y="134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120232</xdr:rowOff>
    </xdr:from>
    <xdr:ext cx="469744" cy="259045"/>
    <xdr:sp macro="" textlink="">
      <xdr:nvSpPr>
        <xdr:cNvPr id="201" name="テキスト ボックス 200"/>
        <xdr:cNvSpPr txBox="1"/>
      </xdr:nvSpPr>
      <xdr:spPr>
        <a:xfrm>
          <a:off x="2673428" y="1349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1738</xdr:rowOff>
    </xdr:from>
    <xdr:to>
      <xdr:col>10</xdr:col>
      <xdr:colOff>165100</xdr:colOff>
      <xdr:row>78</xdr:row>
      <xdr:rowOff>103338</xdr:rowOff>
    </xdr:to>
    <xdr:sp macro="" textlink="">
      <xdr:nvSpPr>
        <xdr:cNvPr id="202" name="楕円 201"/>
        <xdr:cNvSpPr/>
      </xdr:nvSpPr>
      <xdr:spPr>
        <a:xfrm>
          <a:off x="1968500" y="1337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94465</xdr:rowOff>
    </xdr:from>
    <xdr:ext cx="469744" cy="259045"/>
    <xdr:sp macro="" textlink="">
      <xdr:nvSpPr>
        <xdr:cNvPr id="203" name="テキスト ボックス 202"/>
        <xdr:cNvSpPr txBox="1"/>
      </xdr:nvSpPr>
      <xdr:spPr>
        <a:xfrm>
          <a:off x="1784428" y="1346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163097</xdr:rowOff>
    </xdr:from>
    <xdr:to>
      <xdr:col>6</xdr:col>
      <xdr:colOff>38100</xdr:colOff>
      <xdr:row>78</xdr:row>
      <xdr:rowOff>93247</xdr:rowOff>
    </xdr:to>
    <xdr:sp macro="" textlink="">
      <xdr:nvSpPr>
        <xdr:cNvPr id="204" name="楕円 203"/>
        <xdr:cNvSpPr/>
      </xdr:nvSpPr>
      <xdr:spPr>
        <a:xfrm>
          <a:off x="1079500" y="1336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84374</xdr:rowOff>
    </xdr:from>
    <xdr:ext cx="469744" cy="259045"/>
    <xdr:sp macro="" textlink="">
      <xdr:nvSpPr>
        <xdr:cNvPr id="205" name="テキスト ボックス 204"/>
        <xdr:cNvSpPr txBox="1"/>
      </xdr:nvSpPr>
      <xdr:spPr>
        <a:xfrm>
          <a:off x="895428" y="1345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129984</xdr:rowOff>
    </xdr:from>
    <xdr:to>
      <xdr:col>24</xdr:col>
      <xdr:colOff>63500</xdr:colOff>
      <xdr:row>97</xdr:row>
      <xdr:rowOff>34479</xdr:rowOff>
    </xdr:to>
    <xdr:cxnSp macro="">
      <xdr:nvCxnSpPr>
        <xdr:cNvPr id="237" name="直線コネクタ 236"/>
        <xdr:cNvCxnSpPr/>
      </xdr:nvCxnSpPr>
      <xdr:spPr>
        <a:xfrm>
          <a:off x="3797300" y="16589184"/>
          <a:ext cx="838200" cy="7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52962</xdr:rowOff>
    </xdr:from>
    <xdr:ext cx="534377" cy="259045"/>
    <xdr:sp macro="" textlink="">
      <xdr:nvSpPr>
        <xdr:cNvPr id="238" name="扶助費平均値テキスト"/>
        <xdr:cNvSpPr txBox="1"/>
      </xdr:nvSpPr>
      <xdr:spPr>
        <a:xfrm>
          <a:off x="4686300" y="163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129984</xdr:rowOff>
    </xdr:from>
    <xdr:to>
      <xdr:col>19</xdr:col>
      <xdr:colOff>177800</xdr:colOff>
      <xdr:row>97</xdr:row>
      <xdr:rowOff>57241</xdr:rowOff>
    </xdr:to>
    <xdr:cxnSp macro="">
      <xdr:nvCxnSpPr>
        <xdr:cNvPr id="240" name="直線コネクタ 239"/>
        <xdr:cNvCxnSpPr/>
      </xdr:nvCxnSpPr>
      <xdr:spPr>
        <a:xfrm flipV="1">
          <a:off x="2908300" y="16589184"/>
          <a:ext cx="889000" cy="9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149844</xdr:rowOff>
    </xdr:from>
    <xdr:ext cx="534377" cy="259045"/>
    <xdr:sp macro="" textlink="">
      <xdr:nvSpPr>
        <xdr:cNvPr id="242" name="テキスト ボックス 241"/>
        <xdr:cNvSpPr txBox="1"/>
      </xdr:nvSpPr>
      <xdr:spPr>
        <a:xfrm>
          <a:off x="3530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57241</xdr:rowOff>
    </xdr:from>
    <xdr:to>
      <xdr:col>15</xdr:col>
      <xdr:colOff>50800</xdr:colOff>
      <xdr:row>97</xdr:row>
      <xdr:rowOff>61274</xdr:rowOff>
    </xdr:to>
    <xdr:cxnSp macro="">
      <xdr:nvCxnSpPr>
        <xdr:cNvPr id="243" name="直線コネクタ 242"/>
        <xdr:cNvCxnSpPr/>
      </xdr:nvCxnSpPr>
      <xdr:spPr>
        <a:xfrm flipV="1">
          <a:off x="2019300" y="16687891"/>
          <a:ext cx="889000" cy="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148369</xdr:rowOff>
    </xdr:from>
    <xdr:to>
      <xdr:col>15</xdr:col>
      <xdr:colOff>101600</xdr:colOff>
      <xdr:row>98</xdr:row>
      <xdr:rowOff>78519</xdr:rowOff>
    </xdr:to>
    <xdr:sp macro="" textlink="">
      <xdr:nvSpPr>
        <xdr:cNvPr id="244" name="フローチャート: 判断 243"/>
        <xdr:cNvSpPr/>
      </xdr:nvSpPr>
      <xdr:spPr>
        <a:xfrm>
          <a:off x="2857500" y="1677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69646</xdr:rowOff>
    </xdr:from>
    <xdr:ext cx="534377" cy="259045"/>
    <xdr:sp macro="" textlink="">
      <xdr:nvSpPr>
        <xdr:cNvPr id="245" name="テキスト ボックス 244"/>
        <xdr:cNvSpPr txBox="1"/>
      </xdr:nvSpPr>
      <xdr:spPr>
        <a:xfrm>
          <a:off x="2641111" y="1687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61274</xdr:rowOff>
    </xdr:from>
    <xdr:to>
      <xdr:col>10</xdr:col>
      <xdr:colOff>114300</xdr:colOff>
      <xdr:row>98</xdr:row>
      <xdr:rowOff>75039</xdr:rowOff>
    </xdr:to>
    <xdr:cxnSp macro="">
      <xdr:nvCxnSpPr>
        <xdr:cNvPr id="246" name="直線コネクタ 245"/>
        <xdr:cNvCxnSpPr/>
      </xdr:nvCxnSpPr>
      <xdr:spPr>
        <a:xfrm flipV="1">
          <a:off x="1130300" y="16691924"/>
          <a:ext cx="889000" cy="18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166363</xdr:rowOff>
    </xdr:from>
    <xdr:to>
      <xdr:col>10</xdr:col>
      <xdr:colOff>165100</xdr:colOff>
      <xdr:row>98</xdr:row>
      <xdr:rowOff>96513</xdr:rowOff>
    </xdr:to>
    <xdr:sp macro="" textlink="">
      <xdr:nvSpPr>
        <xdr:cNvPr id="247" name="フローチャート: 判断 246"/>
        <xdr:cNvSpPr/>
      </xdr:nvSpPr>
      <xdr:spPr>
        <a:xfrm>
          <a:off x="1968500" y="1679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87640</xdr:rowOff>
    </xdr:from>
    <xdr:ext cx="534377" cy="259045"/>
    <xdr:sp macro="" textlink="">
      <xdr:nvSpPr>
        <xdr:cNvPr id="248" name="テキスト ボックス 247"/>
        <xdr:cNvSpPr txBox="1"/>
      </xdr:nvSpPr>
      <xdr:spPr>
        <a:xfrm>
          <a:off x="1752111" y="1688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72620</xdr:rowOff>
    </xdr:from>
    <xdr:to>
      <xdr:col>6</xdr:col>
      <xdr:colOff>38100</xdr:colOff>
      <xdr:row>99</xdr:row>
      <xdr:rowOff>2770</xdr:rowOff>
    </xdr:to>
    <xdr:sp macro="" textlink="">
      <xdr:nvSpPr>
        <xdr:cNvPr id="249" name="フローチャート: 判断 248"/>
        <xdr:cNvSpPr/>
      </xdr:nvSpPr>
      <xdr:spPr>
        <a:xfrm>
          <a:off x="1079500" y="1687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165347</xdr:rowOff>
    </xdr:from>
    <xdr:ext cx="534377" cy="259045"/>
    <xdr:sp macro="" textlink="">
      <xdr:nvSpPr>
        <xdr:cNvPr id="250" name="テキスト ボックス 249"/>
        <xdr:cNvSpPr txBox="1"/>
      </xdr:nvSpPr>
      <xdr:spPr>
        <a:xfrm>
          <a:off x="863111" y="1696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155129</xdr:rowOff>
    </xdr:from>
    <xdr:to>
      <xdr:col>24</xdr:col>
      <xdr:colOff>114300</xdr:colOff>
      <xdr:row>97</xdr:row>
      <xdr:rowOff>85279</xdr:rowOff>
    </xdr:to>
    <xdr:sp macro="" textlink="">
      <xdr:nvSpPr>
        <xdr:cNvPr id="256" name="楕円 255"/>
        <xdr:cNvSpPr/>
      </xdr:nvSpPr>
      <xdr:spPr>
        <a:xfrm>
          <a:off x="4584700" y="1661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133556</xdr:rowOff>
    </xdr:from>
    <xdr:ext cx="534377" cy="259045"/>
    <xdr:sp macro="" textlink="">
      <xdr:nvSpPr>
        <xdr:cNvPr id="257" name="扶助費該当値テキスト"/>
        <xdr:cNvSpPr txBox="1"/>
      </xdr:nvSpPr>
      <xdr:spPr>
        <a:xfrm>
          <a:off x="4686300" y="1659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79184</xdr:rowOff>
    </xdr:from>
    <xdr:to>
      <xdr:col>20</xdr:col>
      <xdr:colOff>38100</xdr:colOff>
      <xdr:row>97</xdr:row>
      <xdr:rowOff>9334</xdr:rowOff>
    </xdr:to>
    <xdr:sp macro="" textlink="">
      <xdr:nvSpPr>
        <xdr:cNvPr id="258" name="楕円 257"/>
        <xdr:cNvSpPr/>
      </xdr:nvSpPr>
      <xdr:spPr>
        <a:xfrm>
          <a:off x="3746500" y="1653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461</xdr:rowOff>
    </xdr:from>
    <xdr:ext cx="534377" cy="259045"/>
    <xdr:sp macro="" textlink="">
      <xdr:nvSpPr>
        <xdr:cNvPr id="259" name="テキスト ボックス 258"/>
        <xdr:cNvSpPr txBox="1"/>
      </xdr:nvSpPr>
      <xdr:spPr>
        <a:xfrm>
          <a:off x="3530111" y="1663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6441</xdr:rowOff>
    </xdr:from>
    <xdr:to>
      <xdr:col>15</xdr:col>
      <xdr:colOff>101600</xdr:colOff>
      <xdr:row>97</xdr:row>
      <xdr:rowOff>108041</xdr:rowOff>
    </xdr:to>
    <xdr:sp macro="" textlink="">
      <xdr:nvSpPr>
        <xdr:cNvPr id="260" name="楕円 259"/>
        <xdr:cNvSpPr/>
      </xdr:nvSpPr>
      <xdr:spPr>
        <a:xfrm>
          <a:off x="2857500" y="166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124568</xdr:rowOff>
    </xdr:from>
    <xdr:ext cx="534377" cy="259045"/>
    <xdr:sp macro="" textlink="">
      <xdr:nvSpPr>
        <xdr:cNvPr id="261" name="テキスト ボックス 260"/>
        <xdr:cNvSpPr txBox="1"/>
      </xdr:nvSpPr>
      <xdr:spPr>
        <a:xfrm>
          <a:off x="2641111" y="1641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10474</xdr:rowOff>
    </xdr:from>
    <xdr:to>
      <xdr:col>10</xdr:col>
      <xdr:colOff>165100</xdr:colOff>
      <xdr:row>97</xdr:row>
      <xdr:rowOff>112074</xdr:rowOff>
    </xdr:to>
    <xdr:sp macro="" textlink="">
      <xdr:nvSpPr>
        <xdr:cNvPr id="262" name="楕円 261"/>
        <xdr:cNvSpPr/>
      </xdr:nvSpPr>
      <xdr:spPr>
        <a:xfrm>
          <a:off x="1968500" y="1664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128601</xdr:rowOff>
    </xdr:from>
    <xdr:ext cx="534377" cy="259045"/>
    <xdr:sp macro="" textlink="">
      <xdr:nvSpPr>
        <xdr:cNvPr id="263" name="テキスト ボックス 262"/>
        <xdr:cNvSpPr txBox="1"/>
      </xdr:nvSpPr>
      <xdr:spPr>
        <a:xfrm>
          <a:off x="1752111" y="1641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24239</xdr:rowOff>
    </xdr:from>
    <xdr:to>
      <xdr:col>6</xdr:col>
      <xdr:colOff>38100</xdr:colOff>
      <xdr:row>98</xdr:row>
      <xdr:rowOff>125839</xdr:rowOff>
    </xdr:to>
    <xdr:sp macro="" textlink="">
      <xdr:nvSpPr>
        <xdr:cNvPr id="264" name="楕円 263"/>
        <xdr:cNvSpPr/>
      </xdr:nvSpPr>
      <xdr:spPr>
        <a:xfrm>
          <a:off x="1079500" y="168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142366</xdr:rowOff>
    </xdr:from>
    <xdr:ext cx="534377" cy="259045"/>
    <xdr:sp macro="" textlink="">
      <xdr:nvSpPr>
        <xdr:cNvPr id="265" name="テキスト ボックス 264"/>
        <xdr:cNvSpPr txBox="1"/>
      </xdr:nvSpPr>
      <xdr:spPr>
        <a:xfrm>
          <a:off x="863111" y="1660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94163</xdr:rowOff>
    </xdr:from>
    <xdr:to>
      <xdr:col>55</xdr:col>
      <xdr:colOff>0</xdr:colOff>
      <xdr:row>35</xdr:row>
      <xdr:rowOff>112580</xdr:rowOff>
    </xdr:to>
    <xdr:cxnSp macro="">
      <xdr:nvCxnSpPr>
        <xdr:cNvPr id="294" name="直線コネクタ 293"/>
        <xdr:cNvCxnSpPr/>
      </xdr:nvCxnSpPr>
      <xdr:spPr>
        <a:xfrm flipV="1">
          <a:off x="9639300" y="6094913"/>
          <a:ext cx="838200" cy="1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101590</xdr:rowOff>
    </xdr:from>
    <xdr:ext cx="599010" cy="259045"/>
    <xdr:sp macro="" textlink="">
      <xdr:nvSpPr>
        <xdr:cNvPr id="295" name="補助費等平均値テキスト"/>
        <xdr:cNvSpPr txBox="1"/>
      </xdr:nvSpPr>
      <xdr:spPr>
        <a:xfrm>
          <a:off x="10528300" y="6102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112580</xdr:rowOff>
    </xdr:from>
    <xdr:to>
      <xdr:col>50</xdr:col>
      <xdr:colOff>114300</xdr:colOff>
      <xdr:row>35</xdr:row>
      <xdr:rowOff>122860</xdr:rowOff>
    </xdr:to>
    <xdr:cxnSp macro="">
      <xdr:nvCxnSpPr>
        <xdr:cNvPr id="297" name="直線コネクタ 296"/>
        <xdr:cNvCxnSpPr/>
      </xdr:nvCxnSpPr>
      <xdr:spPr>
        <a:xfrm flipV="1">
          <a:off x="8750300" y="6113330"/>
          <a:ext cx="889000" cy="1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63780</xdr:rowOff>
    </xdr:from>
    <xdr:ext cx="599010" cy="259045"/>
    <xdr:sp macro="" textlink="">
      <xdr:nvSpPr>
        <xdr:cNvPr id="299" name="テキスト ボックス 298"/>
        <xdr:cNvSpPr txBox="1"/>
      </xdr:nvSpPr>
      <xdr:spPr>
        <a:xfrm>
          <a:off x="9339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122860</xdr:rowOff>
    </xdr:from>
    <xdr:to>
      <xdr:col>45</xdr:col>
      <xdr:colOff>177800</xdr:colOff>
      <xdr:row>35</xdr:row>
      <xdr:rowOff>131992</xdr:rowOff>
    </xdr:to>
    <xdr:cxnSp macro="">
      <xdr:nvCxnSpPr>
        <xdr:cNvPr id="300" name="直線コネクタ 299"/>
        <xdr:cNvCxnSpPr/>
      </xdr:nvCxnSpPr>
      <xdr:spPr>
        <a:xfrm flipV="1">
          <a:off x="7861300" y="6123610"/>
          <a:ext cx="889000" cy="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154337</xdr:rowOff>
    </xdr:from>
    <xdr:to>
      <xdr:col>46</xdr:col>
      <xdr:colOff>38100</xdr:colOff>
      <xdr:row>37</xdr:row>
      <xdr:rowOff>84487</xdr:rowOff>
    </xdr:to>
    <xdr:sp macro="" textlink="">
      <xdr:nvSpPr>
        <xdr:cNvPr id="301" name="フローチャート: 判断 300"/>
        <xdr:cNvSpPr/>
      </xdr:nvSpPr>
      <xdr:spPr>
        <a:xfrm>
          <a:off x="8699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75614</xdr:rowOff>
    </xdr:from>
    <xdr:ext cx="534377" cy="259045"/>
    <xdr:sp macro="" textlink="">
      <xdr:nvSpPr>
        <xdr:cNvPr id="302" name="テキスト ボックス 301"/>
        <xdr:cNvSpPr txBox="1"/>
      </xdr:nvSpPr>
      <xdr:spPr>
        <a:xfrm>
          <a:off x="8483111" y="64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131992</xdr:rowOff>
    </xdr:from>
    <xdr:to>
      <xdr:col>41</xdr:col>
      <xdr:colOff>50800</xdr:colOff>
      <xdr:row>36</xdr:row>
      <xdr:rowOff>9489</xdr:rowOff>
    </xdr:to>
    <xdr:cxnSp macro="">
      <xdr:nvCxnSpPr>
        <xdr:cNvPr id="303" name="直線コネクタ 302"/>
        <xdr:cNvCxnSpPr/>
      </xdr:nvCxnSpPr>
      <xdr:spPr>
        <a:xfrm flipV="1">
          <a:off x="6972300" y="6132742"/>
          <a:ext cx="889000" cy="4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170297</xdr:rowOff>
    </xdr:from>
    <xdr:to>
      <xdr:col>41</xdr:col>
      <xdr:colOff>101600</xdr:colOff>
      <xdr:row>37</xdr:row>
      <xdr:rowOff>100447</xdr:rowOff>
    </xdr:to>
    <xdr:sp macro="" textlink="">
      <xdr:nvSpPr>
        <xdr:cNvPr id="304" name="フローチャート: 判断 303"/>
        <xdr:cNvSpPr/>
      </xdr:nvSpPr>
      <xdr:spPr>
        <a:xfrm>
          <a:off x="7810500" y="63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91574</xdr:rowOff>
    </xdr:from>
    <xdr:ext cx="534377" cy="259045"/>
    <xdr:sp macro="" textlink="">
      <xdr:nvSpPr>
        <xdr:cNvPr id="305" name="テキスト ボックス 304"/>
        <xdr:cNvSpPr txBox="1"/>
      </xdr:nvSpPr>
      <xdr:spPr>
        <a:xfrm>
          <a:off x="7594111" y="643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22701</xdr:rowOff>
    </xdr:from>
    <xdr:to>
      <xdr:col>36</xdr:col>
      <xdr:colOff>165100</xdr:colOff>
      <xdr:row>37</xdr:row>
      <xdr:rowOff>124301</xdr:rowOff>
    </xdr:to>
    <xdr:sp macro="" textlink="">
      <xdr:nvSpPr>
        <xdr:cNvPr id="306" name="フローチャート: 判断 305"/>
        <xdr:cNvSpPr/>
      </xdr:nvSpPr>
      <xdr:spPr>
        <a:xfrm>
          <a:off x="6921500" y="636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115428</xdr:rowOff>
    </xdr:from>
    <xdr:ext cx="534377" cy="259045"/>
    <xdr:sp macro="" textlink="">
      <xdr:nvSpPr>
        <xdr:cNvPr id="307" name="テキスト ボックス 306"/>
        <xdr:cNvSpPr txBox="1"/>
      </xdr:nvSpPr>
      <xdr:spPr>
        <a:xfrm>
          <a:off x="6705111" y="645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43363</xdr:rowOff>
    </xdr:from>
    <xdr:to>
      <xdr:col>55</xdr:col>
      <xdr:colOff>50800</xdr:colOff>
      <xdr:row>35</xdr:row>
      <xdr:rowOff>144963</xdr:rowOff>
    </xdr:to>
    <xdr:sp macro="" textlink="">
      <xdr:nvSpPr>
        <xdr:cNvPr id="313" name="楕円 312"/>
        <xdr:cNvSpPr/>
      </xdr:nvSpPr>
      <xdr:spPr>
        <a:xfrm>
          <a:off x="10426700" y="604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66240</xdr:rowOff>
    </xdr:from>
    <xdr:ext cx="599010" cy="259045"/>
    <xdr:sp macro="" textlink="">
      <xdr:nvSpPr>
        <xdr:cNvPr id="314" name="補助費等該当値テキスト"/>
        <xdr:cNvSpPr txBox="1"/>
      </xdr:nvSpPr>
      <xdr:spPr>
        <a:xfrm>
          <a:off x="10528300" y="5895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61780</xdr:rowOff>
    </xdr:from>
    <xdr:to>
      <xdr:col>50</xdr:col>
      <xdr:colOff>165100</xdr:colOff>
      <xdr:row>35</xdr:row>
      <xdr:rowOff>163380</xdr:rowOff>
    </xdr:to>
    <xdr:sp macro="" textlink="">
      <xdr:nvSpPr>
        <xdr:cNvPr id="315" name="楕円 314"/>
        <xdr:cNvSpPr/>
      </xdr:nvSpPr>
      <xdr:spPr>
        <a:xfrm>
          <a:off x="9588500" y="606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8457</xdr:rowOff>
    </xdr:from>
    <xdr:ext cx="599010" cy="259045"/>
    <xdr:sp macro="" textlink="">
      <xdr:nvSpPr>
        <xdr:cNvPr id="316" name="テキスト ボックス 315"/>
        <xdr:cNvSpPr txBox="1"/>
      </xdr:nvSpPr>
      <xdr:spPr>
        <a:xfrm>
          <a:off x="9339795" y="583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72060</xdr:rowOff>
    </xdr:from>
    <xdr:to>
      <xdr:col>46</xdr:col>
      <xdr:colOff>38100</xdr:colOff>
      <xdr:row>36</xdr:row>
      <xdr:rowOff>2210</xdr:rowOff>
    </xdr:to>
    <xdr:sp macro="" textlink="">
      <xdr:nvSpPr>
        <xdr:cNvPr id="317" name="楕円 316"/>
        <xdr:cNvSpPr/>
      </xdr:nvSpPr>
      <xdr:spPr>
        <a:xfrm>
          <a:off x="8699500" y="60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18737</xdr:rowOff>
    </xdr:from>
    <xdr:ext cx="599010" cy="259045"/>
    <xdr:sp macro="" textlink="">
      <xdr:nvSpPr>
        <xdr:cNvPr id="318" name="テキスト ボックス 317"/>
        <xdr:cNvSpPr txBox="1"/>
      </xdr:nvSpPr>
      <xdr:spPr>
        <a:xfrm>
          <a:off x="8450795" y="5848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81192</xdr:rowOff>
    </xdr:from>
    <xdr:to>
      <xdr:col>41</xdr:col>
      <xdr:colOff>101600</xdr:colOff>
      <xdr:row>36</xdr:row>
      <xdr:rowOff>11342</xdr:rowOff>
    </xdr:to>
    <xdr:sp macro="" textlink="">
      <xdr:nvSpPr>
        <xdr:cNvPr id="319" name="楕円 318"/>
        <xdr:cNvSpPr/>
      </xdr:nvSpPr>
      <xdr:spPr>
        <a:xfrm>
          <a:off x="7810500" y="608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27869</xdr:rowOff>
    </xdr:from>
    <xdr:ext cx="599010" cy="259045"/>
    <xdr:sp macro="" textlink="">
      <xdr:nvSpPr>
        <xdr:cNvPr id="320" name="テキスト ボックス 319"/>
        <xdr:cNvSpPr txBox="1"/>
      </xdr:nvSpPr>
      <xdr:spPr>
        <a:xfrm>
          <a:off x="7561795" y="585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130139</xdr:rowOff>
    </xdr:from>
    <xdr:to>
      <xdr:col>36</xdr:col>
      <xdr:colOff>165100</xdr:colOff>
      <xdr:row>36</xdr:row>
      <xdr:rowOff>60289</xdr:rowOff>
    </xdr:to>
    <xdr:sp macro="" textlink="">
      <xdr:nvSpPr>
        <xdr:cNvPr id="321" name="楕円 320"/>
        <xdr:cNvSpPr/>
      </xdr:nvSpPr>
      <xdr:spPr>
        <a:xfrm>
          <a:off x="6921500" y="613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76816</xdr:rowOff>
    </xdr:from>
    <xdr:ext cx="599010" cy="259045"/>
    <xdr:sp macro="" textlink="">
      <xdr:nvSpPr>
        <xdr:cNvPr id="322" name="テキスト ボックス 321"/>
        <xdr:cNvSpPr txBox="1"/>
      </xdr:nvSpPr>
      <xdr:spPr>
        <a:xfrm>
          <a:off x="6672795" y="590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8074</xdr:rowOff>
    </xdr:from>
    <xdr:to>
      <xdr:col>55</xdr:col>
      <xdr:colOff>0</xdr:colOff>
      <xdr:row>59</xdr:row>
      <xdr:rowOff>35740</xdr:rowOff>
    </xdr:to>
    <xdr:cxnSp macro="">
      <xdr:nvCxnSpPr>
        <xdr:cNvPr id="353" name="直線コネクタ 352"/>
        <xdr:cNvCxnSpPr/>
      </xdr:nvCxnSpPr>
      <xdr:spPr>
        <a:xfrm flipV="1">
          <a:off x="9639300" y="10123624"/>
          <a:ext cx="838200" cy="2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15977</xdr:rowOff>
    </xdr:from>
    <xdr:to>
      <xdr:col>50</xdr:col>
      <xdr:colOff>114300</xdr:colOff>
      <xdr:row>59</xdr:row>
      <xdr:rowOff>35740</xdr:rowOff>
    </xdr:to>
    <xdr:cxnSp macro="">
      <xdr:nvCxnSpPr>
        <xdr:cNvPr id="356" name="直線コネクタ 355"/>
        <xdr:cNvCxnSpPr/>
      </xdr:nvCxnSpPr>
      <xdr:spPr>
        <a:xfrm>
          <a:off x="8750300" y="10131527"/>
          <a:ext cx="889000" cy="1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8" name="テキスト ボックス 357"/>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15977</xdr:rowOff>
    </xdr:from>
    <xdr:to>
      <xdr:col>45</xdr:col>
      <xdr:colOff>177800</xdr:colOff>
      <xdr:row>59</xdr:row>
      <xdr:rowOff>18754</xdr:rowOff>
    </xdr:to>
    <xdr:cxnSp macro="">
      <xdr:nvCxnSpPr>
        <xdr:cNvPr id="359" name="直線コネクタ 358"/>
        <xdr:cNvCxnSpPr/>
      </xdr:nvCxnSpPr>
      <xdr:spPr>
        <a:xfrm flipV="1">
          <a:off x="7861300" y="10131527"/>
          <a:ext cx="889000" cy="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79526</xdr:rowOff>
    </xdr:from>
    <xdr:to>
      <xdr:col>46</xdr:col>
      <xdr:colOff>38100</xdr:colOff>
      <xdr:row>59</xdr:row>
      <xdr:rowOff>9676</xdr:rowOff>
    </xdr:to>
    <xdr:sp macro="" textlink="">
      <xdr:nvSpPr>
        <xdr:cNvPr id="360" name="フローチャート: 判断 359"/>
        <xdr:cNvSpPr/>
      </xdr:nvSpPr>
      <xdr:spPr>
        <a:xfrm>
          <a:off x="8699500" y="100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26203</xdr:rowOff>
    </xdr:from>
    <xdr:ext cx="599010" cy="259045"/>
    <xdr:sp macro="" textlink="">
      <xdr:nvSpPr>
        <xdr:cNvPr id="361" name="テキスト ボックス 360"/>
        <xdr:cNvSpPr txBox="1"/>
      </xdr:nvSpPr>
      <xdr:spPr>
        <a:xfrm>
          <a:off x="8450795" y="9798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18754</xdr:rowOff>
    </xdr:from>
    <xdr:to>
      <xdr:col>41</xdr:col>
      <xdr:colOff>50800</xdr:colOff>
      <xdr:row>59</xdr:row>
      <xdr:rowOff>24861</xdr:rowOff>
    </xdr:to>
    <xdr:cxnSp macro="">
      <xdr:nvCxnSpPr>
        <xdr:cNvPr id="362" name="直線コネクタ 361"/>
        <xdr:cNvCxnSpPr/>
      </xdr:nvCxnSpPr>
      <xdr:spPr>
        <a:xfrm flipV="1">
          <a:off x="6972300" y="10134304"/>
          <a:ext cx="8890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79663</xdr:rowOff>
    </xdr:from>
    <xdr:to>
      <xdr:col>41</xdr:col>
      <xdr:colOff>101600</xdr:colOff>
      <xdr:row>59</xdr:row>
      <xdr:rowOff>9813</xdr:rowOff>
    </xdr:to>
    <xdr:sp macro="" textlink="">
      <xdr:nvSpPr>
        <xdr:cNvPr id="363" name="フローチャート: 判断 362"/>
        <xdr:cNvSpPr/>
      </xdr:nvSpPr>
      <xdr:spPr>
        <a:xfrm>
          <a:off x="7810500" y="1002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26340</xdr:rowOff>
    </xdr:from>
    <xdr:ext cx="599010" cy="259045"/>
    <xdr:sp macro="" textlink="">
      <xdr:nvSpPr>
        <xdr:cNvPr id="364" name="テキスト ボックス 363"/>
        <xdr:cNvSpPr txBox="1"/>
      </xdr:nvSpPr>
      <xdr:spPr>
        <a:xfrm>
          <a:off x="7561795" y="979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90835</xdr:rowOff>
    </xdr:from>
    <xdr:to>
      <xdr:col>36</xdr:col>
      <xdr:colOff>165100</xdr:colOff>
      <xdr:row>59</xdr:row>
      <xdr:rowOff>20985</xdr:rowOff>
    </xdr:to>
    <xdr:sp macro="" textlink="">
      <xdr:nvSpPr>
        <xdr:cNvPr id="365" name="フローチャート: 判断 364"/>
        <xdr:cNvSpPr/>
      </xdr:nvSpPr>
      <xdr:spPr>
        <a:xfrm>
          <a:off x="6921500" y="1003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37512</xdr:rowOff>
    </xdr:from>
    <xdr:ext cx="599010" cy="259045"/>
    <xdr:sp macro="" textlink="">
      <xdr:nvSpPr>
        <xdr:cNvPr id="366" name="テキスト ボックス 365"/>
        <xdr:cNvSpPr txBox="1"/>
      </xdr:nvSpPr>
      <xdr:spPr>
        <a:xfrm>
          <a:off x="6672795" y="981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128724</xdr:rowOff>
    </xdr:from>
    <xdr:to>
      <xdr:col>55</xdr:col>
      <xdr:colOff>50800</xdr:colOff>
      <xdr:row>59</xdr:row>
      <xdr:rowOff>58874</xdr:rowOff>
    </xdr:to>
    <xdr:sp macro="" textlink="">
      <xdr:nvSpPr>
        <xdr:cNvPr id="372" name="楕円 371"/>
        <xdr:cNvSpPr/>
      </xdr:nvSpPr>
      <xdr:spPr>
        <a:xfrm>
          <a:off x="10426700" y="1007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43651</xdr:rowOff>
    </xdr:from>
    <xdr:ext cx="534377" cy="259045"/>
    <xdr:sp macro="" textlink="">
      <xdr:nvSpPr>
        <xdr:cNvPr id="373" name="普通建設事業費該当値テキスト"/>
        <xdr:cNvSpPr txBox="1"/>
      </xdr:nvSpPr>
      <xdr:spPr>
        <a:xfrm>
          <a:off x="10528300" y="998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156390</xdr:rowOff>
    </xdr:from>
    <xdr:to>
      <xdr:col>50</xdr:col>
      <xdr:colOff>165100</xdr:colOff>
      <xdr:row>59</xdr:row>
      <xdr:rowOff>86540</xdr:rowOff>
    </xdr:to>
    <xdr:sp macro="" textlink="">
      <xdr:nvSpPr>
        <xdr:cNvPr id="374" name="楕円 373"/>
        <xdr:cNvSpPr/>
      </xdr:nvSpPr>
      <xdr:spPr>
        <a:xfrm>
          <a:off x="9588500" y="1010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77667</xdr:rowOff>
    </xdr:from>
    <xdr:ext cx="534377" cy="259045"/>
    <xdr:sp macro="" textlink="">
      <xdr:nvSpPr>
        <xdr:cNvPr id="375" name="テキスト ボックス 374"/>
        <xdr:cNvSpPr txBox="1"/>
      </xdr:nvSpPr>
      <xdr:spPr>
        <a:xfrm>
          <a:off x="9372111" y="1019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136627</xdr:rowOff>
    </xdr:from>
    <xdr:to>
      <xdr:col>46</xdr:col>
      <xdr:colOff>38100</xdr:colOff>
      <xdr:row>59</xdr:row>
      <xdr:rowOff>66777</xdr:rowOff>
    </xdr:to>
    <xdr:sp macro="" textlink="">
      <xdr:nvSpPr>
        <xdr:cNvPr id="376" name="楕円 375"/>
        <xdr:cNvSpPr/>
      </xdr:nvSpPr>
      <xdr:spPr>
        <a:xfrm>
          <a:off x="8699500" y="100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57904</xdr:rowOff>
    </xdr:from>
    <xdr:ext cx="534377" cy="259045"/>
    <xdr:sp macro="" textlink="">
      <xdr:nvSpPr>
        <xdr:cNvPr id="377" name="テキスト ボックス 376"/>
        <xdr:cNvSpPr txBox="1"/>
      </xdr:nvSpPr>
      <xdr:spPr>
        <a:xfrm>
          <a:off x="8483111" y="1017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139404</xdr:rowOff>
    </xdr:from>
    <xdr:to>
      <xdr:col>41</xdr:col>
      <xdr:colOff>101600</xdr:colOff>
      <xdr:row>59</xdr:row>
      <xdr:rowOff>69554</xdr:rowOff>
    </xdr:to>
    <xdr:sp macro="" textlink="">
      <xdr:nvSpPr>
        <xdr:cNvPr id="378" name="楕円 377"/>
        <xdr:cNvSpPr/>
      </xdr:nvSpPr>
      <xdr:spPr>
        <a:xfrm>
          <a:off x="7810500" y="1008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60681</xdr:rowOff>
    </xdr:from>
    <xdr:ext cx="534377" cy="259045"/>
    <xdr:sp macro="" textlink="">
      <xdr:nvSpPr>
        <xdr:cNvPr id="379" name="テキスト ボックス 378"/>
        <xdr:cNvSpPr txBox="1"/>
      </xdr:nvSpPr>
      <xdr:spPr>
        <a:xfrm>
          <a:off x="7594111" y="1017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145511</xdr:rowOff>
    </xdr:from>
    <xdr:to>
      <xdr:col>36</xdr:col>
      <xdr:colOff>165100</xdr:colOff>
      <xdr:row>59</xdr:row>
      <xdr:rowOff>75661</xdr:rowOff>
    </xdr:to>
    <xdr:sp macro="" textlink="">
      <xdr:nvSpPr>
        <xdr:cNvPr id="380" name="楕円 379"/>
        <xdr:cNvSpPr/>
      </xdr:nvSpPr>
      <xdr:spPr>
        <a:xfrm>
          <a:off x="6921500" y="1008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66788</xdr:rowOff>
    </xdr:from>
    <xdr:ext cx="534377" cy="259045"/>
    <xdr:sp macro="" textlink="">
      <xdr:nvSpPr>
        <xdr:cNvPr id="381" name="テキスト ボックス 380"/>
        <xdr:cNvSpPr txBox="1"/>
      </xdr:nvSpPr>
      <xdr:spPr>
        <a:xfrm>
          <a:off x="6705111" y="1018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17090</xdr:rowOff>
    </xdr:from>
    <xdr:to>
      <xdr:col>55</xdr:col>
      <xdr:colOff>0</xdr:colOff>
      <xdr:row>79</xdr:row>
      <xdr:rowOff>42145</xdr:rowOff>
    </xdr:to>
    <xdr:cxnSp macro="">
      <xdr:nvCxnSpPr>
        <xdr:cNvPr id="410" name="直線コネクタ 409"/>
        <xdr:cNvCxnSpPr/>
      </xdr:nvCxnSpPr>
      <xdr:spPr>
        <a:xfrm>
          <a:off x="9639300" y="13561640"/>
          <a:ext cx="838200" cy="2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139683</xdr:rowOff>
    </xdr:from>
    <xdr:to>
      <xdr:col>50</xdr:col>
      <xdr:colOff>114300</xdr:colOff>
      <xdr:row>79</xdr:row>
      <xdr:rowOff>17090</xdr:rowOff>
    </xdr:to>
    <xdr:cxnSp macro="">
      <xdr:nvCxnSpPr>
        <xdr:cNvPr id="413" name="直線コネクタ 412"/>
        <xdr:cNvCxnSpPr/>
      </xdr:nvCxnSpPr>
      <xdr:spPr>
        <a:xfrm>
          <a:off x="8750300" y="13512783"/>
          <a:ext cx="889000" cy="4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139683</xdr:rowOff>
    </xdr:from>
    <xdr:to>
      <xdr:col>45</xdr:col>
      <xdr:colOff>177800</xdr:colOff>
      <xdr:row>78</xdr:row>
      <xdr:rowOff>169901</xdr:rowOff>
    </xdr:to>
    <xdr:cxnSp macro="">
      <xdr:nvCxnSpPr>
        <xdr:cNvPr id="416" name="直線コネクタ 415"/>
        <xdr:cNvCxnSpPr/>
      </xdr:nvCxnSpPr>
      <xdr:spPr>
        <a:xfrm flipV="1">
          <a:off x="7861300" y="13512783"/>
          <a:ext cx="889000" cy="3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82559</xdr:rowOff>
    </xdr:from>
    <xdr:to>
      <xdr:col>46</xdr:col>
      <xdr:colOff>38100</xdr:colOff>
      <xdr:row>79</xdr:row>
      <xdr:rowOff>12709</xdr:rowOff>
    </xdr:to>
    <xdr:sp macro="" textlink="">
      <xdr:nvSpPr>
        <xdr:cNvPr id="417" name="フローチャート: 判断 416"/>
        <xdr:cNvSpPr/>
      </xdr:nvSpPr>
      <xdr:spPr>
        <a:xfrm>
          <a:off x="8699500" y="1345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29236</xdr:rowOff>
    </xdr:from>
    <xdr:ext cx="534377" cy="259045"/>
    <xdr:sp macro="" textlink="">
      <xdr:nvSpPr>
        <xdr:cNvPr id="418" name="テキスト ボックス 417"/>
        <xdr:cNvSpPr txBox="1"/>
      </xdr:nvSpPr>
      <xdr:spPr>
        <a:xfrm>
          <a:off x="8483111" y="1323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107694</xdr:rowOff>
    </xdr:from>
    <xdr:to>
      <xdr:col>41</xdr:col>
      <xdr:colOff>101600</xdr:colOff>
      <xdr:row>79</xdr:row>
      <xdr:rowOff>37844</xdr:rowOff>
    </xdr:to>
    <xdr:sp macro="" textlink="">
      <xdr:nvSpPr>
        <xdr:cNvPr id="419" name="フローチャート: 判断 418"/>
        <xdr:cNvSpPr/>
      </xdr:nvSpPr>
      <xdr:spPr>
        <a:xfrm>
          <a:off x="7810500" y="1348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54371</xdr:rowOff>
    </xdr:from>
    <xdr:ext cx="534377" cy="259045"/>
    <xdr:sp macro="" textlink="">
      <xdr:nvSpPr>
        <xdr:cNvPr id="420" name="テキスト ボックス 419"/>
        <xdr:cNvSpPr txBox="1"/>
      </xdr:nvSpPr>
      <xdr:spPr>
        <a:xfrm>
          <a:off x="7594111" y="1325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162795</xdr:rowOff>
    </xdr:from>
    <xdr:to>
      <xdr:col>55</xdr:col>
      <xdr:colOff>50800</xdr:colOff>
      <xdr:row>79</xdr:row>
      <xdr:rowOff>92945</xdr:rowOff>
    </xdr:to>
    <xdr:sp macro="" textlink="">
      <xdr:nvSpPr>
        <xdr:cNvPr id="426" name="楕円 425"/>
        <xdr:cNvSpPr/>
      </xdr:nvSpPr>
      <xdr:spPr>
        <a:xfrm>
          <a:off x="10426700" y="1353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77722</xdr:rowOff>
    </xdr:from>
    <xdr:ext cx="469744" cy="259045"/>
    <xdr:sp macro="" textlink="">
      <xdr:nvSpPr>
        <xdr:cNvPr id="427" name="普通建設事業費 （ うち新規整備　）該当値テキスト"/>
        <xdr:cNvSpPr txBox="1"/>
      </xdr:nvSpPr>
      <xdr:spPr>
        <a:xfrm>
          <a:off x="10528300" y="1345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137740</xdr:rowOff>
    </xdr:from>
    <xdr:to>
      <xdr:col>50</xdr:col>
      <xdr:colOff>165100</xdr:colOff>
      <xdr:row>79</xdr:row>
      <xdr:rowOff>67890</xdr:rowOff>
    </xdr:to>
    <xdr:sp macro="" textlink="">
      <xdr:nvSpPr>
        <xdr:cNvPr id="428" name="楕円 427"/>
        <xdr:cNvSpPr/>
      </xdr:nvSpPr>
      <xdr:spPr>
        <a:xfrm>
          <a:off x="9588500" y="135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59017</xdr:rowOff>
    </xdr:from>
    <xdr:ext cx="534377" cy="259045"/>
    <xdr:sp macro="" textlink="">
      <xdr:nvSpPr>
        <xdr:cNvPr id="429" name="テキスト ボックス 428"/>
        <xdr:cNvSpPr txBox="1"/>
      </xdr:nvSpPr>
      <xdr:spPr>
        <a:xfrm>
          <a:off x="9372111" y="1360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88883</xdr:rowOff>
    </xdr:from>
    <xdr:to>
      <xdr:col>46</xdr:col>
      <xdr:colOff>38100</xdr:colOff>
      <xdr:row>79</xdr:row>
      <xdr:rowOff>19033</xdr:rowOff>
    </xdr:to>
    <xdr:sp macro="" textlink="">
      <xdr:nvSpPr>
        <xdr:cNvPr id="430" name="楕円 429"/>
        <xdr:cNvSpPr/>
      </xdr:nvSpPr>
      <xdr:spPr>
        <a:xfrm>
          <a:off x="8699500" y="1346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10160</xdr:rowOff>
    </xdr:from>
    <xdr:ext cx="534377" cy="259045"/>
    <xdr:sp macro="" textlink="">
      <xdr:nvSpPr>
        <xdr:cNvPr id="431" name="テキスト ボックス 430"/>
        <xdr:cNvSpPr txBox="1"/>
      </xdr:nvSpPr>
      <xdr:spPr>
        <a:xfrm>
          <a:off x="8483111" y="1355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119101</xdr:rowOff>
    </xdr:from>
    <xdr:to>
      <xdr:col>41</xdr:col>
      <xdr:colOff>101600</xdr:colOff>
      <xdr:row>79</xdr:row>
      <xdr:rowOff>49251</xdr:rowOff>
    </xdr:to>
    <xdr:sp macro="" textlink="">
      <xdr:nvSpPr>
        <xdr:cNvPr id="432" name="楕円 431"/>
        <xdr:cNvSpPr/>
      </xdr:nvSpPr>
      <xdr:spPr>
        <a:xfrm>
          <a:off x="7810500" y="1349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40378</xdr:rowOff>
    </xdr:from>
    <xdr:ext cx="534377" cy="259045"/>
    <xdr:sp macro="" textlink="">
      <xdr:nvSpPr>
        <xdr:cNvPr id="433" name="テキスト ボックス 432"/>
        <xdr:cNvSpPr txBox="1"/>
      </xdr:nvSpPr>
      <xdr:spPr>
        <a:xfrm>
          <a:off x="7594111" y="1358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41801</xdr:rowOff>
    </xdr:from>
    <xdr:to>
      <xdr:col>55</xdr:col>
      <xdr:colOff>0</xdr:colOff>
      <xdr:row>99</xdr:row>
      <xdr:rowOff>34514</xdr:rowOff>
    </xdr:to>
    <xdr:cxnSp macro="">
      <xdr:nvCxnSpPr>
        <xdr:cNvPr id="464" name="直線コネクタ 463"/>
        <xdr:cNvCxnSpPr/>
      </xdr:nvCxnSpPr>
      <xdr:spPr>
        <a:xfrm flipV="1">
          <a:off x="9639300" y="16843901"/>
          <a:ext cx="838200" cy="16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34514</xdr:rowOff>
    </xdr:from>
    <xdr:to>
      <xdr:col>50</xdr:col>
      <xdr:colOff>114300</xdr:colOff>
      <xdr:row>99</xdr:row>
      <xdr:rowOff>76140</xdr:rowOff>
    </xdr:to>
    <xdr:cxnSp macro="">
      <xdr:nvCxnSpPr>
        <xdr:cNvPr id="467" name="直線コネクタ 466"/>
        <xdr:cNvCxnSpPr/>
      </xdr:nvCxnSpPr>
      <xdr:spPr>
        <a:xfrm flipV="1">
          <a:off x="8750300" y="17008064"/>
          <a:ext cx="889000" cy="4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65454</xdr:rowOff>
    </xdr:from>
    <xdr:ext cx="534377" cy="259045"/>
    <xdr:sp macro="" textlink="">
      <xdr:nvSpPr>
        <xdr:cNvPr id="469" name="テキスト ボックス 468"/>
        <xdr:cNvSpPr txBox="1"/>
      </xdr:nvSpPr>
      <xdr:spPr>
        <a:xfrm>
          <a:off x="9372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41331</xdr:rowOff>
    </xdr:from>
    <xdr:to>
      <xdr:col>45</xdr:col>
      <xdr:colOff>177800</xdr:colOff>
      <xdr:row>99</xdr:row>
      <xdr:rowOff>76140</xdr:rowOff>
    </xdr:to>
    <xdr:cxnSp macro="">
      <xdr:nvCxnSpPr>
        <xdr:cNvPr id="470" name="直線コネクタ 469"/>
        <xdr:cNvCxnSpPr/>
      </xdr:nvCxnSpPr>
      <xdr:spPr>
        <a:xfrm>
          <a:off x="7861300" y="17014881"/>
          <a:ext cx="889000" cy="3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73042</xdr:rowOff>
    </xdr:from>
    <xdr:to>
      <xdr:col>46</xdr:col>
      <xdr:colOff>38100</xdr:colOff>
      <xdr:row>99</xdr:row>
      <xdr:rowOff>3192</xdr:rowOff>
    </xdr:to>
    <xdr:sp macro="" textlink="">
      <xdr:nvSpPr>
        <xdr:cNvPr id="471" name="フローチャート: 判断 470"/>
        <xdr:cNvSpPr/>
      </xdr:nvSpPr>
      <xdr:spPr>
        <a:xfrm>
          <a:off x="8699500" y="168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19719</xdr:rowOff>
    </xdr:from>
    <xdr:ext cx="534377" cy="259045"/>
    <xdr:sp macro="" textlink="">
      <xdr:nvSpPr>
        <xdr:cNvPr id="472" name="テキスト ボックス 471"/>
        <xdr:cNvSpPr txBox="1"/>
      </xdr:nvSpPr>
      <xdr:spPr>
        <a:xfrm>
          <a:off x="8483111" y="1665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163156</xdr:rowOff>
    </xdr:from>
    <xdr:to>
      <xdr:col>41</xdr:col>
      <xdr:colOff>101600</xdr:colOff>
      <xdr:row>98</xdr:row>
      <xdr:rowOff>93306</xdr:rowOff>
    </xdr:to>
    <xdr:sp macro="" textlink="">
      <xdr:nvSpPr>
        <xdr:cNvPr id="473" name="フローチャート: 判断 472"/>
        <xdr:cNvSpPr/>
      </xdr:nvSpPr>
      <xdr:spPr>
        <a:xfrm>
          <a:off x="7810500" y="167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109833</xdr:rowOff>
    </xdr:from>
    <xdr:ext cx="534377" cy="259045"/>
    <xdr:sp macro="" textlink="">
      <xdr:nvSpPr>
        <xdr:cNvPr id="474" name="テキスト ボックス 473"/>
        <xdr:cNvSpPr txBox="1"/>
      </xdr:nvSpPr>
      <xdr:spPr>
        <a:xfrm>
          <a:off x="7594111" y="1656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162451</xdr:rowOff>
    </xdr:from>
    <xdr:to>
      <xdr:col>55</xdr:col>
      <xdr:colOff>50800</xdr:colOff>
      <xdr:row>98</xdr:row>
      <xdr:rowOff>92601</xdr:rowOff>
    </xdr:to>
    <xdr:sp macro="" textlink="">
      <xdr:nvSpPr>
        <xdr:cNvPr id="480" name="楕円 479"/>
        <xdr:cNvSpPr/>
      </xdr:nvSpPr>
      <xdr:spPr>
        <a:xfrm>
          <a:off x="10426700" y="1679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140878</xdr:rowOff>
    </xdr:from>
    <xdr:ext cx="534377" cy="259045"/>
    <xdr:sp macro="" textlink="">
      <xdr:nvSpPr>
        <xdr:cNvPr id="481" name="普通建設事業費 （ うち更新整備　）該当値テキスト"/>
        <xdr:cNvSpPr txBox="1"/>
      </xdr:nvSpPr>
      <xdr:spPr>
        <a:xfrm>
          <a:off x="10528300" y="1677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155164</xdr:rowOff>
    </xdr:from>
    <xdr:to>
      <xdr:col>50</xdr:col>
      <xdr:colOff>165100</xdr:colOff>
      <xdr:row>99</xdr:row>
      <xdr:rowOff>85314</xdr:rowOff>
    </xdr:to>
    <xdr:sp macro="" textlink="">
      <xdr:nvSpPr>
        <xdr:cNvPr id="482" name="楕円 481"/>
        <xdr:cNvSpPr/>
      </xdr:nvSpPr>
      <xdr:spPr>
        <a:xfrm>
          <a:off x="9588500" y="1695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76441</xdr:rowOff>
    </xdr:from>
    <xdr:ext cx="534377" cy="259045"/>
    <xdr:sp macro="" textlink="">
      <xdr:nvSpPr>
        <xdr:cNvPr id="483" name="テキスト ボックス 482"/>
        <xdr:cNvSpPr txBox="1"/>
      </xdr:nvSpPr>
      <xdr:spPr>
        <a:xfrm>
          <a:off x="9372111" y="1704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25340</xdr:rowOff>
    </xdr:from>
    <xdr:to>
      <xdr:col>46</xdr:col>
      <xdr:colOff>38100</xdr:colOff>
      <xdr:row>99</xdr:row>
      <xdr:rowOff>126940</xdr:rowOff>
    </xdr:to>
    <xdr:sp macro="" textlink="">
      <xdr:nvSpPr>
        <xdr:cNvPr id="484" name="楕円 483"/>
        <xdr:cNvSpPr/>
      </xdr:nvSpPr>
      <xdr:spPr>
        <a:xfrm>
          <a:off x="8699500" y="1699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118067</xdr:rowOff>
    </xdr:from>
    <xdr:ext cx="469744" cy="259045"/>
    <xdr:sp macro="" textlink="">
      <xdr:nvSpPr>
        <xdr:cNvPr id="485" name="テキスト ボックス 484"/>
        <xdr:cNvSpPr txBox="1"/>
      </xdr:nvSpPr>
      <xdr:spPr>
        <a:xfrm>
          <a:off x="8515428" y="1709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161981</xdr:rowOff>
    </xdr:from>
    <xdr:to>
      <xdr:col>41</xdr:col>
      <xdr:colOff>101600</xdr:colOff>
      <xdr:row>99</xdr:row>
      <xdr:rowOff>92131</xdr:rowOff>
    </xdr:to>
    <xdr:sp macro="" textlink="">
      <xdr:nvSpPr>
        <xdr:cNvPr id="486" name="楕円 485"/>
        <xdr:cNvSpPr/>
      </xdr:nvSpPr>
      <xdr:spPr>
        <a:xfrm>
          <a:off x="7810500" y="1696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83258</xdr:rowOff>
    </xdr:from>
    <xdr:ext cx="534377" cy="259045"/>
    <xdr:sp macro="" textlink="">
      <xdr:nvSpPr>
        <xdr:cNvPr id="487" name="テキスト ボックス 486"/>
        <xdr:cNvSpPr txBox="1"/>
      </xdr:nvSpPr>
      <xdr:spPr>
        <a:xfrm>
          <a:off x="7594111" y="1705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4" name="直線コネクタ 513"/>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7" name="直線コネクタ 516"/>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0" name="直線コネクタ 519"/>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74247</xdr:rowOff>
    </xdr:from>
    <xdr:to>
      <xdr:col>76</xdr:col>
      <xdr:colOff>165100</xdr:colOff>
      <xdr:row>39</xdr:row>
      <xdr:rowOff>4397</xdr:rowOff>
    </xdr:to>
    <xdr:sp macro="" textlink="">
      <xdr:nvSpPr>
        <xdr:cNvPr id="521" name="フローチャート: 判断 520"/>
        <xdr:cNvSpPr/>
      </xdr:nvSpPr>
      <xdr:spPr>
        <a:xfrm>
          <a:off x="14541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20924</xdr:rowOff>
    </xdr:from>
    <xdr:ext cx="469744" cy="259045"/>
    <xdr:sp macro="" textlink="">
      <xdr:nvSpPr>
        <xdr:cNvPr id="522" name="テキスト ボックス 521"/>
        <xdr:cNvSpPr txBox="1"/>
      </xdr:nvSpPr>
      <xdr:spPr>
        <a:xfrm>
          <a:off x="14357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3" name="直線コネクタ 522"/>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75481</xdr:rowOff>
    </xdr:from>
    <xdr:to>
      <xdr:col>72</xdr:col>
      <xdr:colOff>38100</xdr:colOff>
      <xdr:row>39</xdr:row>
      <xdr:rowOff>5631</xdr:rowOff>
    </xdr:to>
    <xdr:sp macro="" textlink="">
      <xdr:nvSpPr>
        <xdr:cNvPr id="524" name="フローチャート: 判断 523"/>
        <xdr:cNvSpPr/>
      </xdr:nvSpPr>
      <xdr:spPr>
        <a:xfrm>
          <a:off x="13652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22158</xdr:rowOff>
    </xdr:from>
    <xdr:ext cx="469744" cy="259045"/>
    <xdr:sp macro="" textlink="">
      <xdr:nvSpPr>
        <xdr:cNvPr id="525" name="テキスト ボックス 524"/>
        <xdr:cNvSpPr txBox="1"/>
      </xdr:nvSpPr>
      <xdr:spPr>
        <a:xfrm>
          <a:off x="13468428"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68381</xdr:rowOff>
    </xdr:from>
    <xdr:to>
      <xdr:col>67</xdr:col>
      <xdr:colOff>101600</xdr:colOff>
      <xdr:row>38</xdr:row>
      <xdr:rowOff>169981</xdr:rowOff>
    </xdr:to>
    <xdr:sp macro="" textlink="">
      <xdr:nvSpPr>
        <xdr:cNvPr id="526" name="フローチャート: 判断 525"/>
        <xdr:cNvSpPr/>
      </xdr:nvSpPr>
      <xdr:spPr>
        <a:xfrm>
          <a:off x="12763500" y="658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15058</xdr:rowOff>
    </xdr:from>
    <xdr:ext cx="469744" cy="259045"/>
    <xdr:sp macro="" textlink="">
      <xdr:nvSpPr>
        <xdr:cNvPr id="527" name="テキスト ボックス 526"/>
        <xdr:cNvSpPr txBox="1"/>
      </xdr:nvSpPr>
      <xdr:spPr>
        <a:xfrm>
          <a:off x="12579428" y="635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3" name="楕円 53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249299" cy="259045"/>
    <xdr:sp macro="" textlink="">
      <xdr:nvSpPr>
        <xdr:cNvPr id="534" name="災害復旧事業費該当値テキスト"/>
        <xdr:cNvSpPr txBox="1"/>
      </xdr:nvSpPr>
      <xdr:spPr>
        <a:xfrm>
          <a:off x="16370300" y="6546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4" name="フローチャート: 判断 573"/>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5" name="テキスト ボックス 574"/>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7" name="フローチャート: 判断 576"/>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78" name="テキスト ボックス 577"/>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79" name="フローチャート: 判断 578"/>
        <xdr:cNvSpPr/>
      </xdr:nvSpPr>
      <xdr:spPr>
        <a:xfrm>
          <a:off x="1276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0" name="テキスト ボックス 579"/>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1" name="テキスト ボックス 590"/>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93" name="テキスト ボックス 592"/>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56</xdr:row>
      <xdr:rowOff>92727</xdr:rowOff>
    </xdr:from>
    <xdr:ext cx="249299" cy="259045"/>
    <xdr:sp macro="" textlink="">
      <xdr:nvSpPr>
        <xdr:cNvPr id="595" name="テキスト ボックス 594"/>
        <xdr:cNvSpPr txBox="1"/>
      </xdr:nvSpPr>
      <xdr:spPr>
        <a:xfrm>
          <a:off x="1268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39971</xdr:rowOff>
    </xdr:from>
    <xdr:to>
      <xdr:col>85</xdr:col>
      <xdr:colOff>127000</xdr:colOff>
      <xdr:row>76</xdr:row>
      <xdr:rowOff>57979</xdr:rowOff>
    </xdr:to>
    <xdr:cxnSp macro="">
      <xdr:nvCxnSpPr>
        <xdr:cNvPr id="622" name="直線コネクタ 621"/>
        <xdr:cNvCxnSpPr/>
      </xdr:nvCxnSpPr>
      <xdr:spPr>
        <a:xfrm>
          <a:off x="15481300" y="13070171"/>
          <a:ext cx="838200" cy="1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128030</xdr:rowOff>
    </xdr:from>
    <xdr:ext cx="599010" cy="259045"/>
    <xdr:sp macro="" textlink="">
      <xdr:nvSpPr>
        <xdr:cNvPr id="623" name="公債費平均値テキスト"/>
        <xdr:cNvSpPr txBox="1"/>
      </xdr:nvSpPr>
      <xdr:spPr>
        <a:xfrm>
          <a:off x="16370300" y="12815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39971</xdr:rowOff>
    </xdr:from>
    <xdr:to>
      <xdr:col>81</xdr:col>
      <xdr:colOff>50800</xdr:colOff>
      <xdr:row>76</xdr:row>
      <xdr:rowOff>166419</xdr:rowOff>
    </xdr:to>
    <xdr:cxnSp macro="">
      <xdr:nvCxnSpPr>
        <xdr:cNvPr id="625" name="直線コネクタ 624"/>
        <xdr:cNvCxnSpPr/>
      </xdr:nvCxnSpPr>
      <xdr:spPr>
        <a:xfrm flipV="1">
          <a:off x="14592300" y="13070171"/>
          <a:ext cx="889000" cy="12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72025</xdr:rowOff>
    </xdr:from>
    <xdr:ext cx="599010" cy="259045"/>
    <xdr:sp macro="" textlink="">
      <xdr:nvSpPr>
        <xdr:cNvPr id="627" name="テキスト ボックス 626"/>
        <xdr:cNvSpPr txBox="1"/>
      </xdr:nvSpPr>
      <xdr:spPr>
        <a:xfrm>
          <a:off x="15181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153650</xdr:rowOff>
    </xdr:from>
    <xdr:to>
      <xdr:col>76</xdr:col>
      <xdr:colOff>114300</xdr:colOff>
      <xdr:row>76</xdr:row>
      <xdr:rowOff>166419</xdr:rowOff>
    </xdr:to>
    <xdr:cxnSp macro="">
      <xdr:nvCxnSpPr>
        <xdr:cNvPr id="628" name="直線コネクタ 627"/>
        <xdr:cNvCxnSpPr/>
      </xdr:nvCxnSpPr>
      <xdr:spPr>
        <a:xfrm>
          <a:off x="13703300" y="13183850"/>
          <a:ext cx="88900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29" name="フローチャート: 判断 628"/>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40220</xdr:rowOff>
    </xdr:from>
    <xdr:ext cx="534377" cy="259045"/>
    <xdr:sp macro="" textlink="">
      <xdr:nvSpPr>
        <xdr:cNvPr id="630" name="テキスト ボックス 629"/>
        <xdr:cNvSpPr txBox="1"/>
      </xdr:nvSpPr>
      <xdr:spPr>
        <a:xfrm>
          <a:off x="14325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153650</xdr:rowOff>
    </xdr:from>
    <xdr:to>
      <xdr:col>71</xdr:col>
      <xdr:colOff>177800</xdr:colOff>
      <xdr:row>77</xdr:row>
      <xdr:rowOff>1987</xdr:rowOff>
    </xdr:to>
    <xdr:cxnSp macro="">
      <xdr:nvCxnSpPr>
        <xdr:cNvPr id="631" name="直線コネクタ 630"/>
        <xdr:cNvCxnSpPr/>
      </xdr:nvCxnSpPr>
      <xdr:spPr>
        <a:xfrm flipV="1">
          <a:off x="12814300" y="13183850"/>
          <a:ext cx="889000" cy="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101428</xdr:rowOff>
    </xdr:from>
    <xdr:to>
      <xdr:col>72</xdr:col>
      <xdr:colOff>38100</xdr:colOff>
      <xdr:row>77</xdr:row>
      <xdr:rowOff>31578</xdr:rowOff>
    </xdr:to>
    <xdr:sp macro="" textlink="">
      <xdr:nvSpPr>
        <xdr:cNvPr id="632" name="フローチャート: 判断 631"/>
        <xdr:cNvSpPr/>
      </xdr:nvSpPr>
      <xdr:spPr>
        <a:xfrm>
          <a:off x="13652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48104</xdr:rowOff>
    </xdr:from>
    <xdr:ext cx="534377" cy="259045"/>
    <xdr:sp macro="" textlink="">
      <xdr:nvSpPr>
        <xdr:cNvPr id="633" name="テキスト ボックス 632"/>
        <xdr:cNvSpPr txBox="1"/>
      </xdr:nvSpPr>
      <xdr:spPr>
        <a:xfrm>
          <a:off x="13436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92735</xdr:rowOff>
    </xdr:from>
    <xdr:to>
      <xdr:col>67</xdr:col>
      <xdr:colOff>101600</xdr:colOff>
      <xdr:row>77</xdr:row>
      <xdr:rowOff>22885</xdr:rowOff>
    </xdr:to>
    <xdr:sp macro="" textlink="">
      <xdr:nvSpPr>
        <xdr:cNvPr id="634" name="フローチャート: 判断 633"/>
        <xdr:cNvSpPr/>
      </xdr:nvSpPr>
      <xdr:spPr>
        <a:xfrm>
          <a:off x="12763500" y="131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39413</xdr:rowOff>
    </xdr:from>
    <xdr:ext cx="534377" cy="259045"/>
    <xdr:sp macro="" textlink="">
      <xdr:nvSpPr>
        <xdr:cNvPr id="635" name="テキスト ボックス 634"/>
        <xdr:cNvSpPr txBox="1"/>
      </xdr:nvSpPr>
      <xdr:spPr>
        <a:xfrm>
          <a:off x="12547111" y="1289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7179</xdr:rowOff>
    </xdr:from>
    <xdr:to>
      <xdr:col>85</xdr:col>
      <xdr:colOff>177800</xdr:colOff>
      <xdr:row>76</xdr:row>
      <xdr:rowOff>108779</xdr:rowOff>
    </xdr:to>
    <xdr:sp macro="" textlink="">
      <xdr:nvSpPr>
        <xdr:cNvPr id="641" name="楕円 640"/>
        <xdr:cNvSpPr/>
      </xdr:nvSpPr>
      <xdr:spPr>
        <a:xfrm>
          <a:off x="16268700" y="1303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157056</xdr:rowOff>
    </xdr:from>
    <xdr:ext cx="534377" cy="259045"/>
    <xdr:sp macro="" textlink="">
      <xdr:nvSpPr>
        <xdr:cNvPr id="642" name="公債費該当値テキスト"/>
        <xdr:cNvSpPr txBox="1"/>
      </xdr:nvSpPr>
      <xdr:spPr>
        <a:xfrm>
          <a:off x="16370300" y="130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160621</xdr:rowOff>
    </xdr:from>
    <xdr:to>
      <xdr:col>81</xdr:col>
      <xdr:colOff>101600</xdr:colOff>
      <xdr:row>76</xdr:row>
      <xdr:rowOff>90771</xdr:rowOff>
    </xdr:to>
    <xdr:sp macro="" textlink="">
      <xdr:nvSpPr>
        <xdr:cNvPr id="643" name="楕円 642"/>
        <xdr:cNvSpPr/>
      </xdr:nvSpPr>
      <xdr:spPr>
        <a:xfrm>
          <a:off x="15430500" y="1301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81898</xdr:rowOff>
    </xdr:from>
    <xdr:ext cx="534377" cy="259045"/>
    <xdr:sp macro="" textlink="">
      <xdr:nvSpPr>
        <xdr:cNvPr id="644" name="テキスト ボックス 643"/>
        <xdr:cNvSpPr txBox="1"/>
      </xdr:nvSpPr>
      <xdr:spPr>
        <a:xfrm>
          <a:off x="15214111" y="1311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115619</xdr:rowOff>
    </xdr:from>
    <xdr:to>
      <xdr:col>76</xdr:col>
      <xdr:colOff>165100</xdr:colOff>
      <xdr:row>77</xdr:row>
      <xdr:rowOff>45769</xdr:rowOff>
    </xdr:to>
    <xdr:sp macro="" textlink="">
      <xdr:nvSpPr>
        <xdr:cNvPr id="645" name="楕円 644"/>
        <xdr:cNvSpPr/>
      </xdr:nvSpPr>
      <xdr:spPr>
        <a:xfrm>
          <a:off x="14541500" y="1314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62296</xdr:rowOff>
    </xdr:from>
    <xdr:ext cx="534377" cy="259045"/>
    <xdr:sp macro="" textlink="">
      <xdr:nvSpPr>
        <xdr:cNvPr id="646" name="テキスト ボックス 645"/>
        <xdr:cNvSpPr txBox="1"/>
      </xdr:nvSpPr>
      <xdr:spPr>
        <a:xfrm>
          <a:off x="14325111" y="1292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102850</xdr:rowOff>
    </xdr:from>
    <xdr:to>
      <xdr:col>72</xdr:col>
      <xdr:colOff>38100</xdr:colOff>
      <xdr:row>77</xdr:row>
      <xdr:rowOff>33000</xdr:rowOff>
    </xdr:to>
    <xdr:sp macro="" textlink="">
      <xdr:nvSpPr>
        <xdr:cNvPr id="647" name="楕円 646"/>
        <xdr:cNvSpPr/>
      </xdr:nvSpPr>
      <xdr:spPr>
        <a:xfrm>
          <a:off x="13652500" y="1313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24127</xdr:rowOff>
    </xdr:from>
    <xdr:ext cx="534377" cy="259045"/>
    <xdr:sp macro="" textlink="">
      <xdr:nvSpPr>
        <xdr:cNvPr id="648" name="テキスト ボックス 647"/>
        <xdr:cNvSpPr txBox="1"/>
      </xdr:nvSpPr>
      <xdr:spPr>
        <a:xfrm>
          <a:off x="13436111" y="1322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122637</xdr:rowOff>
    </xdr:from>
    <xdr:to>
      <xdr:col>67</xdr:col>
      <xdr:colOff>101600</xdr:colOff>
      <xdr:row>77</xdr:row>
      <xdr:rowOff>52787</xdr:rowOff>
    </xdr:to>
    <xdr:sp macro="" textlink="">
      <xdr:nvSpPr>
        <xdr:cNvPr id="649" name="楕円 648"/>
        <xdr:cNvSpPr/>
      </xdr:nvSpPr>
      <xdr:spPr>
        <a:xfrm>
          <a:off x="12763500" y="1315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43914</xdr:rowOff>
    </xdr:from>
    <xdr:ext cx="534377" cy="259045"/>
    <xdr:sp macro="" textlink="">
      <xdr:nvSpPr>
        <xdr:cNvPr id="650" name="テキスト ボックス 649"/>
        <xdr:cNvSpPr txBox="1"/>
      </xdr:nvSpPr>
      <xdr:spPr>
        <a:xfrm>
          <a:off x="12547111" y="1324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47203</xdr:rowOff>
    </xdr:from>
    <xdr:to>
      <xdr:col>85</xdr:col>
      <xdr:colOff>127000</xdr:colOff>
      <xdr:row>96</xdr:row>
      <xdr:rowOff>74495</xdr:rowOff>
    </xdr:to>
    <xdr:cxnSp macro="">
      <xdr:nvCxnSpPr>
        <xdr:cNvPr id="677" name="直線コネクタ 676"/>
        <xdr:cNvCxnSpPr/>
      </xdr:nvCxnSpPr>
      <xdr:spPr>
        <a:xfrm flipV="1">
          <a:off x="15481300" y="16506403"/>
          <a:ext cx="838200" cy="2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15152</xdr:rowOff>
    </xdr:from>
    <xdr:ext cx="534377" cy="259045"/>
    <xdr:sp macro="" textlink="">
      <xdr:nvSpPr>
        <xdr:cNvPr id="678" name="積立金平均値テキスト"/>
        <xdr:cNvSpPr txBox="1"/>
      </xdr:nvSpPr>
      <xdr:spPr>
        <a:xfrm>
          <a:off x="16370300" y="1664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48718</xdr:rowOff>
    </xdr:from>
    <xdr:to>
      <xdr:col>81</xdr:col>
      <xdr:colOff>50800</xdr:colOff>
      <xdr:row>96</xdr:row>
      <xdr:rowOff>74495</xdr:rowOff>
    </xdr:to>
    <xdr:cxnSp macro="">
      <xdr:nvCxnSpPr>
        <xdr:cNvPr id="680" name="直線コネクタ 679"/>
        <xdr:cNvCxnSpPr/>
      </xdr:nvCxnSpPr>
      <xdr:spPr>
        <a:xfrm>
          <a:off x="14592300" y="15993568"/>
          <a:ext cx="889000" cy="54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121899</xdr:rowOff>
    </xdr:from>
    <xdr:ext cx="534377" cy="259045"/>
    <xdr:sp macro="" textlink="">
      <xdr:nvSpPr>
        <xdr:cNvPr id="682" name="テキスト ボックス 681"/>
        <xdr:cNvSpPr txBox="1"/>
      </xdr:nvSpPr>
      <xdr:spPr>
        <a:xfrm>
          <a:off x="15214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48718</xdr:rowOff>
    </xdr:from>
    <xdr:to>
      <xdr:col>76</xdr:col>
      <xdr:colOff>114300</xdr:colOff>
      <xdr:row>95</xdr:row>
      <xdr:rowOff>26388</xdr:rowOff>
    </xdr:to>
    <xdr:cxnSp macro="">
      <xdr:nvCxnSpPr>
        <xdr:cNvPr id="683" name="直線コネクタ 682"/>
        <xdr:cNvCxnSpPr/>
      </xdr:nvCxnSpPr>
      <xdr:spPr>
        <a:xfrm flipV="1">
          <a:off x="13703300" y="15993568"/>
          <a:ext cx="889000" cy="32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79604</xdr:rowOff>
    </xdr:from>
    <xdr:to>
      <xdr:col>76</xdr:col>
      <xdr:colOff>165100</xdr:colOff>
      <xdr:row>98</xdr:row>
      <xdr:rowOff>9754</xdr:rowOff>
    </xdr:to>
    <xdr:sp macro="" textlink="">
      <xdr:nvSpPr>
        <xdr:cNvPr id="684" name="フローチャート: 判断 683"/>
        <xdr:cNvSpPr/>
      </xdr:nvSpPr>
      <xdr:spPr>
        <a:xfrm>
          <a:off x="14541500" y="1671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881</xdr:rowOff>
    </xdr:from>
    <xdr:ext cx="534377" cy="259045"/>
    <xdr:sp macro="" textlink="">
      <xdr:nvSpPr>
        <xdr:cNvPr id="685" name="テキスト ボックス 684"/>
        <xdr:cNvSpPr txBox="1"/>
      </xdr:nvSpPr>
      <xdr:spPr>
        <a:xfrm>
          <a:off x="14325111" y="1680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26388</xdr:rowOff>
    </xdr:from>
    <xdr:to>
      <xdr:col>71</xdr:col>
      <xdr:colOff>177800</xdr:colOff>
      <xdr:row>95</xdr:row>
      <xdr:rowOff>107938</xdr:rowOff>
    </xdr:to>
    <xdr:cxnSp macro="">
      <xdr:nvCxnSpPr>
        <xdr:cNvPr id="686" name="直線コネクタ 685"/>
        <xdr:cNvCxnSpPr/>
      </xdr:nvCxnSpPr>
      <xdr:spPr>
        <a:xfrm flipV="1">
          <a:off x="12814300" y="16314138"/>
          <a:ext cx="889000" cy="8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107014</xdr:rowOff>
    </xdr:from>
    <xdr:to>
      <xdr:col>72</xdr:col>
      <xdr:colOff>38100</xdr:colOff>
      <xdr:row>98</xdr:row>
      <xdr:rowOff>37164</xdr:rowOff>
    </xdr:to>
    <xdr:sp macro="" textlink="">
      <xdr:nvSpPr>
        <xdr:cNvPr id="687" name="フローチャート: 判断 686"/>
        <xdr:cNvSpPr/>
      </xdr:nvSpPr>
      <xdr:spPr>
        <a:xfrm>
          <a:off x="13652500" y="167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28291</xdr:rowOff>
    </xdr:from>
    <xdr:ext cx="534377" cy="259045"/>
    <xdr:sp macro="" textlink="">
      <xdr:nvSpPr>
        <xdr:cNvPr id="688" name="テキスト ボックス 687"/>
        <xdr:cNvSpPr txBox="1"/>
      </xdr:nvSpPr>
      <xdr:spPr>
        <a:xfrm>
          <a:off x="13436111" y="1683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70686</xdr:rowOff>
    </xdr:from>
    <xdr:to>
      <xdr:col>67</xdr:col>
      <xdr:colOff>101600</xdr:colOff>
      <xdr:row>98</xdr:row>
      <xdr:rowOff>836</xdr:rowOff>
    </xdr:to>
    <xdr:sp macro="" textlink="">
      <xdr:nvSpPr>
        <xdr:cNvPr id="689" name="フローチャート: 判断 688"/>
        <xdr:cNvSpPr/>
      </xdr:nvSpPr>
      <xdr:spPr>
        <a:xfrm>
          <a:off x="12763500" y="167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163413</xdr:rowOff>
    </xdr:from>
    <xdr:ext cx="534377" cy="259045"/>
    <xdr:sp macro="" textlink="">
      <xdr:nvSpPr>
        <xdr:cNvPr id="690" name="テキスト ボックス 689"/>
        <xdr:cNvSpPr txBox="1"/>
      </xdr:nvSpPr>
      <xdr:spPr>
        <a:xfrm>
          <a:off x="12547111" y="1679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167853</xdr:rowOff>
    </xdr:from>
    <xdr:to>
      <xdr:col>85</xdr:col>
      <xdr:colOff>177800</xdr:colOff>
      <xdr:row>96</xdr:row>
      <xdr:rowOff>98003</xdr:rowOff>
    </xdr:to>
    <xdr:sp macro="" textlink="">
      <xdr:nvSpPr>
        <xdr:cNvPr id="696" name="楕円 695"/>
        <xdr:cNvSpPr/>
      </xdr:nvSpPr>
      <xdr:spPr>
        <a:xfrm>
          <a:off x="16268700" y="1645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19280</xdr:rowOff>
    </xdr:from>
    <xdr:ext cx="534377" cy="259045"/>
    <xdr:sp macro="" textlink="">
      <xdr:nvSpPr>
        <xdr:cNvPr id="697" name="積立金該当値テキスト"/>
        <xdr:cNvSpPr txBox="1"/>
      </xdr:nvSpPr>
      <xdr:spPr>
        <a:xfrm>
          <a:off x="16370300" y="1630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23695</xdr:rowOff>
    </xdr:from>
    <xdr:to>
      <xdr:col>81</xdr:col>
      <xdr:colOff>101600</xdr:colOff>
      <xdr:row>96</xdr:row>
      <xdr:rowOff>125295</xdr:rowOff>
    </xdr:to>
    <xdr:sp macro="" textlink="">
      <xdr:nvSpPr>
        <xdr:cNvPr id="698" name="楕円 697"/>
        <xdr:cNvSpPr/>
      </xdr:nvSpPr>
      <xdr:spPr>
        <a:xfrm>
          <a:off x="15430500" y="164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141822</xdr:rowOff>
    </xdr:from>
    <xdr:ext cx="534377" cy="259045"/>
    <xdr:sp macro="" textlink="">
      <xdr:nvSpPr>
        <xdr:cNvPr id="699" name="テキスト ボックス 698"/>
        <xdr:cNvSpPr txBox="1"/>
      </xdr:nvSpPr>
      <xdr:spPr>
        <a:xfrm>
          <a:off x="15214111" y="1625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169368</xdr:rowOff>
    </xdr:from>
    <xdr:to>
      <xdr:col>76</xdr:col>
      <xdr:colOff>165100</xdr:colOff>
      <xdr:row>93</xdr:row>
      <xdr:rowOff>99518</xdr:rowOff>
    </xdr:to>
    <xdr:sp macro="" textlink="">
      <xdr:nvSpPr>
        <xdr:cNvPr id="700" name="楕円 699"/>
        <xdr:cNvSpPr/>
      </xdr:nvSpPr>
      <xdr:spPr>
        <a:xfrm>
          <a:off x="14541500" y="1594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116045</xdr:rowOff>
    </xdr:from>
    <xdr:ext cx="599010" cy="259045"/>
    <xdr:sp macro="" textlink="">
      <xdr:nvSpPr>
        <xdr:cNvPr id="701" name="テキスト ボックス 700"/>
        <xdr:cNvSpPr txBox="1"/>
      </xdr:nvSpPr>
      <xdr:spPr>
        <a:xfrm>
          <a:off x="14292795" y="15717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147038</xdr:rowOff>
    </xdr:from>
    <xdr:to>
      <xdr:col>72</xdr:col>
      <xdr:colOff>38100</xdr:colOff>
      <xdr:row>95</xdr:row>
      <xdr:rowOff>77188</xdr:rowOff>
    </xdr:to>
    <xdr:sp macro="" textlink="">
      <xdr:nvSpPr>
        <xdr:cNvPr id="702" name="楕円 701"/>
        <xdr:cNvSpPr/>
      </xdr:nvSpPr>
      <xdr:spPr>
        <a:xfrm>
          <a:off x="13652500" y="1626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93715</xdr:rowOff>
    </xdr:from>
    <xdr:ext cx="599010" cy="259045"/>
    <xdr:sp macro="" textlink="">
      <xdr:nvSpPr>
        <xdr:cNvPr id="703" name="テキスト ボックス 702"/>
        <xdr:cNvSpPr txBox="1"/>
      </xdr:nvSpPr>
      <xdr:spPr>
        <a:xfrm>
          <a:off x="13403795" y="1603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57138</xdr:rowOff>
    </xdr:from>
    <xdr:to>
      <xdr:col>67</xdr:col>
      <xdr:colOff>101600</xdr:colOff>
      <xdr:row>95</xdr:row>
      <xdr:rowOff>158738</xdr:rowOff>
    </xdr:to>
    <xdr:sp macro="" textlink="">
      <xdr:nvSpPr>
        <xdr:cNvPr id="704" name="楕円 703"/>
        <xdr:cNvSpPr/>
      </xdr:nvSpPr>
      <xdr:spPr>
        <a:xfrm>
          <a:off x="12763500" y="1634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3815</xdr:rowOff>
    </xdr:from>
    <xdr:ext cx="599010" cy="259045"/>
    <xdr:sp macro="" textlink="">
      <xdr:nvSpPr>
        <xdr:cNvPr id="705" name="テキスト ボックス 704"/>
        <xdr:cNvSpPr txBox="1"/>
      </xdr:nvSpPr>
      <xdr:spPr>
        <a:xfrm>
          <a:off x="12514795" y="1612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135540</xdr:rowOff>
    </xdr:from>
    <xdr:to>
      <xdr:col>116</xdr:col>
      <xdr:colOff>63500</xdr:colOff>
      <xdr:row>38</xdr:row>
      <xdr:rowOff>135631</xdr:rowOff>
    </xdr:to>
    <xdr:cxnSp macro="">
      <xdr:nvCxnSpPr>
        <xdr:cNvPr id="732" name="直線コネクタ 731"/>
        <xdr:cNvCxnSpPr/>
      </xdr:nvCxnSpPr>
      <xdr:spPr>
        <a:xfrm flipV="1">
          <a:off x="21323300" y="6650640"/>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135540</xdr:rowOff>
    </xdr:from>
    <xdr:to>
      <xdr:col>111</xdr:col>
      <xdr:colOff>177800</xdr:colOff>
      <xdr:row>38</xdr:row>
      <xdr:rowOff>135631</xdr:rowOff>
    </xdr:to>
    <xdr:cxnSp macro="">
      <xdr:nvCxnSpPr>
        <xdr:cNvPr id="735" name="直線コネクタ 734"/>
        <xdr:cNvCxnSpPr/>
      </xdr:nvCxnSpPr>
      <xdr:spPr>
        <a:xfrm>
          <a:off x="20434300" y="665064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135540</xdr:rowOff>
    </xdr:from>
    <xdr:to>
      <xdr:col>107</xdr:col>
      <xdr:colOff>50800</xdr:colOff>
      <xdr:row>38</xdr:row>
      <xdr:rowOff>135631</xdr:rowOff>
    </xdr:to>
    <xdr:cxnSp macro="">
      <xdr:nvCxnSpPr>
        <xdr:cNvPr id="738" name="直線コネクタ 737"/>
        <xdr:cNvCxnSpPr/>
      </xdr:nvCxnSpPr>
      <xdr:spPr>
        <a:xfrm flipV="1">
          <a:off x="19545300" y="665064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39" name="フローチャート: 判断 738"/>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102785</xdr:rowOff>
    </xdr:from>
    <xdr:ext cx="469744" cy="259045"/>
    <xdr:sp macro="" textlink="">
      <xdr:nvSpPr>
        <xdr:cNvPr id="740" name="テキスト ボックス 739"/>
        <xdr:cNvSpPr txBox="1"/>
      </xdr:nvSpPr>
      <xdr:spPr>
        <a:xfrm>
          <a:off x="20199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135631</xdr:rowOff>
    </xdr:from>
    <xdr:to>
      <xdr:col>102</xdr:col>
      <xdr:colOff>114300</xdr:colOff>
      <xdr:row>38</xdr:row>
      <xdr:rowOff>135723</xdr:rowOff>
    </xdr:to>
    <xdr:cxnSp macro="">
      <xdr:nvCxnSpPr>
        <xdr:cNvPr id="741" name="直線コネクタ 740"/>
        <xdr:cNvCxnSpPr/>
      </xdr:nvCxnSpPr>
      <xdr:spPr>
        <a:xfrm flipV="1">
          <a:off x="18656300" y="6650731"/>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2" name="フローチャート: 判断 741"/>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3" name="テキスト ボックス 742"/>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124790</xdr:rowOff>
    </xdr:from>
    <xdr:to>
      <xdr:col>98</xdr:col>
      <xdr:colOff>38100</xdr:colOff>
      <xdr:row>38</xdr:row>
      <xdr:rowOff>54940</xdr:rowOff>
    </xdr:to>
    <xdr:sp macro="" textlink="">
      <xdr:nvSpPr>
        <xdr:cNvPr id="744" name="フローチャート: 判断 743"/>
        <xdr:cNvSpPr/>
      </xdr:nvSpPr>
      <xdr:spPr>
        <a:xfrm>
          <a:off x="18605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71467</xdr:rowOff>
    </xdr:from>
    <xdr:ext cx="469744" cy="259045"/>
    <xdr:sp macro="" textlink="">
      <xdr:nvSpPr>
        <xdr:cNvPr id="745" name="テキスト ボックス 744"/>
        <xdr:cNvSpPr txBox="1"/>
      </xdr:nvSpPr>
      <xdr:spPr>
        <a:xfrm>
          <a:off x="18421428"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84740</xdr:rowOff>
    </xdr:from>
    <xdr:to>
      <xdr:col>116</xdr:col>
      <xdr:colOff>114300</xdr:colOff>
      <xdr:row>39</xdr:row>
      <xdr:rowOff>14890</xdr:rowOff>
    </xdr:to>
    <xdr:sp macro="" textlink="">
      <xdr:nvSpPr>
        <xdr:cNvPr id="751" name="楕円 750"/>
        <xdr:cNvSpPr/>
      </xdr:nvSpPr>
      <xdr:spPr>
        <a:xfrm>
          <a:off x="22110700" y="65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171117</xdr:rowOff>
    </xdr:from>
    <xdr:ext cx="313932" cy="259045"/>
    <xdr:sp macro="" textlink="">
      <xdr:nvSpPr>
        <xdr:cNvPr id="752" name="投資及び出資金該当値テキスト"/>
        <xdr:cNvSpPr txBox="1"/>
      </xdr:nvSpPr>
      <xdr:spPr>
        <a:xfrm>
          <a:off x="22212300" y="6514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84831</xdr:rowOff>
    </xdr:from>
    <xdr:to>
      <xdr:col>112</xdr:col>
      <xdr:colOff>38100</xdr:colOff>
      <xdr:row>39</xdr:row>
      <xdr:rowOff>14981</xdr:rowOff>
    </xdr:to>
    <xdr:sp macro="" textlink="">
      <xdr:nvSpPr>
        <xdr:cNvPr id="753" name="楕円 752"/>
        <xdr:cNvSpPr/>
      </xdr:nvSpPr>
      <xdr:spPr>
        <a:xfrm>
          <a:off x="21272500" y="65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6108</xdr:rowOff>
    </xdr:from>
    <xdr:ext cx="313932" cy="259045"/>
    <xdr:sp macro="" textlink="">
      <xdr:nvSpPr>
        <xdr:cNvPr id="754" name="テキスト ボックス 753"/>
        <xdr:cNvSpPr txBox="1"/>
      </xdr:nvSpPr>
      <xdr:spPr>
        <a:xfrm>
          <a:off x="21166333" y="66926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84740</xdr:rowOff>
    </xdr:from>
    <xdr:to>
      <xdr:col>107</xdr:col>
      <xdr:colOff>101600</xdr:colOff>
      <xdr:row>39</xdr:row>
      <xdr:rowOff>14890</xdr:rowOff>
    </xdr:to>
    <xdr:sp macro="" textlink="">
      <xdr:nvSpPr>
        <xdr:cNvPr id="755" name="楕円 754"/>
        <xdr:cNvSpPr/>
      </xdr:nvSpPr>
      <xdr:spPr>
        <a:xfrm>
          <a:off x="20383500" y="65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6017</xdr:rowOff>
    </xdr:from>
    <xdr:ext cx="313932" cy="259045"/>
    <xdr:sp macro="" textlink="">
      <xdr:nvSpPr>
        <xdr:cNvPr id="756" name="テキスト ボックス 755"/>
        <xdr:cNvSpPr txBox="1"/>
      </xdr:nvSpPr>
      <xdr:spPr>
        <a:xfrm>
          <a:off x="20277333" y="66925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84831</xdr:rowOff>
    </xdr:from>
    <xdr:to>
      <xdr:col>102</xdr:col>
      <xdr:colOff>165100</xdr:colOff>
      <xdr:row>39</xdr:row>
      <xdr:rowOff>14981</xdr:rowOff>
    </xdr:to>
    <xdr:sp macro="" textlink="">
      <xdr:nvSpPr>
        <xdr:cNvPr id="757" name="楕円 756"/>
        <xdr:cNvSpPr/>
      </xdr:nvSpPr>
      <xdr:spPr>
        <a:xfrm>
          <a:off x="19494500" y="65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6108</xdr:rowOff>
    </xdr:from>
    <xdr:ext cx="313932" cy="259045"/>
    <xdr:sp macro="" textlink="">
      <xdr:nvSpPr>
        <xdr:cNvPr id="758" name="テキスト ボックス 757"/>
        <xdr:cNvSpPr txBox="1"/>
      </xdr:nvSpPr>
      <xdr:spPr>
        <a:xfrm>
          <a:off x="19388333" y="66926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84923</xdr:rowOff>
    </xdr:from>
    <xdr:to>
      <xdr:col>98</xdr:col>
      <xdr:colOff>38100</xdr:colOff>
      <xdr:row>39</xdr:row>
      <xdr:rowOff>15073</xdr:rowOff>
    </xdr:to>
    <xdr:sp macro="" textlink="">
      <xdr:nvSpPr>
        <xdr:cNvPr id="759" name="楕円 758"/>
        <xdr:cNvSpPr/>
      </xdr:nvSpPr>
      <xdr:spPr>
        <a:xfrm>
          <a:off x="18605500" y="660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6200</xdr:rowOff>
    </xdr:from>
    <xdr:ext cx="313932" cy="259045"/>
    <xdr:sp macro="" textlink="">
      <xdr:nvSpPr>
        <xdr:cNvPr id="760" name="テキスト ボックス 759"/>
        <xdr:cNvSpPr txBox="1"/>
      </xdr:nvSpPr>
      <xdr:spPr>
        <a:xfrm>
          <a:off x="18499333" y="66927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93082</xdr:rowOff>
    </xdr:from>
    <xdr:to>
      <xdr:col>116</xdr:col>
      <xdr:colOff>62864</xdr:colOff>
      <xdr:row>59</xdr:row>
      <xdr:rowOff>98878</xdr:rowOff>
    </xdr:to>
    <xdr:cxnSp macro="">
      <xdr:nvCxnSpPr>
        <xdr:cNvPr id="786" name="直線コネクタ 785"/>
        <xdr:cNvCxnSpPr/>
      </xdr:nvCxnSpPr>
      <xdr:spPr>
        <a:xfrm flipV="1">
          <a:off x="22159595" y="9522832"/>
          <a:ext cx="1269" cy="691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39759</xdr:rowOff>
    </xdr:from>
    <xdr:ext cx="534377" cy="259045"/>
    <xdr:sp macro="" textlink="">
      <xdr:nvSpPr>
        <xdr:cNvPr id="789" name="貸付金最大値テキスト"/>
        <xdr:cNvSpPr txBox="1"/>
      </xdr:nvSpPr>
      <xdr:spPr>
        <a:xfrm>
          <a:off x="22212300" y="929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93082</xdr:rowOff>
    </xdr:from>
    <xdr:to>
      <xdr:col>116</xdr:col>
      <xdr:colOff>152400</xdr:colOff>
      <xdr:row>55</xdr:row>
      <xdr:rowOff>93082</xdr:rowOff>
    </xdr:to>
    <xdr:cxnSp macro="">
      <xdr:nvCxnSpPr>
        <xdr:cNvPr id="790" name="直線コネクタ 789"/>
        <xdr:cNvCxnSpPr/>
      </xdr:nvCxnSpPr>
      <xdr:spPr>
        <a:xfrm>
          <a:off x="22072600" y="95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51967</xdr:rowOff>
    </xdr:from>
    <xdr:to>
      <xdr:col>116</xdr:col>
      <xdr:colOff>63500</xdr:colOff>
      <xdr:row>59</xdr:row>
      <xdr:rowOff>53208</xdr:rowOff>
    </xdr:to>
    <xdr:cxnSp macro="">
      <xdr:nvCxnSpPr>
        <xdr:cNvPr id="791" name="直線コネクタ 790"/>
        <xdr:cNvCxnSpPr/>
      </xdr:nvCxnSpPr>
      <xdr:spPr>
        <a:xfrm flipV="1">
          <a:off x="21323300" y="10167517"/>
          <a:ext cx="8382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153072</xdr:rowOff>
    </xdr:from>
    <xdr:ext cx="469744" cy="259045"/>
    <xdr:sp macro="" textlink="">
      <xdr:nvSpPr>
        <xdr:cNvPr id="792" name="貸付金平均値テキスト"/>
        <xdr:cNvSpPr txBox="1"/>
      </xdr:nvSpPr>
      <xdr:spPr>
        <a:xfrm>
          <a:off x="22212300" y="9925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130195</xdr:rowOff>
    </xdr:from>
    <xdr:to>
      <xdr:col>116</xdr:col>
      <xdr:colOff>114300</xdr:colOff>
      <xdr:row>59</xdr:row>
      <xdr:rowOff>60345</xdr:rowOff>
    </xdr:to>
    <xdr:sp macro="" textlink="">
      <xdr:nvSpPr>
        <xdr:cNvPr id="793" name="フローチャート: 判断 792"/>
        <xdr:cNvSpPr/>
      </xdr:nvSpPr>
      <xdr:spPr>
        <a:xfrm>
          <a:off x="221107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24665</xdr:rowOff>
    </xdr:from>
    <xdr:to>
      <xdr:col>111</xdr:col>
      <xdr:colOff>177800</xdr:colOff>
      <xdr:row>59</xdr:row>
      <xdr:rowOff>53208</xdr:rowOff>
    </xdr:to>
    <xdr:cxnSp macro="">
      <xdr:nvCxnSpPr>
        <xdr:cNvPr id="794" name="直線コネクタ 793"/>
        <xdr:cNvCxnSpPr/>
      </xdr:nvCxnSpPr>
      <xdr:spPr>
        <a:xfrm>
          <a:off x="20434300" y="8597165"/>
          <a:ext cx="889000" cy="157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132546</xdr:rowOff>
    </xdr:from>
    <xdr:to>
      <xdr:col>112</xdr:col>
      <xdr:colOff>38100</xdr:colOff>
      <xdr:row>59</xdr:row>
      <xdr:rowOff>62696</xdr:rowOff>
    </xdr:to>
    <xdr:sp macro="" textlink="">
      <xdr:nvSpPr>
        <xdr:cNvPr id="795" name="フローチャート: 判断 794"/>
        <xdr:cNvSpPr/>
      </xdr:nvSpPr>
      <xdr:spPr>
        <a:xfrm>
          <a:off x="21272500" y="1007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79223</xdr:rowOff>
    </xdr:from>
    <xdr:ext cx="469744" cy="259045"/>
    <xdr:sp macro="" textlink="">
      <xdr:nvSpPr>
        <xdr:cNvPr id="796" name="テキスト ボックス 795"/>
        <xdr:cNvSpPr txBox="1"/>
      </xdr:nvSpPr>
      <xdr:spPr>
        <a:xfrm>
          <a:off x="21088428" y="985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24665</xdr:rowOff>
    </xdr:from>
    <xdr:to>
      <xdr:col>107</xdr:col>
      <xdr:colOff>50800</xdr:colOff>
      <xdr:row>59</xdr:row>
      <xdr:rowOff>55608</xdr:rowOff>
    </xdr:to>
    <xdr:cxnSp macro="">
      <xdr:nvCxnSpPr>
        <xdr:cNvPr id="797" name="直線コネクタ 796"/>
        <xdr:cNvCxnSpPr/>
      </xdr:nvCxnSpPr>
      <xdr:spPr>
        <a:xfrm flipV="1">
          <a:off x="19545300" y="8597165"/>
          <a:ext cx="889000" cy="157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152794</xdr:rowOff>
    </xdr:from>
    <xdr:to>
      <xdr:col>107</xdr:col>
      <xdr:colOff>101600</xdr:colOff>
      <xdr:row>59</xdr:row>
      <xdr:rowOff>82944</xdr:rowOff>
    </xdr:to>
    <xdr:sp macro="" textlink="">
      <xdr:nvSpPr>
        <xdr:cNvPr id="798" name="フローチャート: 判断 797"/>
        <xdr:cNvSpPr/>
      </xdr:nvSpPr>
      <xdr:spPr>
        <a:xfrm>
          <a:off x="20383500" y="1009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74071</xdr:rowOff>
    </xdr:from>
    <xdr:ext cx="469744" cy="259045"/>
    <xdr:sp macro="" textlink="">
      <xdr:nvSpPr>
        <xdr:cNvPr id="799" name="テキスト ボックス 798"/>
        <xdr:cNvSpPr txBox="1"/>
      </xdr:nvSpPr>
      <xdr:spPr>
        <a:xfrm>
          <a:off x="20199428" y="1018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100038</xdr:rowOff>
    </xdr:from>
    <xdr:to>
      <xdr:col>102</xdr:col>
      <xdr:colOff>114300</xdr:colOff>
      <xdr:row>59</xdr:row>
      <xdr:rowOff>55608</xdr:rowOff>
    </xdr:to>
    <xdr:cxnSp macro="">
      <xdr:nvCxnSpPr>
        <xdr:cNvPr id="800" name="直線コネクタ 799"/>
        <xdr:cNvCxnSpPr/>
      </xdr:nvCxnSpPr>
      <xdr:spPr>
        <a:xfrm>
          <a:off x="18656300" y="9872688"/>
          <a:ext cx="889000" cy="29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9706</xdr:rowOff>
    </xdr:from>
    <xdr:to>
      <xdr:col>102</xdr:col>
      <xdr:colOff>165100</xdr:colOff>
      <xdr:row>59</xdr:row>
      <xdr:rowOff>111306</xdr:rowOff>
    </xdr:to>
    <xdr:sp macro="" textlink="">
      <xdr:nvSpPr>
        <xdr:cNvPr id="801" name="フローチャート: 判断 800"/>
        <xdr:cNvSpPr/>
      </xdr:nvSpPr>
      <xdr:spPr>
        <a:xfrm>
          <a:off x="19494500" y="101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102433</xdr:rowOff>
    </xdr:from>
    <xdr:ext cx="469744" cy="259045"/>
    <xdr:sp macro="" textlink="">
      <xdr:nvSpPr>
        <xdr:cNvPr id="802" name="テキスト ボックス 801"/>
        <xdr:cNvSpPr txBox="1"/>
      </xdr:nvSpPr>
      <xdr:spPr>
        <a:xfrm>
          <a:off x="19310428" y="1021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170183</xdr:rowOff>
    </xdr:from>
    <xdr:to>
      <xdr:col>98</xdr:col>
      <xdr:colOff>38100</xdr:colOff>
      <xdr:row>59</xdr:row>
      <xdr:rowOff>100333</xdr:rowOff>
    </xdr:to>
    <xdr:sp macro="" textlink="">
      <xdr:nvSpPr>
        <xdr:cNvPr id="803" name="フローチャート: 判断 802"/>
        <xdr:cNvSpPr/>
      </xdr:nvSpPr>
      <xdr:spPr>
        <a:xfrm>
          <a:off x="18605500" y="1011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91460</xdr:rowOff>
    </xdr:from>
    <xdr:ext cx="469744" cy="259045"/>
    <xdr:sp macro="" textlink="">
      <xdr:nvSpPr>
        <xdr:cNvPr id="804" name="テキスト ボックス 803"/>
        <xdr:cNvSpPr txBox="1"/>
      </xdr:nvSpPr>
      <xdr:spPr>
        <a:xfrm>
          <a:off x="18421428" y="1020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1167</xdr:rowOff>
    </xdr:from>
    <xdr:to>
      <xdr:col>116</xdr:col>
      <xdr:colOff>114300</xdr:colOff>
      <xdr:row>59</xdr:row>
      <xdr:rowOff>102767</xdr:rowOff>
    </xdr:to>
    <xdr:sp macro="" textlink="">
      <xdr:nvSpPr>
        <xdr:cNvPr id="810" name="楕円 809"/>
        <xdr:cNvSpPr/>
      </xdr:nvSpPr>
      <xdr:spPr>
        <a:xfrm>
          <a:off x="22110700" y="1011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108622</xdr:rowOff>
    </xdr:from>
    <xdr:ext cx="469744" cy="259045"/>
    <xdr:sp macro="" textlink="">
      <xdr:nvSpPr>
        <xdr:cNvPr id="811" name="貸付金該当値テキスト"/>
        <xdr:cNvSpPr txBox="1"/>
      </xdr:nvSpPr>
      <xdr:spPr>
        <a:xfrm>
          <a:off x="22212300" y="1005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2408</xdr:rowOff>
    </xdr:from>
    <xdr:to>
      <xdr:col>112</xdr:col>
      <xdr:colOff>38100</xdr:colOff>
      <xdr:row>59</xdr:row>
      <xdr:rowOff>104008</xdr:rowOff>
    </xdr:to>
    <xdr:sp macro="" textlink="">
      <xdr:nvSpPr>
        <xdr:cNvPr id="812" name="楕円 811"/>
        <xdr:cNvSpPr/>
      </xdr:nvSpPr>
      <xdr:spPr>
        <a:xfrm>
          <a:off x="21272500" y="1011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95135</xdr:rowOff>
    </xdr:from>
    <xdr:ext cx="469744" cy="259045"/>
    <xdr:sp macro="" textlink="">
      <xdr:nvSpPr>
        <xdr:cNvPr id="813" name="テキスト ボックス 812"/>
        <xdr:cNvSpPr txBox="1"/>
      </xdr:nvSpPr>
      <xdr:spPr>
        <a:xfrm>
          <a:off x="21088428" y="1021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49</xdr:row>
      <xdr:rowOff>145315</xdr:rowOff>
    </xdr:from>
    <xdr:to>
      <xdr:col>107</xdr:col>
      <xdr:colOff>101600</xdr:colOff>
      <xdr:row>50</xdr:row>
      <xdr:rowOff>75465</xdr:rowOff>
    </xdr:to>
    <xdr:sp macro="" textlink="">
      <xdr:nvSpPr>
        <xdr:cNvPr id="814" name="楕円 813"/>
        <xdr:cNvSpPr/>
      </xdr:nvSpPr>
      <xdr:spPr>
        <a:xfrm>
          <a:off x="20383500" y="854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48</xdr:row>
      <xdr:rowOff>91992</xdr:rowOff>
    </xdr:from>
    <xdr:ext cx="534377" cy="259045"/>
    <xdr:sp macro="" textlink="">
      <xdr:nvSpPr>
        <xdr:cNvPr id="815" name="テキスト ボックス 814"/>
        <xdr:cNvSpPr txBox="1"/>
      </xdr:nvSpPr>
      <xdr:spPr>
        <a:xfrm>
          <a:off x="20167111" y="832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4808</xdr:rowOff>
    </xdr:from>
    <xdr:to>
      <xdr:col>102</xdr:col>
      <xdr:colOff>165100</xdr:colOff>
      <xdr:row>59</xdr:row>
      <xdr:rowOff>106408</xdr:rowOff>
    </xdr:to>
    <xdr:sp macro="" textlink="">
      <xdr:nvSpPr>
        <xdr:cNvPr id="816" name="楕円 815"/>
        <xdr:cNvSpPr/>
      </xdr:nvSpPr>
      <xdr:spPr>
        <a:xfrm>
          <a:off x="19494500" y="1012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122935</xdr:rowOff>
    </xdr:from>
    <xdr:ext cx="469744" cy="259045"/>
    <xdr:sp macro="" textlink="">
      <xdr:nvSpPr>
        <xdr:cNvPr id="817" name="テキスト ボックス 816"/>
        <xdr:cNvSpPr txBox="1"/>
      </xdr:nvSpPr>
      <xdr:spPr>
        <a:xfrm>
          <a:off x="19310428" y="989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49238</xdr:rowOff>
    </xdr:from>
    <xdr:to>
      <xdr:col>98</xdr:col>
      <xdr:colOff>38100</xdr:colOff>
      <xdr:row>57</xdr:row>
      <xdr:rowOff>150838</xdr:rowOff>
    </xdr:to>
    <xdr:sp macro="" textlink="">
      <xdr:nvSpPr>
        <xdr:cNvPr id="818" name="楕円 817"/>
        <xdr:cNvSpPr/>
      </xdr:nvSpPr>
      <xdr:spPr>
        <a:xfrm>
          <a:off x="18605500" y="982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167365</xdr:rowOff>
    </xdr:from>
    <xdr:ext cx="534377" cy="259045"/>
    <xdr:sp macro="" textlink="">
      <xdr:nvSpPr>
        <xdr:cNvPr id="819" name="テキスト ボックス 818"/>
        <xdr:cNvSpPr txBox="1"/>
      </xdr:nvSpPr>
      <xdr:spPr>
        <a:xfrm>
          <a:off x="18389111" y="959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1" name="テキスト ボックス 83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9" name="テキスト ボックス 83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1" name="テキスト ボックス 84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5" name="直線コネクタ 844"/>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6"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7" name="直線コネクタ 846"/>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8"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9" name="直線コネクタ 848"/>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38398</xdr:rowOff>
    </xdr:from>
    <xdr:to>
      <xdr:col>116</xdr:col>
      <xdr:colOff>63500</xdr:colOff>
      <xdr:row>74</xdr:row>
      <xdr:rowOff>142618</xdr:rowOff>
    </xdr:to>
    <xdr:cxnSp macro="">
      <xdr:nvCxnSpPr>
        <xdr:cNvPr id="850" name="直線コネクタ 849"/>
        <xdr:cNvCxnSpPr/>
      </xdr:nvCxnSpPr>
      <xdr:spPr>
        <a:xfrm flipV="1">
          <a:off x="21323300" y="12725698"/>
          <a:ext cx="838200" cy="10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6585</xdr:rowOff>
    </xdr:from>
    <xdr:ext cx="534377" cy="259045"/>
    <xdr:sp macro="" textlink="">
      <xdr:nvSpPr>
        <xdr:cNvPr id="851" name="繰出金平均値テキスト"/>
        <xdr:cNvSpPr txBox="1"/>
      </xdr:nvSpPr>
      <xdr:spPr>
        <a:xfrm>
          <a:off x="22212300" y="126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2" name="フローチャート: 判断 851"/>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82136</xdr:rowOff>
    </xdr:from>
    <xdr:to>
      <xdr:col>111</xdr:col>
      <xdr:colOff>177800</xdr:colOff>
      <xdr:row>74</xdr:row>
      <xdr:rowOff>142618</xdr:rowOff>
    </xdr:to>
    <xdr:cxnSp macro="">
      <xdr:nvCxnSpPr>
        <xdr:cNvPr id="853" name="直線コネクタ 852"/>
        <xdr:cNvCxnSpPr/>
      </xdr:nvCxnSpPr>
      <xdr:spPr>
        <a:xfrm>
          <a:off x="20434300" y="12769436"/>
          <a:ext cx="889000" cy="6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4" name="フローチャート: 判断 853"/>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155538</xdr:rowOff>
    </xdr:from>
    <xdr:ext cx="534377" cy="259045"/>
    <xdr:sp macro="" textlink="">
      <xdr:nvSpPr>
        <xdr:cNvPr id="855" name="テキスト ボックス 854"/>
        <xdr:cNvSpPr txBox="1"/>
      </xdr:nvSpPr>
      <xdr:spPr>
        <a:xfrm>
          <a:off x="21056111" y="124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82136</xdr:rowOff>
    </xdr:from>
    <xdr:to>
      <xdr:col>107</xdr:col>
      <xdr:colOff>50800</xdr:colOff>
      <xdr:row>74</xdr:row>
      <xdr:rowOff>90409</xdr:rowOff>
    </xdr:to>
    <xdr:cxnSp macro="">
      <xdr:nvCxnSpPr>
        <xdr:cNvPr id="856" name="直線コネクタ 855"/>
        <xdr:cNvCxnSpPr/>
      </xdr:nvCxnSpPr>
      <xdr:spPr>
        <a:xfrm flipV="1">
          <a:off x="19545300" y="12769436"/>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104542</xdr:rowOff>
    </xdr:from>
    <xdr:to>
      <xdr:col>107</xdr:col>
      <xdr:colOff>101600</xdr:colOff>
      <xdr:row>75</xdr:row>
      <xdr:rowOff>34692</xdr:rowOff>
    </xdr:to>
    <xdr:sp macro="" textlink="">
      <xdr:nvSpPr>
        <xdr:cNvPr id="857" name="フローチャート: 判断 856"/>
        <xdr:cNvSpPr/>
      </xdr:nvSpPr>
      <xdr:spPr>
        <a:xfrm>
          <a:off x="20383500" y="1279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25819</xdr:rowOff>
    </xdr:from>
    <xdr:ext cx="534377" cy="259045"/>
    <xdr:sp macro="" textlink="">
      <xdr:nvSpPr>
        <xdr:cNvPr id="858" name="テキスト ボックス 857"/>
        <xdr:cNvSpPr txBox="1"/>
      </xdr:nvSpPr>
      <xdr:spPr>
        <a:xfrm>
          <a:off x="20167111" y="1288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90409</xdr:rowOff>
    </xdr:from>
    <xdr:to>
      <xdr:col>102</xdr:col>
      <xdr:colOff>114300</xdr:colOff>
      <xdr:row>74</xdr:row>
      <xdr:rowOff>155528</xdr:rowOff>
    </xdr:to>
    <xdr:cxnSp macro="">
      <xdr:nvCxnSpPr>
        <xdr:cNvPr id="859" name="直線コネクタ 858"/>
        <xdr:cNvCxnSpPr/>
      </xdr:nvCxnSpPr>
      <xdr:spPr>
        <a:xfrm flipV="1">
          <a:off x="18656300" y="12777709"/>
          <a:ext cx="889000" cy="6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135317</xdr:rowOff>
    </xdr:from>
    <xdr:to>
      <xdr:col>102</xdr:col>
      <xdr:colOff>165100</xdr:colOff>
      <xdr:row>75</xdr:row>
      <xdr:rowOff>65467</xdr:rowOff>
    </xdr:to>
    <xdr:sp macro="" textlink="">
      <xdr:nvSpPr>
        <xdr:cNvPr id="860" name="フローチャート: 判断 859"/>
        <xdr:cNvSpPr/>
      </xdr:nvSpPr>
      <xdr:spPr>
        <a:xfrm>
          <a:off x="19494500" y="1282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56594</xdr:rowOff>
    </xdr:from>
    <xdr:ext cx="534377" cy="259045"/>
    <xdr:sp macro="" textlink="">
      <xdr:nvSpPr>
        <xdr:cNvPr id="861" name="テキスト ボックス 860"/>
        <xdr:cNvSpPr txBox="1"/>
      </xdr:nvSpPr>
      <xdr:spPr>
        <a:xfrm>
          <a:off x="19278111" y="1291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154432</xdr:rowOff>
    </xdr:from>
    <xdr:to>
      <xdr:col>98</xdr:col>
      <xdr:colOff>38100</xdr:colOff>
      <xdr:row>75</xdr:row>
      <xdr:rowOff>84582</xdr:rowOff>
    </xdr:to>
    <xdr:sp macro="" textlink="">
      <xdr:nvSpPr>
        <xdr:cNvPr id="862" name="フローチャート: 判断 861"/>
        <xdr:cNvSpPr/>
      </xdr:nvSpPr>
      <xdr:spPr>
        <a:xfrm>
          <a:off x="18605500" y="1284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75709</xdr:rowOff>
    </xdr:from>
    <xdr:ext cx="534377" cy="259045"/>
    <xdr:sp macro="" textlink="">
      <xdr:nvSpPr>
        <xdr:cNvPr id="863" name="テキスト ボックス 862"/>
        <xdr:cNvSpPr txBox="1"/>
      </xdr:nvSpPr>
      <xdr:spPr>
        <a:xfrm>
          <a:off x="18389111" y="1293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159048</xdr:rowOff>
    </xdr:from>
    <xdr:to>
      <xdr:col>116</xdr:col>
      <xdr:colOff>114300</xdr:colOff>
      <xdr:row>74</xdr:row>
      <xdr:rowOff>89198</xdr:rowOff>
    </xdr:to>
    <xdr:sp macro="" textlink="">
      <xdr:nvSpPr>
        <xdr:cNvPr id="869" name="楕円 868"/>
        <xdr:cNvSpPr/>
      </xdr:nvSpPr>
      <xdr:spPr>
        <a:xfrm>
          <a:off x="22110700" y="1267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10475</xdr:rowOff>
    </xdr:from>
    <xdr:ext cx="534377" cy="259045"/>
    <xdr:sp macro="" textlink="">
      <xdr:nvSpPr>
        <xdr:cNvPr id="870" name="繰出金該当値テキスト"/>
        <xdr:cNvSpPr txBox="1"/>
      </xdr:nvSpPr>
      <xdr:spPr>
        <a:xfrm>
          <a:off x="22212300" y="125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91818</xdr:rowOff>
    </xdr:from>
    <xdr:to>
      <xdr:col>112</xdr:col>
      <xdr:colOff>38100</xdr:colOff>
      <xdr:row>75</xdr:row>
      <xdr:rowOff>21968</xdr:rowOff>
    </xdr:to>
    <xdr:sp macro="" textlink="">
      <xdr:nvSpPr>
        <xdr:cNvPr id="871" name="楕円 870"/>
        <xdr:cNvSpPr/>
      </xdr:nvSpPr>
      <xdr:spPr>
        <a:xfrm>
          <a:off x="21272500" y="1277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13095</xdr:rowOff>
    </xdr:from>
    <xdr:ext cx="534377" cy="259045"/>
    <xdr:sp macro="" textlink="">
      <xdr:nvSpPr>
        <xdr:cNvPr id="872" name="テキスト ボックス 871"/>
        <xdr:cNvSpPr txBox="1"/>
      </xdr:nvSpPr>
      <xdr:spPr>
        <a:xfrm>
          <a:off x="21056111" y="1287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31336</xdr:rowOff>
    </xdr:from>
    <xdr:to>
      <xdr:col>107</xdr:col>
      <xdr:colOff>101600</xdr:colOff>
      <xdr:row>74</xdr:row>
      <xdr:rowOff>132936</xdr:rowOff>
    </xdr:to>
    <xdr:sp macro="" textlink="">
      <xdr:nvSpPr>
        <xdr:cNvPr id="873" name="楕円 872"/>
        <xdr:cNvSpPr/>
      </xdr:nvSpPr>
      <xdr:spPr>
        <a:xfrm>
          <a:off x="20383500" y="1271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149463</xdr:rowOff>
    </xdr:from>
    <xdr:ext cx="534377" cy="259045"/>
    <xdr:sp macro="" textlink="">
      <xdr:nvSpPr>
        <xdr:cNvPr id="874" name="テキスト ボックス 873"/>
        <xdr:cNvSpPr txBox="1"/>
      </xdr:nvSpPr>
      <xdr:spPr>
        <a:xfrm>
          <a:off x="20167111" y="1249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39609</xdr:rowOff>
    </xdr:from>
    <xdr:to>
      <xdr:col>102</xdr:col>
      <xdr:colOff>165100</xdr:colOff>
      <xdr:row>74</xdr:row>
      <xdr:rowOff>141209</xdr:rowOff>
    </xdr:to>
    <xdr:sp macro="" textlink="">
      <xdr:nvSpPr>
        <xdr:cNvPr id="875" name="楕円 874"/>
        <xdr:cNvSpPr/>
      </xdr:nvSpPr>
      <xdr:spPr>
        <a:xfrm>
          <a:off x="19494500" y="1272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157736</xdr:rowOff>
    </xdr:from>
    <xdr:ext cx="534377" cy="259045"/>
    <xdr:sp macro="" textlink="">
      <xdr:nvSpPr>
        <xdr:cNvPr id="876" name="テキスト ボックス 875"/>
        <xdr:cNvSpPr txBox="1"/>
      </xdr:nvSpPr>
      <xdr:spPr>
        <a:xfrm>
          <a:off x="19278111" y="125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104728</xdr:rowOff>
    </xdr:from>
    <xdr:to>
      <xdr:col>98</xdr:col>
      <xdr:colOff>38100</xdr:colOff>
      <xdr:row>75</xdr:row>
      <xdr:rowOff>34878</xdr:rowOff>
    </xdr:to>
    <xdr:sp macro="" textlink="">
      <xdr:nvSpPr>
        <xdr:cNvPr id="877" name="楕円 876"/>
        <xdr:cNvSpPr/>
      </xdr:nvSpPr>
      <xdr:spPr>
        <a:xfrm>
          <a:off x="18605500" y="1279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51405</xdr:rowOff>
    </xdr:from>
    <xdr:ext cx="534377" cy="259045"/>
    <xdr:sp macro="" textlink="">
      <xdr:nvSpPr>
        <xdr:cNvPr id="878" name="テキスト ボックス 877"/>
        <xdr:cNvSpPr txBox="1"/>
      </xdr:nvSpPr>
      <xdr:spPr>
        <a:xfrm>
          <a:off x="18389111" y="1256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600">
              <a:solidFill>
                <a:schemeClr val="dk1"/>
              </a:solidFill>
              <a:effectLst/>
              <a:latin typeface="+mn-lt"/>
              <a:ea typeface="+mn-ea"/>
              <a:cs typeface="+mn-cs"/>
            </a:rPr>
            <a:t>　</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各項目は、大きな変動なく前年と横ばい状態である。</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補助費等は住民一人あたり</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162,118</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円となっており、類似団体平均と比較して一人当たりコストが高い状況となっている。これは、下北地域広域行政事務組合に対する負担金の比率が多いことが要因として考えられる。</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普通建設事業費については、対前年</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25,415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円高くなっている。これについては、防災行政用無線整備事業費が多いことが考えられる。</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積立金については、</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対前年</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5,969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円高くなっている。経費削減をし、積立金を増やせるように努力する。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5,482
5,469
52.10
4,537,329
4,388,941
141,865
2,321,529
4,066,602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15.4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163195</xdr:rowOff>
    </xdr:from>
    <xdr:to>
      <xdr:col>24</xdr:col>
      <xdr:colOff>63500</xdr:colOff>
      <xdr:row>34</xdr:row>
      <xdr:rowOff>170180</xdr:rowOff>
    </xdr:to>
    <xdr:cxnSp macro="">
      <xdr:nvCxnSpPr>
        <xdr:cNvPr id="61" name="直線コネクタ 60"/>
        <xdr:cNvCxnSpPr/>
      </xdr:nvCxnSpPr>
      <xdr:spPr>
        <a:xfrm>
          <a:off x="3797300" y="5992495"/>
          <a:ext cx="8382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89933</xdr:rowOff>
    </xdr:from>
    <xdr:ext cx="534377" cy="259045"/>
    <xdr:sp macro="" textlink="">
      <xdr:nvSpPr>
        <xdr:cNvPr id="62" name="議会費平均値テキスト"/>
        <xdr:cNvSpPr txBox="1"/>
      </xdr:nvSpPr>
      <xdr:spPr>
        <a:xfrm>
          <a:off x="4686300" y="6090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163195</xdr:rowOff>
    </xdr:from>
    <xdr:to>
      <xdr:col>19</xdr:col>
      <xdr:colOff>177800</xdr:colOff>
      <xdr:row>34</xdr:row>
      <xdr:rowOff>167386</xdr:rowOff>
    </xdr:to>
    <xdr:cxnSp macro="">
      <xdr:nvCxnSpPr>
        <xdr:cNvPr id="64" name="直線コネクタ 63"/>
        <xdr:cNvCxnSpPr/>
      </xdr:nvCxnSpPr>
      <xdr:spPr>
        <a:xfrm flipV="1">
          <a:off x="2908300" y="5992495"/>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62247</xdr:rowOff>
    </xdr:from>
    <xdr:ext cx="534377" cy="259045"/>
    <xdr:sp macro="" textlink="">
      <xdr:nvSpPr>
        <xdr:cNvPr id="66" name="テキスト ボックス 65"/>
        <xdr:cNvSpPr txBox="1"/>
      </xdr:nvSpPr>
      <xdr:spPr>
        <a:xfrm>
          <a:off x="3530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167386</xdr:rowOff>
    </xdr:from>
    <xdr:to>
      <xdr:col>15</xdr:col>
      <xdr:colOff>50800</xdr:colOff>
      <xdr:row>35</xdr:row>
      <xdr:rowOff>18161</xdr:rowOff>
    </xdr:to>
    <xdr:cxnSp macro="">
      <xdr:nvCxnSpPr>
        <xdr:cNvPr id="67" name="直線コネクタ 66"/>
        <xdr:cNvCxnSpPr/>
      </xdr:nvCxnSpPr>
      <xdr:spPr>
        <a:xfrm flipV="1">
          <a:off x="2019300" y="5996686"/>
          <a:ext cx="8890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38862</xdr:rowOff>
    </xdr:from>
    <xdr:to>
      <xdr:col>15</xdr:col>
      <xdr:colOff>101600</xdr:colOff>
      <xdr:row>36</xdr:row>
      <xdr:rowOff>140462</xdr:rowOff>
    </xdr:to>
    <xdr:sp macro="" textlink="">
      <xdr:nvSpPr>
        <xdr:cNvPr id="68" name="フローチャート: 判断 67"/>
        <xdr:cNvSpPr/>
      </xdr:nvSpPr>
      <xdr:spPr>
        <a:xfrm>
          <a:off x="2857500" y="62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131589</xdr:rowOff>
    </xdr:from>
    <xdr:ext cx="469744" cy="259045"/>
    <xdr:sp macro="" textlink="">
      <xdr:nvSpPr>
        <xdr:cNvPr id="69" name="テキスト ボックス 68"/>
        <xdr:cNvSpPr txBox="1"/>
      </xdr:nvSpPr>
      <xdr:spPr>
        <a:xfrm>
          <a:off x="2673428" y="630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18161</xdr:rowOff>
    </xdr:from>
    <xdr:to>
      <xdr:col>10</xdr:col>
      <xdr:colOff>114300</xdr:colOff>
      <xdr:row>35</xdr:row>
      <xdr:rowOff>150622</xdr:rowOff>
    </xdr:to>
    <xdr:cxnSp macro="">
      <xdr:nvCxnSpPr>
        <xdr:cNvPr id="70" name="直線コネクタ 69"/>
        <xdr:cNvCxnSpPr/>
      </xdr:nvCxnSpPr>
      <xdr:spPr>
        <a:xfrm flipV="1">
          <a:off x="1130300" y="6018911"/>
          <a:ext cx="889000" cy="1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66040</xdr:rowOff>
    </xdr:from>
    <xdr:to>
      <xdr:col>10</xdr:col>
      <xdr:colOff>165100</xdr:colOff>
      <xdr:row>36</xdr:row>
      <xdr:rowOff>167640</xdr:rowOff>
    </xdr:to>
    <xdr:sp macro="" textlink="">
      <xdr:nvSpPr>
        <xdr:cNvPr id="71" name="フローチャート: 判断 70"/>
        <xdr:cNvSpPr/>
      </xdr:nvSpPr>
      <xdr:spPr>
        <a:xfrm>
          <a:off x="1968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158767</xdr:rowOff>
    </xdr:from>
    <xdr:ext cx="469744" cy="259045"/>
    <xdr:sp macro="" textlink="">
      <xdr:nvSpPr>
        <xdr:cNvPr id="72" name="テキスト ボックス 71"/>
        <xdr:cNvSpPr txBox="1"/>
      </xdr:nvSpPr>
      <xdr:spPr>
        <a:xfrm>
          <a:off x="1784428"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96901</xdr:rowOff>
    </xdr:from>
    <xdr:to>
      <xdr:col>6</xdr:col>
      <xdr:colOff>38100</xdr:colOff>
      <xdr:row>37</xdr:row>
      <xdr:rowOff>27051</xdr:rowOff>
    </xdr:to>
    <xdr:sp macro="" textlink="">
      <xdr:nvSpPr>
        <xdr:cNvPr id="73" name="フローチャート: 判断 72"/>
        <xdr:cNvSpPr/>
      </xdr:nvSpPr>
      <xdr:spPr>
        <a:xfrm>
          <a:off x="1079500" y="626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18178</xdr:rowOff>
    </xdr:from>
    <xdr:ext cx="469744" cy="259045"/>
    <xdr:sp macro="" textlink="">
      <xdr:nvSpPr>
        <xdr:cNvPr id="74" name="テキスト ボックス 73"/>
        <xdr:cNvSpPr txBox="1"/>
      </xdr:nvSpPr>
      <xdr:spPr>
        <a:xfrm>
          <a:off x="895428" y="636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119380</xdr:rowOff>
    </xdr:from>
    <xdr:to>
      <xdr:col>24</xdr:col>
      <xdr:colOff>114300</xdr:colOff>
      <xdr:row>35</xdr:row>
      <xdr:rowOff>49530</xdr:rowOff>
    </xdr:to>
    <xdr:sp macro="" textlink="">
      <xdr:nvSpPr>
        <xdr:cNvPr id="80" name="楕円 79"/>
        <xdr:cNvSpPr/>
      </xdr:nvSpPr>
      <xdr:spPr>
        <a:xfrm>
          <a:off x="4584700" y="5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142257</xdr:rowOff>
    </xdr:from>
    <xdr:ext cx="534377" cy="259045"/>
    <xdr:sp macro="" textlink="">
      <xdr:nvSpPr>
        <xdr:cNvPr id="81" name="議会費該当値テキスト"/>
        <xdr:cNvSpPr txBox="1"/>
      </xdr:nvSpPr>
      <xdr:spPr>
        <a:xfrm>
          <a:off x="4686300" y="580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112395</xdr:rowOff>
    </xdr:from>
    <xdr:to>
      <xdr:col>20</xdr:col>
      <xdr:colOff>38100</xdr:colOff>
      <xdr:row>35</xdr:row>
      <xdr:rowOff>42545</xdr:rowOff>
    </xdr:to>
    <xdr:sp macro="" textlink="">
      <xdr:nvSpPr>
        <xdr:cNvPr id="82" name="楕円 81"/>
        <xdr:cNvSpPr/>
      </xdr:nvSpPr>
      <xdr:spPr>
        <a:xfrm>
          <a:off x="3746500" y="594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59072</xdr:rowOff>
    </xdr:from>
    <xdr:ext cx="534377" cy="259045"/>
    <xdr:sp macro="" textlink="">
      <xdr:nvSpPr>
        <xdr:cNvPr id="83" name="テキスト ボックス 82"/>
        <xdr:cNvSpPr txBox="1"/>
      </xdr:nvSpPr>
      <xdr:spPr>
        <a:xfrm>
          <a:off x="3530111" y="571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116586</xdr:rowOff>
    </xdr:from>
    <xdr:to>
      <xdr:col>15</xdr:col>
      <xdr:colOff>101600</xdr:colOff>
      <xdr:row>35</xdr:row>
      <xdr:rowOff>46736</xdr:rowOff>
    </xdr:to>
    <xdr:sp macro="" textlink="">
      <xdr:nvSpPr>
        <xdr:cNvPr id="84" name="楕円 83"/>
        <xdr:cNvSpPr/>
      </xdr:nvSpPr>
      <xdr:spPr>
        <a:xfrm>
          <a:off x="2857500" y="594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63263</xdr:rowOff>
    </xdr:from>
    <xdr:ext cx="534377" cy="259045"/>
    <xdr:sp macro="" textlink="">
      <xdr:nvSpPr>
        <xdr:cNvPr id="85" name="テキスト ボックス 84"/>
        <xdr:cNvSpPr txBox="1"/>
      </xdr:nvSpPr>
      <xdr:spPr>
        <a:xfrm>
          <a:off x="2641111" y="572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138811</xdr:rowOff>
    </xdr:from>
    <xdr:to>
      <xdr:col>10</xdr:col>
      <xdr:colOff>165100</xdr:colOff>
      <xdr:row>35</xdr:row>
      <xdr:rowOff>68961</xdr:rowOff>
    </xdr:to>
    <xdr:sp macro="" textlink="">
      <xdr:nvSpPr>
        <xdr:cNvPr id="86" name="楕円 85"/>
        <xdr:cNvSpPr/>
      </xdr:nvSpPr>
      <xdr:spPr>
        <a:xfrm>
          <a:off x="1968500" y="596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85488</xdr:rowOff>
    </xdr:from>
    <xdr:ext cx="534377" cy="259045"/>
    <xdr:sp macro="" textlink="">
      <xdr:nvSpPr>
        <xdr:cNvPr id="87" name="テキスト ボックス 86"/>
        <xdr:cNvSpPr txBox="1"/>
      </xdr:nvSpPr>
      <xdr:spPr>
        <a:xfrm>
          <a:off x="1752111" y="574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99822</xdr:rowOff>
    </xdr:from>
    <xdr:to>
      <xdr:col>6</xdr:col>
      <xdr:colOff>38100</xdr:colOff>
      <xdr:row>36</xdr:row>
      <xdr:rowOff>29972</xdr:rowOff>
    </xdr:to>
    <xdr:sp macro="" textlink="">
      <xdr:nvSpPr>
        <xdr:cNvPr id="88" name="楕円 87"/>
        <xdr:cNvSpPr/>
      </xdr:nvSpPr>
      <xdr:spPr>
        <a:xfrm>
          <a:off x="1079500" y="610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46499</xdr:rowOff>
    </xdr:from>
    <xdr:ext cx="534377" cy="259045"/>
    <xdr:sp macro="" textlink="">
      <xdr:nvSpPr>
        <xdr:cNvPr id="89" name="テキスト ボックス 88"/>
        <xdr:cNvSpPr txBox="1"/>
      </xdr:nvSpPr>
      <xdr:spPr>
        <a:xfrm>
          <a:off x="863111" y="587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4938</xdr:rowOff>
    </xdr:from>
    <xdr:to>
      <xdr:col>24</xdr:col>
      <xdr:colOff>63500</xdr:colOff>
      <xdr:row>57</xdr:row>
      <xdr:rowOff>13929</xdr:rowOff>
    </xdr:to>
    <xdr:cxnSp macro="">
      <xdr:nvCxnSpPr>
        <xdr:cNvPr id="116" name="直線コネクタ 115"/>
        <xdr:cNvCxnSpPr/>
      </xdr:nvCxnSpPr>
      <xdr:spPr>
        <a:xfrm>
          <a:off x="3797300" y="9777588"/>
          <a:ext cx="8382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48473</xdr:rowOff>
    </xdr:from>
    <xdr:ext cx="599010" cy="259045"/>
    <xdr:sp macro="" textlink="">
      <xdr:nvSpPr>
        <xdr:cNvPr id="117" name="総務費平均値テキスト"/>
        <xdr:cNvSpPr txBox="1"/>
      </xdr:nvSpPr>
      <xdr:spPr>
        <a:xfrm>
          <a:off x="4686300" y="947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11611</xdr:rowOff>
    </xdr:from>
    <xdr:to>
      <xdr:col>19</xdr:col>
      <xdr:colOff>177800</xdr:colOff>
      <xdr:row>57</xdr:row>
      <xdr:rowOff>4938</xdr:rowOff>
    </xdr:to>
    <xdr:cxnSp macro="">
      <xdr:nvCxnSpPr>
        <xdr:cNvPr id="119" name="直線コネクタ 118"/>
        <xdr:cNvCxnSpPr/>
      </xdr:nvCxnSpPr>
      <xdr:spPr>
        <a:xfrm>
          <a:off x="2908300" y="9612811"/>
          <a:ext cx="889000" cy="16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157987</xdr:rowOff>
    </xdr:from>
    <xdr:ext cx="599010" cy="259045"/>
    <xdr:sp macro="" textlink="">
      <xdr:nvSpPr>
        <xdr:cNvPr id="121" name="テキスト ボックス 120"/>
        <xdr:cNvSpPr txBox="1"/>
      </xdr:nvSpPr>
      <xdr:spPr>
        <a:xfrm>
          <a:off x="3497795" y="941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1724</xdr:rowOff>
    </xdr:from>
    <xdr:to>
      <xdr:col>15</xdr:col>
      <xdr:colOff>50800</xdr:colOff>
      <xdr:row>56</xdr:row>
      <xdr:rowOff>11611</xdr:rowOff>
    </xdr:to>
    <xdr:cxnSp macro="">
      <xdr:nvCxnSpPr>
        <xdr:cNvPr id="122" name="直線コネクタ 121"/>
        <xdr:cNvCxnSpPr/>
      </xdr:nvCxnSpPr>
      <xdr:spPr>
        <a:xfrm>
          <a:off x="2019300" y="9602924"/>
          <a:ext cx="889000"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139379</xdr:rowOff>
    </xdr:from>
    <xdr:to>
      <xdr:col>15</xdr:col>
      <xdr:colOff>101600</xdr:colOff>
      <xdr:row>57</xdr:row>
      <xdr:rowOff>69529</xdr:rowOff>
    </xdr:to>
    <xdr:sp macro="" textlink="">
      <xdr:nvSpPr>
        <xdr:cNvPr id="123" name="フローチャート: 判断 122"/>
        <xdr:cNvSpPr/>
      </xdr:nvSpPr>
      <xdr:spPr>
        <a:xfrm>
          <a:off x="2857500" y="974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60656</xdr:rowOff>
    </xdr:from>
    <xdr:ext cx="599010" cy="259045"/>
    <xdr:sp macro="" textlink="">
      <xdr:nvSpPr>
        <xdr:cNvPr id="124" name="テキスト ボックス 123"/>
        <xdr:cNvSpPr txBox="1"/>
      </xdr:nvSpPr>
      <xdr:spPr>
        <a:xfrm>
          <a:off x="2608795" y="9833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1724</xdr:rowOff>
    </xdr:from>
    <xdr:to>
      <xdr:col>10</xdr:col>
      <xdr:colOff>114300</xdr:colOff>
      <xdr:row>56</xdr:row>
      <xdr:rowOff>61480</xdr:rowOff>
    </xdr:to>
    <xdr:cxnSp macro="">
      <xdr:nvCxnSpPr>
        <xdr:cNvPr id="125" name="直線コネクタ 124"/>
        <xdr:cNvCxnSpPr/>
      </xdr:nvCxnSpPr>
      <xdr:spPr>
        <a:xfrm flipV="1">
          <a:off x="1130300" y="9602924"/>
          <a:ext cx="889000" cy="5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168512</xdr:rowOff>
    </xdr:from>
    <xdr:to>
      <xdr:col>10</xdr:col>
      <xdr:colOff>165100</xdr:colOff>
      <xdr:row>57</xdr:row>
      <xdr:rowOff>98662</xdr:rowOff>
    </xdr:to>
    <xdr:sp macro="" textlink="">
      <xdr:nvSpPr>
        <xdr:cNvPr id="126" name="フローチャート: 判断 125"/>
        <xdr:cNvSpPr/>
      </xdr:nvSpPr>
      <xdr:spPr>
        <a:xfrm>
          <a:off x="1968500" y="9769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89789</xdr:rowOff>
    </xdr:from>
    <xdr:ext cx="599010" cy="259045"/>
    <xdr:sp macro="" textlink="">
      <xdr:nvSpPr>
        <xdr:cNvPr id="127" name="テキスト ボックス 126"/>
        <xdr:cNvSpPr txBox="1"/>
      </xdr:nvSpPr>
      <xdr:spPr>
        <a:xfrm>
          <a:off x="1719795" y="9862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163995</xdr:rowOff>
    </xdr:from>
    <xdr:to>
      <xdr:col>6</xdr:col>
      <xdr:colOff>38100</xdr:colOff>
      <xdr:row>57</xdr:row>
      <xdr:rowOff>94145</xdr:rowOff>
    </xdr:to>
    <xdr:sp macro="" textlink="">
      <xdr:nvSpPr>
        <xdr:cNvPr id="128" name="フローチャート: 判断 127"/>
        <xdr:cNvSpPr/>
      </xdr:nvSpPr>
      <xdr:spPr>
        <a:xfrm>
          <a:off x="1079500" y="97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85272</xdr:rowOff>
    </xdr:from>
    <xdr:ext cx="599010" cy="259045"/>
    <xdr:sp macro="" textlink="">
      <xdr:nvSpPr>
        <xdr:cNvPr id="129" name="テキスト ボックス 128"/>
        <xdr:cNvSpPr txBox="1"/>
      </xdr:nvSpPr>
      <xdr:spPr>
        <a:xfrm>
          <a:off x="830795" y="9857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134579</xdr:rowOff>
    </xdr:from>
    <xdr:to>
      <xdr:col>24</xdr:col>
      <xdr:colOff>114300</xdr:colOff>
      <xdr:row>57</xdr:row>
      <xdr:rowOff>64729</xdr:rowOff>
    </xdr:to>
    <xdr:sp macro="" textlink="">
      <xdr:nvSpPr>
        <xdr:cNvPr id="135" name="楕円 134"/>
        <xdr:cNvSpPr/>
      </xdr:nvSpPr>
      <xdr:spPr>
        <a:xfrm>
          <a:off x="4584700" y="973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113006</xdr:rowOff>
    </xdr:from>
    <xdr:ext cx="599010" cy="259045"/>
    <xdr:sp macro="" textlink="">
      <xdr:nvSpPr>
        <xdr:cNvPr id="136" name="総務費該当値テキスト"/>
        <xdr:cNvSpPr txBox="1"/>
      </xdr:nvSpPr>
      <xdr:spPr>
        <a:xfrm>
          <a:off x="4686300" y="97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125588</xdr:rowOff>
    </xdr:from>
    <xdr:to>
      <xdr:col>20</xdr:col>
      <xdr:colOff>38100</xdr:colOff>
      <xdr:row>57</xdr:row>
      <xdr:rowOff>55738</xdr:rowOff>
    </xdr:to>
    <xdr:sp macro="" textlink="">
      <xdr:nvSpPr>
        <xdr:cNvPr id="137" name="楕円 136"/>
        <xdr:cNvSpPr/>
      </xdr:nvSpPr>
      <xdr:spPr>
        <a:xfrm>
          <a:off x="3746500" y="972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46865</xdr:rowOff>
    </xdr:from>
    <xdr:ext cx="599010" cy="259045"/>
    <xdr:sp macro="" textlink="">
      <xdr:nvSpPr>
        <xdr:cNvPr id="138" name="テキスト ボックス 137"/>
        <xdr:cNvSpPr txBox="1"/>
      </xdr:nvSpPr>
      <xdr:spPr>
        <a:xfrm>
          <a:off x="3497795" y="981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132261</xdr:rowOff>
    </xdr:from>
    <xdr:to>
      <xdr:col>15</xdr:col>
      <xdr:colOff>101600</xdr:colOff>
      <xdr:row>56</xdr:row>
      <xdr:rowOff>62411</xdr:rowOff>
    </xdr:to>
    <xdr:sp macro="" textlink="">
      <xdr:nvSpPr>
        <xdr:cNvPr id="139" name="楕円 138"/>
        <xdr:cNvSpPr/>
      </xdr:nvSpPr>
      <xdr:spPr>
        <a:xfrm>
          <a:off x="2857500" y="956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78938</xdr:rowOff>
    </xdr:from>
    <xdr:ext cx="599010" cy="259045"/>
    <xdr:sp macro="" textlink="">
      <xdr:nvSpPr>
        <xdr:cNvPr id="140" name="テキスト ボックス 139"/>
        <xdr:cNvSpPr txBox="1"/>
      </xdr:nvSpPr>
      <xdr:spPr>
        <a:xfrm>
          <a:off x="2608795" y="933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122374</xdr:rowOff>
    </xdr:from>
    <xdr:to>
      <xdr:col>10</xdr:col>
      <xdr:colOff>165100</xdr:colOff>
      <xdr:row>56</xdr:row>
      <xdr:rowOff>52524</xdr:rowOff>
    </xdr:to>
    <xdr:sp macro="" textlink="">
      <xdr:nvSpPr>
        <xdr:cNvPr id="141" name="楕円 140"/>
        <xdr:cNvSpPr/>
      </xdr:nvSpPr>
      <xdr:spPr>
        <a:xfrm>
          <a:off x="1968500" y="955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69051</xdr:rowOff>
    </xdr:from>
    <xdr:ext cx="599010" cy="259045"/>
    <xdr:sp macro="" textlink="">
      <xdr:nvSpPr>
        <xdr:cNvPr id="142" name="テキスト ボックス 141"/>
        <xdr:cNvSpPr txBox="1"/>
      </xdr:nvSpPr>
      <xdr:spPr>
        <a:xfrm>
          <a:off x="1719795" y="932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10680</xdr:rowOff>
    </xdr:from>
    <xdr:to>
      <xdr:col>6</xdr:col>
      <xdr:colOff>38100</xdr:colOff>
      <xdr:row>56</xdr:row>
      <xdr:rowOff>112280</xdr:rowOff>
    </xdr:to>
    <xdr:sp macro="" textlink="">
      <xdr:nvSpPr>
        <xdr:cNvPr id="143" name="楕円 142"/>
        <xdr:cNvSpPr/>
      </xdr:nvSpPr>
      <xdr:spPr>
        <a:xfrm>
          <a:off x="1079500" y="961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128807</xdr:rowOff>
    </xdr:from>
    <xdr:ext cx="599010" cy="259045"/>
    <xdr:sp macro="" textlink="">
      <xdr:nvSpPr>
        <xdr:cNvPr id="144" name="テキスト ボックス 143"/>
        <xdr:cNvSpPr txBox="1"/>
      </xdr:nvSpPr>
      <xdr:spPr>
        <a:xfrm>
          <a:off x="830795" y="938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142695</xdr:rowOff>
    </xdr:from>
    <xdr:to>
      <xdr:col>24</xdr:col>
      <xdr:colOff>63500</xdr:colOff>
      <xdr:row>76</xdr:row>
      <xdr:rowOff>147664</xdr:rowOff>
    </xdr:to>
    <xdr:cxnSp macro="">
      <xdr:nvCxnSpPr>
        <xdr:cNvPr id="172" name="直線コネクタ 171"/>
        <xdr:cNvCxnSpPr/>
      </xdr:nvCxnSpPr>
      <xdr:spPr>
        <a:xfrm flipV="1">
          <a:off x="3797300" y="13172895"/>
          <a:ext cx="838200" cy="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37779</xdr:rowOff>
    </xdr:from>
    <xdr:ext cx="599010" cy="259045"/>
    <xdr:sp macro="" textlink="">
      <xdr:nvSpPr>
        <xdr:cNvPr id="173" name="民生費平均値テキスト"/>
        <xdr:cNvSpPr txBox="1"/>
      </xdr:nvSpPr>
      <xdr:spPr>
        <a:xfrm>
          <a:off x="4686300" y="128965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147664</xdr:rowOff>
    </xdr:from>
    <xdr:to>
      <xdr:col>19</xdr:col>
      <xdr:colOff>177800</xdr:colOff>
      <xdr:row>76</xdr:row>
      <xdr:rowOff>148890</xdr:rowOff>
    </xdr:to>
    <xdr:cxnSp macro="">
      <xdr:nvCxnSpPr>
        <xdr:cNvPr id="175" name="直線コネクタ 174"/>
        <xdr:cNvCxnSpPr/>
      </xdr:nvCxnSpPr>
      <xdr:spPr>
        <a:xfrm flipV="1">
          <a:off x="2908300" y="13177864"/>
          <a:ext cx="8890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169770</xdr:rowOff>
    </xdr:from>
    <xdr:ext cx="599010" cy="259045"/>
    <xdr:sp macro="" textlink="">
      <xdr:nvSpPr>
        <xdr:cNvPr id="177" name="テキスト ボックス 176"/>
        <xdr:cNvSpPr txBox="1"/>
      </xdr:nvSpPr>
      <xdr:spPr>
        <a:xfrm>
          <a:off x="3497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148890</xdr:rowOff>
    </xdr:from>
    <xdr:to>
      <xdr:col>15</xdr:col>
      <xdr:colOff>50800</xdr:colOff>
      <xdr:row>77</xdr:row>
      <xdr:rowOff>97588</xdr:rowOff>
    </xdr:to>
    <xdr:cxnSp macro="">
      <xdr:nvCxnSpPr>
        <xdr:cNvPr id="178" name="直線コネクタ 177"/>
        <xdr:cNvCxnSpPr/>
      </xdr:nvCxnSpPr>
      <xdr:spPr>
        <a:xfrm flipV="1">
          <a:off x="2019300" y="13179090"/>
          <a:ext cx="889000" cy="12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151916</xdr:rowOff>
    </xdr:from>
    <xdr:to>
      <xdr:col>15</xdr:col>
      <xdr:colOff>101600</xdr:colOff>
      <xdr:row>77</xdr:row>
      <xdr:rowOff>82066</xdr:rowOff>
    </xdr:to>
    <xdr:sp macro="" textlink="">
      <xdr:nvSpPr>
        <xdr:cNvPr id="179" name="フローチャート: 判断 178"/>
        <xdr:cNvSpPr/>
      </xdr:nvSpPr>
      <xdr:spPr>
        <a:xfrm>
          <a:off x="2857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73193</xdr:rowOff>
    </xdr:from>
    <xdr:ext cx="599010" cy="259045"/>
    <xdr:sp macro="" textlink="">
      <xdr:nvSpPr>
        <xdr:cNvPr id="180" name="テキスト ボックス 179"/>
        <xdr:cNvSpPr txBox="1"/>
      </xdr:nvSpPr>
      <xdr:spPr>
        <a:xfrm>
          <a:off x="2608795" y="13274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97588</xdr:rowOff>
    </xdr:from>
    <xdr:to>
      <xdr:col>10</xdr:col>
      <xdr:colOff>114300</xdr:colOff>
      <xdr:row>77</xdr:row>
      <xdr:rowOff>134246</xdr:rowOff>
    </xdr:to>
    <xdr:cxnSp macro="">
      <xdr:nvCxnSpPr>
        <xdr:cNvPr id="181" name="直線コネクタ 180"/>
        <xdr:cNvCxnSpPr/>
      </xdr:nvCxnSpPr>
      <xdr:spPr>
        <a:xfrm flipV="1">
          <a:off x="1130300" y="13299238"/>
          <a:ext cx="889000" cy="3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146179</xdr:rowOff>
    </xdr:from>
    <xdr:to>
      <xdr:col>10</xdr:col>
      <xdr:colOff>165100</xdr:colOff>
      <xdr:row>77</xdr:row>
      <xdr:rowOff>76329</xdr:rowOff>
    </xdr:to>
    <xdr:sp macro="" textlink="">
      <xdr:nvSpPr>
        <xdr:cNvPr id="182" name="フローチャート: 判断 181"/>
        <xdr:cNvSpPr/>
      </xdr:nvSpPr>
      <xdr:spPr>
        <a:xfrm>
          <a:off x="1968500" y="1317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92855</xdr:rowOff>
    </xdr:from>
    <xdr:ext cx="599010" cy="259045"/>
    <xdr:sp macro="" textlink="">
      <xdr:nvSpPr>
        <xdr:cNvPr id="183" name="テキスト ボックス 182"/>
        <xdr:cNvSpPr txBox="1"/>
      </xdr:nvSpPr>
      <xdr:spPr>
        <a:xfrm>
          <a:off x="1719795" y="1295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45064</xdr:rowOff>
    </xdr:from>
    <xdr:to>
      <xdr:col>6</xdr:col>
      <xdr:colOff>38100</xdr:colOff>
      <xdr:row>77</xdr:row>
      <xdr:rowOff>146664</xdr:rowOff>
    </xdr:to>
    <xdr:sp macro="" textlink="">
      <xdr:nvSpPr>
        <xdr:cNvPr id="184" name="フローチャート: 判断 183"/>
        <xdr:cNvSpPr/>
      </xdr:nvSpPr>
      <xdr:spPr>
        <a:xfrm>
          <a:off x="1079500" y="1324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163191</xdr:rowOff>
    </xdr:from>
    <xdr:ext cx="599010" cy="259045"/>
    <xdr:sp macro="" textlink="">
      <xdr:nvSpPr>
        <xdr:cNvPr id="185" name="テキスト ボックス 184"/>
        <xdr:cNvSpPr txBox="1"/>
      </xdr:nvSpPr>
      <xdr:spPr>
        <a:xfrm>
          <a:off x="830795" y="1302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91895</xdr:rowOff>
    </xdr:from>
    <xdr:to>
      <xdr:col>24</xdr:col>
      <xdr:colOff>114300</xdr:colOff>
      <xdr:row>77</xdr:row>
      <xdr:rowOff>22045</xdr:rowOff>
    </xdr:to>
    <xdr:sp macro="" textlink="">
      <xdr:nvSpPr>
        <xdr:cNvPr id="191" name="楕円 190"/>
        <xdr:cNvSpPr/>
      </xdr:nvSpPr>
      <xdr:spPr>
        <a:xfrm>
          <a:off x="4584700" y="1312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70322</xdr:rowOff>
    </xdr:from>
    <xdr:ext cx="599010" cy="259045"/>
    <xdr:sp macro="" textlink="">
      <xdr:nvSpPr>
        <xdr:cNvPr id="192" name="民生費該当値テキスト"/>
        <xdr:cNvSpPr txBox="1"/>
      </xdr:nvSpPr>
      <xdr:spPr>
        <a:xfrm>
          <a:off x="4686300" y="13100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96864</xdr:rowOff>
    </xdr:from>
    <xdr:to>
      <xdr:col>20</xdr:col>
      <xdr:colOff>38100</xdr:colOff>
      <xdr:row>77</xdr:row>
      <xdr:rowOff>27014</xdr:rowOff>
    </xdr:to>
    <xdr:sp macro="" textlink="">
      <xdr:nvSpPr>
        <xdr:cNvPr id="193" name="楕円 192"/>
        <xdr:cNvSpPr/>
      </xdr:nvSpPr>
      <xdr:spPr>
        <a:xfrm>
          <a:off x="3746500" y="1312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18141</xdr:rowOff>
    </xdr:from>
    <xdr:ext cx="599010" cy="259045"/>
    <xdr:sp macro="" textlink="">
      <xdr:nvSpPr>
        <xdr:cNvPr id="194" name="テキスト ボックス 193"/>
        <xdr:cNvSpPr txBox="1"/>
      </xdr:nvSpPr>
      <xdr:spPr>
        <a:xfrm>
          <a:off x="3497795" y="1321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98090</xdr:rowOff>
    </xdr:from>
    <xdr:to>
      <xdr:col>15</xdr:col>
      <xdr:colOff>101600</xdr:colOff>
      <xdr:row>77</xdr:row>
      <xdr:rowOff>28240</xdr:rowOff>
    </xdr:to>
    <xdr:sp macro="" textlink="">
      <xdr:nvSpPr>
        <xdr:cNvPr id="195" name="楕円 194"/>
        <xdr:cNvSpPr/>
      </xdr:nvSpPr>
      <xdr:spPr>
        <a:xfrm>
          <a:off x="2857500" y="1312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44766</xdr:rowOff>
    </xdr:from>
    <xdr:ext cx="599010" cy="259045"/>
    <xdr:sp macro="" textlink="">
      <xdr:nvSpPr>
        <xdr:cNvPr id="196" name="テキスト ボックス 195"/>
        <xdr:cNvSpPr txBox="1"/>
      </xdr:nvSpPr>
      <xdr:spPr>
        <a:xfrm>
          <a:off x="2608795" y="1290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46788</xdr:rowOff>
    </xdr:from>
    <xdr:to>
      <xdr:col>10</xdr:col>
      <xdr:colOff>165100</xdr:colOff>
      <xdr:row>77</xdr:row>
      <xdr:rowOff>148388</xdr:rowOff>
    </xdr:to>
    <xdr:sp macro="" textlink="">
      <xdr:nvSpPr>
        <xdr:cNvPr id="197" name="楕円 196"/>
        <xdr:cNvSpPr/>
      </xdr:nvSpPr>
      <xdr:spPr>
        <a:xfrm>
          <a:off x="1968500" y="1324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139515</xdr:rowOff>
    </xdr:from>
    <xdr:ext cx="599010" cy="259045"/>
    <xdr:sp macro="" textlink="">
      <xdr:nvSpPr>
        <xdr:cNvPr id="198" name="テキスト ボックス 197"/>
        <xdr:cNvSpPr txBox="1"/>
      </xdr:nvSpPr>
      <xdr:spPr>
        <a:xfrm>
          <a:off x="1719795" y="1334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83446</xdr:rowOff>
    </xdr:from>
    <xdr:to>
      <xdr:col>6</xdr:col>
      <xdr:colOff>38100</xdr:colOff>
      <xdr:row>78</xdr:row>
      <xdr:rowOff>13596</xdr:rowOff>
    </xdr:to>
    <xdr:sp macro="" textlink="">
      <xdr:nvSpPr>
        <xdr:cNvPr id="199" name="楕円 198"/>
        <xdr:cNvSpPr/>
      </xdr:nvSpPr>
      <xdr:spPr>
        <a:xfrm>
          <a:off x="1079500" y="1328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4723</xdr:rowOff>
    </xdr:from>
    <xdr:ext cx="599010" cy="259045"/>
    <xdr:sp macro="" textlink="">
      <xdr:nvSpPr>
        <xdr:cNvPr id="200" name="テキスト ボックス 199"/>
        <xdr:cNvSpPr txBox="1"/>
      </xdr:nvSpPr>
      <xdr:spPr>
        <a:xfrm>
          <a:off x="830795" y="13377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135643</xdr:rowOff>
    </xdr:from>
    <xdr:to>
      <xdr:col>24</xdr:col>
      <xdr:colOff>63500</xdr:colOff>
      <xdr:row>96</xdr:row>
      <xdr:rowOff>152270</xdr:rowOff>
    </xdr:to>
    <xdr:cxnSp macro="">
      <xdr:nvCxnSpPr>
        <xdr:cNvPr id="229" name="直線コネクタ 228"/>
        <xdr:cNvCxnSpPr/>
      </xdr:nvCxnSpPr>
      <xdr:spPr>
        <a:xfrm>
          <a:off x="3797300" y="16594843"/>
          <a:ext cx="838200" cy="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158557</xdr:rowOff>
    </xdr:from>
    <xdr:ext cx="534377" cy="259045"/>
    <xdr:sp macro="" textlink="">
      <xdr:nvSpPr>
        <xdr:cNvPr id="230" name="衛生費平均値テキスト"/>
        <xdr:cNvSpPr txBox="1"/>
      </xdr:nvSpPr>
      <xdr:spPr>
        <a:xfrm>
          <a:off x="4686300" y="16617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125831</xdr:rowOff>
    </xdr:from>
    <xdr:to>
      <xdr:col>19</xdr:col>
      <xdr:colOff>177800</xdr:colOff>
      <xdr:row>96</xdr:row>
      <xdr:rowOff>135643</xdr:rowOff>
    </xdr:to>
    <xdr:cxnSp macro="">
      <xdr:nvCxnSpPr>
        <xdr:cNvPr id="232" name="直線コネクタ 231"/>
        <xdr:cNvCxnSpPr/>
      </xdr:nvCxnSpPr>
      <xdr:spPr>
        <a:xfrm>
          <a:off x="2908300" y="16585031"/>
          <a:ext cx="8890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118891</xdr:rowOff>
    </xdr:from>
    <xdr:ext cx="534377" cy="259045"/>
    <xdr:sp macro="" textlink="">
      <xdr:nvSpPr>
        <xdr:cNvPr id="234" name="テキスト ボックス 233"/>
        <xdr:cNvSpPr txBox="1"/>
      </xdr:nvSpPr>
      <xdr:spPr>
        <a:xfrm>
          <a:off x="3530111" y="167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125831</xdr:rowOff>
    </xdr:from>
    <xdr:to>
      <xdr:col>15</xdr:col>
      <xdr:colOff>50800</xdr:colOff>
      <xdr:row>96</xdr:row>
      <xdr:rowOff>158102</xdr:rowOff>
    </xdr:to>
    <xdr:cxnSp macro="">
      <xdr:nvCxnSpPr>
        <xdr:cNvPr id="235" name="直線コネクタ 234"/>
        <xdr:cNvCxnSpPr/>
      </xdr:nvCxnSpPr>
      <xdr:spPr>
        <a:xfrm flipV="1">
          <a:off x="2019300" y="16585031"/>
          <a:ext cx="889000" cy="3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116427</xdr:rowOff>
    </xdr:from>
    <xdr:to>
      <xdr:col>15</xdr:col>
      <xdr:colOff>101600</xdr:colOff>
      <xdr:row>98</xdr:row>
      <xdr:rowOff>46577</xdr:rowOff>
    </xdr:to>
    <xdr:sp macro="" textlink="">
      <xdr:nvSpPr>
        <xdr:cNvPr id="236" name="フローチャート: 判断 235"/>
        <xdr:cNvSpPr/>
      </xdr:nvSpPr>
      <xdr:spPr>
        <a:xfrm>
          <a:off x="2857500" y="1674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37704</xdr:rowOff>
    </xdr:from>
    <xdr:ext cx="534377" cy="259045"/>
    <xdr:sp macro="" textlink="">
      <xdr:nvSpPr>
        <xdr:cNvPr id="237" name="テキスト ボックス 236"/>
        <xdr:cNvSpPr txBox="1"/>
      </xdr:nvSpPr>
      <xdr:spPr>
        <a:xfrm>
          <a:off x="2641111" y="1683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129412</xdr:rowOff>
    </xdr:from>
    <xdr:to>
      <xdr:col>10</xdr:col>
      <xdr:colOff>114300</xdr:colOff>
      <xdr:row>96</xdr:row>
      <xdr:rowOff>158102</xdr:rowOff>
    </xdr:to>
    <xdr:cxnSp macro="">
      <xdr:nvCxnSpPr>
        <xdr:cNvPr id="238" name="直線コネクタ 237"/>
        <xdr:cNvCxnSpPr/>
      </xdr:nvCxnSpPr>
      <xdr:spPr>
        <a:xfrm>
          <a:off x="1130300" y="16588612"/>
          <a:ext cx="889000" cy="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117921</xdr:rowOff>
    </xdr:from>
    <xdr:to>
      <xdr:col>10</xdr:col>
      <xdr:colOff>165100</xdr:colOff>
      <xdr:row>98</xdr:row>
      <xdr:rowOff>48071</xdr:rowOff>
    </xdr:to>
    <xdr:sp macro="" textlink="">
      <xdr:nvSpPr>
        <xdr:cNvPr id="239" name="フローチャート: 判断 238"/>
        <xdr:cNvSpPr/>
      </xdr:nvSpPr>
      <xdr:spPr>
        <a:xfrm>
          <a:off x="1968500" y="1674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39198</xdr:rowOff>
    </xdr:from>
    <xdr:ext cx="534377" cy="259045"/>
    <xdr:sp macro="" textlink="">
      <xdr:nvSpPr>
        <xdr:cNvPr id="240" name="テキスト ボックス 239"/>
        <xdr:cNvSpPr txBox="1"/>
      </xdr:nvSpPr>
      <xdr:spPr>
        <a:xfrm>
          <a:off x="1752111" y="1684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117120</xdr:rowOff>
    </xdr:from>
    <xdr:to>
      <xdr:col>6</xdr:col>
      <xdr:colOff>38100</xdr:colOff>
      <xdr:row>98</xdr:row>
      <xdr:rowOff>47270</xdr:rowOff>
    </xdr:to>
    <xdr:sp macro="" textlink="">
      <xdr:nvSpPr>
        <xdr:cNvPr id="241" name="フローチャート: 判断 240"/>
        <xdr:cNvSpPr/>
      </xdr:nvSpPr>
      <xdr:spPr>
        <a:xfrm>
          <a:off x="1079500" y="1674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38397</xdr:rowOff>
    </xdr:from>
    <xdr:ext cx="534377" cy="259045"/>
    <xdr:sp macro="" textlink="">
      <xdr:nvSpPr>
        <xdr:cNvPr id="242" name="テキスト ボックス 241"/>
        <xdr:cNvSpPr txBox="1"/>
      </xdr:nvSpPr>
      <xdr:spPr>
        <a:xfrm>
          <a:off x="863111" y="1684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101470</xdr:rowOff>
    </xdr:from>
    <xdr:to>
      <xdr:col>24</xdr:col>
      <xdr:colOff>114300</xdr:colOff>
      <xdr:row>97</xdr:row>
      <xdr:rowOff>31620</xdr:rowOff>
    </xdr:to>
    <xdr:sp macro="" textlink="">
      <xdr:nvSpPr>
        <xdr:cNvPr id="248" name="楕円 247"/>
        <xdr:cNvSpPr/>
      </xdr:nvSpPr>
      <xdr:spPr>
        <a:xfrm>
          <a:off x="4584700" y="1656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124347</xdr:rowOff>
    </xdr:from>
    <xdr:ext cx="599010" cy="259045"/>
    <xdr:sp macro="" textlink="">
      <xdr:nvSpPr>
        <xdr:cNvPr id="249" name="衛生費該当値テキスト"/>
        <xdr:cNvSpPr txBox="1"/>
      </xdr:nvSpPr>
      <xdr:spPr>
        <a:xfrm>
          <a:off x="4686300" y="1641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84843</xdr:rowOff>
    </xdr:from>
    <xdr:to>
      <xdr:col>20</xdr:col>
      <xdr:colOff>38100</xdr:colOff>
      <xdr:row>97</xdr:row>
      <xdr:rowOff>14993</xdr:rowOff>
    </xdr:to>
    <xdr:sp macro="" textlink="">
      <xdr:nvSpPr>
        <xdr:cNvPr id="250" name="楕円 249"/>
        <xdr:cNvSpPr/>
      </xdr:nvSpPr>
      <xdr:spPr>
        <a:xfrm>
          <a:off x="3746500" y="1654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31520</xdr:rowOff>
    </xdr:from>
    <xdr:ext cx="599010" cy="259045"/>
    <xdr:sp macro="" textlink="">
      <xdr:nvSpPr>
        <xdr:cNvPr id="251" name="テキスト ボックス 250"/>
        <xdr:cNvSpPr txBox="1"/>
      </xdr:nvSpPr>
      <xdr:spPr>
        <a:xfrm>
          <a:off x="3497795" y="1631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75031</xdr:rowOff>
    </xdr:from>
    <xdr:to>
      <xdr:col>15</xdr:col>
      <xdr:colOff>101600</xdr:colOff>
      <xdr:row>97</xdr:row>
      <xdr:rowOff>5181</xdr:rowOff>
    </xdr:to>
    <xdr:sp macro="" textlink="">
      <xdr:nvSpPr>
        <xdr:cNvPr id="252" name="楕円 251"/>
        <xdr:cNvSpPr/>
      </xdr:nvSpPr>
      <xdr:spPr>
        <a:xfrm>
          <a:off x="2857500" y="165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21708</xdr:rowOff>
    </xdr:from>
    <xdr:ext cx="599010" cy="259045"/>
    <xdr:sp macro="" textlink="">
      <xdr:nvSpPr>
        <xdr:cNvPr id="253" name="テキスト ボックス 252"/>
        <xdr:cNvSpPr txBox="1"/>
      </xdr:nvSpPr>
      <xdr:spPr>
        <a:xfrm>
          <a:off x="2608795" y="16309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107302</xdr:rowOff>
    </xdr:from>
    <xdr:to>
      <xdr:col>10</xdr:col>
      <xdr:colOff>165100</xdr:colOff>
      <xdr:row>97</xdr:row>
      <xdr:rowOff>37452</xdr:rowOff>
    </xdr:to>
    <xdr:sp macro="" textlink="">
      <xdr:nvSpPr>
        <xdr:cNvPr id="254" name="楕円 253"/>
        <xdr:cNvSpPr/>
      </xdr:nvSpPr>
      <xdr:spPr>
        <a:xfrm>
          <a:off x="1968500" y="165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53979</xdr:rowOff>
    </xdr:from>
    <xdr:ext cx="599010" cy="259045"/>
    <xdr:sp macro="" textlink="">
      <xdr:nvSpPr>
        <xdr:cNvPr id="255" name="テキスト ボックス 254"/>
        <xdr:cNvSpPr txBox="1"/>
      </xdr:nvSpPr>
      <xdr:spPr>
        <a:xfrm>
          <a:off x="1719795" y="16341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78612</xdr:rowOff>
    </xdr:from>
    <xdr:to>
      <xdr:col>6</xdr:col>
      <xdr:colOff>38100</xdr:colOff>
      <xdr:row>97</xdr:row>
      <xdr:rowOff>8762</xdr:rowOff>
    </xdr:to>
    <xdr:sp macro="" textlink="">
      <xdr:nvSpPr>
        <xdr:cNvPr id="256" name="楕円 255"/>
        <xdr:cNvSpPr/>
      </xdr:nvSpPr>
      <xdr:spPr>
        <a:xfrm>
          <a:off x="1079500" y="1653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25289</xdr:rowOff>
    </xdr:from>
    <xdr:ext cx="599010" cy="259045"/>
    <xdr:sp macro="" textlink="">
      <xdr:nvSpPr>
        <xdr:cNvPr id="257" name="テキスト ボックス 256"/>
        <xdr:cNvSpPr txBox="1"/>
      </xdr:nvSpPr>
      <xdr:spPr>
        <a:xfrm>
          <a:off x="830795" y="1631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117856</xdr:rowOff>
    </xdr:from>
    <xdr:to>
      <xdr:col>55</xdr:col>
      <xdr:colOff>0</xdr:colOff>
      <xdr:row>38</xdr:row>
      <xdr:rowOff>126492</xdr:rowOff>
    </xdr:to>
    <xdr:cxnSp macro="">
      <xdr:nvCxnSpPr>
        <xdr:cNvPr id="286" name="直線コネクタ 285"/>
        <xdr:cNvCxnSpPr/>
      </xdr:nvCxnSpPr>
      <xdr:spPr>
        <a:xfrm>
          <a:off x="9639300" y="6632956"/>
          <a:ext cx="838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70121</xdr:rowOff>
    </xdr:from>
    <xdr:ext cx="378565" cy="259045"/>
    <xdr:sp macro="" textlink="">
      <xdr:nvSpPr>
        <xdr:cNvPr id="287" name="労働費平均値テキスト"/>
        <xdr:cNvSpPr txBox="1"/>
      </xdr:nvSpPr>
      <xdr:spPr>
        <a:xfrm>
          <a:off x="10528300" y="6585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117856</xdr:rowOff>
    </xdr:from>
    <xdr:to>
      <xdr:col>50</xdr:col>
      <xdr:colOff>114300</xdr:colOff>
      <xdr:row>38</xdr:row>
      <xdr:rowOff>141605</xdr:rowOff>
    </xdr:to>
    <xdr:cxnSp macro="">
      <xdr:nvCxnSpPr>
        <xdr:cNvPr id="289" name="直線コネクタ 288"/>
        <xdr:cNvCxnSpPr/>
      </xdr:nvCxnSpPr>
      <xdr:spPr>
        <a:xfrm flipV="1">
          <a:off x="8750300" y="6632956"/>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25290</xdr:rowOff>
    </xdr:from>
    <xdr:ext cx="378565" cy="259045"/>
    <xdr:sp macro="" textlink="">
      <xdr:nvSpPr>
        <xdr:cNvPr id="291" name="テキスト ボックス 290"/>
        <xdr:cNvSpPr txBox="1"/>
      </xdr:nvSpPr>
      <xdr:spPr>
        <a:xfrm>
          <a:off x="9450017" y="6711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88773</xdr:rowOff>
    </xdr:from>
    <xdr:to>
      <xdr:col>45</xdr:col>
      <xdr:colOff>177800</xdr:colOff>
      <xdr:row>38</xdr:row>
      <xdr:rowOff>141605</xdr:rowOff>
    </xdr:to>
    <xdr:cxnSp macro="">
      <xdr:nvCxnSpPr>
        <xdr:cNvPr id="292" name="直線コネクタ 291"/>
        <xdr:cNvCxnSpPr/>
      </xdr:nvCxnSpPr>
      <xdr:spPr>
        <a:xfrm>
          <a:off x="7861300" y="6603873"/>
          <a:ext cx="889000" cy="5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4699</xdr:rowOff>
    </xdr:from>
    <xdr:to>
      <xdr:col>46</xdr:col>
      <xdr:colOff>38100</xdr:colOff>
      <xdr:row>38</xdr:row>
      <xdr:rowOff>106299</xdr:rowOff>
    </xdr:to>
    <xdr:sp macro="" textlink="">
      <xdr:nvSpPr>
        <xdr:cNvPr id="293" name="フローチャート: 判断 292"/>
        <xdr:cNvSpPr/>
      </xdr:nvSpPr>
      <xdr:spPr>
        <a:xfrm>
          <a:off x="8699500" y="651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122826</xdr:rowOff>
    </xdr:from>
    <xdr:ext cx="469744" cy="259045"/>
    <xdr:sp macro="" textlink="">
      <xdr:nvSpPr>
        <xdr:cNvPr id="294" name="テキスト ボックス 293"/>
        <xdr:cNvSpPr txBox="1"/>
      </xdr:nvSpPr>
      <xdr:spPr>
        <a:xfrm>
          <a:off x="8515428" y="6295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85598</xdr:rowOff>
    </xdr:from>
    <xdr:to>
      <xdr:col>41</xdr:col>
      <xdr:colOff>50800</xdr:colOff>
      <xdr:row>38</xdr:row>
      <xdr:rowOff>88773</xdr:rowOff>
    </xdr:to>
    <xdr:cxnSp macro="">
      <xdr:nvCxnSpPr>
        <xdr:cNvPr id="295" name="直線コネクタ 294"/>
        <xdr:cNvCxnSpPr/>
      </xdr:nvCxnSpPr>
      <xdr:spPr>
        <a:xfrm>
          <a:off x="6972300" y="6600698"/>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118745</xdr:rowOff>
    </xdr:from>
    <xdr:to>
      <xdr:col>41</xdr:col>
      <xdr:colOff>101600</xdr:colOff>
      <xdr:row>38</xdr:row>
      <xdr:rowOff>48895</xdr:rowOff>
    </xdr:to>
    <xdr:sp macro="" textlink="">
      <xdr:nvSpPr>
        <xdr:cNvPr id="296" name="フローチャート: 判断 295"/>
        <xdr:cNvSpPr/>
      </xdr:nvSpPr>
      <xdr:spPr>
        <a:xfrm>
          <a:off x="7810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65422</xdr:rowOff>
    </xdr:from>
    <xdr:ext cx="469744" cy="259045"/>
    <xdr:sp macro="" textlink="">
      <xdr:nvSpPr>
        <xdr:cNvPr id="297" name="テキスト ボックス 296"/>
        <xdr:cNvSpPr txBox="1"/>
      </xdr:nvSpPr>
      <xdr:spPr>
        <a:xfrm>
          <a:off x="7626428" y="623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46609</xdr:rowOff>
    </xdr:from>
    <xdr:to>
      <xdr:col>36</xdr:col>
      <xdr:colOff>165100</xdr:colOff>
      <xdr:row>36</xdr:row>
      <xdr:rowOff>148209</xdr:rowOff>
    </xdr:to>
    <xdr:sp macro="" textlink="">
      <xdr:nvSpPr>
        <xdr:cNvPr id="298" name="フローチャート: 判断 297"/>
        <xdr:cNvSpPr/>
      </xdr:nvSpPr>
      <xdr:spPr>
        <a:xfrm>
          <a:off x="6921500" y="621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164736</xdr:rowOff>
    </xdr:from>
    <xdr:ext cx="469744" cy="259045"/>
    <xdr:sp macro="" textlink="">
      <xdr:nvSpPr>
        <xdr:cNvPr id="299" name="テキスト ボックス 298"/>
        <xdr:cNvSpPr txBox="1"/>
      </xdr:nvSpPr>
      <xdr:spPr>
        <a:xfrm>
          <a:off x="6737428" y="599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75692</xdr:rowOff>
    </xdr:from>
    <xdr:to>
      <xdr:col>55</xdr:col>
      <xdr:colOff>50800</xdr:colOff>
      <xdr:row>39</xdr:row>
      <xdr:rowOff>5842</xdr:rowOff>
    </xdr:to>
    <xdr:sp macro="" textlink="">
      <xdr:nvSpPr>
        <xdr:cNvPr id="305" name="楕円 304"/>
        <xdr:cNvSpPr/>
      </xdr:nvSpPr>
      <xdr:spPr>
        <a:xfrm>
          <a:off x="104267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35069</xdr:rowOff>
    </xdr:from>
    <xdr:ext cx="378565" cy="259045"/>
    <xdr:sp macro="" textlink="">
      <xdr:nvSpPr>
        <xdr:cNvPr id="306" name="労働費該当値テキスト"/>
        <xdr:cNvSpPr txBox="1"/>
      </xdr:nvSpPr>
      <xdr:spPr>
        <a:xfrm>
          <a:off x="10528300" y="637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67056</xdr:rowOff>
    </xdr:from>
    <xdr:to>
      <xdr:col>50</xdr:col>
      <xdr:colOff>165100</xdr:colOff>
      <xdr:row>38</xdr:row>
      <xdr:rowOff>168656</xdr:rowOff>
    </xdr:to>
    <xdr:sp macro="" textlink="">
      <xdr:nvSpPr>
        <xdr:cNvPr id="307" name="楕円 306"/>
        <xdr:cNvSpPr/>
      </xdr:nvSpPr>
      <xdr:spPr>
        <a:xfrm>
          <a:off x="95885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13733</xdr:rowOff>
    </xdr:from>
    <xdr:ext cx="378565" cy="259045"/>
    <xdr:sp macro="" textlink="">
      <xdr:nvSpPr>
        <xdr:cNvPr id="308" name="テキスト ボックス 307"/>
        <xdr:cNvSpPr txBox="1"/>
      </xdr:nvSpPr>
      <xdr:spPr>
        <a:xfrm>
          <a:off x="9450017" y="6357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90805</xdr:rowOff>
    </xdr:from>
    <xdr:to>
      <xdr:col>46</xdr:col>
      <xdr:colOff>38100</xdr:colOff>
      <xdr:row>39</xdr:row>
      <xdr:rowOff>20955</xdr:rowOff>
    </xdr:to>
    <xdr:sp macro="" textlink="">
      <xdr:nvSpPr>
        <xdr:cNvPr id="309" name="楕円 308"/>
        <xdr:cNvSpPr/>
      </xdr:nvSpPr>
      <xdr:spPr>
        <a:xfrm>
          <a:off x="8699500" y="66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12082</xdr:rowOff>
    </xdr:from>
    <xdr:ext cx="378565" cy="259045"/>
    <xdr:sp macro="" textlink="">
      <xdr:nvSpPr>
        <xdr:cNvPr id="310" name="テキスト ボックス 309"/>
        <xdr:cNvSpPr txBox="1"/>
      </xdr:nvSpPr>
      <xdr:spPr>
        <a:xfrm>
          <a:off x="8561017"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37973</xdr:rowOff>
    </xdr:from>
    <xdr:to>
      <xdr:col>41</xdr:col>
      <xdr:colOff>101600</xdr:colOff>
      <xdr:row>38</xdr:row>
      <xdr:rowOff>139573</xdr:rowOff>
    </xdr:to>
    <xdr:sp macro="" textlink="">
      <xdr:nvSpPr>
        <xdr:cNvPr id="311" name="楕円 310"/>
        <xdr:cNvSpPr/>
      </xdr:nvSpPr>
      <xdr:spPr>
        <a:xfrm>
          <a:off x="7810500" y="655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130700</xdr:rowOff>
    </xdr:from>
    <xdr:ext cx="469744" cy="259045"/>
    <xdr:sp macro="" textlink="">
      <xdr:nvSpPr>
        <xdr:cNvPr id="312" name="テキスト ボックス 311"/>
        <xdr:cNvSpPr txBox="1"/>
      </xdr:nvSpPr>
      <xdr:spPr>
        <a:xfrm>
          <a:off x="7626428" y="664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34798</xdr:rowOff>
    </xdr:from>
    <xdr:to>
      <xdr:col>36</xdr:col>
      <xdr:colOff>165100</xdr:colOff>
      <xdr:row>38</xdr:row>
      <xdr:rowOff>136398</xdr:rowOff>
    </xdr:to>
    <xdr:sp macro="" textlink="">
      <xdr:nvSpPr>
        <xdr:cNvPr id="313" name="楕円 312"/>
        <xdr:cNvSpPr/>
      </xdr:nvSpPr>
      <xdr:spPr>
        <a:xfrm>
          <a:off x="6921500" y="654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127525</xdr:rowOff>
    </xdr:from>
    <xdr:ext cx="469744" cy="259045"/>
    <xdr:sp macro="" textlink="">
      <xdr:nvSpPr>
        <xdr:cNvPr id="314" name="テキスト ボックス 313"/>
        <xdr:cNvSpPr txBox="1"/>
      </xdr:nvSpPr>
      <xdr:spPr>
        <a:xfrm>
          <a:off x="6737428" y="664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143597</xdr:rowOff>
    </xdr:from>
    <xdr:to>
      <xdr:col>55</xdr:col>
      <xdr:colOff>0</xdr:colOff>
      <xdr:row>58</xdr:row>
      <xdr:rowOff>148918</xdr:rowOff>
    </xdr:to>
    <xdr:cxnSp macro="">
      <xdr:nvCxnSpPr>
        <xdr:cNvPr id="343" name="直線コネクタ 342"/>
        <xdr:cNvCxnSpPr/>
      </xdr:nvCxnSpPr>
      <xdr:spPr>
        <a:xfrm>
          <a:off x="9639300" y="10087697"/>
          <a:ext cx="838200" cy="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134886</xdr:rowOff>
    </xdr:from>
    <xdr:to>
      <xdr:col>50</xdr:col>
      <xdr:colOff>114300</xdr:colOff>
      <xdr:row>58</xdr:row>
      <xdr:rowOff>143597</xdr:rowOff>
    </xdr:to>
    <xdr:cxnSp macro="">
      <xdr:nvCxnSpPr>
        <xdr:cNvPr id="346" name="直線コネクタ 345"/>
        <xdr:cNvCxnSpPr/>
      </xdr:nvCxnSpPr>
      <xdr:spPr>
        <a:xfrm>
          <a:off x="8750300" y="9907536"/>
          <a:ext cx="889000" cy="18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134886</xdr:rowOff>
    </xdr:from>
    <xdr:to>
      <xdr:col>45</xdr:col>
      <xdr:colOff>177800</xdr:colOff>
      <xdr:row>58</xdr:row>
      <xdr:rowOff>136034</xdr:rowOff>
    </xdr:to>
    <xdr:cxnSp macro="">
      <xdr:nvCxnSpPr>
        <xdr:cNvPr id="349" name="直線コネクタ 348"/>
        <xdr:cNvCxnSpPr/>
      </xdr:nvCxnSpPr>
      <xdr:spPr>
        <a:xfrm flipV="1">
          <a:off x="7861300" y="9907536"/>
          <a:ext cx="889000" cy="17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103830</xdr:rowOff>
    </xdr:from>
    <xdr:to>
      <xdr:col>46</xdr:col>
      <xdr:colOff>38100</xdr:colOff>
      <xdr:row>59</xdr:row>
      <xdr:rowOff>33980</xdr:rowOff>
    </xdr:to>
    <xdr:sp macro="" textlink="">
      <xdr:nvSpPr>
        <xdr:cNvPr id="350" name="フローチャート: 判断 349"/>
        <xdr:cNvSpPr/>
      </xdr:nvSpPr>
      <xdr:spPr>
        <a:xfrm>
          <a:off x="8699500" y="1004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25107</xdr:rowOff>
    </xdr:from>
    <xdr:ext cx="534377" cy="259045"/>
    <xdr:sp macro="" textlink="">
      <xdr:nvSpPr>
        <xdr:cNvPr id="351" name="テキスト ボックス 350"/>
        <xdr:cNvSpPr txBox="1"/>
      </xdr:nvSpPr>
      <xdr:spPr>
        <a:xfrm>
          <a:off x="8483111" y="1014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136034</xdr:rowOff>
    </xdr:from>
    <xdr:to>
      <xdr:col>41</xdr:col>
      <xdr:colOff>50800</xdr:colOff>
      <xdr:row>58</xdr:row>
      <xdr:rowOff>136310</xdr:rowOff>
    </xdr:to>
    <xdr:cxnSp macro="">
      <xdr:nvCxnSpPr>
        <xdr:cNvPr id="352" name="直線コネクタ 351"/>
        <xdr:cNvCxnSpPr/>
      </xdr:nvCxnSpPr>
      <xdr:spPr>
        <a:xfrm flipV="1">
          <a:off x="6972300" y="10080134"/>
          <a:ext cx="889000" cy="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100933</xdr:rowOff>
    </xdr:from>
    <xdr:to>
      <xdr:col>41</xdr:col>
      <xdr:colOff>101600</xdr:colOff>
      <xdr:row>59</xdr:row>
      <xdr:rowOff>31083</xdr:rowOff>
    </xdr:to>
    <xdr:sp macro="" textlink="">
      <xdr:nvSpPr>
        <xdr:cNvPr id="353" name="フローチャート: 判断 352"/>
        <xdr:cNvSpPr/>
      </xdr:nvSpPr>
      <xdr:spPr>
        <a:xfrm>
          <a:off x="7810500" y="1004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22210</xdr:rowOff>
    </xdr:from>
    <xdr:ext cx="534377" cy="259045"/>
    <xdr:sp macro="" textlink="">
      <xdr:nvSpPr>
        <xdr:cNvPr id="354" name="テキスト ボックス 353"/>
        <xdr:cNvSpPr txBox="1"/>
      </xdr:nvSpPr>
      <xdr:spPr>
        <a:xfrm>
          <a:off x="7594111" y="1013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100376</xdr:rowOff>
    </xdr:from>
    <xdr:to>
      <xdr:col>36</xdr:col>
      <xdr:colOff>165100</xdr:colOff>
      <xdr:row>59</xdr:row>
      <xdr:rowOff>30526</xdr:rowOff>
    </xdr:to>
    <xdr:sp macro="" textlink="">
      <xdr:nvSpPr>
        <xdr:cNvPr id="355" name="フローチャート: 判断 354"/>
        <xdr:cNvSpPr/>
      </xdr:nvSpPr>
      <xdr:spPr>
        <a:xfrm>
          <a:off x="6921500" y="1004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21653</xdr:rowOff>
    </xdr:from>
    <xdr:ext cx="534377" cy="259045"/>
    <xdr:sp macro="" textlink="">
      <xdr:nvSpPr>
        <xdr:cNvPr id="356" name="テキスト ボックス 355"/>
        <xdr:cNvSpPr txBox="1"/>
      </xdr:nvSpPr>
      <xdr:spPr>
        <a:xfrm>
          <a:off x="6705111" y="101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98118</xdr:rowOff>
    </xdr:from>
    <xdr:to>
      <xdr:col>55</xdr:col>
      <xdr:colOff>50800</xdr:colOff>
      <xdr:row>59</xdr:row>
      <xdr:rowOff>28268</xdr:rowOff>
    </xdr:to>
    <xdr:sp macro="" textlink="">
      <xdr:nvSpPr>
        <xdr:cNvPr id="362" name="楕円 361"/>
        <xdr:cNvSpPr/>
      </xdr:nvSpPr>
      <xdr:spPr>
        <a:xfrm>
          <a:off x="10426700" y="1004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13045</xdr:rowOff>
    </xdr:from>
    <xdr:ext cx="534377" cy="259045"/>
    <xdr:sp macro="" textlink="">
      <xdr:nvSpPr>
        <xdr:cNvPr id="363" name="農林水産業費該当値テキスト"/>
        <xdr:cNvSpPr txBox="1"/>
      </xdr:nvSpPr>
      <xdr:spPr>
        <a:xfrm>
          <a:off x="10528300" y="995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92797</xdr:rowOff>
    </xdr:from>
    <xdr:to>
      <xdr:col>50</xdr:col>
      <xdr:colOff>165100</xdr:colOff>
      <xdr:row>59</xdr:row>
      <xdr:rowOff>22947</xdr:rowOff>
    </xdr:to>
    <xdr:sp macro="" textlink="">
      <xdr:nvSpPr>
        <xdr:cNvPr id="364" name="楕円 363"/>
        <xdr:cNvSpPr/>
      </xdr:nvSpPr>
      <xdr:spPr>
        <a:xfrm>
          <a:off x="9588500" y="1003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14074</xdr:rowOff>
    </xdr:from>
    <xdr:ext cx="534377" cy="259045"/>
    <xdr:sp macro="" textlink="">
      <xdr:nvSpPr>
        <xdr:cNvPr id="365" name="テキスト ボックス 364"/>
        <xdr:cNvSpPr txBox="1"/>
      </xdr:nvSpPr>
      <xdr:spPr>
        <a:xfrm>
          <a:off x="9372111" y="101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84086</xdr:rowOff>
    </xdr:from>
    <xdr:to>
      <xdr:col>46</xdr:col>
      <xdr:colOff>38100</xdr:colOff>
      <xdr:row>58</xdr:row>
      <xdr:rowOff>14236</xdr:rowOff>
    </xdr:to>
    <xdr:sp macro="" textlink="">
      <xdr:nvSpPr>
        <xdr:cNvPr id="366" name="楕円 365"/>
        <xdr:cNvSpPr/>
      </xdr:nvSpPr>
      <xdr:spPr>
        <a:xfrm>
          <a:off x="8699500" y="985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30763</xdr:rowOff>
    </xdr:from>
    <xdr:ext cx="599010" cy="259045"/>
    <xdr:sp macro="" textlink="">
      <xdr:nvSpPr>
        <xdr:cNvPr id="367" name="テキスト ボックス 366"/>
        <xdr:cNvSpPr txBox="1"/>
      </xdr:nvSpPr>
      <xdr:spPr>
        <a:xfrm>
          <a:off x="8450795" y="963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85234</xdr:rowOff>
    </xdr:from>
    <xdr:to>
      <xdr:col>41</xdr:col>
      <xdr:colOff>101600</xdr:colOff>
      <xdr:row>59</xdr:row>
      <xdr:rowOff>15384</xdr:rowOff>
    </xdr:to>
    <xdr:sp macro="" textlink="">
      <xdr:nvSpPr>
        <xdr:cNvPr id="368" name="楕円 367"/>
        <xdr:cNvSpPr/>
      </xdr:nvSpPr>
      <xdr:spPr>
        <a:xfrm>
          <a:off x="7810500" y="1002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31911</xdr:rowOff>
    </xdr:from>
    <xdr:ext cx="534377" cy="259045"/>
    <xdr:sp macro="" textlink="">
      <xdr:nvSpPr>
        <xdr:cNvPr id="369" name="テキスト ボックス 368"/>
        <xdr:cNvSpPr txBox="1"/>
      </xdr:nvSpPr>
      <xdr:spPr>
        <a:xfrm>
          <a:off x="7594111" y="980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85510</xdr:rowOff>
    </xdr:from>
    <xdr:to>
      <xdr:col>36</xdr:col>
      <xdr:colOff>165100</xdr:colOff>
      <xdr:row>59</xdr:row>
      <xdr:rowOff>15660</xdr:rowOff>
    </xdr:to>
    <xdr:sp macro="" textlink="">
      <xdr:nvSpPr>
        <xdr:cNvPr id="370" name="楕円 369"/>
        <xdr:cNvSpPr/>
      </xdr:nvSpPr>
      <xdr:spPr>
        <a:xfrm>
          <a:off x="6921500" y="1002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32187</xdr:rowOff>
    </xdr:from>
    <xdr:ext cx="534377" cy="259045"/>
    <xdr:sp macro="" textlink="">
      <xdr:nvSpPr>
        <xdr:cNvPr id="371" name="テキスト ボックス 370"/>
        <xdr:cNvSpPr txBox="1"/>
      </xdr:nvSpPr>
      <xdr:spPr>
        <a:xfrm>
          <a:off x="6705111" y="980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130377</xdr:rowOff>
    </xdr:from>
    <xdr:to>
      <xdr:col>55</xdr:col>
      <xdr:colOff>0</xdr:colOff>
      <xdr:row>77</xdr:row>
      <xdr:rowOff>110130</xdr:rowOff>
    </xdr:to>
    <xdr:cxnSp macro="">
      <xdr:nvCxnSpPr>
        <xdr:cNvPr id="402" name="直線コネクタ 401"/>
        <xdr:cNvCxnSpPr/>
      </xdr:nvCxnSpPr>
      <xdr:spPr>
        <a:xfrm>
          <a:off x="9639300" y="13160577"/>
          <a:ext cx="838200" cy="15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130377</xdr:rowOff>
    </xdr:from>
    <xdr:to>
      <xdr:col>50</xdr:col>
      <xdr:colOff>114300</xdr:colOff>
      <xdr:row>77</xdr:row>
      <xdr:rowOff>160634</xdr:rowOff>
    </xdr:to>
    <xdr:cxnSp macro="">
      <xdr:nvCxnSpPr>
        <xdr:cNvPr id="405" name="直線コネクタ 404"/>
        <xdr:cNvCxnSpPr/>
      </xdr:nvCxnSpPr>
      <xdr:spPr>
        <a:xfrm flipV="1">
          <a:off x="8750300" y="13160577"/>
          <a:ext cx="889000" cy="20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23092</xdr:rowOff>
    </xdr:from>
    <xdr:ext cx="534377" cy="259045"/>
    <xdr:sp macro="" textlink="">
      <xdr:nvSpPr>
        <xdr:cNvPr id="407" name="テキスト ボックス 406"/>
        <xdr:cNvSpPr txBox="1"/>
      </xdr:nvSpPr>
      <xdr:spPr>
        <a:xfrm>
          <a:off x="9372111" y="1322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135488</xdr:rowOff>
    </xdr:from>
    <xdr:to>
      <xdr:col>45</xdr:col>
      <xdr:colOff>177800</xdr:colOff>
      <xdr:row>77</xdr:row>
      <xdr:rowOff>160634</xdr:rowOff>
    </xdr:to>
    <xdr:cxnSp macro="">
      <xdr:nvCxnSpPr>
        <xdr:cNvPr id="408" name="直線コネクタ 407"/>
        <xdr:cNvCxnSpPr/>
      </xdr:nvCxnSpPr>
      <xdr:spPr>
        <a:xfrm>
          <a:off x="7861300" y="1333713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72458</xdr:rowOff>
    </xdr:from>
    <xdr:to>
      <xdr:col>46</xdr:col>
      <xdr:colOff>38100</xdr:colOff>
      <xdr:row>78</xdr:row>
      <xdr:rowOff>2608</xdr:rowOff>
    </xdr:to>
    <xdr:sp macro="" textlink="">
      <xdr:nvSpPr>
        <xdr:cNvPr id="409" name="フローチャート: 判断 408"/>
        <xdr:cNvSpPr/>
      </xdr:nvSpPr>
      <xdr:spPr>
        <a:xfrm>
          <a:off x="8699500" y="1327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19135</xdr:rowOff>
    </xdr:from>
    <xdr:ext cx="534377" cy="259045"/>
    <xdr:sp macro="" textlink="">
      <xdr:nvSpPr>
        <xdr:cNvPr id="410" name="テキスト ボックス 409"/>
        <xdr:cNvSpPr txBox="1"/>
      </xdr:nvSpPr>
      <xdr:spPr>
        <a:xfrm>
          <a:off x="8483111" y="1304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133969</xdr:rowOff>
    </xdr:from>
    <xdr:to>
      <xdr:col>41</xdr:col>
      <xdr:colOff>50800</xdr:colOff>
      <xdr:row>77</xdr:row>
      <xdr:rowOff>135488</xdr:rowOff>
    </xdr:to>
    <xdr:cxnSp macro="">
      <xdr:nvCxnSpPr>
        <xdr:cNvPr id="411" name="直線コネクタ 410"/>
        <xdr:cNvCxnSpPr/>
      </xdr:nvCxnSpPr>
      <xdr:spPr>
        <a:xfrm>
          <a:off x="6972300" y="13335619"/>
          <a:ext cx="889000" cy="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97374</xdr:rowOff>
    </xdr:from>
    <xdr:to>
      <xdr:col>41</xdr:col>
      <xdr:colOff>101600</xdr:colOff>
      <xdr:row>78</xdr:row>
      <xdr:rowOff>27524</xdr:rowOff>
    </xdr:to>
    <xdr:sp macro="" textlink="">
      <xdr:nvSpPr>
        <xdr:cNvPr id="412" name="フローチャート: 判断 411"/>
        <xdr:cNvSpPr/>
      </xdr:nvSpPr>
      <xdr:spPr>
        <a:xfrm>
          <a:off x="7810500" y="1329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18651</xdr:rowOff>
    </xdr:from>
    <xdr:ext cx="534377" cy="259045"/>
    <xdr:sp macro="" textlink="">
      <xdr:nvSpPr>
        <xdr:cNvPr id="413" name="テキスト ボックス 412"/>
        <xdr:cNvSpPr txBox="1"/>
      </xdr:nvSpPr>
      <xdr:spPr>
        <a:xfrm>
          <a:off x="7594111" y="1339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97016</xdr:rowOff>
    </xdr:from>
    <xdr:to>
      <xdr:col>36</xdr:col>
      <xdr:colOff>165100</xdr:colOff>
      <xdr:row>78</xdr:row>
      <xdr:rowOff>27166</xdr:rowOff>
    </xdr:to>
    <xdr:sp macro="" textlink="">
      <xdr:nvSpPr>
        <xdr:cNvPr id="414" name="フローチャート: 判断 413"/>
        <xdr:cNvSpPr/>
      </xdr:nvSpPr>
      <xdr:spPr>
        <a:xfrm>
          <a:off x="6921500" y="132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18293</xdr:rowOff>
    </xdr:from>
    <xdr:ext cx="534377" cy="259045"/>
    <xdr:sp macro="" textlink="">
      <xdr:nvSpPr>
        <xdr:cNvPr id="415" name="テキスト ボックス 414"/>
        <xdr:cNvSpPr txBox="1"/>
      </xdr:nvSpPr>
      <xdr:spPr>
        <a:xfrm>
          <a:off x="6705111" y="1339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59330</xdr:rowOff>
    </xdr:from>
    <xdr:to>
      <xdr:col>55</xdr:col>
      <xdr:colOff>50800</xdr:colOff>
      <xdr:row>77</xdr:row>
      <xdr:rowOff>160930</xdr:rowOff>
    </xdr:to>
    <xdr:sp macro="" textlink="">
      <xdr:nvSpPr>
        <xdr:cNvPr id="421" name="楕円 420"/>
        <xdr:cNvSpPr/>
      </xdr:nvSpPr>
      <xdr:spPr>
        <a:xfrm>
          <a:off x="10426700" y="1326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37757</xdr:rowOff>
    </xdr:from>
    <xdr:ext cx="534377" cy="259045"/>
    <xdr:sp macro="" textlink="">
      <xdr:nvSpPr>
        <xdr:cNvPr id="422" name="商工費該当値テキスト"/>
        <xdr:cNvSpPr txBox="1"/>
      </xdr:nvSpPr>
      <xdr:spPr>
        <a:xfrm>
          <a:off x="10528300" y="1323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79577</xdr:rowOff>
    </xdr:from>
    <xdr:to>
      <xdr:col>50</xdr:col>
      <xdr:colOff>165100</xdr:colOff>
      <xdr:row>77</xdr:row>
      <xdr:rowOff>9727</xdr:rowOff>
    </xdr:to>
    <xdr:sp macro="" textlink="">
      <xdr:nvSpPr>
        <xdr:cNvPr id="423" name="楕円 422"/>
        <xdr:cNvSpPr/>
      </xdr:nvSpPr>
      <xdr:spPr>
        <a:xfrm>
          <a:off x="9588500" y="1310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26254</xdr:rowOff>
    </xdr:from>
    <xdr:ext cx="534377" cy="259045"/>
    <xdr:sp macro="" textlink="">
      <xdr:nvSpPr>
        <xdr:cNvPr id="424" name="テキスト ボックス 423"/>
        <xdr:cNvSpPr txBox="1"/>
      </xdr:nvSpPr>
      <xdr:spPr>
        <a:xfrm>
          <a:off x="9372111" y="1288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109834</xdr:rowOff>
    </xdr:from>
    <xdr:to>
      <xdr:col>46</xdr:col>
      <xdr:colOff>38100</xdr:colOff>
      <xdr:row>78</xdr:row>
      <xdr:rowOff>39984</xdr:rowOff>
    </xdr:to>
    <xdr:sp macro="" textlink="">
      <xdr:nvSpPr>
        <xdr:cNvPr id="425" name="楕円 424"/>
        <xdr:cNvSpPr/>
      </xdr:nvSpPr>
      <xdr:spPr>
        <a:xfrm>
          <a:off x="8699500" y="1331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31111</xdr:rowOff>
    </xdr:from>
    <xdr:ext cx="534377" cy="259045"/>
    <xdr:sp macro="" textlink="">
      <xdr:nvSpPr>
        <xdr:cNvPr id="426" name="テキスト ボックス 425"/>
        <xdr:cNvSpPr txBox="1"/>
      </xdr:nvSpPr>
      <xdr:spPr>
        <a:xfrm>
          <a:off x="8483111" y="1340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84688</xdr:rowOff>
    </xdr:from>
    <xdr:to>
      <xdr:col>41</xdr:col>
      <xdr:colOff>101600</xdr:colOff>
      <xdr:row>78</xdr:row>
      <xdr:rowOff>14838</xdr:rowOff>
    </xdr:to>
    <xdr:sp macro="" textlink="">
      <xdr:nvSpPr>
        <xdr:cNvPr id="427" name="楕円 426"/>
        <xdr:cNvSpPr/>
      </xdr:nvSpPr>
      <xdr:spPr>
        <a:xfrm>
          <a:off x="7810500" y="1328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31365</xdr:rowOff>
    </xdr:from>
    <xdr:ext cx="534377" cy="259045"/>
    <xdr:sp macro="" textlink="">
      <xdr:nvSpPr>
        <xdr:cNvPr id="428" name="テキスト ボックス 427"/>
        <xdr:cNvSpPr txBox="1"/>
      </xdr:nvSpPr>
      <xdr:spPr>
        <a:xfrm>
          <a:off x="7594111" y="1306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83169</xdr:rowOff>
    </xdr:from>
    <xdr:to>
      <xdr:col>36</xdr:col>
      <xdr:colOff>165100</xdr:colOff>
      <xdr:row>78</xdr:row>
      <xdr:rowOff>13319</xdr:rowOff>
    </xdr:to>
    <xdr:sp macro="" textlink="">
      <xdr:nvSpPr>
        <xdr:cNvPr id="429" name="楕円 428"/>
        <xdr:cNvSpPr/>
      </xdr:nvSpPr>
      <xdr:spPr>
        <a:xfrm>
          <a:off x="6921500" y="1328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29846</xdr:rowOff>
    </xdr:from>
    <xdr:ext cx="534377" cy="259045"/>
    <xdr:sp macro="" textlink="">
      <xdr:nvSpPr>
        <xdr:cNvPr id="430" name="テキスト ボックス 429"/>
        <xdr:cNvSpPr txBox="1"/>
      </xdr:nvSpPr>
      <xdr:spPr>
        <a:xfrm>
          <a:off x="6705111" y="1306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11565</xdr:rowOff>
    </xdr:from>
    <xdr:to>
      <xdr:col>55</xdr:col>
      <xdr:colOff>0</xdr:colOff>
      <xdr:row>97</xdr:row>
      <xdr:rowOff>59429</xdr:rowOff>
    </xdr:to>
    <xdr:cxnSp macro="">
      <xdr:nvCxnSpPr>
        <xdr:cNvPr id="457" name="直線コネクタ 456"/>
        <xdr:cNvCxnSpPr/>
      </xdr:nvCxnSpPr>
      <xdr:spPr>
        <a:xfrm flipV="1">
          <a:off x="9639300" y="16642215"/>
          <a:ext cx="838200" cy="4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11070</xdr:rowOff>
    </xdr:from>
    <xdr:ext cx="534377" cy="259045"/>
    <xdr:sp macro="" textlink="">
      <xdr:nvSpPr>
        <xdr:cNvPr id="458" name="土木費平均値テキスト"/>
        <xdr:cNvSpPr txBox="1"/>
      </xdr:nvSpPr>
      <xdr:spPr>
        <a:xfrm>
          <a:off x="10528300" y="1629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31778</xdr:rowOff>
    </xdr:from>
    <xdr:to>
      <xdr:col>50</xdr:col>
      <xdr:colOff>114300</xdr:colOff>
      <xdr:row>97</xdr:row>
      <xdr:rowOff>59429</xdr:rowOff>
    </xdr:to>
    <xdr:cxnSp macro="">
      <xdr:nvCxnSpPr>
        <xdr:cNvPr id="460" name="直線コネクタ 459"/>
        <xdr:cNvCxnSpPr/>
      </xdr:nvCxnSpPr>
      <xdr:spPr>
        <a:xfrm>
          <a:off x="8750300" y="16662428"/>
          <a:ext cx="889000" cy="2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20403</xdr:rowOff>
    </xdr:from>
    <xdr:to>
      <xdr:col>45</xdr:col>
      <xdr:colOff>177800</xdr:colOff>
      <xdr:row>97</xdr:row>
      <xdr:rowOff>31778</xdr:rowOff>
    </xdr:to>
    <xdr:cxnSp macro="">
      <xdr:nvCxnSpPr>
        <xdr:cNvPr id="463" name="直線コネクタ 462"/>
        <xdr:cNvCxnSpPr/>
      </xdr:nvCxnSpPr>
      <xdr:spPr>
        <a:xfrm>
          <a:off x="7861300" y="16651053"/>
          <a:ext cx="889000" cy="1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21197</xdr:rowOff>
    </xdr:from>
    <xdr:to>
      <xdr:col>46</xdr:col>
      <xdr:colOff>38100</xdr:colOff>
      <xdr:row>96</xdr:row>
      <xdr:rowOff>122797</xdr:rowOff>
    </xdr:to>
    <xdr:sp macro="" textlink="">
      <xdr:nvSpPr>
        <xdr:cNvPr id="464" name="フローチャート: 判断 463"/>
        <xdr:cNvSpPr/>
      </xdr:nvSpPr>
      <xdr:spPr>
        <a:xfrm>
          <a:off x="8699500" y="164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139324</xdr:rowOff>
    </xdr:from>
    <xdr:ext cx="534377" cy="259045"/>
    <xdr:sp macro="" textlink="">
      <xdr:nvSpPr>
        <xdr:cNvPr id="465" name="テキスト ボックス 464"/>
        <xdr:cNvSpPr txBox="1"/>
      </xdr:nvSpPr>
      <xdr:spPr>
        <a:xfrm>
          <a:off x="8483111" y="1625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20403</xdr:rowOff>
    </xdr:from>
    <xdr:to>
      <xdr:col>41</xdr:col>
      <xdr:colOff>50800</xdr:colOff>
      <xdr:row>97</xdr:row>
      <xdr:rowOff>47259</xdr:rowOff>
    </xdr:to>
    <xdr:cxnSp macro="">
      <xdr:nvCxnSpPr>
        <xdr:cNvPr id="466" name="直線コネクタ 465"/>
        <xdr:cNvCxnSpPr/>
      </xdr:nvCxnSpPr>
      <xdr:spPr>
        <a:xfrm flipV="1">
          <a:off x="6972300" y="16651053"/>
          <a:ext cx="889000" cy="2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64467</xdr:rowOff>
    </xdr:from>
    <xdr:to>
      <xdr:col>41</xdr:col>
      <xdr:colOff>101600</xdr:colOff>
      <xdr:row>96</xdr:row>
      <xdr:rowOff>166067</xdr:rowOff>
    </xdr:to>
    <xdr:sp macro="" textlink="">
      <xdr:nvSpPr>
        <xdr:cNvPr id="467" name="フローチャート: 判断 466"/>
        <xdr:cNvSpPr/>
      </xdr:nvSpPr>
      <xdr:spPr>
        <a:xfrm>
          <a:off x="7810500" y="1652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11144</xdr:rowOff>
    </xdr:from>
    <xdr:ext cx="534377" cy="259045"/>
    <xdr:sp macro="" textlink="">
      <xdr:nvSpPr>
        <xdr:cNvPr id="468" name="テキスト ボックス 467"/>
        <xdr:cNvSpPr txBox="1"/>
      </xdr:nvSpPr>
      <xdr:spPr>
        <a:xfrm>
          <a:off x="7594111" y="162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104198</xdr:rowOff>
    </xdr:from>
    <xdr:to>
      <xdr:col>36</xdr:col>
      <xdr:colOff>165100</xdr:colOff>
      <xdr:row>97</xdr:row>
      <xdr:rowOff>34348</xdr:rowOff>
    </xdr:to>
    <xdr:sp macro="" textlink="">
      <xdr:nvSpPr>
        <xdr:cNvPr id="469" name="フローチャート: 判断 468"/>
        <xdr:cNvSpPr/>
      </xdr:nvSpPr>
      <xdr:spPr>
        <a:xfrm>
          <a:off x="6921500" y="1656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50875</xdr:rowOff>
    </xdr:from>
    <xdr:ext cx="534377" cy="259045"/>
    <xdr:sp macro="" textlink="">
      <xdr:nvSpPr>
        <xdr:cNvPr id="470" name="テキスト ボックス 469"/>
        <xdr:cNvSpPr txBox="1"/>
      </xdr:nvSpPr>
      <xdr:spPr>
        <a:xfrm>
          <a:off x="6705111" y="1633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132215</xdr:rowOff>
    </xdr:from>
    <xdr:to>
      <xdr:col>55</xdr:col>
      <xdr:colOff>50800</xdr:colOff>
      <xdr:row>97</xdr:row>
      <xdr:rowOff>62365</xdr:rowOff>
    </xdr:to>
    <xdr:sp macro="" textlink="">
      <xdr:nvSpPr>
        <xdr:cNvPr id="476" name="楕円 475"/>
        <xdr:cNvSpPr/>
      </xdr:nvSpPr>
      <xdr:spPr>
        <a:xfrm>
          <a:off x="10426700" y="1659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110642</xdr:rowOff>
    </xdr:from>
    <xdr:ext cx="534377" cy="259045"/>
    <xdr:sp macro="" textlink="">
      <xdr:nvSpPr>
        <xdr:cNvPr id="477" name="土木費該当値テキスト"/>
        <xdr:cNvSpPr txBox="1"/>
      </xdr:nvSpPr>
      <xdr:spPr>
        <a:xfrm>
          <a:off x="10528300" y="1656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8629</xdr:rowOff>
    </xdr:from>
    <xdr:to>
      <xdr:col>50</xdr:col>
      <xdr:colOff>165100</xdr:colOff>
      <xdr:row>97</xdr:row>
      <xdr:rowOff>110229</xdr:rowOff>
    </xdr:to>
    <xdr:sp macro="" textlink="">
      <xdr:nvSpPr>
        <xdr:cNvPr id="478" name="楕円 477"/>
        <xdr:cNvSpPr/>
      </xdr:nvSpPr>
      <xdr:spPr>
        <a:xfrm>
          <a:off x="9588500" y="1663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101356</xdr:rowOff>
    </xdr:from>
    <xdr:ext cx="534377" cy="259045"/>
    <xdr:sp macro="" textlink="">
      <xdr:nvSpPr>
        <xdr:cNvPr id="479" name="テキスト ボックス 478"/>
        <xdr:cNvSpPr txBox="1"/>
      </xdr:nvSpPr>
      <xdr:spPr>
        <a:xfrm>
          <a:off x="9372111" y="1673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152428</xdr:rowOff>
    </xdr:from>
    <xdr:to>
      <xdr:col>46</xdr:col>
      <xdr:colOff>38100</xdr:colOff>
      <xdr:row>97</xdr:row>
      <xdr:rowOff>82578</xdr:rowOff>
    </xdr:to>
    <xdr:sp macro="" textlink="">
      <xdr:nvSpPr>
        <xdr:cNvPr id="480" name="楕円 479"/>
        <xdr:cNvSpPr/>
      </xdr:nvSpPr>
      <xdr:spPr>
        <a:xfrm>
          <a:off x="8699500" y="1661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73705</xdr:rowOff>
    </xdr:from>
    <xdr:ext cx="534377" cy="259045"/>
    <xdr:sp macro="" textlink="">
      <xdr:nvSpPr>
        <xdr:cNvPr id="481" name="テキスト ボックス 480"/>
        <xdr:cNvSpPr txBox="1"/>
      </xdr:nvSpPr>
      <xdr:spPr>
        <a:xfrm>
          <a:off x="8483111" y="1670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141053</xdr:rowOff>
    </xdr:from>
    <xdr:to>
      <xdr:col>41</xdr:col>
      <xdr:colOff>101600</xdr:colOff>
      <xdr:row>97</xdr:row>
      <xdr:rowOff>71203</xdr:rowOff>
    </xdr:to>
    <xdr:sp macro="" textlink="">
      <xdr:nvSpPr>
        <xdr:cNvPr id="482" name="楕円 481"/>
        <xdr:cNvSpPr/>
      </xdr:nvSpPr>
      <xdr:spPr>
        <a:xfrm>
          <a:off x="7810500" y="1660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62330</xdr:rowOff>
    </xdr:from>
    <xdr:ext cx="534377" cy="259045"/>
    <xdr:sp macro="" textlink="">
      <xdr:nvSpPr>
        <xdr:cNvPr id="483" name="テキスト ボックス 482"/>
        <xdr:cNvSpPr txBox="1"/>
      </xdr:nvSpPr>
      <xdr:spPr>
        <a:xfrm>
          <a:off x="7594111" y="1669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167909</xdr:rowOff>
    </xdr:from>
    <xdr:to>
      <xdr:col>36</xdr:col>
      <xdr:colOff>165100</xdr:colOff>
      <xdr:row>97</xdr:row>
      <xdr:rowOff>98059</xdr:rowOff>
    </xdr:to>
    <xdr:sp macro="" textlink="">
      <xdr:nvSpPr>
        <xdr:cNvPr id="484" name="楕円 483"/>
        <xdr:cNvSpPr/>
      </xdr:nvSpPr>
      <xdr:spPr>
        <a:xfrm>
          <a:off x="6921500" y="1662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89186</xdr:rowOff>
    </xdr:from>
    <xdr:ext cx="534377" cy="259045"/>
    <xdr:sp macro="" textlink="">
      <xdr:nvSpPr>
        <xdr:cNvPr id="485" name="テキスト ボックス 484"/>
        <xdr:cNvSpPr txBox="1"/>
      </xdr:nvSpPr>
      <xdr:spPr>
        <a:xfrm>
          <a:off x="6705111" y="1671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124022</xdr:rowOff>
    </xdr:from>
    <xdr:to>
      <xdr:col>85</xdr:col>
      <xdr:colOff>127000</xdr:colOff>
      <xdr:row>35</xdr:row>
      <xdr:rowOff>38849</xdr:rowOff>
    </xdr:to>
    <xdr:cxnSp macro="">
      <xdr:nvCxnSpPr>
        <xdr:cNvPr id="515" name="直線コネクタ 514"/>
        <xdr:cNvCxnSpPr/>
      </xdr:nvCxnSpPr>
      <xdr:spPr>
        <a:xfrm flipV="1">
          <a:off x="15481300" y="5438972"/>
          <a:ext cx="838200" cy="60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84853</xdr:rowOff>
    </xdr:from>
    <xdr:ext cx="534377" cy="259045"/>
    <xdr:sp macro="" textlink="">
      <xdr:nvSpPr>
        <xdr:cNvPr id="516" name="消防費平均値テキスト"/>
        <xdr:cNvSpPr txBox="1"/>
      </xdr:nvSpPr>
      <xdr:spPr>
        <a:xfrm>
          <a:off x="16370300" y="625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38849</xdr:rowOff>
    </xdr:from>
    <xdr:to>
      <xdr:col>81</xdr:col>
      <xdr:colOff>50800</xdr:colOff>
      <xdr:row>35</xdr:row>
      <xdr:rowOff>92418</xdr:rowOff>
    </xdr:to>
    <xdr:cxnSp macro="">
      <xdr:nvCxnSpPr>
        <xdr:cNvPr id="518" name="直線コネクタ 517"/>
        <xdr:cNvCxnSpPr/>
      </xdr:nvCxnSpPr>
      <xdr:spPr>
        <a:xfrm flipV="1">
          <a:off x="14592300" y="6039599"/>
          <a:ext cx="8890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154100</xdr:rowOff>
    </xdr:from>
    <xdr:ext cx="534377" cy="259045"/>
    <xdr:sp macro="" textlink="">
      <xdr:nvSpPr>
        <xdr:cNvPr id="520" name="テキスト ボックス 519"/>
        <xdr:cNvSpPr txBox="1"/>
      </xdr:nvSpPr>
      <xdr:spPr>
        <a:xfrm>
          <a:off x="15214111" y="63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92418</xdr:rowOff>
    </xdr:from>
    <xdr:to>
      <xdr:col>76</xdr:col>
      <xdr:colOff>114300</xdr:colOff>
      <xdr:row>35</xdr:row>
      <xdr:rowOff>164903</xdr:rowOff>
    </xdr:to>
    <xdr:cxnSp macro="">
      <xdr:nvCxnSpPr>
        <xdr:cNvPr id="521" name="直線コネクタ 520"/>
        <xdr:cNvCxnSpPr/>
      </xdr:nvCxnSpPr>
      <xdr:spPr>
        <a:xfrm flipV="1">
          <a:off x="13703300" y="6093168"/>
          <a:ext cx="889000" cy="7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119685</xdr:rowOff>
    </xdr:from>
    <xdr:to>
      <xdr:col>76</xdr:col>
      <xdr:colOff>165100</xdr:colOff>
      <xdr:row>38</xdr:row>
      <xdr:rowOff>49835</xdr:rowOff>
    </xdr:to>
    <xdr:sp macro="" textlink="">
      <xdr:nvSpPr>
        <xdr:cNvPr id="522" name="フローチャート: 判断 521"/>
        <xdr:cNvSpPr/>
      </xdr:nvSpPr>
      <xdr:spPr>
        <a:xfrm>
          <a:off x="14541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40962</xdr:rowOff>
    </xdr:from>
    <xdr:ext cx="534377" cy="259045"/>
    <xdr:sp macro="" textlink="">
      <xdr:nvSpPr>
        <xdr:cNvPr id="523" name="テキスト ボックス 522"/>
        <xdr:cNvSpPr txBox="1"/>
      </xdr:nvSpPr>
      <xdr:spPr>
        <a:xfrm>
          <a:off x="14325111" y="655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131909</xdr:rowOff>
    </xdr:from>
    <xdr:to>
      <xdr:col>71</xdr:col>
      <xdr:colOff>177800</xdr:colOff>
      <xdr:row>35</xdr:row>
      <xdr:rowOff>164903</xdr:rowOff>
    </xdr:to>
    <xdr:cxnSp macro="">
      <xdr:nvCxnSpPr>
        <xdr:cNvPr id="524" name="直線コネクタ 523"/>
        <xdr:cNvCxnSpPr/>
      </xdr:nvCxnSpPr>
      <xdr:spPr>
        <a:xfrm>
          <a:off x="12814300" y="6132659"/>
          <a:ext cx="889000" cy="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56763</xdr:rowOff>
    </xdr:from>
    <xdr:to>
      <xdr:col>72</xdr:col>
      <xdr:colOff>38100</xdr:colOff>
      <xdr:row>37</xdr:row>
      <xdr:rowOff>158363</xdr:rowOff>
    </xdr:to>
    <xdr:sp macro="" textlink="">
      <xdr:nvSpPr>
        <xdr:cNvPr id="525" name="フローチャート: 判断 524"/>
        <xdr:cNvSpPr/>
      </xdr:nvSpPr>
      <xdr:spPr>
        <a:xfrm>
          <a:off x="13652500" y="640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149489</xdr:rowOff>
    </xdr:from>
    <xdr:ext cx="534377" cy="259045"/>
    <xdr:sp macro="" textlink="">
      <xdr:nvSpPr>
        <xdr:cNvPr id="526" name="テキスト ボックス 525"/>
        <xdr:cNvSpPr txBox="1"/>
      </xdr:nvSpPr>
      <xdr:spPr>
        <a:xfrm>
          <a:off x="13436111" y="649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131781</xdr:rowOff>
    </xdr:from>
    <xdr:to>
      <xdr:col>67</xdr:col>
      <xdr:colOff>101600</xdr:colOff>
      <xdr:row>38</xdr:row>
      <xdr:rowOff>61931</xdr:rowOff>
    </xdr:to>
    <xdr:sp macro="" textlink="">
      <xdr:nvSpPr>
        <xdr:cNvPr id="527" name="フローチャート: 判断 526"/>
        <xdr:cNvSpPr/>
      </xdr:nvSpPr>
      <xdr:spPr>
        <a:xfrm>
          <a:off x="12763500" y="647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53059</xdr:rowOff>
    </xdr:from>
    <xdr:ext cx="534377" cy="259045"/>
    <xdr:sp macro="" textlink="">
      <xdr:nvSpPr>
        <xdr:cNvPr id="528" name="テキスト ボックス 527"/>
        <xdr:cNvSpPr txBox="1"/>
      </xdr:nvSpPr>
      <xdr:spPr>
        <a:xfrm>
          <a:off x="12547111" y="656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73222</xdr:rowOff>
    </xdr:from>
    <xdr:to>
      <xdr:col>85</xdr:col>
      <xdr:colOff>177800</xdr:colOff>
      <xdr:row>32</xdr:row>
      <xdr:rowOff>3372</xdr:rowOff>
    </xdr:to>
    <xdr:sp macro="" textlink="">
      <xdr:nvSpPr>
        <xdr:cNvPr id="534" name="楕円 533"/>
        <xdr:cNvSpPr/>
      </xdr:nvSpPr>
      <xdr:spPr>
        <a:xfrm>
          <a:off x="16268700" y="538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96099</xdr:rowOff>
    </xdr:from>
    <xdr:ext cx="534377" cy="259045"/>
    <xdr:sp macro="" textlink="">
      <xdr:nvSpPr>
        <xdr:cNvPr id="535" name="消防費該当値テキスト"/>
        <xdr:cNvSpPr txBox="1"/>
      </xdr:nvSpPr>
      <xdr:spPr>
        <a:xfrm>
          <a:off x="16370300" y="52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159499</xdr:rowOff>
    </xdr:from>
    <xdr:to>
      <xdr:col>81</xdr:col>
      <xdr:colOff>101600</xdr:colOff>
      <xdr:row>35</xdr:row>
      <xdr:rowOff>89649</xdr:rowOff>
    </xdr:to>
    <xdr:sp macro="" textlink="">
      <xdr:nvSpPr>
        <xdr:cNvPr id="536" name="楕円 535"/>
        <xdr:cNvSpPr/>
      </xdr:nvSpPr>
      <xdr:spPr>
        <a:xfrm>
          <a:off x="15430500" y="598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106176</xdr:rowOff>
    </xdr:from>
    <xdr:ext cx="534377" cy="259045"/>
    <xdr:sp macro="" textlink="">
      <xdr:nvSpPr>
        <xdr:cNvPr id="537" name="テキスト ボックス 536"/>
        <xdr:cNvSpPr txBox="1"/>
      </xdr:nvSpPr>
      <xdr:spPr>
        <a:xfrm>
          <a:off x="15214111" y="576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41618</xdr:rowOff>
    </xdr:from>
    <xdr:to>
      <xdr:col>76</xdr:col>
      <xdr:colOff>165100</xdr:colOff>
      <xdr:row>35</xdr:row>
      <xdr:rowOff>143218</xdr:rowOff>
    </xdr:to>
    <xdr:sp macro="" textlink="">
      <xdr:nvSpPr>
        <xdr:cNvPr id="538" name="楕円 537"/>
        <xdr:cNvSpPr/>
      </xdr:nvSpPr>
      <xdr:spPr>
        <a:xfrm>
          <a:off x="14541500" y="604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159745</xdr:rowOff>
    </xdr:from>
    <xdr:ext cx="534377" cy="259045"/>
    <xdr:sp macro="" textlink="">
      <xdr:nvSpPr>
        <xdr:cNvPr id="539" name="テキスト ボックス 538"/>
        <xdr:cNvSpPr txBox="1"/>
      </xdr:nvSpPr>
      <xdr:spPr>
        <a:xfrm>
          <a:off x="14325111" y="581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114103</xdr:rowOff>
    </xdr:from>
    <xdr:to>
      <xdr:col>72</xdr:col>
      <xdr:colOff>38100</xdr:colOff>
      <xdr:row>36</xdr:row>
      <xdr:rowOff>44253</xdr:rowOff>
    </xdr:to>
    <xdr:sp macro="" textlink="">
      <xdr:nvSpPr>
        <xdr:cNvPr id="540" name="楕円 539"/>
        <xdr:cNvSpPr/>
      </xdr:nvSpPr>
      <xdr:spPr>
        <a:xfrm>
          <a:off x="13652500" y="611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60780</xdr:rowOff>
    </xdr:from>
    <xdr:ext cx="534377" cy="259045"/>
    <xdr:sp macro="" textlink="">
      <xdr:nvSpPr>
        <xdr:cNvPr id="541" name="テキスト ボックス 540"/>
        <xdr:cNvSpPr txBox="1"/>
      </xdr:nvSpPr>
      <xdr:spPr>
        <a:xfrm>
          <a:off x="13436111" y="589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81109</xdr:rowOff>
    </xdr:from>
    <xdr:to>
      <xdr:col>67</xdr:col>
      <xdr:colOff>101600</xdr:colOff>
      <xdr:row>36</xdr:row>
      <xdr:rowOff>11259</xdr:rowOff>
    </xdr:to>
    <xdr:sp macro="" textlink="">
      <xdr:nvSpPr>
        <xdr:cNvPr id="542" name="楕円 541"/>
        <xdr:cNvSpPr/>
      </xdr:nvSpPr>
      <xdr:spPr>
        <a:xfrm>
          <a:off x="12763500" y="608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27786</xdr:rowOff>
    </xdr:from>
    <xdr:ext cx="534377" cy="259045"/>
    <xdr:sp macro="" textlink="">
      <xdr:nvSpPr>
        <xdr:cNvPr id="543" name="テキスト ボックス 542"/>
        <xdr:cNvSpPr txBox="1"/>
      </xdr:nvSpPr>
      <xdr:spPr>
        <a:xfrm>
          <a:off x="12547111" y="585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81557</xdr:rowOff>
    </xdr:from>
    <xdr:to>
      <xdr:col>85</xdr:col>
      <xdr:colOff>127000</xdr:colOff>
      <xdr:row>58</xdr:row>
      <xdr:rowOff>132904</xdr:rowOff>
    </xdr:to>
    <xdr:cxnSp macro="">
      <xdr:nvCxnSpPr>
        <xdr:cNvPr id="574" name="直線コネクタ 573"/>
        <xdr:cNvCxnSpPr/>
      </xdr:nvCxnSpPr>
      <xdr:spPr>
        <a:xfrm flipV="1">
          <a:off x="15481300" y="10025657"/>
          <a:ext cx="838200" cy="5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97365</xdr:rowOff>
    </xdr:from>
    <xdr:ext cx="534377" cy="259045"/>
    <xdr:sp macro="" textlink="">
      <xdr:nvSpPr>
        <xdr:cNvPr id="575" name="教育費平均値テキスト"/>
        <xdr:cNvSpPr txBox="1"/>
      </xdr:nvSpPr>
      <xdr:spPr>
        <a:xfrm>
          <a:off x="16370300" y="969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84313</xdr:rowOff>
    </xdr:from>
    <xdr:to>
      <xdr:col>81</xdr:col>
      <xdr:colOff>50800</xdr:colOff>
      <xdr:row>58</xdr:row>
      <xdr:rowOff>132904</xdr:rowOff>
    </xdr:to>
    <xdr:cxnSp macro="">
      <xdr:nvCxnSpPr>
        <xdr:cNvPr id="577" name="直線コネクタ 576"/>
        <xdr:cNvCxnSpPr/>
      </xdr:nvCxnSpPr>
      <xdr:spPr>
        <a:xfrm>
          <a:off x="14592300" y="10028413"/>
          <a:ext cx="889000" cy="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79" name="テキスト ボックス 578"/>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84313</xdr:rowOff>
    </xdr:from>
    <xdr:to>
      <xdr:col>76</xdr:col>
      <xdr:colOff>114300</xdr:colOff>
      <xdr:row>58</xdr:row>
      <xdr:rowOff>108568</xdr:rowOff>
    </xdr:to>
    <xdr:cxnSp macro="">
      <xdr:nvCxnSpPr>
        <xdr:cNvPr id="580" name="直線コネクタ 579"/>
        <xdr:cNvCxnSpPr/>
      </xdr:nvCxnSpPr>
      <xdr:spPr>
        <a:xfrm flipV="1">
          <a:off x="13703300" y="10028413"/>
          <a:ext cx="889000" cy="2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152584</xdr:rowOff>
    </xdr:from>
    <xdr:to>
      <xdr:col>76</xdr:col>
      <xdr:colOff>165100</xdr:colOff>
      <xdr:row>58</xdr:row>
      <xdr:rowOff>82734</xdr:rowOff>
    </xdr:to>
    <xdr:sp macro="" textlink="">
      <xdr:nvSpPr>
        <xdr:cNvPr id="581" name="フローチャート: 判断 580"/>
        <xdr:cNvSpPr/>
      </xdr:nvSpPr>
      <xdr:spPr>
        <a:xfrm>
          <a:off x="14541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99261</xdr:rowOff>
    </xdr:from>
    <xdr:ext cx="534377" cy="259045"/>
    <xdr:sp macro="" textlink="">
      <xdr:nvSpPr>
        <xdr:cNvPr id="582" name="テキスト ボックス 581"/>
        <xdr:cNvSpPr txBox="1"/>
      </xdr:nvSpPr>
      <xdr:spPr>
        <a:xfrm>
          <a:off x="14325111" y="97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108568</xdr:rowOff>
    </xdr:from>
    <xdr:to>
      <xdr:col>71</xdr:col>
      <xdr:colOff>177800</xdr:colOff>
      <xdr:row>58</xdr:row>
      <xdr:rowOff>144742</xdr:rowOff>
    </xdr:to>
    <xdr:cxnSp macro="">
      <xdr:nvCxnSpPr>
        <xdr:cNvPr id="583" name="直線コネクタ 582"/>
        <xdr:cNvCxnSpPr/>
      </xdr:nvCxnSpPr>
      <xdr:spPr>
        <a:xfrm flipV="1">
          <a:off x="12814300" y="10052668"/>
          <a:ext cx="889000" cy="3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133431</xdr:rowOff>
    </xdr:from>
    <xdr:to>
      <xdr:col>72</xdr:col>
      <xdr:colOff>38100</xdr:colOff>
      <xdr:row>58</xdr:row>
      <xdr:rowOff>63581</xdr:rowOff>
    </xdr:to>
    <xdr:sp macro="" textlink="">
      <xdr:nvSpPr>
        <xdr:cNvPr id="584" name="フローチャート: 判断 583"/>
        <xdr:cNvSpPr/>
      </xdr:nvSpPr>
      <xdr:spPr>
        <a:xfrm>
          <a:off x="13652500" y="990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80108</xdr:rowOff>
    </xdr:from>
    <xdr:ext cx="534377" cy="259045"/>
    <xdr:sp macro="" textlink="">
      <xdr:nvSpPr>
        <xdr:cNvPr id="585" name="テキスト ボックス 584"/>
        <xdr:cNvSpPr txBox="1"/>
      </xdr:nvSpPr>
      <xdr:spPr>
        <a:xfrm>
          <a:off x="13436111" y="968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139672</xdr:rowOff>
    </xdr:from>
    <xdr:to>
      <xdr:col>67</xdr:col>
      <xdr:colOff>101600</xdr:colOff>
      <xdr:row>58</xdr:row>
      <xdr:rowOff>69822</xdr:rowOff>
    </xdr:to>
    <xdr:sp macro="" textlink="">
      <xdr:nvSpPr>
        <xdr:cNvPr id="586" name="フローチャート: 判断 585"/>
        <xdr:cNvSpPr/>
      </xdr:nvSpPr>
      <xdr:spPr>
        <a:xfrm>
          <a:off x="12763500" y="991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86349</xdr:rowOff>
    </xdr:from>
    <xdr:ext cx="534377" cy="259045"/>
    <xdr:sp macro="" textlink="">
      <xdr:nvSpPr>
        <xdr:cNvPr id="587" name="テキスト ボックス 586"/>
        <xdr:cNvSpPr txBox="1"/>
      </xdr:nvSpPr>
      <xdr:spPr>
        <a:xfrm>
          <a:off x="12547111" y="968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30757</xdr:rowOff>
    </xdr:from>
    <xdr:to>
      <xdr:col>85</xdr:col>
      <xdr:colOff>177800</xdr:colOff>
      <xdr:row>58</xdr:row>
      <xdr:rowOff>132357</xdr:rowOff>
    </xdr:to>
    <xdr:sp macro="" textlink="">
      <xdr:nvSpPr>
        <xdr:cNvPr id="593" name="楕円 592"/>
        <xdr:cNvSpPr/>
      </xdr:nvSpPr>
      <xdr:spPr>
        <a:xfrm>
          <a:off x="16268700" y="997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117134</xdr:rowOff>
    </xdr:from>
    <xdr:ext cx="534377" cy="259045"/>
    <xdr:sp macro="" textlink="">
      <xdr:nvSpPr>
        <xdr:cNvPr id="594" name="教育費該当値テキスト"/>
        <xdr:cNvSpPr txBox="1"/>
      </xdr:nvSpPr>
      <xdr:spPr>
        <a:xfrm>
          <a:off x="16370300" y="988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82104</xdr:rowOff>
    </xdr:from>
    <xdr:to>
      <xdr:col>81</xdr:col>
      <xdr:colOff>101600</xdr:colOff>
      <xdr:row>59</xdr:row>
      <xdr:rowOff>12254</xdr:rowOff>
    </xdr:to>
    <xdr:sp macro="" textlink="">
      <xdr:nvSpPr>
        <xdr:cNvPr id="595" name="楕円 594"/>
        <xdr:cNvSpPr/>
      </xdr:nvSpPr>
      <xdr:spPr>
        <a:xfrm>
          <a:off x="15430500" y="100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3381</xdr:rowOff>
    </xdr:from>
    <xdr:ext cx="534377" cy="259045"/>
    <xdr:sp macro="" textlink="">
      <xdr:nvSpPr>
        <xdr:cNvPr id="596" name="テキスト ボックス 595"/>
        <xdr:cNvSpPr txBox="1"/>
      </xdr:nvSpPr>
      <xdr:spPr>
        <a:xfrm>
          <a:off x="15214111" y="1011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33513</xdr:rowOff>
    </xdr:from>
    <xdr:to>
      <xdr:col>76</xdr:col>
      <xdr:colOff>165100</xdr:colOff>
      <xdr:row>58</xdr:row>
      <xdr:rowOff>135113</xdr:rowOff>
    </xdr:to>
    <xdr:sp macro="" textlink="">
      <xdr:nvSpPr>
        <xdr:cNvPr id="597" name="楕円 596"/>
        <xdr:cNvSpPr/>
      </xdr:nvSpPr>
      <xdr:spPr>
        <a:xfrm>
          <a:off x="14541500" y="997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126240</xdr:rowOff>
    </xdr:from>
    <xdr:ext cx="534377" cy="259045"/>
    <xdr:sp macro="" textlink="">
      <xdr:nvSpPr>
        <xdr:cNvPr id="598" name="テキスト ボックス 597"/>
        <xdr:cNvSpPr txBox="1"/>
      </xdr:nvSpPr>
      <xdr:spPr>
        <a:xfrm>
          <a:off x="14325111" y="1007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57768</xdr:rowOff>
    </xdr:from>
    <xdr:to>
      <xdr:col>72</xdr:col>
      <xdr:colOff>38100</xdr:colOff>
      <xdr:row>58</xdr:row>
      <xdr:rowOff>159368</xdr:rowOff>
    </xdr:to>
    <xdr:sp macro="" textlink="">
      <xdr:nvSpPr>
        <xdr:cNvPr id="599" name="楕円 598"/>
        <xdr:cNvSpPr/>
      </xdr:nvSpPr>
      <xdr:spPr>
        <a:xfrm>
          <a:off x="13652500" y="1000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150495</xdr:rowOff>
    </xdr:from>
    <xdr:ext cx="534377" cy="259045"/>
    <xdr:sp macro="" textlink="">
      <xdr:nvSpPr>
        <xdr:cNvPr id="600" name="テキスト ボックス 599"/>
        <xdr:cNvSpPr txBox="1"/>
      </xdr:nvSpPr>
      <xdr:spPr>
        <a:xfrm>
          <a:off x="13436111" y="1009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93942</xdr:rowOff>
    </xdr:from>
    <xdr:to>
      <xdr:col>67</xdr:col>
      <xdr:colOff>101600</xdr:colOff>
      <xdr:row>59</xdr:row>
      <xdr:rowOff>24092</xdr:rowOff>
    </xdr:to>
    <xdr:sp macro="" textlink="">
      <xdr:nvSpPr>
        <xdr:cNvPr id="601" name="楕円 600"/>
        <xdr:cNvSpPr/>
      </xdr:nvSpPr>
      <xdr:spPr>
        <a:xfrm>
          <a:off x="12763500" y="100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15219</xdr:rowOff>
    </xdr:from>
    <xdr:ext cx="534377" cy="259045"/>
    <xdr:sp macro="" textlink="">
      <xdr:nvSpPr>
        <xdr:cNvPr id="602" name="テキスト ボックス 601"/>
        <xdr:cNvSpPr txBox="1"/>
      </xdr:nvSpPr>
      <xdr:spPr>
        <a:xfrm>
          <a:off x="12547111" y="1013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74247</xdr:rowOff>
    </xdr:from>
    <xdr:to>
      <xdr:col>76</xdr:col>
      <xdr:colOff>165100</xdr:colOff>
      <xdr:row>79</xdr:row>
      <xdr:rowOff>4397</xdr:rowOff>
    </xdr:to>
    <xdr:sp macro="" textlink="">
      <xdr:nvSpPr>
        <xdr:cNvPr id="636" name="フローチャート: 判断 635"/>
        <xdr:cNvSpPr/>
      </xdr:nvSpPr>
      <xdr:spPr>
        <a:xfrm>
          <a:off x="14541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20924</xdr:rowOff>
    </xdr:from>
    <xdr:ext cx="469744" cy="259045"/>
    <xdr:sp macro="" textlink="">
      <xdr:nvSpPr>
        <xdr:cNvPr id="637" name="テキスト ボックス 636"/>
        <xdr:cNvSpPr txBox="1"/>
      </xdr:nvSpPr>
      <xdr:spPr>
        <a:xfrm>
          <a:off x="14357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75481</xdr:rowOff>
    </xdr:from>
    <xdr:to>
      <xdr:col>72</xdr:col>
      <xdr:colOff>38100</xdr:colOff>
      <xdr:row>79</xdr:row>
      <xdr:rowOff>5631</xdr:rowOff>
    </xdr:to>
    <xdr:sp macro="" textlink="">
      <xdr:nvSpPr>
        <xdr:cNvPr id="639" name="フローチャート: 判断 638"/>
        <xdr:cNvSpPr/>
      </xdr:nvSpPr>
      <xdr:spPr>
        <a:xfrm>
          <a:off x="13652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22158</xdr:rowOff>
    </xdr:from>
    <xdr:ext cx="469744" cy="259045"/>
    <xdr:sp macro="" textlink="">
      <xdr:nvSpPr>
        <xdr:cNvPr id="640" name="テキスト ボックス 639"/>
        <xdr:cNvSpPr txBox="1"/>
      </xdr:nvSpPr>
      <xdr:spPr>
        <a:xfrm>
          <a:off x="13468428"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68380</xdr:rowOff>
    </xdr:from>
    <xdr:to>
      <xdr:col>67</xdr:col>
      <xdr:colOff>101600</xdr:colOff>
      <xdr:row>78</xdr:row>
      <xdr:rowOff>169980</xdr:rowOff>
    </xdr:to>
    <xdr:sp macro="" textlink="">
      <xdr:nvSpPr>
        <xdr:cNvPr id="641" name="フローチャート: 判断 640"/>
        <xdr:cNvSpPr/>
      </xdr:nvSpPr>
      <xdr:spPr>
        <a:xfrm>
          <a:off x="12763500" y="134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15057</xdr:rowOff>
    </xdr:from>
    <xdr:ext cx="469744" cy="259045"/>
    <xdr:sp macro="" textlink="">
      <xdr:nvSpPr>
        <xdr:cNvPr id="642" name="テキスト ボックス 641"/>
        <xdr:cNvSpPr txBox="1"/>
      </xdr:nvSpPr>
      <xdr:spPr>
        <a:xfrm>
          <a:off x="12579428" y="1321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31279</xdr:rowOff>
    </xdr:from>
    <xdr:ext cx="249299" cy="259045"/>
    <xdr:sp macro="" textlink="">
      <xdr:nvSpPr>
        <xdr:cNvPr id="649" name="災害復旧費該当値テキスト"/>
        <xdr:cNvSpPr txBox="1"/>
      </xdr:nvSpPr>
      <xdr:spPr>
        <a:xfrm>
          <a:off x="16370300" y="13404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39971</xdr:rowOff>
    </xdr:from>
    <xdr:to>
      <xdr:col>85</xdr:col>
      <xdr:colOff>127000</xdr:colOff>
      <xdr:row>96</xdr:row>
      <xdr:rowOff>57979</xdr:rowOff>
    </xdr:to>
    <xdr:cxnSp macro="">
      <xdr:nvCxnSpPr>
        <xdr:cNvPr id="684" name="直線コネクタ 683"/>
        <xdr:cNvCxnSpPr/>
      </xdr:nvCxnSpPr>
      <xdr:spPr>
        <a:xfrm>
          <a:off x="15481300" y="16499171"/>
          <a:ext cx="838200" cy="1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128007</xdr:rowOff>
    </xdr:from>
    <xdr:ext cx="599010" cy="259045"/>
    <xdr:sp macro="" textlink="">
      <xdr:nvSpPr>
        <xdr:cNvPr id="685" name="公債費平均値テキスト"/>
        <xdr:cNvSpPr txBox="1"/>
      </xdr:nvSpPr>
      <xdr:spPr>
        <a:xfrm>
          <a:off x="16370300" y="16244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39971</xdr:rowOff>
    </xdr:from>
    <xdr:to>
      <xdr:col>81</xdr:col>
      <xdr:colOff>50800</xdr:colOff>
      <xdr:row>96</xdr:row>
      <xdr:rowOff>166419</xdr:rowOff>
    </xdr:to>
    <xdr:cxnSp macro="">
      <xdr:nvCxnSpPr>
        <xdr:cNvPr id="687" name="直線コネクタ 686"/>
        <xdr:cNvCxnSpPr/>
      </xdr:nvCxnSpPr>
      <xdr:spPr>
        <a:xfrm flipV="1">
          <a:off x="14592300" y="16499171"/>
          <a:ext cx="889000" cy="12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71921</xdr:rowOff>
    </xdr:from>
    <xdr:ext cx="599010" cy="259045"/>
    <xdr:sp macro="" textlink="">
      <xdr:nvSpPr>
        <xdr:cNvPr id="689" name="テキスト ボックス 688"/>
        <xdr:cNvSpPr txBox="1"/>
      </xdr:nvSpPr>
      <xdr:spPr>
        <a:xfrm>
          <a:off x="15181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153650</xdr:rowOff>
    </xdr:from>
    <xdr:to>
      <xdr:col>76</xdr:col>
      <xdr:colOff>114300</xdr:colOff>
      <xdr:row>96</xdr:row>
      <xdr:rowOff>166419</xdr:rowOff>
    </xdr:to>
    <xdr:cxnSp macro="">
      <xdr:nvCxnSpPr>
        <xdr:cNvPr id="690" name="直線コネクタ 689"/>
        <xdr:cNvCxnSpPr/>
      </xdr:nvCxnSpPr>
      <xdr:spPr>
        <a:xfrm>
          <a:off x="13703300" y="16612850"/>
          <a:ext cx="88900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691" name="フローチャート: 判断 690"/>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40064</xdr:rowOff>
    </xdr:from>
    <xdr:ext cx="534377" cy="259045"/>
    <xdr:sp macro="" textlink="">
      <xdr:nvSpPr>
        <xdr:cNvPr id="692" name="テキスト ボックス 691"/>
        <xdr:cNvSpPr txBox="1"/>
      </xdr:nvSpPr>
      <xdr:spPr>
        <a:xfrm>
          <a:off x="14325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153650</xdr:rowOff>
    </xdr:from>
    <xdr:to>
      <xdr:col>71</xdr:col>
      <xdr:colOff>177800</xdr:colOff>
      <xdr:row>97</xdr:row>
      <xdr:rowOff>1987</xdr:rowOff>
    </xdr:to>
    <xdr:cxnSp macro="">
      <xdr:nvCxnSpPr>
        <xdr:cNvPr id="693" name="直線コネクタ 692"/>
        <xdr:cNvCxnSpPr/>
      </xdr:nvCxnSpPr>
      <xdr:spPr>
        <a:xfrm flipV="1">
          <a:off x="12814300" y="16612850"/>
          <a:ext cx="889000" cy="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101428</xdr:rowOff>
    </xdr:from>
    <xdr:to>
      <xdr:col>72</xdr:col>
      <xdr:colOff>38100</xdr:colOff>
      <xdr:row>97</xdr:row>
      <xdr:rowOff>31578</xdr:rowOff>
    </xdr:to>
    <xdr:sp macro="" textlink="">
      <xdr:nvSpPr>
        <xdr:cNvPr id="694" name="フローチャート: 判断 693"/>
        <xdr:cNvSpPr/>
      </xdr:nvSpPr>
      <xdr:spPr>
        <a:xfrm>
          <a:off x="13652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48105</xdr:rowOff>
    </xdr:from>
    <xdr:ext cx="534377" cy="259045"/>
    <xdr:sp macro="" textlink="">
      <xdr:nvSpPr>
        <xdr:cNvPr id="695" name="テキスト ボックス 694"/>
        <xdr:cNvSpPr txBox="1"/>
      </xdr:nvSpPr>
      <xdr:spPr>
        <a:xfrm>
          <a:off x="13436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92735</xdr:rowOff>
    </xdr:from>
    <xdr:to>
      <xdr:col>67</xdr:col>
      <xdr:colOff>101600</xdr:colOff>
      <xdr:row>97</xdr:row>
      <xdr:rowOff>22885</xdr:rowOff>
    </xdr:to>
    <xdr:sp macro="" textlink="">
      <xdr:nvSpPr>
        <xdr:cNvPr id="696" name="フローチャート: 判断 695"/>
        <xdr:cNvSpPr/>
      </xdr:nvSpPr>
      <xdr:spPr>
        <a:xfrm>
          <a:off x="12763500" y="165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39412</xdr:rowOff>
    </xdr:from>
    <xdr:ext cx="534377" cy="259045"/>
    <xdr:sp macro="" textlink="">
      <xdr:nvSpPr>
        <xdr:cNvPr id="697" name="テキスト ボックス 696"/>
        <xdr:cNvSpPr txBox="1"/>
      </xdr:nvSpPr>
      <xdr:spPr>
        <a:xfrm>
          <a:off x="12547111" y="163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7179</xdr:rowOff>
    </xdr:from>
    <xdr:to>
      <xdr:col>85</xdr:col>
      <xdr:colOff>177800</xdr:colOff>
      <xdr:row>96</xdr:row>
      <xdr:rowOff>108779</xdr:rowOff>
    </xdr:to>
    <xdr:sp macro="" textlink="">
      <xdr:nvSpPr>
        <xdr:cNvPr id="703" name="楕円 702"/>
        <xdr:cNvSpPr/>
      </xdr:nvSpPr>
      <xdr:spPr>
        <a:xfrm>
          <a:off x="16268700" y="1646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157056</xdr:rowOff>
    </xdr:from>
    <xdr:ext cx="534377" cy="259045"/>
    <xdr:sp macro="" textlink="">
      <xdr:nvSpPr>
        <xdr:cNvPr id="704" name="公債費該当値テキスト"/>
        <xdr:cNvSpPr txBox="1"/>
      </xdr:nvSpPr>
      <xdr:spPr>
        <a:xfrm>
          <a:off x="16370300" y="1644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160621</xdr:rowOff>
    </xdr:from>
    <xdr:to>
      <xdr:col>81</xdr:col>
      <xdr:colOff>101600</xdr:colOff>
      <xdr:row>96</xdr:row>
      <xdr:rowOff>90771</xdr:rowOff>
    </xdr:to>
    <xdr:sp macro="" textlink="">
      <xdr:nvSpPr>
        <xdr:cNvPr id="705" name="楕円 704"/>
        <xdr:cNvSpPr/>
      </xdr:nvSpPr>
      <xdr:spPr>
        <a:xfrm>
          <a:off x="15430500" y="1644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81898</xdr:rowOff>
    </xdr:from>
    <xdr:ext cx="534377" cy="259045"/>
    <xdr:sp macro="" textlink="">
      <xdr:nvSpPr>
        <xdr:cNvPr id="706" name="テキスト ボックス 705"/>
        <xdr:cNvSpPr txBox="1"/>
      </xdr:nvSpPr>
      <xdr:spPr>
        <a:xfrm>
          <a:off x="15214111" y="1654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115619</xdr:rowOff>
    </xdr:from>
    <xdr:to>
      <xdr:col>76</xdr:col>
      <xdr:colOff>165100</xdr:colOff>
      <xdr:row>97</xdr:row>
      <xdr:rowOff>45769</xdr:rowOff>
    </xdr:to>
    <xdr:sp macro="" textlink="">
      <xdr:nvSpPr>
        <xdr:cNvPr id="707" name="楕円 706"/>
        <xdr:cNvSpPr/>
      </xdr:nvSpPr>
      <xdr:spPr>
        <a:xfrm>
          <a:off x="14541500" y="1657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62296</xdr:rowOff>
    </xdr:from>
    <xdr:ext cx="534377" cy="259045"/>
    <xdr:sp macro="" textlink="">
      <xdr:nvSpPr>
        <xdr:cNvPr id="708" name="テキスト ボックス 707"/>
        <xdr:cNvSpPr txBox="1"/>
      </xdr:nvSpPr>
      <xdr:spPr>
        <a:xfrm>
          <a:off x="14325111" y="1635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102850</xdr:rowOff>
    </xdr:from>
    <xdr:to>
      <xdr:col>72</xdr:col>
      <xdr:colOff>38100</xdr:colOff>
      <xdr:row>97</xdr:row>
      <xdr:rowOff>33000</xdr:rowOff>
    </xdr:to>
    <xdr:sp macro="" textlink="">
      <xdr:nvSpPr>
        <xdr:cNvPr id="709" name="楕円 708"/>
        <xdr:cNvSpPr/>
      </xdr:nvSpPr>
      <xdr:spPr>
        <a:xfrm>
          <a:off x="13652500" y="1656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24127</xdr:rowOff>
    </xdr:from>
    <xdr:ext cx="534377" cy="259045"/>
    <xdr:sp macro="" textlink="">
      <xdr:nvSpPr>
        <xdr:cNvPr id="710" name="テキスト ボックス 709"/>
        <xdr:cNvSpPr txBox="1"/>
      </xdr:nvSpPr>
      <xdr:spPr>
        <a:xfrm>
          <a:off x="13436111" y="1665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122637</xdr:rowOff>
    </xdr:from>
    <xdr:to>
      <xdr:col>67</xdr:col>
      <xdr:colOff>101600</xdr:colOff>
      <xdr:row>97</xdr:row>
      <xdr:rowOff>52787</xdr:rowOff>
    </xdr:to>
    <xdr:sp macro="" textlink="">
      <xdr:nvSpPr>
        <xdr:cNvPr id="711" name="楕円 710"/>
        <xdr:cNvSpPr/>
      </xdr:nvSpPr>
      <xdr:spPr>
        <a:xfrm>
          <a:off x="12763500" y="1658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43914</xdr:rowOff>
    </xdr:from>
    <xdr:ext cx="534377" cy="259045"/>
    <xdr:sp macro="" textlink="">
      <xdr:nvSpPr>
        <xdr:cNvPr id="712" name="テキスト ボックス 711"/>
        <xdr:cNvSpPr txBox="1"/>
      </xdr:nvSpPr>
      <xdr:spPr>
        <a:xfrm>
          <a:off x="12547111" y="1667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68979</xdr:rowOff>
    </xdr:from>
    <xdr:to>
      <xdr:col>107</xdr:col>
      <xdr:colOff>101600</xdr:colOff>
      <xdr:row>37</xdr:row>
      <xdr:rowOff>170579</xdr:rowOff>
    </xdr:to>
    <xdr:sp macro="" textlink="">
      <xdr:nvSpPr>
        <xdr:cNvPr id="750" name="フローチャート: 判断 749"/>
        <xdr:cNvSpPr/>
      </xdr:nvSpPr>
      <xdr:spPr>
        <a:xfrm>
          <a:off x="20383500" y="641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15656</xdr:rowOff>
    </xdr:from>
    <xdr:ext cx="378565" cy="259045"/>
    <xdr:sp macro="" textlink="">
      <xdr:nvSpPr>
        <xdr:cNvPr id="751" name="テキスト ボックス 750"/>
        <xdr:cNvSpPr txBox="1"/>
      </xdr:nvSpPr>
      <xdr:spPr>
        <a:xfrm>
          <a:off x="20245017" y="6187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104576</xdr:rowOff>
    </xdr:from>
    <xdr:to>
      <xdr:col>102</xdr:col>
      <xdr:colOff>165100</xdr:colOff>
      <xdr:row>39</xdr:row>
      <xdr:rowOff>34726</xdr:rowOff>
    </xdr:to>
    <xdr:sp macro="" textlink="">
      <xdr:nvSpPr>
        <xdr:cNvPr id="753" name="フローチャート: 判断 752"/>
        <xdr:cNvSpPr/>
      </xdr:nvSpPr>
      <xdr:spPr>
        <a:xfrm>
          <a:off x="19494500" y="661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51252</xdr:rowOff>
    </xdr:from>
    <xdr:ext cx="378565" cy="259045"/>
    <xdr:sp macro="" textlink="">
      <xdr:nvSpPr>
        <xdr:cNvPr id="754" name="テキスト ボックス 753"/>
        <xdr:cNvSpPr txBox="1"/>
      </xdr:nvSpPr>
      <xdr:spPr>
        <a:xfrm>
          <a:off x="19356017" y="6394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138212</xdr:rowOff>
    </xdr:from>
    <xdr:to>
      <xdr:col>98</xdr:col>
      <xdr:colOff>38100</xdr:colOff>
      <xdr:row>39</xdr:row>
      <xdr:rowOff>68362</xdr:rowOff>
    </xdr:to>
    <xdr:sp macro="" textlink="">
      <xdr:nvSpPr>
        <xdr:cNvPr id="755" name="フローチャート: 判断 754"/>
        <xdr:cNvSpPr/>
      </xdr:nvSpPr>
      <xdr:spPr>
        <a:xfrm>
          <a:off x="18605500" y="665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84889</xdr:rowOff>
    </xdr:from>
    <xdr:ext cx="378565" cy="259045"/>
    <xdr:sp macro="" textlink="">
      <xdr:nvSpPr>
        <xdr:cNvPr id="756" name="テキスト ボックス 755"/>
        <xdr:cNvSpPr txBox="1"/>
      </xdr:nvSpPr>
      <xdr:spPr>
        <a:xfrm>
          <a:off x="18467017" y="6428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消防費について、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と比較すると</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31,529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円高くなっている。これは、 下北地域広域行政事務組合負担金が年々高くなってきていることや防災行政用無線整備事業により類似団体</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46,743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円の差が生じている。今後も横ばい状態が見込まれる。</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青森県大間町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600">
              <a:solidFill>
                <a:schemeClr val="dk1"/>
              </a:solidFill>
              <a:effectLst/>
              <a:latin typeface="+mn-lt"/>
              <a:ea typeface="+mn-ea"/>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財政調整基金残高は、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％低くなっている。また、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実質収支額は、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と比べ</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と高くなっている。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実質単年度収支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は、例年どおり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赤字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安定しない財政運営が続いている。要因として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当初予算編成時点での財政調整基金の取崩し及び赤字地方債ともいえる臨時財政対策債を発行しなければ、予算編成ができない不安定な財政状況が原因である。改善策として、歳入面では税収等自主財源の安定的な確保、歳出面では経常経費の削減や事業効果等を見極め更なる健全性に努める必要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青森県大間町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0" i="0" baseline="0">
              <a:solidFill>
                <a:schemeClr val="dk1"/>
              </a:solidFill>
              <a:effectLst/>
              <a:latin typeface="+mn-lt"/>
              <a:ea typeface="+mn-ea"/>
              <a:cs typeface="+mn-cs"/>
            </a:rPr>
            <a:t>　</a:t>
          </a:r>
          <a:r>
            <a:rPr kumimoji="1" lang="ja-JP" altLang="ja-JP" sz="1600" b="0" i="0" baseline="0">
              <a:solidFill>
                <a:schemeClr val="dk1"/>
              </a:solidFill>
              <a:effectLst/>
              <a:latin typeface="ＭＳ ゴシック" panose="020B0609070205080204" pitchFamily="49" charset="-128"/>
              <a:ea typeface="ＭＳ ゴシック" panose="020B0609070205080204" pitchFamily="49" charset="-128"/>
              <a:cs typeface="+mn-cs"/>
            </a:rPr>
            <a:t>全ての会計において健全性の観点から概ね良好と判断できるが、国民健康保険特別会計及び下水道事業特別会計は会計上の赤字額が発生していないものの、実際は赤字額を一般会計から補填しているのが</a:t>
          </a:r>
          <a:r>
            <a:rPr kumimoji="1" lang="ja-JP" altLang="en-US" sz="1600" b="0" i="0" baseline="0">
              <a:solidFill>
                <a:schemeClr val="dk1"/>
              </a:solidFill>
              <a:effectLst/>
              <a:latin typeface="ＭＳ ゴシック" panose="020B0609070205080204" pitchFamily="49" charset="-128"/>
              <a:ea typeface="ＭＳ ゴシック" panose="020B0609070205080204" pitchFamily="49" charset="-128"/>
              <a:cs typeface="+mn-cs"/>
            </a:rPr>
            <a:t>実状</a:t>
          </a:r>
          <a:r>
            <a:rPr kumimoji="1" lang="ja-JP" altLang="ja-JP" sz="1600" b="0" i="0" baseline="0">
              <a:solidFill>
                <a:schemeClr val="dk1"/>
              </a:solidFill>
              <a:effectLst/>
              <a:latin typeface="ＭＳ ゴシック" panose="020B0609070205080204" pitchFamily="49" charset="-128"/>
              <a:ea typeface="ＭＳ ゴシック" panose="020B0609070205080204" pitchFamily="49" charset="-128"/>
              <a:cs typeface="+mn-cs"/>
            </a:rPr>
            <a:t>である。このため、両事業の健全性を高めるため赤字補填額の抑制に努める必要がある。</a:t>
          </a:r>
          <a:endParaRPr kumimoji="1" lang="ja-JP" altLang="en-US" sz="16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4537329</v>
      </c>
      <c r="BO4" s="441"/>
      <c r="BP4" s="441"/>
      <c r="BQ4" s="441"/>
      <c r="BR4" s="441"/>
      <c r="BS4" s="441"/>
      <c r="BT4" s="441"/>
      <c r="BU4" s="442"/>
      <c r="BV4" s="440">
        <v>4408850</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6.1</v>
      </c>
      <c r="CU4" s="622"/>
      <c r="CV4" s="622"/>
      <c r="CW4" s="622"/>
      <c r="CX4" s="622"/>
      <c r="CY4" s="622"/>
      <c r="CZ4" s="622"/>
      <c r="DA4" s="623"/>
      <c r="DB4" s="621">
        <v>4.7</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4388941</v>
      </c>
      <c r="BO5" s="446"/>
      <c r="BP5" s="446"/>
      <c r="BQ5" s="446"/>
      <c r="BR5" s="446"/>
      <c r="BS5" s="446"/>
      <c r="BT5" s="446"/>
      <c r="BU5" s="447"/>
      <c r="BV5" s="445">
        <v>4294781</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78.5</v>
      </c>
      <c r="CU5" s="416"/>
      <c r="CV5" s="416"/>
      <c r="CW5" s="416"/>
      <c r="CX5" s="416"/>
      <c r="CY5" s="416"/>
      <c r="CZ5" s="416"/>
      <c r="DA5" s="417"/>
      <c r="DB5" s="415">
        <v>80.2</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148388</v>
      </c>
      <c r="BO6" s="446"/>
      <c r="BP6" s="446"/>
      <c r="BQ6" s="446"/>
      <c r="BR6" s="446"/>
      <c r="BS6" s="446"/>
      <c r="BT6" s="446"/>
      <c r="BU6" s="447"/>
      <c r="BV6" s="445">
        <v>114069</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82</v>
      </c>
      <c r="CU6" s="596"/>
      <c r="CV6" s="596"/>
      <c r="CW6" s="596"/>
      <c r="CX6" s="596"/>
      <c r="CY6" s="596"/>
      <c r="CZ6" s="596"/>
      <c r="DA6" s="597"/>
      <c r="DB6" s="595">
        <v>83.9</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87</v>
      </c>
      <c r="AV7" s="503"/>
      <c r="AW7" s="503"/>
      <c r="AX7" s="503"/>
      <c r="AY7" s="425" t="s">
        <v>98</v>
      </c>
      <c r="AZ7" s="426"/>
      <c r="BA7" s="426"/>
      <c r="BB7" s="426"/>
      <c r="BC7" s="426"/>
      <c r="BD7" s="426"/>
      <c r="BE7" s="426"/>
      <c r="BF7" s="426"/>
      <c r="BG7" s="426"/>
      <c r="BH7" s="426"/>
      <c r="BI7" s="426"/>
      <c r="BJ7" s="426"/>
      <c r="BK7" s="426"/>
      <c r="BL7" s="426"/>
      <c r="BM7" s="427"/>
      <c r="BN7" s="445">
        <v>6523</v>
      </c>
      <c r="BO7" s="446"/>
      <c r="BP7" s="446"/>
      <c r="BQ7" s="446"/>
      <c r="BR7" s="446"/>
      <c r="BS7" s="446"/>
      <c r="BT7" s="446"/>
      <c r="BU7" s="447"/>
      <c r="BV7" s="445">
        <v>1005</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2321529</v>
      </c>
      <c r="CU7" s="446"/>
      <c r="CV7" s="446"/>
      <c r="CW7" s="446"/>
      <c r="CX7" s="446"/>
      <c r="CY7" s="446"/>
      <c r="CZ7" s="446"/>
      <c r="DA7" s="447"/>
      <c r="DB7" s="445">
        <v>2393825</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101</v>
      </c>
      <c r="AV8" s="503"/>
      <c r="AW8" s="503"/>
      <c r="AX8" s="503"/>
      <c r="AY8" s="425" t="s">
        <v>102</v>
      </c>
      <c r="AZ8" s="426"/>
      <c r="BA8" s="426"/>
      <c r="BB8" s="426"/>
      <c r="BC8" s="426"/>
      <c r="BD8" s="426"/>
      <c r="BE8" s="426"/>
      <c r="BF8" s="426"/>
      <c r="BG8" s="426"/>
      <c r="BH8" s="426"/>
      <c r="BI8" s="426"/>
      <c r="BJ8" s="426"/>
      <c r="BK8" s="426"/>
      <c r="BL8" s="426"/>
      <c r="BM8" s="427"/>
      <c r="BN8" s="445">
        <v>141865</v>
      </c>
      <c r="BO8" s="446"/>
      <c r="BP8" s="446"/>
      <c r="BQ8" s="446"/>
      <c r="BR8" s="446"/>
      <c r="BS8" s="446"/>
      <c r="BT8" s="446"/>
      <c r="BU8" s="447"/>
      <c r="BV8" s="445">
        <v>113064</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0.25</v>
      </c>
      <c r="CU8" s="559"/>
      <c r="CV8" s="559"/>
      <c r="CW8" s="559"/>
      <c r="CX8" s="559"/>
      <c r="CY8" s="559"/>
      <c r="CZ8" s="559"/>
      <c r="DA8" s="560"/>
      <c r="DB8" s="558">
        <v>0.25</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5227</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87</v>
      </c>
      <c r="AV9" s="503"/>
      <c r="AW9" s="503"/>
      <c r="AX9" s="503"/>
      <c r="AY9" s="425" t="s">
        <v>108</v>
      </c>
      <c r="AZ9" s="426"/>
      <c r="BA9" s="426"/>
      <c r="BB9" s="426"/>
      <c r="BC9" s="426"/>
      <c r="BD9" s="426"/>
      <c r="BE9" s="426"/>
      <c r="BF9" s="426"/>
      <c r="BG9" s="426"/>
      <c r="BH9" s="426"/>
      <c r="BI9" s="426"/>
      <c r="BJ9" s="426"/>
      <c r="BK9" s="426"/>
      <c r="BL9" s="426"/>
      <c r="BM9" s="427"/>
      <c r="BN9" s="445">
        <v>28801</v>
      </c>
      <c r="BO9" s="446"/>
      <c r="BP9" s="446"/>
      <c r="BQ9" s="446"/>
      <c r="BR9" s="446"/>
      <c r="BS9" s="446"/>
      <c r="BT9" s="446"/>
      <c r="BU9" s="447"/>
      <c r="BV9" s="445">
        <v>-21844</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16.2</v>
      </c>
      <c r="CU9" s="416"/>
      <c r="CV9" s="416"/>
      <c r="CW9" s="416"/>
      <c r="CX9" s="416"/>
      <c r="CY9" s="416"/>
      <c r="CZ9" s="416"/>
      <c r="DA9" s="417"/>
      <c r="DB9" s="415">
        <v>16.8</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110</v>
      </c>
      <c r="M10" s="419"/>
      <c r="N10" s="419"/>
      <c r="O10" s="419"/>
      <c r="P10" s="419"/>
      <c r="Q10" s="420"/>
      <c r="R10" s="421">
        <v>6340</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215076</v>
      </c>
      <c r="BO10" s="446"/>
      <c r="BP10" s="446"/>
      <c r="BQ10" s="446"/>
      <c r="BR10" s="446"/>
      <c r="BS10" s="446"/>
      <c r="BT10" s="446"/>
      <c r="BU10" s="447"/>
      <c r="BV10" s="445">
        <v>255205</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5482</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127</v>
      </c>
      <c r="AV12" s="503"/>
      <c r="AW12" s="503"/>
      <c r="AX12" s="503"/>
      <c r="AY12" s="425" t="s">
        <v>128</v>
      </c>
      <c r="AZ12" s="426"/>
      <c r="BA12" s="426"/>
      <c r="BB12" s="426"/>
      <c r="BC12" s="426"/>
      <c r="BD12" s="426"/>
      <c r="BE12" s="426"/>
      <c r="BF12" s="426"/>
      <c r="BG12" s="426"/>
      <c r="BH12" s="426"/>
      <c r="BI12" s="426"/>
      <c r="BJ12" s="426"/>
      <c r="BK12" s="426"/>
      <c r="BL12" s="426"/>
      <c r="BM12" s="427"/>
      <c r="BN12" s="445">
        <v>377000</v>
      </c>
      <c r="BO12" s="446"/>
      <c r="BP12" s="446"/>
      <c r="BQ12" s="446"/>
      <c r="BR12" s="446"/>
      <c r="BS12" s="446"/>
      <c r="BT12" s="446"/>
      <c r="BU12" s="447"/>
      <c r="BV12" s="445">
        <v>375000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121</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5469</v>
      </c>
      <c r="S13" s="549"/>
      <c r="T13" s="549"/>
      <c r="U13" s="549"/>
      <c r="V13" s="550"/>
      <c r="W13" s="536" t="s">
        <v>132</v>
      </c>
      <c r="X13" s="458"/>
      <c r="Y13" s="458"/>
      <c r="Z13" s="458"/>
      <c r="AA13" s="458"/>
      <c r="AB13" s="459"/>
      <c r="AC13" s="421">
        <v>612</v>
      </c>
      <c r="AD13" s="422"/>
      <c r="AE13" s="422"/>
      <c r="AF13" s="422"/>
      <c r="AG13" s="423"/>
      <c r="AH13" s="421">
        <v>624</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-133123</v>
      </c>
      <c r="BO13" s="446"/>
      <c r="BP13" s="446"/>
      <c r="BQ13" s="446"/>
      <c r="BR13" s="446"/>
      <c r="BS13" s="446"/>
      <c r="BT13" s="446"/>
      <c r="BU13" s="447"/>
      <c r="BV13" s="445">
        <v>-141639</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15.4</v>
      </c>
      <c r="CU13" s="416"/>
      <c r="CV13" s="416"/>
      <c r="CW13" s="416"/>
      <c r="CX13" s="416"/>
      <c r="CY13" s="416"/>
      <c r="CZ13" s="416"/>
      <c r="DA13" s="417"/>
      <c r="DB13" s="415">
        <v>15.2</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5595</v>
      </c>
      <c r="S14" s="549"/>
      <c r="T14" s="549"/>
      <c r="U14" s="549"/>
      <c r="V14" s="550"/>
      <c r="W14" s="551"/>
      <c r="X14" s="461"/>
      <c r="Y14" s="461"/>
      <c r="Z14" s="461"/>
      <c r="AA14" s="461"/>
      <c r="AB14" s="462"/>
      <c r="AC14" s="541">
        <v>23.9</v>
      </c>
      <c r="AD14" s="542"/>
      <c r="AE14" s="542"/>
      <c r="AF14" s="542"/>
      <c r="AG14" s="543"/>
      <c r="AH14" s="541">
        <v>19.7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52.1</v>
      </c>
      <c r="CU14" s="553"/>
      <c r="CV14" s="553"/>
      <c r="CW14" s="553"/>
      <c r="CX14" s="553"/>
      <c r="CY14" s="553"/>
      <c r="CZ14" s="553"/>
      <c r="DA14" s="554"/>
      <c r="DB14" s="552">
        <v>50.3</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139</v>
      </c>
      <c r="N15" s="546"/>
      <c r="O15" s="546"/>
      <c r="P15" s="546"/>
      <c r="Q15" s="547"/>
      <c r="R15" s="548">
        <v>5583</v>
      </c>
      <c r="S15" s="549"/>
      <c r="T15" s="549"/>
      <c r="U15" s="549"/>
      <c r="V15" s="550"/>
      <c r="W15" s="536" t="s">
        <v>140</v>
      </c>
      <c r="X15" s="458"/>
      <c r="Y15" s="458"/>
      <c r="Z15" s="458"/>
      <c r="AA15" s="458"/>
      <c r="AB15" s="459"/>
      <c r="AC15" s="421">
        <v>566</v>
      </c>
      <c r="AD15" s="422"/>
      <c r="AE15" s="422"/>
      <c r="AF15" s="422"/>
      <c r="AG15" s="423"/>
      <c r="AH15" s="421">
        <v>1044</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575259</v>
      </c>
      <c r="BO15" s="441"/>
      <c r="BP15" s="441"/>
      <c r="BQ15" s="441"/>
      <c r="BR15" s="441"/>
      <c r="BS15" s="441"/>
      <c r="BT15" s="441"/>
      <c r="BU15" s="442"/>
      <c r="BV15" s="440">
        <v>512091</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22.1</v>
      </c>
      <c r="AD16" s="542"/>
      <c r="AE16" s="542"/>
      <c r="AF16" s="542"/>
      <c r="AG16" s="543"/>
      <c r="AH16" s="541">
        <v>33</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2066295</v>
      </c>
      <c r="BO16" s="446"/>
      <c r="BP16" s="446"/>
      <c r="BQ16" s="446"/>
      <c r="BR16" s="446"/>
      <c r="BS16" s="446"/>
      <c r="BT16" s="446"/>
      <c r="BU16" s="447"/>
      <c r="BV16" s="445">
        <v>2145773</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1380</v>
      </c>
      <c r="AD17" s="422"/>
      <c r="AE17" s="422"/>
      <c r="AF17" s="422"/>
      <c r="AG17" s="423"/>
      <c r="AH17" s="421">
        <v>1498</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731927</v>
      </c>
      <c r="BO17" s="446"/>
      <c r="BP17" s="446"/>
      <c r="BQ17" s="446"/>
      <c r="BR17" s="446"/>
      <c r="BS17" s="446"/>
      <c r="BT17" s="446"/>
      <c r="BU17" s="447"/>
      <c r="BV17" s="445">
        <v>656808</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52.1</v>
      </c>
      <c r="M18" s="510"/>
      <c r="N18" s="510"/>
      <c r="O18" s="510"/>
      <c r="P18" s="510"/>
      <c r="Q18" s="510"/>
      <c r="R18" s="511"/>
      <c r="S18" s="511"/>
      <c r="T18" s="511"/>
      <c r="U18" s="511"/>
      <c r="V18" s="512"/>
      <c r="W18" s="526"/>
      <c r="X18" s="527"/>
      <c r="Y18" s="527"/>
      <c r="Z18" s="527"/>
      <c r="AA18" s="527"/>
      <c r="AB18" s="537"/>
      <c r="AC18" s="409">
        <v>53.9</v>
      </c>
      <c r="AD18" s="410"/>
      <c r="AE18" s="410"/>
      <c r="AF18" s="410"/>
      <c r="AG18" s="513"/>
      <c r="AH18" s="409">
        <v>47.3</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1816969</v>
      </c>
      <c r="BO18" s="446"/>
      <c r="BP18" s="446"/>
      <c r="BQ18" s="446"/>
      <c r="BR18" s="446"/>
      <c r="BS18" s="446"/>
      <c r="BT18" s="446"/>
      <c r="BU18" s="447"/>
      <c r="BV18" s="445">
        <v>1928556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100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3112402</v>
      </c>
      <c r="BO19" s="446"/>
      <c r="BP19" s="446"/>
      <c r="BQ19" s="446"/>
      <c r="BR19" s="446"/>
      <c r="BS19" s="446"/>
      <c r="BT19" s="446"/>
      <c r="BU19" s="447"/>
      <c r="BV19" s="445">
        <v>3197845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2152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4066602</v>
      </c>
      <c r="BO23" s="446"/>
      <c r="BP23" s="446"/>
      <c r="BQ23" s="446"/>
      <c r="BR23" s="446"/>
      <c r="BS23" s="446"/>
      <c r="BT23" s="446"/>
      <c r="BU23" s="447"/>
      <c r="BV23" s="445">
        <v>4367390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6850</v>
      </c>
      <c r="R24" s="422"/>
      <c r="S24" s="422"/>
      <c r="T24" s="422"/>
      <c r="U24" s="422"/>
      <c r="V24" s="423"/>
      <c r="W24" s="487"/>
      <c r="X24" s="478"/>
      <c r="Y24" s="479"/>
      <c r="Z24" s="418" t="s">
        <v>164</v>
      </c>
      <c r="AA24" s="419"/>
      <c r="AB24" s="419"/>
      <c r="AC24" s="419"/>
      <c r="AD24" s="419"/>
      <c r="AE24" s="419"/>
      <c r="AF24" s="419"/>
      <c r="AG24" s="420"/>
      <c r="AH24" s="421">
        <v>59</v>
      </c>
      <c r="AI24" s="422"/>
      <c r="AJ24" s="422"/>
      <c r="AK24" s="422"/>
      <c r="AL24" s="423"/>
      <c r="AM24" s="421">
        <v>171277</v>
      </c>
      <c r="AN24" s="422"/>
      <c r="AO24" s="422"/>
      <c r="AP24" s="422"/>
      <c r="AQ24" s="422"/>
      <c r="AR24" s="423"/>
      <c r="AS24" s="421">
        <v>2903</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4066602</v>
      </c>
      <c r="BO24" s="446"/>
      <c r="BP24" s="446"/>
      <c r="BQ24" s="446"/>
      <c r="BR24" s="446"/>
      <c r="BS24" s="446"/>
      <c r="BT24" s="446"/>
      <c r="BU24" s="447"/>
      <c r="BV24" s="445">
        <v>4366508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1</v>
      </c>
      <c r="M25" s="422"/>
      <c r="N25" s="422"/>
      <c r="O25" s="422"/>
      <c r="P25" s="423"/>
      <c r="Q25" s="421">
        <v>5490</v>
      </c>
      <c r="R25" s="422"/>
      <c r="S25" s="422"/>
      <c r="T25" s="422"/>
      <c r="U25" s="422"/>
      <c r="V25" s="423"/>
      <c r="W25" s="487"/>
      <c r="X25" s="478"/>
      <c r="Y25" s="479"/>
      <c r="Z25" s="418" t="s">
        <v>167</v>
      </c>
      <c r="AA25" s="419"/>
      <c r="AB25" s="419"/>
      <c r="AC25" s="419"/>
      <c r="AD25" s="419"/>
      <c r="AE25" s="419"/>
      <c r="AF25" s="419"/>
      <c r="AG25" s="420"/>
      <c r="AH25" s="421" t="s">
        <v>121</v>
      </c>
      <c r="AI25" s="422"/>
      <c r="AJ25" s="422"/>
      <c r="AK25" s="422"/>
      <c r="AL25" s="423"/>
      <c r="AM25" s="421" t="s">
        <v>121</v>
      </c>
      <c r="AN25" s="422"/>
      <c r="AO25" s="422"/>
      <c r="AP25" s="422"/>
      <c r="AQ25" s="422"/>
      <c r="AR25" s="423"/>
      <c r="AS25" s="421" t="s">
        <v>130</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1856445</v>
      </c>
      <c r="BO25" s="441"/>
      <c r="BP25" s="441"/>
      <c r="BQ25" s="441"/>
      <c r="BR25" s="441"/>
      <c r="BS25" s="441"/>
      <c r="BT25" s="441"/>
      <c r="BU25" s="442"/>
      <c r="BV25" s="440">
        <v>1963456</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5090</v>
      </c>
      <c r="R26" s="422"/>
      <c r="S26" s="422"/>
      <c r="T26" s="422"/>
      <c r="U26" s="422"/>
      <c r="V26" s="423"/>
      <c r="W26" s="487"/>
      <c r="X26" s="478"/>
      <c r="Y26" s="479"/>
      <c r="Z26" s="418" t="s">
        <v>170</v>
      </c>
      <c r="AA26" s="500"/>
      <c r="AB26" s="500"/>
      <c r="AC26" s="500"/>
      <c r="AD26" s="500"/>
      <c r="AE26" s="500"/>
      <c r="AF26" s="500"/>
      <c r="AG26" s="501"/>
      <c r="AH26" s="421">
        <v>3</v>
      </c>
      <c r="AI26" s="422"/>
      <c r="AJ26" s="422"/>
      <c r="AK26" s="422"/>
      <c r="AL26" s="423"/>
      <c r="AM26" s="421">
        <v>10833</v>
      </c>
      <c r="AN26" s="422"/>
      <c r="AO26" s="422"/>
      <c r="AP26" s="422"/>
      <c r="AQ26" s="422"/>
      <c r="AR26" s="423"/>
      <c r="AS26" s="421">
        <v>3611</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130</v>
      </c>
      <c r="BO26" s="446"/>
      <c r="BP26" s="446"/>
      <c r="BQ26" s="446"/>
      <c r="BR26" s="446"/>
      <c r="BS26" s="446"/>
      <c r="BT26" s="446"/>
      <c r="BU26" s="447"/>
      <c r="BV26" s="445" t="s">
        <v>130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2610</v>
      </c>
      <c r="R27" s="422"/>
      <c r="S27" s="422"/>
      <c r="T27" s="422"/>
      <c r="U27" s="422"/>
      <c r="V27" s="423"/>
      <c r="W27" s="487"/>
      <c r="X27" s="478"/>
      <c r="Y27" s="479"/>
      <c r="Z27" s="418" t="s">
        <v>173</v>
      </c>
      <c r="AA27" s="419"/>
      <c r="AB27" s="419"/>
      <c r="AC27" s="419"/>
      <c r="AD27" s="419"/>
      <c r="AE27" s="419"/>
      <c r="AF27" s="419"/>
      <c r="AG27" s="420"/>
      <c r="AH27" s="421">
        <v>6</v>
      </c>
      <c r="AI27" s="422"/>
      <c r="AJ27" s="422"/>
      <c r="AK27" s="422"/>
      <c r="AL27" s="423"/>
      <c r="AM27" s="421">
        <v>17784</v>
      </c>
      <c r="AN27" s="422"/>
      <c r="AO27" s="422"/>
      <c r="AP27" s="422"/>
      <c r="AQ27" s="422"/>
      <c r="AR27" s="423"/>
      <c r="AS27" s="421">
        <v>2964</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43716</v>
      </c>
      <c r="BO27" s="449"/>
      <c r="BP27" s="449"/>
      <c r="BQ27" s="449"/>
      <c r="BR27" s="449"/>
      <c r="BS27" s="449"/>
      <c r="BT27" s="449"/>
      <c r="BU27" s="450"/>
      <c r="BV27" s="448">
        <v>43716</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2100</v>
      </c>
      <c r="R28" s="422"/>
      <c r="S28" s="422"/>
      <c r="T28" s="422"/>
      <c r="U28" s="422"/>
      <c r="V28" s="423"/>
      <c r="W28" s="487"/>
      <c r="X28" s="478"/>
      <c r="Y28" s="479"/>
      <c r="Z28" s="418" t="s">
        <v>176</v>
      </c>
      <c r="AA28" s="419"/>
      <c r="AB28" s="419"/>
      <c r="AC28" s="419"/>
      <c r="AD28" s="419"/>
      <c r="AE28" s="419"/>
      <c r="AF28" s="419"/>
      <c r="AG28" s="420"/>
      <c r="AH28" s="421" t="s">
        <v>130</v>
      </c>
      <c r="AI28" s="422"/>
      <c r="AJ28" s="422"/>
      <c r="AK28" s="422"/>
      <c r="AL28" s="423"/>
      <c r="AM28" s="421" t="s">
        <v>130</v>
      </c>
      <c r="AN28" s="422"/>
      <c r="AO28" s="422"/>
      <c r="AP28" s="422"/>
      <c r="AQ28" s="422"/>
      <c r="AR28" s="423"/>
      <c r="AS28" s="421" t="s">
        <v>121</v>
      </c>
      <c r="AT28" s="422"/>
      <c r="AU28" s="422"/>
      <c r="AV28" s="422"/>
      <c r="AW28" s="422"/>
      <c r="AX28" s="424"/>
      <c r="AY28" s="428" t="s">
        <v>177</v>
      </c>
      <c r="AZ28" s="429"/>
      <c r="BA28" s="429"/>
      <c r="BB28" s="430"/>
      <c r="BC28" s="437" t="s">
        <v>41</v>
      </c>
      <c r="BD28" s="438"/>
      <c r="BE28" s="438"/>
      <c r="BF28" s="438"/>
      <c r="BG28" s="438"/>
      <c r="BH28" s="438"/>
      <c r="BI28" s="438"/>
      <c r="BJ28" s="438"/>
      <c r="BK28" s="438"/>
      <c r="BL28" s="438"/>
      <c r="BM28" s="439"/>
      <c r="BN28" s="440">
        <v>852215</v>
      </c>
      <c r="BO28" s="441"/>
      <c r="BP28" s="441"/>
      <c r="BQ28" s="441"/>
      <c r="BR28" s="441"/>
      <c r="BS28" s="441"/>
      <c r="BT28" s="441"/>
      <c r="BU28" s="442"/>
      <c r="BV28" s="440">
        <v>934139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8</v>
      </c>
      <c r="M29" s="422"/>
      <c r="N29" s="422"/>
      <c r="O29" s="422"/>
      <c r="P29" s="423"/>
      <c r="Q29" s="421">
        <v>2000</v>
      </c>
      <c r="R29" s="422"/>
      <c r="S29" s="422"/>
      <c r="T29" s="422"/>
      <c r="U29" s="422"/>
      <c r="V29" s="423"/>
      <c r="W29" s="488"/>
      <c r="X29" s="489"/>
      <c r="Y29" s="490"/>
      <c r="Z29" s="418" t="s">
        <v>179</v>
      </c>
      <c r="AA29" s="419"/>
      <c r="AB29" s="419"/>
      <c r="AC29" s="419"/>
      <c r="AD29" s="419"/>
      <c r="AE29" s="419"/>
      <c r="AF29" s="419"/>
      <c r="AG29" s="420"/>
      <c r="AH29" s="421">
        <v>65</v>
      </c>
      <c r="AI29" s="422"/>
      <c r="AJ29" s="422"/>
      <c r="AK29" s="422"/>
      <c r="AL29" s="423"/>
      <c r="AM29" s="421">
        <v>189061</v>
      </c>
      <c r="AN29" s="422"/>
      <c r="AO29" s="422"/>
      <c r="AP29" s="422"/>
      <c r="AQ29" s="422"/>
      <c r="AR29" s="423"/>
      <c r="AS29" s="421">
        <v>2909</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72940</v>
      </c>
      <c r="BO29" s="446"/>
      <c r="BP29" s="446"/>
      <c r="BQ29" s="446"/>
      <c r="BR29" s="446"/>
      <c r="BS29" s="446"/>
      <c r="BT29" s="446"/>
      <c r="BU29" s="447"/>
      <c r="BV29" s="445">
        <v>72909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97.2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2357096</v>
      </c>
      <c r="BO30" s="449"/>
      <c r="BP30" s="449"/>
      <c r="BQ30" s="449"/>
      <c r="BR30" s="449"/>
      <c r="BS30" s="449"/>
      <c r="BT30" s="449"/>
      <c r="BU30" s="450"/>
      <c r="BV30" s="448">
        <v>2474830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190</v>
      </c>
      <c r="X33" s="407"/>
      <c r="Y33" s="407"/>
      <c r="Z33" s="407"/>
      <c r="AA33" s="407"/>
      <c r="AB33" s="407"/>
      <c r="AC33" s="407"/>
      <c r="AD33" s="407"/>
      <c r="AE33" s="407"/>
      <c r="AF33" s="407"/>
      <c r="AG33" s="407"/>
      <c r="AH33" s="407"/>
      <c r="AI33" s="407"/>
      <c r="AJ33" s="407"/>
      <c r="AK33" s="407"/>
      <c r="AL33" s="195"/>
      <c r="AM33" s="408" t="s">
        <v>188</v>
      </c>
      <c r="AN33" s="408"/>
      <c r="AO33" s="407" t="s">
        <v>189</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188</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一部事務組合下北医療センター</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下北地域広域行政事務組合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青森県後期高齢者広域連合（一般会計）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　　　　　　　〃　　　　　　　　（特別会計）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青森県市町村総合事務組合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12</v>
      </c>
      <c r="BX39" s="404"/>
      <c r="BY39" s="403" t="str">
        <f>IF('各会計、関係団体の財政状況及び健全化判断比率'!B73="","",'各会計、関係団体の財政状況及び健全化判断比率'!B73)</f>
        <v>青森県市町村退職手当組合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13</v>
      </c>
      <c r="BX40" s="404"/>
      <c r="BY40" s="403" t="str">
        <f>IF('各会計、関係団体の財政状況及び健全化判断比率'!B74="","",'各会計、関係団体の財政状況及び健全化判断比率'!B74)</f>
        <v>青森県交通災害共済組合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2BZ1eoBVXY8v9S43H9wzlw83gSsJy24GgsfREktbG4DQYfGOTB7ImkZWrSiOlUn8v+PFQqNEfcZANA2rsucdQ==" saltValue="EfmaNDvKu4ksI2z3dCpmt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23" t="s">
        <v>556</v>
      </c>
      <c r="D34" s="1223"/>
      <c r="E34" s="1224"/>
      <c r="F34" s="32">
        <v>4.82</v>
      </c>
      <c r="G34" s="33">
        <v>5.39</v>
      </c>
      <c r="H34" s="33">
        <v>5.75</v>
      </c>
      <c r="I34" s="33">
        <v>4.72</v>
      </c>
      <c r="J34" s="34">
        <v>6.11</v>
      </c>
      <c r="K34" s="22"/>
      <c r="L34" s="22"/>
      <c r="M34" s="22"/>
      <c r="N34" s="22"/>
      <c r="O34" s="22"/>
      <c r="P34" s="22"/>
    </row>
    <row r="35" spans="1:16" ht="39" customHeight="1" x14ac:dyDescent="0.15">
      <c r="A35" s="22"/>
      <c r="B35" s="35"/>
      <c r="C35" s="1217" t="s">
        <v>557</v>
      </c>
      <c r="D35" s="1218"/>
      <c r="E35" s="1219"/>
      <c r="F35" s="36">
        <v>5.43</v>
      </c>
      <c r="G35" s="37">
        <v>4.41</v>
      </c>
      <c r="H35" s="37">
        <v>3.76</v>
      </c>
      <c r="I35" s="37">
        <v>2.83</v>
      </c>
      <c r="J35" s="38">
        <v>2.97</v>
      </c>
      <c r="K35" s="22"/>
      <c r="L35" s="22"/>
      <c r="M35" s="22"/>
      <c r="N35" s="22"/>
      <c r="O35" s="22"/>
      <c r="P35" s="22"/>
    </row>
    <row r="36" spans="1:16" ht="39" customHeight="1" x14ac:dyDescent="0.15">
      <c r="A36" s="22"/>
      <c r="B36" s="35"/>
      <c r="C36" s="1217" t="s">
        <v>558</v>
      </c>
      <c r="D36" s="1218"/>
      <c r="E36" s="1219"/>
      <c r="F36" s="36">
        <v>2.83</v>
      </c>
      <c r="G36" s="37">
        <v>5.01</v>
      </c>
      <c r="H36" s="37">
        <v>6.36</v>
      </c>
      <c r="I36" s="37">
        <v>1.25</v>
      </c>
      <c r="J36" s="38">
        <v>2.4</v>
      </c>
      <c r="K36" s="22"/>
      <c r="L36" s="22"/>
      <c r="M36" s="22"/>
      <c r="N36" s="22"/>
      <c r="O36" s="22"/>
      <c r="P36" s="22"/>
    </row>
    <row r="37" spans="1:16" ht="39" customHeight="1" x14ac:dyDescent="0.15">
      <c r="A37" s="22"/>
      <c r="B37" s="35"/>
      <c r="C37" s="1217" t="s">
        <v>559</v>
      </c>
      <c r="D37" s="1218"/>
      <c r="E37" s="1219"/>
      <c r="F37" s="36">
        <v>0.72</v>
      </c>
      <c r="G37" s="37">
        <v>1.05</v>
      </c>
      <c r="H37" s="37">
        <v>1.1200000000000001</v>
      </c>
      <c r="I37" s="37">
        <v>1.63</v>
      </c>
      <c r="J37" s="38">
        <v>1.25</v>
      </c>
      <c r="K37" s="22"/>
      <c r="L37" s="22"/>
      <c r="M37" s="22"/>
      <c r="N37" s="22"/>
      <c r="O37" s="22"/>
      <c r="P37" s="22"/>
    </row>
    <row r="38" spans="1:16" ht="39" customHeight="1" x14ac:dyDescent="0.15">
      <c r="A38" s="22"/>
      <c r="B38" s="35"/>
      <c r="C38" s="1217" t="s">
        <v>560</v>
      </c>
      <c r="D38" s="1218"/>
      <c r="E38" s="1219"/>
      <c r="F38" s="36">
        <v>0.03</v>
      </c>
      <c r="G38" s="37">
        <v>0</v>
      </c>
      <c r="H38" s="37">
        <v>0.02</v>
      </c>
      <c r="I38" s="37">
        <v>0.02</v>
      </c>
      <c r="J38" s="38">
        <v>0.08</v>
      </c>
      <c r="K38" s="22"/>
      <c r="L38" s="22"/>
      <c r="M38" s="22"/>
      <c r="N38" s="22"/>
      <c r="O38" s="22"/>
      <c r="P38" s="22"/>
    </row>
    <row r="39" spans="1:16" ht="39" customHeight="1" x14ac:dyDescent="0.15">
      <c r="A39" s="22"/>
      <c r="B39" s="35"/>
      <c r="C39" s="1217" t="s">
        <v>561</v>
      </c>
      <c r="D39" s="1218"/>
      <c r="E39" s="1219"/>
      <c r="F39" s="36">
        <v>0</v>
      </c>
      <c r="G39" s="37">
        <v>0</v>
      </c>
      <c r="H39" s="37">
        <v>0</v>
      </c>
      <c r="I39" s="37">
        <v>0</v>
      </c>
      <c r="J39" s="38">
        <v>0</v>
      </c>
      <c r="K39" s="22"/>
      <c r="L39" s="22"/>
      <c r="M39" s="22"/>
      <c r="N39" s="22"/>
      <c r="O39" s="22"/>
      <c r="P39" s="22"/>
    </row>
    <row r="40" spans="1:16" ht="39" customHeight="1" x14ac:dyDescent="0.15">
      <c r="A40" s="22"/>
      <c r="B40" s="35"/>
      <c r="C40" s="1217"/>
      <c r="D40" s="1218"/>
      <c r="E40" s="1219"/>
      <c r="F40" s="36"/>
      <c r="G40" s="37"/>
      <c r="H40" s="37"/>
      <c r="I40" s="37"/>
      <c r="J40" s="38"/>
      <c r="K40" s="22"/>
      <c r="L40" s="22"/>
      <c r="M40" s="22"/>
      <c r="N40" s="22"/>
      <c r="O40" s="22"/>
      <c r="P40" s="22"/>
    </row>
    <row r="41" spans="1:16" ht="39" customHeight="1" x14ac:dyDescent="0.15">
      <c r="A41" s="22"/>
      <c r="B41" s="35"/>
      <c r="C41" s="1217"/>
      <c r="D41" s="1218"/>
      <c r="E41" s="1219"/>
      <c r="F41" s="36"/>
      <c r="G41" s="37"/>
      <c r="H41" s="37"/>
      <c r="I41" s="37"/>
      <c r="J41" s="38"/>
      <c r="K41" s="22"/>
      <c r="L41" s="22"/>
      <c r="M41" s="22"/>
      <c r="N41" s="22"/>
      <c r="O41" s="22"/>
      <c r="P41" s="22"/>
    </row>
    <row r="42" spans="1:16" ht="39" customHeight="1" x14ac:dyDescent="0.15">
      <c r="A42" s="22"/>
      <c r="B42" s="39"/>
      <c r="C42" s="1217" t="s">
        <v>562</v>
      </c>
      <c r="D42" s="1218"/>
      <c r="E42" s="1219"/>
      <c r="F42" s="36" t="s">
        <v>504</v>
      </c>
      <c r="G42" s="37" t="s">
        <v>504</v>
      </c>
      <c r="H42" s="37" t="s">
        <v>504</v>
      </c>
      <c r="I42" s="37" t="s">
        <v>504</v>
      </c>
      <c r="J42" s="38" t="s">
        <v>504</v>
      </c>
      <c r="K42" s="22"/>
      <c r="L42" s="22"/>
      <c r="M42" s="22"/>
      <c r="N42" s="22"/>
      <c r="O42" s="22"/>
      <c r="P42" s="22"/>
    </row>
    <row r="43" spans="1:16" ht="39" customHeight="1" thickBot="1" x14ac:dyDescent="0.2">
      <c r="A43" s="22"/>
      <c r="B43" s="40"/>
      <c r="C43" s="1220" t="s">
        <v>563</v>
      </c>
      <c r="D43" s="1221"/>
      <c r="E43" s="1222"/>
      <c r="F43" s="41" t="s">
        <v>504</v>
      </c>
      <c r="G43" s="42" t="s">
        <v>504</v>
      </c>
      <c r="H43" s="42" t="s">
        <v>504</v>
      </c>
      <c r="I43" s="42" t="s">
        <v>504</v>
      </c>
      <c r="J43" s="43" t="s">
        <v>504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C0qy1ia5JGUZMcwcFyU6ZNqMD+nuIJlkhagfVqWvqgySJNy7SNd+mOuDQPMYjNj8NJ/R6ZAnTPM0TQwgD5yDA==" saltValue="oe270fBi0l/ZCoq4WkuP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33" t="s">
        <v>10</v>
      </c>
      <c r="C45" s="1234"/>
      <c r="D45" s="58"/>
      <c r="E45" s="1239" t="s">
        <v>11</v>
      </c>
      <c r="F45" s="1239"/>
      <c r="G45" s="1239"/>
      <c r="H45" s="1239"/>
      <c r="I45" s="1239"/>
      <c r="J45" s="1240"/>
      <c r="K45" s="59">
        <v>403</v>
      </c>
      <c r="L45" s="60">
        <v>417</v>
      </c>
      <c r="M45" s="60">
        <v>393</v>
      </c>
      <c r="N45" s="60">
        <v>541</v>
      </c>
      <c r="O45" s="61">
        <v>508</v>
      </c>
      <c r="P45" s="48"/>
      <c r="Q45" s="48"/>
      <c r="R45" s="48"/>
      <c r="S45" s="48"/>
      <c r="T45" s="48"/>
      <c r="U45" s="48"/>
    </row>
    <row r="46" spans="1:21" ht="30.75" customHeight="1" x14ac:dyDescent="0.15">
      <c r="A46" s="48"/>
      <c r="B46" s="1235"/>
      <c r="C46" s="1236"/>
      <c r="D46" s="62"/>
      <c r="E46" s="1227" t="s">
        <v>12</v>
      </c>
      <c r="F46" s="1227"/>
      <c r="G46" s="1227"/>
      <c r="H46" s="1227"/>
      <c r="I46" s="1227"/>
      <c r="J46" s="1228"/>
      <c r="K46" s="63" t="s">
        <v>504</v>
      </c>
      <c r="L46" s="64" t="s">
        <v>504</v>
      </c>
      <c r="M46" s="64" t="s">
        <v>504</v>
      </c>
      <c r="N46" s="64" t="s">
        <v>504</v>
      </c>
      <c r="O46" s="65" t="s">
        <v>504</v>
      </c>
      <c r="P46" s="48"/>
      <c r="Q46" s="48"/>
      <c r="R46" s="48"/>
      <c r="S46" s="48"/>
      <c r="T46" s="48"/>
      <c r="U46" s="48"/>
    </row>
    <row r="47" spans="1:21" ht="30.75" customHeight="1" x14ac:dyDescent="0.15">
      <c r="A47" s="48"/>
      <c r="B47" s="1235"/>
      <c r="C47" s="1236"/>
      <c r="D47" s="62"/>
      <c r="E47" s="1227" t="s">
        <v>13</v>
      </c>
      <c r="F47" s="1227"/>
      <c r="G47" s="1227"/>
      <c r="H47" s="1227"/>
      <c r="I47" s="1227"/>
      <c r="J47" s="1228"/>
      <c r="K47" s="63" t="s">
        <v>504</v>
      </c>
      <c r="L47" s="64" t="s">
        <v>504</v>
      </c>
      <c r="M47" s="64" t="s">
        <v>504</v>
      </c>
      <c r="N47" s="64" t="s">
        <v>504</v>
      </c>
      <c r="O47" s="65" t="s">
        <v>504</v>
      </c>
      <c r="P47" s="48"/>
      <c r="Q47" s="48"/>
      <c r="R47" s="48"/>
      <c r="S47" s="48"/>
      <c r="T47" s="48"/>
      <c r="U47" s="48"/>
    </row>
    <row r="48" spans="1:21" ht="30.75" customHeight="1" x14ac:dyDescent="0.15">
      <c r="A48" s="48"/>
      <c r="B48" s="1235"/>
      <c r="C48" s="1236"/>
      <c r="D48" s="62"/>
      <c r="E48" s="1227" t="s">
        <v>14</v>
      </c>
      <c r="F48" s="1227"/>
      <c r="G48" s="1227"/>
      <c r="H48" s="1227"/>
      <c r="I48" s="1227"/>
      <c r="J48" s="1228"/>
      <c r="K48" s="63">
        <v>60</v>
      </c>
      <c r="L48" s="64">
        <v>60</v>
      </c>
      <c r="M48" s="64">
        <v>62</v>
      </c>
      <c r="N48" s="64">
        <v>67</v>
      </c>
      <c r="O48" s="65">
        <v>84</v>
      </c>
      <c r="P48" s="48"/>
      <c r="Q48" s="48"/>
      <c r="R48" s="48"/>
      <c r="S48" s="48"/>
      <c r="T48" s="48"/>
      <c r="U48" s="48"/>
    </row>
    <row r="49" spans="1:21" ht="30.75" customHeight="1" x14ac:dyDescent="0.15">
      <c r="A49" s="48"/>
      <c r="B49" s="1235"/>
      <c r="C49" s="1236"/>
      <c r="D49" s="62"/>
      <c r="E49" s="1227" t="s">
        <v>15</v>
      </c>
      <c r="F49" s="1227"/>
      <c r="G49" s="1227"/>
      <c r="H49" s="1227"/>
      <c r="I49" s="1227"/>
      <c r="J49" s="1228"/>
      <c r="K49" s="63">
        <v>111</v>
      </c>
      <c r="L49" s="64">
        <v>110</v>
      </c>
      <c r="M49" s="64">
        <v>114</v>
      </c>
      <c r="N49" s="64">
        <v>123</v>
      </c>
      <c r="O49" s="65">
        <v>92</v>
      </c>
      <c r="P49" s="48"/>
      <c r="Q49" s="48"/>
      <c r="R49" s="48"/>
      <c r="S49" s="48"/>
      <c r="T49" s="48"/>
      <c r="U49" s="48"/>
    </row>
    <row r="50" spans="1:21" ht="30.75" customHeight="1" x14ac:dyDescent="0.15">
      <c r="A50" s="48"/>
      <c r="B50" s="1235"/>
      <c r="C50" s="1236"/>
      <c r="D50" s="62"/>
      <c r="E50" s="1227" t="s">
        <v>16</v>
      </c>
      <c r="F50" s="1227"/>
      <c r="G50" s="1227"/>
      <c r="H50" s="1227"/>
      <c r="I50" s="1227"/>
      <c r="J50" s="1228"/>
      <c r="K50" s="63" t="s">
        <v>504</v>
      </c>
      <c r="L50" s="64" t="s">
        <v>504</v>
      </c>
      <c r="M50" s="64">
        <v>48</v>
      </c>
      <c r="N50" s="64">
        <v>48</v>
      </c>
      <c r="O50" s="65">
        <v>47</v>
      </c>
      <c r="P50" s="48"/>
      <c r="Q50" s="48"/>
      <c r="R50" s="48"/>
      <c r="S50" s="48"/>
      <c r="T50" s="48"/>
      <c r="U50" s="48"/>
    </row>
    <row r="51" spans="1:21" ht="30.75" customHeight="1" x14ac:dyDescent="0.15">
      <c r="A51" s="48"/>
      <c r="B51" s="1237"/>
      <c r="C51" s="1238"/>
      <c r="D51" s="66"/>
      <c r="E51" s="1227" t="s">
        <v>17</v>
      </c>
      <c r="F51" s="1227"/>
      <c r="G51" s="1227"/>
      <c r="H51" s="1227"/>
      <c r="I51" s="1227"/>
      <c r="J51" s="1228"/>
      <c r="K51" s="63">
        <v>2</v>
      </c>
      <c r="L51" s="64">
        <v>2</v>
      </c>
      <c r="M51" s="64">
        <v>2</v>
      </c>
      <c r="N51" s="64">
        <v>1</v>
      </c>
      <c r="O51" s="65">
        <v>1</v>
      </c>
      <c r="P51" s="48"/>
      <c r="Q51" s="48"/>
      <c r="R51" s="48"/>
      <c r="S51" s="48"/>
      <c r="T51" s="48"/>
      <c r="U51" s="48"/>
    </row>
    <row r="52" spans="1:21" ht="30.75" customHeight="1" x14ac:dyDescent="0.15">
      <c r="A52" s="48"/>
      <c r="B52" s="1225" t="s">
        <v>18</v>
      </c>
      <c r="C52" s="1226"/>
      <c r="D52" s="66"/>
      <c r="E52" s="1227" t="s">
        <v>19</v>
      </c>
      <c r="F52" s="1227"/>
      <c r="G52" s="1227"/>
      <c r="H52" s="1227"/>
      <c r="I52" s="1227"/>
      <c r="J52" s="1228"/>
      <c r="K52" s="63">
        <v>343</v>
      </c>
      <c r="L52" s="64">
        <v>352</v>
      </c>
      <c r="M52" s="64">
        <v>345</v>
      </c>
      <c r="N52" s="64">
        <v>451</v>
      </c>
      <c r="O52" s="65">
        <v>430</v>
      </c>
      <c r="P52" s="48"/>
      <c r="Q52" s="48"/>
      <c r="R52" s="48"/>
      <c r="S52" s="48"/>
      <c r="T52" s="48"/>
      <c r="U52" s="48"/>
    </row>
    <row r="53" spans="1:21" ht="30.75" customHeight="1" thickBot="1" x14ac:dyDescent="0.2">
      <c r="A53" s="48"/>
      <c r="B53" s="1229" t="s">
        <v>20</v>
      </c>
      <c r="C53" s="1230"/>
      <c r="D53" s="67"/>
      <c r="E53" s="1231" t="s">
        <v>21</v>
      </c>
      <c r="F53" s="1231"/>
      <c r="G53" s="1231"/>
      <c r="H53" s="1231"/>
      <c r="I53" s="1231"/>
      <c r="J53" s="1232"/>
      <c r="K53" s="68">
        <v>233</v>
      </c>
      <c r="L53" s="69">
        <v>237</v>
      </c>
      <c r="M53" s="69">
        <v>274</v>
      </c>
      <c r="N53" s="69">
        <v>329</v>
      </c>
      <c r="O53" s="70">
        <v>302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VBRWsC3xsLiqnuUPCqx1v5Mv1m/yL4F2tmRIpNFdjf8JGPnOUT/HERbAT52zVEbghpS+pkSsyazEQYNahYDNdQ==" saltValue="lT1Of4C6u/JBVPXI6Ix7i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546</v>
      </c>
      <c r="J40" s="79" t="s">
        <v>547</v>
      </c>
      <c r="K40" s="79" t="s">
        <v>548</v>
      </c>
      <c r="L40" s="79" t="s">
        <v>549</v>
      </c>
      <c r="M40" s="80" t="s">
        <v>550</v>
      </c>
    </row>
    <row r="41" spans="2:13" ht="27.75" customHeight="1" x14ac:dyDescent="0.15">
      <c r="B41" s="1253" t="s">
        <v>23</v>
      </c>
      <c r="C41" s="1254"/>
      <c r="D41" s="81"/>
      <c r="E41" s="1255" t="s">
        <v>24</v>
      </c>
      <c r="F41" s="1255"/>
      <c r="G41" s="1255"/>
      <c r="H41" s="1256"/>
      <c r="I41" s="82">
        <v>5042</v>
      </c>
      <c r="J41" s="83">
        <v>4818</v>
      </c>
      <c r="K41" s="83">
        <v>4681</v>
      </c>
      <c r="L41" s="83">
        <v>4367</v>
      </c>
      <c r="M41" s="84">
        <v>4067</v>
      </c>
    </row>
    <row r="42" spans="2:13" ht="27.75" customHeight="1" x14ac:dyDescent="0.15">
      <c r="B42" s="1243"/>
      <c r="C42" s="1244"/>
      <c r="D42" s="85"/>
      <c r="E42" s="1247" t="s">
        <v>25</v>
      </c>
      <c r="F42" s="1247"/>
      <c r="G42" s="1247"/>
      <c r="H42" s="1248"/>
      <c r="I42" s="86">
        <v>524</v>
      </c>
      <c r="J42" s="87">
        <v>467</v>
      </c>
      <c r="K42" s="87">
        <v>469</v>
      </c>
      <c r="L42" s="87">
        <v>1963</v>
      </c>
      <c r="M42" s="88">
        <v>1843</v>
      </c>
    </row>
    <row r="43" spans="2:13" ht="27.75" customHeight="1" x14ac:dyDescent="0.15">
      <c r="B43" s="1243"/>
      <c r="C43" s="1244"/>
      <c r="D43" s="85"/>
      <c r="E43" s="1247" t="s">
        <v>26</v>
      </c>
      <c r="F43" s="1247"/>
      <c r="G43" s="1247"/>
      <c r="H43" s="1248"/>
      <c r="I43" s="86">
        <v>1247</v>
      </c>
      <c r="J43" s="87">
        <v>1145</v>
      </c>
      <c r="K43" s="87">
        <v>1173</v>
      </c>
      <c r="L43" s="87">
        <v>1171</v>
      </c>
      <c r="M43" s="88">
        <v>1320</v>
      </c>
    </row>
    <row r="44" spans="2:13" ht="27.75" customHeight="1" x14ac:dyDescent="0.15">
      <c r="B44" s="1243"/>
      <c r="C44" s="1244"/>
      <c r="D44" s="85"/>
      <c r="E44" s="1247" t="s">
        <v>27</v>
      </c>
      <c r="F44" s="1247"/>
      <c r="G44" s="1247"/>
      <c r="H44" s="1248"/>
      <c r="I44" s="86">
        <v>709</v>
      </c>
      <c r="J44" s="87">
        <v>769</v>
      </c>
      <c r="K44" s="87">
        <v>675</v>
      </c>
      <c r="L44" s="87">
        <v>565</v>
      </c>
      <c r="M44" s="88">
        <v>471</v>
      </c>
    </row>
    <row r="45" spans="2:13" ht="27.75" customHeight="1" x14ac:dyDescent="0.15">
      <c r="B45" s="1243"/>
      <c r="C45" s="1244"/>
      <c r="D45" s="85"/>
      <c r="E45" s="1247" t="s">
        <v>28</v>
      </c>
      <c r="F45" s="1247"/>
      <c r="G45" s="1247"/>
      <c r="H45" s="1248"/>
      <c r="I45" s="86">
        <v>736</v>
      </c>
      <c r="J45" s="87">
        <v>637</v>
      </c>
      <c r="K45" s="87">
        <v>637</v>
      </c>
      <c r="L45" s="87">
        <v>616</v>
      </c>
      <c r="M45" s="88">
        <v>553</v>
      </c>
    </row>
    <row r="46" spans="2:13" ht="27.75" customHeight="1" x14ac:dyDescent="0.15">
      <c r="B46" s="1243"/>
      <c r="C46" s="1244"/>
      <c r="D46" s="89"/>
      <c r="E46" s="1247" t="s">
        <v>29</v>
      </c>
      <c r="F46" s="1247"/>
      <c r="G46" s="1247"/>
      <c r="H46" s="1248"/>
      <c r="I46" s="86" t="s">
        <v>504</v>
      </c>
      <c r="J46" s="87" t="s">
        <v>504</v>
      </c>
      <c r="K46" s="87" t="s">
        <v>504</v>
      </c>
      <c r="L46" s="87" t="s">
        <v>504</v>
      </c>
      <c r="M46" s="88" t="s">
        <v>504</v>
      </c>
    </row>
    <row r="47" spans="2:13" ht="27.75" customHeight="1" x14ac:dyDescent="0.15">
      <c r="B47" s="1243"/>
      <c r="C47" s="1244"/>
      <c r="D47" s="90"/>
      <c r="E47" s="1257" t="s">
        <v>30</v>
      </c>
      <c r="F47" s="1258"/>
      <c r="G47" s="1258"/>
      <c r="H47" s="1259"/>
      <c r="I47" s="86" t="s">
        <v>504</v>
      </c>
      <c r="J47" s="87" t="s">
        <v>504</v>
      </c>
      <c r="K47" s="87" t="s">
        <v>504</v>
      </c>
      <c r="L47" s="87" t="s">
        <v>504</v>
      </c>
      <c r="M47" s="88" t="s">
        <v>504</v>
      </c>
    </row>
    <row r="48" spans="2:13" ht="27.75" customHeight="1" x14ac:dyDescent="0.15">
      <c r="B48" s="1243"/>
      <c r="C48" s="1244"/>
      <c r="D48" s="85"/>
      <c r="E48" s="1247" t="s">
        <v>31</v>
      </c>
      <c r="F48" s="1247"/>
      <c r="G48" s="1247"/>
      <c r="H48" s="1248"/>
      <c r="I48" s="86" t="s">
        <v>504</v>
      </c>
      <c r="J48" s="87" t="s">
        <v>504</v>
      </c>
      <c r="K48" s="87" t="s">
        <v>504</v>
      </c>
      <c r="L48" s="87" t="s">
        <v>504</v>
      </c>
      <c r="M48" s="88" t="s">
        <v>504</v>
      </c>
    </row>
    <row r="49" spans="2:13" ht="27.75" customHeight="1" x14ac:dyDescent="0.15">
      <c r="B49" s="1245"/>
      <c r="C49" s="1246"/>
      <c r="D49" s="85"/>
      <c r="E49" s="1247" t="s">
        <v>32</v>
      </c>
      <c r="F49" s="1247"/>
      <c r="G49" s="1247"/>
      <c r="H49" s="1248"/>
      <c r="I49" s="86" t="s">
        <v>504</v>
      </c>
      <c r="J49" s="87" t="s">
        <v>504</v>
      </c>
      <c r="K49" s="87" t="s">
        <v>504</v>
      </c>
      <c r="L49" s="87" t="s">
        <v>504</v>
      </c>
      <c r="M49" s="88" t="s">
        <v>504</v>
      </c>
    </row>
    <row r="50" spans="2:13" ht="27.75" customHeight="1" x14ac:dyDescent="0.15">
      <c r="B50" s="1241" t="s">
        <v>33</v>
      </c>
      <c r="C50" s="1242"/>
      <c r="D50" s="91"/>
      <c r="E50" s="1247" t="s">
        <v>34</v>
      </c>
      <c r="F50" s="1247"/>
      <c r="G50" s="1247"/>
      <c r="H50" s="1248"/>
      <c r="I50" s="86">
        <v>3867</v>
      </c>
      <c r="J50" s="87">
        <v>3946</v>
      </c>
      <c r="K50" s="87">
        <v>3720</v>
      </c>
      <c r="L50" s="87">
        <v>3657</v>
      </c>
      <c r="M50" s="88">
        <v>3500</v>
      </c>
    </row>
    <row r="51" spans="2:13" ht="27.75" customHeight="1" x14ac:dyDescent="0.15">
      <c r="B51" s="1243"/>
      <c r="C51" s="1244"/>
      <c r="D51" s="85"/>
      <c r="E51" s="1247" t="s">
        <v>35</v>
      </c>
      <c r="F51" s="1247"/>
      <c r="G51" s="1247"/>
      <c r="H51" s="1248"/>
      <c r="I51" s="86">
        <v>50</v>
      </c>
      <c r="J51" s="87">
        <v>33</v>
      </c>
      <c r="K51" s="87">
        <v>28</v>
      </c>
      <c r="L51" s="87">
        <v>23</v>
      </c>
      <c r="M51" s="88">
        <v>21</v>
      </c>
    </row>
    <row r="52" spans="2:13" ht="27.75" customHeight="1" x14ac:dyDescent="0.15">
      <c r="B52" s="1245"/>
      <c r="C52" s="1246"/>
      <c r="D52" s="85"/>
      <c r="E52" s="1247" t="s">
        <v>36</v>
      </c>
      <c r="F52" s="1247"/>
      <c r="G52" s="1247"/>
      <c r="H52" s="1248"/>
      <c r="I52" s="86">
        <v>4383</v>
      </c>
      <c r="J52" s="87">
        <v>4363</v>
      </c>
      <c r="K52" s="87">
        <v>4277</v>
      </c>
      <c r="L52" s="87">
        <v>4023</v>
      </c>
      <c r="M52" s="88">
        <v>3745</v>
      </c>
    </row>
    <row r="53" spans="2:13" ht="27.75" customHeight="1" thickBot="1" x14ac:dyDescent="0.2">
      <c r="B53" s="1249" t="s">
        <v>37</v>
      </c>
      <c r="C53" s="1250"/>
      <c r="D53" s="92"/>
      <c r="E53" s="1251" t="s">
        <v>38</v>
      </c>
      <c r="F53" s="1251"/>
      <c r="G53" s="1251"/>
      <c r="H53" s="1252"/>
      <c r="I53" s="93">
        <v>-42</v>
      </c>
      <c r="J53" s="94">
        <v>-505</v>
      </c>
      <c r="K53" s="94">
        <v>-389</v>
      </c>
      <c r="L53" s="94">
        <v>980</v>
      </c>
      <c r="M53" s="95">
        <v>988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obA876Fn5g32YUMGZooXpN2Mh2Pha9zvkkt59gDNbM0o3qoE5W9W2Pd8xykfRviGKbpolBC3r+wg0QGbCCRTA==" saltValue="/8PnNsC4H2SLo4ggjd70H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548</v>
      </c>
      <c r="G54" s="104" t="s">
        <v>549</v>
      </c>
      <c r="H54" s="105" t="s">
        <v>550</v>
      </c>
    </row>
    <row r="55" spans="2:8" ht="52.5" customHeight="1" x14ac:dyDescent="0.15">
      <c r="B55" s="106"/>
      <c r="C55" s="1268" t="s">
        <v>41</v>
      </c>
      <c r="D55" s="1268"/>
      <c r="E55" s="1269"/>
      <c r="F55" s="107">
        <v>944</v>
      </c>
      <c r="G55" s="107">
        <v>934</v>
      </c>
      <c r="H55" s="108">
        <v>852</v>
      </c>
    </row>
    <row r="56" spans="2:8" ht="52.5" customHeight="1" x14ac:dyDescent="0.15">
      <c r="B56" s="109"/>
      <c r="C56" s="1270" t="s">
        <v>42</v>
      </c>
      <c r="D56" s="1270"/>
      <c r="E56" s="1271"/>
      <c r="F56" s="110">
        <v>73</v>
      </c>
      <c r="G56" s="110">
        <v>73</v>
      </c>
      <c r="H56" s="111">
        <v>73</v>
      </c>
    </row>
    <row r="57" spans="2:8" ht="53.25" customHeight="1" x14ac:dyDescent="0.15">
      <c r="B57" s="109"/>
      <c r="C57" s="1272" t="s">
        <v>43</v>
      </c>
      <c r="D57" s="1272"/>
      <c r="E57" s="1273"/>
      <c r="F57" s="112">
        <v>2536</v>
      </c>
      <c r="G57" s="112">
        <v>2475</v>
      </c>
      <c r="H57" s="113">
        <v>2357</v>
      </c>
    </row>
    <row r="58" spans="2:8" ht="45.75" customHeight="1" x14ac:dyDescent="0.15">
      <c r="B58" s="114"/>
      <c r="C58" s="1260" t="s">
        <v>575</v>
      </c>
      <c r="D58" s="1261"/>
      <c r="E58" s="1262"/>
      <c r="F58" s="115">
        <v>1647</v>
      </c>
      <c r="G58" s="115">
        <v>1673</v>
      </c>
      <c r="H58" s="116">
        <v>1695</v>
      </c>
    </row>
    <row r="59" spans="2:8" ht="45.75" customHeight="1" x14ac:dyDescent="0.15">
      <c r="B59" s="114"/>
      <c r="C59" s="1260" t="s">
        <v>574</v>
      </c>
      <c r="D59" s="1261"/>
      <c r="E59" s="1262"/>
      <c r="F59" s="115">
        <v>601</v>
      </c>
      <c r="G59" s="115">
        <v>507</v>
      </c>
      <c r="H59" s="116">
        <v>355</v>
      </c>
    </row>
    <row r="60" spans="2:8" ht="45.75" customHeight="1" x14ac:dyDescent="0.15">
      <c r="B60" s="114"/>
      <c r="C60" s="1260" t="s">
        <v>576</v>
      </c>
      <c r="D60" s="1261"/>
      <c r="E60" s="1262"/>
      <c r="F60" s="115">
        <v>150</v>
      </c>
      <c r="G60" s="115">
        <v>150</v>
      </c>
      <c r="H60" s="116">
        <v>150</v>
      </c>
    </row>
    <row r="61" spans="2:8" ht="45.75" customHeight="1" x14ac:dyDescent="0.15">
      <c r="B61" s="114"/>
      <c r="C61" s="1260" t="s">
        <v>577</v>
      </c>
      <c r="D61" s="1261"/>
      <c r="E61" s="1262"/>
      <c r="F61" s="115">
        <v>63</v>
      </c>
      <c r="G61" s="115">
        <v>63</v>
      </c>
      <c r="H61" s="116">
        <v>63</v>
      </c>
    </row>
    <row r="62" spans="2:8" ht="45.75" customHeight="1" thickBot="1" x14ac:dyDescent="0.2">
      <c r="B62" s="117"/>
      <c r="C62" s="1263" t="s">
        <v>578</v>
      </c>
      <c r="D62" s="1264"/>
      <c r="E62" s="1265"/>
      <c r="F62" s="118">
        <v>46</v>
      </c>
      <c r="G62" s="118">
        <v>46</v>
      </c>
      <c r="H62" s="119">
        <v>46</v>
      </c>
    </row>
    <row r="63" spans="2:8" ht="52.5" customHeight="1" thickBot="1" x14ac:dyDescent="0.2">
      <c r="B63" s="120"/>
      <c r="C63" s="1266" t="s">
        <v>44</v>
      </c>
      <c r="D63" s="1266"/>
      <c r="E63" s="1267"/>
      <c r="F63" s="121">
        <v>3553</v>
      </c>
      <c r="G63" s="121">
        <v>3482</v>
      </c>
      <c r="H63" s="122">
        <v>3282</v>
      </c>
    </row>
    <row r="64" spans="2:8" ht="15" customHeight="1" x14ac:dyDescent="0.15"/>
    <row r="65" ht="0" hidden="1" customHeight="1" x14ac:dyDescent="0.15"/>
    <row r="66" ht="0" hidden="1" customHeight="1" x14ac:dyDescent="0.15"/>
  </sheetData>
  <sheetProtection algorithmName="SHA-512" hashValue="79/HILLFf9TALHVMecUYXpsa3gSQlMNslaHOGOsh2h/IS8mC4Dqpw6GsxuBvZ4SEI4fmMSOXsMuHKxRDoSrOmQ==" saltValue="pmbxxGjYvXnLgcJaidrD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7" t="s">
        <v>582</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x14ac:dyDescent="0.15">
      <c r="B44" s="374"/>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x14ac:dyDescent="0.15">
      <c r="B45" s="374"/>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x14ac:dyDescent="0.15">
      <c r="B46" s="374"/>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x14ac:dyDescent="0.15">
      <c r="B47" s="374"/>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583</v>
      </c>
    </row>
    <row r="50" spans="1:109" x14ac:dyDescent="0.15">
      <c r="B50" s="374"/>
      <c r="G50" s="1280"/>
      <c r="H50" s="1280"/>
      <c r="I50" s="1280"/>
      <c r="J50" s="1280"/>
      <c r="K50" s="384"/>
      <c r="L50" s="384"/>
      <c r="M50" s="385"/>
      <c r="N50" s="385"/>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9" t="s">
        <v>546</v>
      </c>
      <c r="BQ50" s="1279"/>
      <c r="BR50" s="1279"/>
      <c r="BS50" s="1279"/>
      <c r="BT50" s="1279"/>
      <c r="BU50" s="1279"/>
      <c r="BV50" s="1279"/>
      <c r="BW50" s="1279"/>
      <c r="BX50" s="1279" t="s">
        <v>547</v>
      </c>
      <c r="BY50" s="1279"/>
      <c r="BZ50" s="1279"/>
      <c r="CA50" s="1279"/>
      <c r="CB50" s="1279"/>
      <c r="CC50" s="1279"/>
      <c r="CD50" s="1279"/>
      <c r="CE50" s="1279"/>
      <c r="CF50" s="1279" t="s">
        <v>548</v>
      </c>
      <c r="CG50" s="1279"/>
      <c r="CH50" s="1279"/>
      <c r="CI50" s="1279"/>
      <c r="CJ50" s="1279"/>
      <c r="CK50" s="1279"/>
      <c r="CL50" s="1279"/>
      <c r="CM50" s="1279"/>
      <c r="CN50" s="1279" t="s">
        <v>549</v>
      </c>
      <c r="CO50" s="1279"/>
      <c r="CP50" s="1279"/>
      <c r="CQ50" s="1279"/>
      <c r="CR50" s="1279"/>
      <c r="CS50" s="1279"/>
      <c r="CT50" s="1279"/>
      <c r="CU50" s="1279"/>
      <c r="CV50" s="1279" t="s">
        <v>550</v>
      </c>
      <c r="CW50" s="1279"/>
      <c r="CX50" s="1279"/>
      <c r="CY50" s="1279"/>
      <c r="CZ50" s="1279"/>
      <c r="DA50" s="1279"/>
      <c r="DB50" s="1279"/>
      <c r="DC50" s="1279"/>
    </row>
    <row r="51" spans="1:109" ht="13.5" customHeight="1" x14ac:dyDescent="0.15">
      <c r="B51" s="374"/>
      <c r="G51" s="1282"/>
      <c r="H51" s="1282"/>
      <c r="I51" s="1296"/>
      <c r="J51" s="1296"/>
      <c r="K51" s="1281"/>
      <c r="L51" s="1281"/>
      <c r="M51" s="1281"/>
      <c r="N51" s="1281"/>
      <c r="AM51" s="383"/>
      <c r="AN51" s="1277" t="s">
        <v>584</v>
      </c>
      <c r="AO51" s="1277"/>
      <c r="AP51" s="1277"/>
      <c r="AQ51" s="1277"/>
      <c r="AR51" s="1277"/>
      <c r="AS51" s="1277"/>
      <c r="AT51" s="1277"/>
      <c r="AU51" s="1277"/>
      <c r="AV51" s="1277"/>
      <c r="AW51" s="1277"/>
      <c r="AX51" s="1277"/>
      <c r="AY51" s="1277"/>
      <c r="AZ51" s="1277"/>
      <c r="BA51" s="1277"/>
      <c r="BB51" s="1277" t="s">
        <v>585</v>
      </c>
      <c r="BC51" s="1277"/>
      <c r="BD51" s="1277"/>
      <c r="BE51" s="1277"/>
      <c r="BF51" s="1277"/>
      <c r="BG51" s="1277"/>
      <c r="BH51" s="1277"/>
      <c r="BI51" s="1277"/>
      <c r="BJ51" s="1277"/>
      <c r="BK51" s="1277"/>
      <c r="BL51" s="1277"/>
      <c r="BM51" s="1277"/>
      <c r="BN51" s="1277"/>
      <c r="BO51" s="1277"/>
      <c r="BP51" s="1286"/>
      <c r="BQ51" s="1274"/>
      <c r="BR51" s="1274"/>
      <c r="BS51" s="1274"/>
      <c r="BT51" s="1274"/>
      <c r="BU51" s="1274"/>
      <c r="BV51" s="1274"/>
      <c r="BW51" s="1274"/>
      <c r="BX51" s="1286"/>
      <c r="BY51" s="1274"/>
      <c r="BZ51" s="1274"/>
      <c r="CA51" s="1274"/>
      <c r="CB51" s="1274"/>
      <c r="CC51" s="1274"/>
      <c r="CD51" s="1274"/>
      <c r="CE51" s="1274"/>
      <c r="CF51" s="1286"/>
      <c r="CG51" s="1274"/>
      <c r="CH51" s="1274"/>
      <c r="CI51" s="1274"/>
      <c r="CJ51" s="1274"/>
      <c r="CK51" s="1274"/>
      <c r="CL51" s="1274"/>
      <c r="CM51" s="1274"/>
      <c r="CN51" s="1274">
        <v>50.3</v>
      </c>
      <c r="CO51" s="1274"/>
      <c r="CP51" s="1274"/>
      <c r="CQ51" s="1274"/>
      <c r="CR51" s="1274"/>
      <c r="CS51" s="1274"/>
      <c r="CT51" s="1274"/>
      <c r="CU51" s="1274"/>
      <c r="CV51" s="1274">
        <v>52.1</v>
      </c>
      <c r="CW51" s="1274"/>
      <c r="CX51" s="1274"/>
      <c r="CY51" s="1274"/>
      <c r="CZ51" s="1274"/>
      <c r="DA51" s="1274"/>
      <c r="DB51" s="1274"/>
      <c r="DC51" s="1274"/>
    </row>
    <row r="52" spans="1:109" x14ac:dyDescent="0.15">
      <c r="B52" s="374"/>
      <c r="G52" s="1282"/>
      <c r="H52" s="1282"/>
      <c r="I52" s="1296"/>
      <c r="J52" s="1296"/>
      <c r="K52" s="1281"/>
      <c r="L52" s="1281"/>
      <c r="M52" s="1281"/>
      <c r="N52" s="1281"/>
      <c r="AM52" s="383"/>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4"/>
      <c r="BQ52" s="1274"/>
      <c r="BR52" s="1274"/>
      <c r="BS52" s="1274"/>
      <c r="BT52" s="1274"/>
      <c r="BU52" s="1274"/>
      <c r="BV52" s="1274"/>
      <c r="BW52" s="1274"/>
      <c r="BX52" s="1274"/>
      <c r="BY52" s="1274"/>
      <c r="BZ52" s="1274"/>
      <c r="CA52" s="1274"/>
      <c r="CB52" s="1274"/>
      <c r="CC52" s="1274"/>
      <c r="CD52" s="1274"/>
      <c r="CE52" s="1274"/>
      <c r="CF52" s="1274"/>
      <c r="CG52" s="1274"/>
      <c r="CH52" s="1274"/>
      <c r="CI52" s="1274"/>
      <c r="CJ52" s="1274"/>
      <c r="CK52" s="1274"/>
      <c r="CL52" s="1274"/>
      <c r="CM52" s="1274"/>
      <c r="CN52" s="1274"/>
      <c r="CO52" s="1274"/>
      <c r="CP52" s="1274"/>
      <c r="CQ52" s="1274"/>
      <c r="CR52" s="1274"/>
      <c r="CS52" s="1274"/>
      <c r="CT52" s="1274"/>
      <c r="CU52" s="1274"/>
      <c r="CV52" s="1274"/>
      <c r="CW52" s="1274"/>
      <c r="CX52" s="1274"/>
      <c r="CY52" s="1274"/>
      <c r="CZ52" s="1274"/>
      <c r="DA52" s="1274"/>
      <c r="DB52" s="1274"/>
      <c r="DC52" s="1274"/>
    </row>
    <row r="53" spans="1:109" x14ac:dyDescent="0.15">
      <c r="A53" s="382"/>
      <c r="B53" s="374"/>
      <c r="G53" s="1282"/>
      <c r="H53" s="1282"/>
      <c r="I53" s="1280"/>
      <c r="J53" s="1280"/>
      <c r="K53" s="1281"/>
      <c r="L53" s="1281"/>
      <c r="M53" s="1281"/>
      <c r="N53" s="1281"/>
      <c r="AM53" s="383"/>
      <c r="AN53" s="1277"/>
      <c r="AO53" s="1277"/>
      <c r="AP53" s="1277"/>
      <c r="AQ53" s="1277"/>
      <c r="AR53" s="1277"/>
      <c r="AS53" s="1277"/>
      <c r="AT53" s="1277"/>
      <c r="AU53" s="1277"/>
      <c r="AV53" s="1277"/>
      <c r="AW53" s="1277"/>
      <c r="AX53" s="1277"/>
      <c r="AY53" s="1277"/>
      <c r="AZ53" s="1277"/>
      <c r="BA53" s="1277"/>
      <c r="BB53" s="1277" t="s">
        <v>586</v>
      </c>
      <c r="BC53" s="1277"/>
      <c r="BD53" s="1277"/>
      <c r="BE53" s="1277"/>
      <c r="BF53" s="1277"/>
      <c r="BG53" s="1277"/>
      <c r="BH53" s="1277"/>
      <c r="BI53" s="1277"/>
      <c r="BJ53" s="1277"/>
      <c r="BK53" s="1277"/>
      <c r="BL53" s="1277"/>
      <c r="BM53" s="1277"/>
      <c r="BN53" s="1277"/>
      <c r="BO53" s="1277"/>
      <c r="BP53" s="1286"/>
      <c r="BQ53" s="1274"/>
      <c r="BR53" s="1274"/>
      <c r="BS53" s="1274"/>
      <c r="BT53" s="1274"/>
      <c r="BU53" s="1274"/>
      <c r="BV53" s="1274"/>
      <c r="BW53" s="1274"/>
      <c r="BX53" s="1286"/>
      <c r="BY53" s="1274"/>
      <c r="BZ53" s="1274"/>
      <c r="CA53" s="1274"/>
      <c r="CB53" s="1274"/>
      <c r="CC53" s="1274"/>
      <c r="CD53" s="1274"/>
      <c r="CE53" s="1274"/>
      <c r="CF53" s="1286"/>
      <c r="CG53" s="1274"/>
      <c r="CH53" s="1274"/>
      <c r="CI53" s="1274"/>
      <c r="CJ53" s="1274"/>
      <c r="CK53" s="1274"/>
      <c r="CL53" s="1274"/>
      <c r="CM53" s="1274"/>
      <c r="CN53" s="1274">
        <v>67.900000000000006</v>
      </c>
      <c r="CO53" s="1274"/>
      <c r="CP53" s="1274"/>
      <c r="CQ53" s="1274"/>
      <c r="CR53" s="1274"/>
      <c r="CS53" s="1274"/>
      <c r="CT53" s="1274"/>
      <c r="CU53" s="1274"/>
      <c r="CV53" s="1274">
        <v>70.099999999999994</v>
      </c>
      <c r="CW53" s="1274"/>
      <c r="CX53" s="1274"/>
      <c r="CY53" s="1274"/>
      <c r="CZ53" s="1274"/>
      <c r="DA53" s="1274"/>
      <c r="DB53" s="1274"/>
      <c r="DC53" s="1274"/>
    </row>
    <row r="54" spans="1:109" x14ac:dyDescent="0.15">
      <c r="A54" s="382"/>
      <c r="B54" s="374"/>
      <c r="G54" s="1282"/>
      <c r="H54" s="1282"/>
      <c r="I54" s="1280"/>
      <c r="J54" s="1280"/>
      <c r="K54" s="1281"/>
      <c r="L54" s="1281"/>
      <c r="M54" s="1281"/>
      <c r="N54" s="1281"/>
      <c r="AM54" s="383"/>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4"/>
      <c r="BQ54" s="1274"/>
      <c r="BR54" s="1274"/>
      <c r="BS54" s="1274"/>
      <c r="BT54" s="1274"/>
      <c r="BU54" s="1274"/>
      <c r="BV54" s="1274"/>
      <c r="BW54" s="1274"/>
      <c r="BX54" s="1274"/>
      <c r="BY54" s="1274"/>
      <c r="BZ54" s="1274"/>
      <c r="CA54" s="1274"/>
      <c r="CB54" s="1274"/>
      <c r="CC54" s="1274"/>
      <c r="CD54" s="1274"/>
      <c r="CE54" s="1274"/>
      <c r="CF54" s="1274"/>
      <c r="CG54" s="1274"/>
      <c r="CH54" s="1274"/>
      <c r="CI54" s="1274"/>
      <c r="CJ54" s="1274"/>
      <c r="CK54" s="1274"/>
      <c r="CL54" s="1274"/>
      <c r="CM54" s="1274"/>
      <c r="CN54" s="1274"/>
      <c r="CO54" s="1274"/>
      <c r="CP54" s="1274"/>
      <c r="CQ54" s="1274"/>
      <c r="CR54" s="1274"/>
      <c r="CS54" s="1274"/>
      <c r="CT54" s="1274"/>
      <c r="CU54" s="1274"/>
      <c r="CV54" s="1274"/>
      <c r="CW54" s="1274"/>
      <c r="CX54" s="1274"/>
      <c r="CY54" s="1274"/>
      <c r="CZ54" s="1274"/>
      <c r="DA54" s="1274"/>
      <c r="DB54" s="1274"/>
      <c r="DC54" s="1274"/>
    </row>
    <row r="55" spans="1:109" x14ac:dyDescent="0.15">
      <c r="A55" s="382"/>
      <c r="B55" s="374"/>
      <c r="G55" s="1280"/>
      <c r="H55" s="1280"/>
      <c r="I55" s="1280"/>
      <c r="J55" s="1280"/>
      <c r="K55" s="1281"/>
      <c r="L55" s="1281"/>
      <c r="M55" s="1281"/>
      <c r="N55" s="1281"/>
      <c r="AN55" s="1279" t="s">
        <v>587</v>
      </c>
      <c r="AO55" s="1279"/>
      <c r="AP55" s="1279"/>
      <c r="AQ55" s="1279"/>
      <c r="AR55" s="1279"/>
      <c r="AS55" s="1279"/>
      <c r="AT55" s="1279"/>
      <c r="AU55" s="1279"/>
      <c r="AV55" s="1279"/>
      <c r="AW55" s="1279"/>
      <c r="AX55" s="1279"/>
      <c r="AY55" s="1279"/>
      <c r="AZ55" s="1279"/>
      <c r="BA55" s="1279"/>
      <c r="BB55" s="1277" t="s">
        <v>585</v>
      </c>
      <c r="BC55" s="1277"/>
      <c r="BD55" s="1277"/>
      <c r="BE55" s="1277"/>
      <c r="BF55" s="1277"/>
      <c r="BG55" s="1277"/>
      <c r="BH55" s="1277"/>
      <c r="BI55" s="1277"/>
      <c r="BJ55" s="1277"/>
      <c r="BK55" s="1277"/>
      <c r="BL55" s="1277"/>
      <c r="BM55" s="1277"/>
      <c r="BN55" s="1277"/>
      <c r="BO55" s="1277"/>
      <c r="BP55" s="1286"/>
      <c r="BQ55" s="1274"/>
      <c r="BR55" s="1274"/>
      <c r="BS55" s="1274"/>
      <c r="BT55" s="1274"/>
      <c r="BU55" s="1274"/>
      <c r="BV55" s="1274"/>
      <c r="BW55" s="1274"/>
      <c r="BX55" s="1286"/>
      <c r="BY55" s="1274"/>
      <c r="BZ55" s="1274"/>
      <c r="CA55" s="1274"/>
      <c r="CB55" s="1274"/>
      <c r="CC55" s="1274"/>
      <c r="CD55" s="1274"/>
      <c r="CE55" s="1274"/>
      <c r="CF55" s="1286"/>
      <c r="CG55" s="1274"/>
      <c r="CH55" s="1274"/>
      <c r="CI55" s="1274"/>
      <c r="CJ55" s="1274"/>
      <c r="CK55" s="1274"/>
      <c r="CL55" s="1274"/>
      <c r="CM55" s="1274"/>
      <c r="CN55" s="1274">
        <v>0</v>
      </c>
      <c r="CO55" s="1274"/>
      <c r="CP55" s="1274"/>
      <c r="CQ55" s="1274"/>
      <c r="CR55" s="1274"/>
      <c r="CS55" s="1274"/>
      <c r="CT55" s="1274"/>
      <c r="CU55" s="1274"/>
      <c r="CV55" s="1274">
        <v>0</v>
      </c>
      <c r="CW55" s="1274"/>
      <c r="CX55" s="1274"/>
      <c r="CY55" s="1274"/>
      <c r="CZ55" s="1274"/>
      <c r="DA55" s="1274"/>
      <c r="DB55" s="1274"/>
      <c r="DC55" s="1274"/>
    </row>
    <row r="56" spans="1:109" x14ac:dyDescent="0.15">
      <c r="A56" s="382"/>
      <c r="B56" s="374"/>
      <c r="G56" s="1280"/>
      <c r="H56" s="1280"/>
      <c r="I56" s="1280"/>
      <c r="J56" s="1280"/>
      <c r="K56" s="1281"/>
      <c r="L56" s="1281"/>
      <c r="M56" s="1281"/>
      <c r="N56" s="1281"/>
      <c r="AN56" s="1279"/>
      <c r="AO56" s="1279"/>
      <c r="AP56" s="1279"/>
      <c r="AQ56" s="1279"/>
      <c r="AR56" s="1279"/>
      <c r="AS56" s="1279"/>
      <c r="AT56" s="1279"/>
      <c r="AU56" s="1279"/>
      <c r="AV56" s="1279"/>
      <c r="AW56" s="1279"/>
      <c r="AX56" s="1279"/>
      <c r="AY56" s="1279"/>
      <c r="AZ56" s="1279"/>
      <c r="BA56" s="1279"/>
      <c r="BB56" s="1277"/>
      <c r="BC56" s="1277"/>
      <c r="BD56" s="1277"/>
      <c r="BE56" s="1277"/>
      <c r="BF56" s="1277"/>
      <c r="BG56" s="1277"/>
      <c r="BH56" s="1277"/>
      <c r="BI56" s="1277"/>
      <c r="BJ56" s="1277"/>
      <c r="BK56" s="1277"/>
      <c r="BL56" s="1277"/>
      <c r="BM56" s="1277"/>
      <c r="BN56" s="1277"/>
      <c r="BO56" s="1277"/>
      <c r="BP56" s="1274"/>
      <c r="BQ56" s="1274"/>
      <c r="BR56" s="1274"/>
      <c r="BS56" s="1274"/>
      <c r="BT56" s="1274"/>
      <c r="BU56" s="1274"/>
      <c r="BV56" s="1274"/>
      <c r="BW56" s="1274"/>
      <c r="BX56" s="1274"/>
      <c r="BY56" s="1274"/>
      <c r="BZ56" s="1274"/>
      <c r="CA56" s="1274"/>
      <c r="CB56" s="1274"/>
      <c r="CC56" s="1274"/>
      <c r="CD56" s="1274"/>
      <c r="CE56" s="1274"/>
      <c r="CF56" s="1274"/>
      <c r="CG56" s="1274"/>
      <c r="CH56" s="1274"/>
      <c r="CI56" s="1274"/>
      <c r="CJ56" s="1274"/>
      <c r="CK56" s="1274"/>
      <c r="CL56" s="1274"/>
      <c r="CM56" s="1274"/>
      <c r="CN56" s="1274"/>
      <c r="CO56" s="1274"/>
      <c r="CP56" s="1274"/>
      <c r="CQ56" s="1274"/>
      <c r="CR56" s="1274"/>
      <c r="CS56" s="1274"/>
      <c r="CT56" s="1274"/>
      <c r="CU56" s="1274"/>
      <c r="CV56" s="1274"/>
      <c r="CW56" s="1274"/>
      <c r="CX56" s="1274"/>
      <c r="CY56" s="1274"/>
      <c r="CZ56" s="1274"/>
      <c r="DA56" s="1274"/>
      <c r="DB56" s="1274"/>
      <c r="DC56" s="1274"/>
    </row>
    <row r="57" spans="1:109" s="382" customFormat="1" x14ac:dyDescent="0.15">
      <c r="B57" s="386"/>
      <c r="G57" s="1280"/>
      <c r="H57" s="1280"/>
      <c r="I57" s="1275"/>
      <c r="J57" s="1275"/>
      <c r="K57" s="1281"/>
      <c r="L57" s="1281"/>
      <c r="M57" s="1281"/>
      <c r="N57" s="1281"/>
      <c r="AM57" s="367"/>
      <c r="AN57" s="1279"/>
      <c r="AO57" s="1279"/>
      <c r="AP57" s="1279"/>
      <c r="AQ57" s="1279"/>
      <c r="AR57" s="1279"/>
      <c r="AS57" s="1279"/>
      <c r="AT57" s="1279"/>
      <c r="AU57" s="1279"/>
      <c r="AV57" s="1279"/>
      <c r="AW57" s="1279"/>
      <c r="AX57" s="1279"/>
      <c r="AY57" s="1279"/>
      <c r="AZ57" s="1279"/>
      <c r="BA57" s="1279"/>
      <c r="BB57" s="1277" t="s">
        <v>586</v>
      </c>
      <c r="BC57" s="1277"/>
      <c r="BD57" s="1277"/>
      <c r="BE57" s="1277"/>
      <c r="BF57" s="1277"/>
      <c r="BG57" s="1277"/>
      <c r="BH57" s="1277"/>
      <c r="BI57" s="1277"/>
      <c r="BJ57" s="1277"/>
      <c r="BK57" s="1277"/>
      <c r="BL57" s="1277"/>
      <c r="BM57" s="1277"/>
      <c r="BN57" s="1277"/>
      <c r="BO57" s="1277"/>
      <c r="BP57" s="1286"/>
      <c r="BQ57" s="1274"/>
      <c r="BR57" s="1274"/>
      <c r="BS57" s="1274"/>
      <c r="BT57" s="1274"/>
      <c r="BU57" s="1274"/>
      <c r="BV57" s="1274"/>
      <c r="BW57" s="1274"/>
      <c r="BX57" s="1286"/>
      <c r="BY57" s="1274"/>
      <c r="BZ57" s="1274"/>
      <c r="CA57" s="1274"/>
      <c r="CB57" s="1274"/>
      <c r="CC57" s="1274"/>
      <c r="CD57" s="1274"/>
      <c r="CE57" s="1274"/>
      <c r="CF57" s="1286"/>
      <c r="CG57" s="1274"/>
      <c r="CH57" s="1274"/>
      <c r="CI57" s="1274"/>
      <c r="CJ57" s="1274"/>
      <c r="CK57" s="1274"/>
      <c r="CL57" s="1274"/>
      <c r="CM57" s="1274"/>
      <c r="CN57" s="1274">
        <v>56.3</v>
      </c>
      <c r="CO57" s="1274"/>
      <c r="CP57" s="1274"/>
      <c r="CQ57" s="1274"/>
      <c r="CR57" s="1274"/>
      <c r="CS57" s="1274"/>
      <c r="CT57" s="1274"/>
      <c r="CU57" s="1274"/>
      <c r="CV57" s="1274">
        <v>58.5</v>
      </c>
      <c r="CW57" s="1274"/>
      <c r="CX57" s="1274"/>
      <c r="CY57" s="1274"/>
      <c r="CZ57" s="1274"/>
      <c r="DA57" s="1274"/>
      <c r="DB57" s="1274"/>
      <c r="DC57" s="1274"/>
      <c r="DD57" s="387"/>
      <c r="DE57" s="386"/>
    </row>
    <row r="58" spans="1:109" s="382" customFormat="1" x14ac:dyDescent="0.15">
      <c r="A58" s="367"/>
      <c r="B58" s="386"/>
      <c r="G58" s="1280"/>
      <c r="H58" s="1280"/>
      <c r="I58" s="1275"/>
      <c r="J58" s="1275"/>
      <c r="K58" s="1281"/>
      <c r="L58" s="1281"/>
      <c r="M58" s="1281"/>
      <c r="N58" s="1281"/>
      <c r="AM58" s="367"/>
      <c r="AN58" s="1279"/>
      <c r="AO58" s="1279"/>
      <c r="AP58" s="1279"/>
      <c r="AQ58" s="1279"/>
      <c r="AR58" s="1279"/>
      <c r="AS58" s="1279"/>
      <c r="AT58" s="1279"/>
      <c r="AU58" s="1279"/>
      <c r="AV58" s="1279"/>
      <c r="AW58" s="1279"/>
      <c r="AX58" s="1279"/>
      <c r="AY58" s="1279"/>
      <c r="AZ58" s="1279"/>
      <c r="BA58" s="1279"/>
      <c r="BB58" s="1277"/>
      <c r="BC58" s="1277"/>
      <c r="BD58" s="1277"/>
      <c r="BE58" s="1277"/>
      <c r="BF58" s="1277"/>
      <c r="BG58" s="1277"/>
      <c r="BH58" s="1277"/>
      <c r="BI58" s="1277"/>
      <c r="BJ58" s="1277"/>
      <c r="BK58" s="1277"/>
      <c r="BL58" s="1277"/>
      <c r="BM58" s="1277"/>
      <c r="BN58" s="1277"/>
      <c r="BO58" s="1277"/>
      <c r="BP58" s="1274"/>
      <c r="BQ58" s="1274"/>
      <c r="BR58" s="1274"/>
      <c r="BS58" s="1274"/>
      <c r="BT58" s="1274"/>
      <c r="BU58" s="1274"/>
      <c r="BV58" s="1274"/>
      <c r="BW58" s="1274"/>
      <c r="BX58" s="1274"/>
      <c r="BY58" s="1274"/>
      <c r="BZ58" s="1274"/>
      <c r="CA58" s="1274"/>
      <c r="CB58" s="1274"/>
      <c r="CC58" s="1274"/>
      <c r="CD58" s="1274"/>
      <c r="CE58" s="1274"/>
      <c r="CF58" s="1274"/>
      <c r="CG58" s="1274"/>
      <c r="CH58" s="1274"/>
      <c r="CI58" s="1274"/>
      <c r="CJ58" s="1274"/>
      <c r="CK58" s="1274"/>
      <c r="CL58" s="1274"/>
      <c r="CM58" s="1274"/>
      <c r="CN58" s="1274"/>
      <c r="CO58" s="1274"/>
      <c r="CP58" s="1274"/>
      <c r="CQ58" s="1274"/>
      <c r="CR58" s="1274"/>
      <c r="CS58" s="1274"/>
      <c r="CT58" s="1274"/>
      <c r="CU58" s="1274"/>
      <c r="CV58" s="1274"/>
      <c r="CW58" s="1274"/>
      <c r="CX58" s="1274"/>
      <c r="CY58" s="1274"/>
      <c r="CZ58" s="1274"/>
      <c r="DA58" s="1274"/>
      <c r="DB58" s="1274"/>
      <c r="DC58" s="1274"/>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588</v>
      </c>
    </row>
    <row r="64" spans="1:109" x14ac:dyDescent="0.15">
      <c r="B64" s="374"/>
      <c r="G64" s="381"/>
      <c r="I64" s="394"/>
      <c r="J64" s="394"/>
      <c r="K64" s="394"/>
      <c r="L64" s="394"/>
      <c r="M64" s="394"/>
      <c r="N64" s="395"/>
      <c r="AM64" s="381"/>
      <c r="AN64" s="381" t="s">
        <v>581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7" t="s">
        <v>589</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x14ac:dyDescent="0.15">
      <c r="B66" s="374"/>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x14ac:dyDescent="0.15">
      <c r="B67" s="374"/>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x14ac:dyDescent="0.15">
      <c r="B68" s="374"/>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x14ac:dyDescent="0.15">
      <c r="B69" s="374"/>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583</v>
      </c>
    </row>
    <row r="72" spans="2:107" x14ac:dyDescent="0.15">
      <c r="B72" s="374"/>
      <c r="G72" s="1280"/>
      <c r="H72" s="1280"/>
      <c r="I72" s="1280"/>
      <c r="J72" s="1280"/>
      <c r="K72" s="384"/>
      <c r="L72" s="384"/>
      <c r="M72" s="385"/>
      <c r="N72" s="385"/>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9" t="s">
        <v>546</v>
      </c>
      <c r="BQ72" s="1279"/>
      <c r="BR72" s="1279"/>
      <c r="BS72" s="1279"/>
      <c r="BT72" s="1279"/>
      <c r="BU72" s="1279"/>
      <c r="BV72" s="1279"/>
      <c r="BW72" s="1279"/>
      <c r="BX72" s="1279" t="s">
        <v>547</v>
      </c>
      <c r="BY72" s="1279"/>
      <c r="BZ72" s="1279"/>
      <c r="CA72" s="1279"/>
      <c r="CB72" s="1279"/>
      <c r="CC72" s="1279"/>
      <c r="CD72" s="1279"/>
      <c r="CE72" s="1279"/>
      <c r="CF72" s="1279" t="s">
        <v>548</v>
      </c>
      <c r="CG72" s="1279"/>
      <c r="CH72" s="1279"/>
      <c r="CI72" s="1279"/>
      <c r="CJ72" s="1279"/>
      <c r="CK72" s="1279"/>
      <c r="CL72" s="1279"/>
      <c r="CM72" s="1279"/>
      <c r="CN72" s="1279" t="s">
        <v>549</v>
      </c>
      <c r="CO72" s="1279"/>
      <c r="CP72" s="1279"/>
      <c r="CQ72" s="1279"/>
      <c r="CR72" s="1279"/>
      <c r="CS72" s="1279"/>
      <c r="CT72" s="1279"/>
      <c r="CU72" s="1279"/>
      <c r="CV72" s="1279" t="s">
        <v>550</v>
      </c>
      <c r="CW72" s="1279"/>
      <c r="CX72" s="1279"/>
      <c r="CY72" s="1279"/>
      <c r="CZ72" s="1279"/>
      <c r="DA72" s="1279"/>
      <c r="DB72" s="1279"/>
      <c r="DC72" s="1279"/>
    </row>
    <row r="73" spans="2:107" x14ac:dyDescent="0.15">
      <c r="B73" s="374"/>
      <c r="G73" s="1282"/>
      <c r="H73" s="1282"/>
      <c r="I73" s="1282"/>
      <c r="J73" s="1282"/>
      <c r="K73" s="1278"/>
      <c r="L73" s="1278"/>
      <c r="M73" s="1278"/>
      <c r="N73" s="1278"/>
      <c r="AM73" s="383"/>
      <c r="AN73" s="1277" t="s">
        <v>584</v>
      </c>
      <c r="AO73" s="1277"/>
      <c r="AP73" s="1277"/>
      <c r="AQ73" s="1277"/>
      <c r="AR73" s="1277"/>
      <c r="AS73" s="1277"/>
      <c r="AT73" s="1277"/>
      <c r="AU73" s="1277"/>
      <c r="AV73" s="1277"/>
      <c r="AW73" s="1277"/>
      <c r="AX73" s="1277"/>
      <c r="AY73" s="1277"/>
      <c r="AZ73" s="1277"/>
      <c r="BA73" s="1277"/>
      <c r="BB73" s="1277" t="s">
        <v>585</v>
      </c>
      <c r="BC73" s="1277"/>
      <c r="BD73" s="1277"/>
      <c r="BE73" s="1277"/>
      <c r="BF73" s="1277"/>
      <c r="BG73" s="1277"/>
      <c r="BH73" s="1277"/>
      <c r="BI73" s="1277"/>
      <c r="BJ73" s="1277"/>
      <c r="BK73" s="1277"/>
      <c r="BL73" s="1277"/>
      <c r="BM73" s="1277"/>
      <c r="BN73" s="1277"/>
      <c r="BO73" s="1277"/>
      <c r="BP73" s="1274"/>
      <c r="BQ73" s="1274"/>
      <c r="BR73" s="1274"/>
      <c r="BS73" s="1274"/>
      <c r="BT73" s="1274"/>
      <c r="BU73" s="1274"/>
      <c r="BV73" s="1274"/>
      <c r="BW73" s="1274"/>
      <c r="BX73" s="1274"/>
      <c r="BY73" s="1274"/>
      <c r="BZ73" s="1274"/>
      <c r="CA73" s="1274"/>
      <c r="CB73" s="1274"/>
      <c r="CC73" s="1274"/>
      <c r="CD73" s="1274"/>
      <c r="CE73" s="1274"/>
      <c r="CF73" s="1274"/>
      <c r="CG73" s="1274"/>
      <c r="CH73" s="1274"/>
      <c r="CI73" s="1274"/>
      <c r="CJ73" s="1274"/>
      <c r="CK73" s="1274"/>
      <c r="CL73" s="1274"/>
      <c r="CM73" s="1274"/>
      <c r="CN73" s="1274">
        <v>50.3</v>
      </c>
      <c r="CO73" s="1274"/>
      <c r="CP73" s="1274"/>
      <c r="CQ73" s="1274"/>
      <c r="CR73" s="1274"/>
      <c r="CS73" s="1274"/>
      <c r="CT73" s="1274"/>
      <c r="CU73" s="1274"/>
      <c r="CV73" s="1274">
        <v>52.1</v>
      </c>
      <c r="CW73" s="1274"/>
      <c r="CX73" s="1274"/>
      <c r="CY73" s="1274"/>
      <c r="CZ73" s="1274"/>
      <c r="DA73" s="1274"/>
      <c r="DB73" s="1274"/>
      <c r="DC73" s="1274"/>
    </row>
    <row r="74" spans="2:107" x14ac:dyDescent="0.15">
      <c r="B74" s="374"/>
      <c r="G74" s="1282"/>
      <c r="H74" s="1282"/>
      <c r="I74" s="1282"/>
      <c r="J74" s="1282"/>
      <c r="K74" s="1278"/>
      <c r="L74" s="1278"/>
      <c r="M74" s="1278"/>
      <c r="N74" s="1278"/>
      <c r="AM74" s="383"/>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4"/>
      <c r="BQ74" s="1274"/>
      <c r="BR74" s="1274"/>
      <c r="BS74" s="1274"/>
      <c r="BT74" s="1274"/>
      <c r="BU74" s="1274"/>
      <c r="BV74" s="1274"/>
      <c r="BW74" s="1274"/>
      <c r="BX74" s="1274"/>
      <c r="BY74" s="1274"/>
      <c r="BZ74" s="1274"/>
      <c r="CA74" s="1274"/>
      <c r="CB74" s="1274"/>
      <c r="CC74" s="1274"/>
      <c r="CD74" s="1274"/>
      <c r="CE74" s="1274"/>
      <c r="CF74" s="1274"/>
      <c r="CG74" s="1274"/>
      <c r="CH74" s="1274"/>
      <c r="CI74" s="1274"/>
      <c r="CJ74" s="1274"/>
      <c r="CK74" s="1274"/>
      <c r="CL74" s="1274"/>
      <c r="CM74" s="1274"/>
      <c r="CN74" s="1274"/>
      <c r="CO74" s="1274"/>
      <c r="CP74" s="1274"/>
      <c r="CQ74" s="1274"/>
      <c r="CR74" s="1274"/>
      <c r="CS74" s="1274"/>
      <c r="CT74" s="1274"/>
      <c r="CU74" s="1274"/>
      <c r="CV74" s="1274"/>
      <c r="CW74" s="1274"/>
      <c r="CX74" s="1274"/>
      <c r="CY74" s="1274"/>
      <c r="CZ74" s="1274"/>
      <c r="DA74" s="1274"/>
      <c r="DB74" s="1274"/>
      <c r="DC74" s="1274"/>
    </row>
    <row r="75" spans="2:107" x14ac:dyDescent="0.15">
      <c r="B75" s="374"/>
      <c r="G75" s="1282"/>
      <c r="H75" s="1282"/>
      <c r="I75" s="1280"/>
      <c r="J75" s="1280"/>
      <c r="K75" s="1281"/>
      <c r="L75" s="1281"/>
      <c r="M75" s="1281"/>
      <c r="N75" s="1281"/>
      <c r="AM75" s="383"/>
      <c r="AN75" s="1277"/>
      <c r="AO75" s="1277"/>
      <c r="AP75" s="1277"/>
      <c r="AQ75" s="1277"/>
      <c r="AR75" s="1277"/>
      <c r="AS75" s="1277"/>
      <c r="AT75" s="1277"/>
      <c r="AU75" s="1277"/>
      <c r="AV75" s="1277"/>
      <c r="AW75" s="1277"/>
      <c r="AX75" s="1277"/>
      <c r="AY75" s="1277"/>
      <c r="AZ75" s="1277"/>
      <c r="BA75" s="1277"/>
      <c r="BB75" s="1277" t="s">
        <v>590</v>
      </c>
      <c r="BC75" s="1277"/>
      <c r="BD75" s="1277"/>
      <c r="BE75" s="1277"/>
      <c r="BF75" s="1277"/>
      <c r="BG75" s="1277"/>
      <c r="BH75" s="1277"/>
      <c r="BI75" s="1277"/>
      <c r="BJ75" s="1277"/>
      <c r="BK75" s="1277"/>
      <c r="BL75" s="1277"/>
      <c r="BM75" s="1277"/>
      <c r="BN75" s="1277"/>
      <c r="BO75" s="1277"/>
      <c r="BP75" s="1274">
        <v>12.3</v>
      </c>
      <c r="BQ75" s="1274"/>
      <c r="BR75" s="1274"/>
      <c r="BS75" s="1274"/>
      <c r="BT75" s="1274"/>
      <c r="BU75" s="1274"/>
      <c r="BV75" s="1274"/>
      <c r="BW75" s="1274"/>
      <c r="BX75" s="1274">
        <v>12.1</v>
      </c>
      <c r="BY75" s="1274"/>
      <c r="BZ75" s="1274"/>
      <c r="CA75" s="1274"/>
      <c r="CB75" s="1274"/>
      <c r="CC75" s="1274"/>
      <c r="CD75" s="1274"/>
      <c r="CE75" s="1274"/>
      <c r="CF75" s="1274">
        <v>14.5</v>
      </c>
      <c r="CG75" s="1274"/>
      <c r="CH75" s="1274"/>
      <c r="CI75" s="1274"/>
      <c r="CJ75" s="1274"/>
      <c r="CK75" s="1274"/>
      <c r="CL75" s="1274"/>
      <c r="CM75" s="1274"/>
      <c r="CN75" s="1274">
        <v>15.2</v>
      </c>
      <c r="CO75" s="1274"/>
      <c r="CP75" s="1274"/>
      <c r="CQ75" s="1274"/>
      <c r="CR75" s="1274"/>
      <c r="CS75" s="1274"/>
      <c r="CT75" s="1274"/>
      <c r="CU75" s="1274"/>
      <c r="CV75" s="1274">
        <v>15.4</v>
      </c>
      <c r="CW75" s="1274"/>
      <c r="CX75" s="1274"/>
      <c r="CY75" s="1274"/>
      <c r="CZ75" s="1274"/>
      <c r="DA75" s="1274"/>
      <c r="DB75" s="1274"/>
      <c r="DC75" s="1274"/>
    </row>
    <row r="76" spans="2:107" x14ac:dyDescent="0.15">
      <c r="B76" s="374"/>
      <c r="G76" s="1282"/>
      <c r="H76" s="1282"/>
      <c r="I76" s="1280"/>
      <c r="J76" s="1280"/>
      <c r="K76" s="1281"/>
      <c r="L76" s="1281"/>
      <c r="M76" s="1281"/>
      <c r="N76" s="1281"/>
      <c r="AM76" s="383"/>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4"/>
      <c r="BQ76" s="1274"/>
      <c r="BR76" s="1274"/>
      <c r="BS76" s="1274"/>
      <c r="BT76" s="1274"/>
      <c r="BU76" s="1274"/>
      <c r="BV76" s="1274"/>
      <c r="BW76" s="1274"/>
      <c r="BX76" s="1274"/>
      <c r="BY76" s="1274"/>
      <c r="BZ76" s="1274"/>
      <c r="CA76" s="1274"/>
      <c r="CB76" s="1274"/>
      <c r="CC76" s="1274"/>
      <c r="CD76" s="1274"/>
      <c r="CE76" s="1274"/>
      <c r="CF76" s="1274"/>
      <c r="CG76" s="1274"/>
      <c r="CH76" s="1274"/>
      <c r="CI76" s="1274"/>
      <c r="CJ76" s="1274"/>
      <c r="CK76" s="1274"/>
      <c r="CL76" s="1274"/>
      <c r="CM76" s="1274"/>
      <c r="CN76" s="1274"/>
      <c r="CO76" s="1274"/>
      <c r="CP76" s="1274"/>
      <c r="CQ76" s="1274"/>
      <c r="CR76" s="1274"/>
      <c r="CS76" s="1274"/>
      <c r="CT76" s="1274"/>
      <c r="CU76" s="1274"/>
      <c r="CV76" s="1274"/>
      <c r="CW76" s="1274"/>
      <c r="CX76" s="1274"/>
      <c r="CY76" s="1274"/>
      <c r="CZ76" s="1274"/>
      <c r="DA76" s="1274"/>
      <c r="DB76" s="1274"/>
      <c r="DC76" s="1274"/>
    </row>
    <row r="77" spans="2:107" x14ac:dyDescent="0.15">
      <c r="B77" s="374"/>
      <c r="G77" s="1280"/>
      <c r="H77" s="1280"/>
      <c r="I77" s="1280"/>
      <c r="J77" s="1280"/>
      <c r="K77" s="1278"/>
      <c r="L77" s="1278"/>
      <c r="M77" s="1278"/>
      <c r="N77" s="1278"/>
      <c r="AN77" s="1279" t="s">
        <v>587</v>
      </c>
      <c r="AO77" s="1279"/>
      <c r="AP77" s="1279"/>
      <c r="AQ77" s="1279"/>
      <c r="AR77" s="1279"/>
      <c r="AS77" s="1279"/>
      <c r="AT77" s="1279"/>
      <c r="AU77" s="1279"/>
      <c r="AV77" s="1279"/>
      <c r="AW77" s="1279"/>
      <c r="AX77" s="1279"/>
      <c r="AY77" s="1279"/>
      <c r="AZ77" s="1279"/>
      <c r="BA77" s="1279"/>
      <c r="BB77" s="1277" t="s">
        <v>585</v>
      </c>
      <c r="BC77" s="1277"/>
      <c r="BD77" s="1277"/>
      <c r="BE77" s="1277"/>
      <c r="BF77" s="1277"/>
      <c r="BG77" s="1277"/>
      <c r="BH77" s="1277"/>
      <c r="BI77" s="1277"/>
      <c r="BJ77" s="1277"/>
      <c r="BK77" s="1277"/>
      <c r="BL77" s="1277"/>
      <c r="BM77" s="1277"/>
      <c r="BN77" s="1277"/>
      <c r="BO77" s="1277"/>
      <c r="BP77" s="1274">
        <v>12.9</v>
      </c>
      <c r="BQ77" s="1274"/>
      <c r="BR77" s="1274"/>
      <c r="BS77" s="1274"/>
      <c r="BT77" s="1274"/>
      <c r="BU77" s="1274"/>
      <c r="BV77" s="1274"/>
      <c r="BW77" s="1274"/>
      <c r="BX77" s="1274">
        <v>22.6</v>
      </c>
      <c r="BY77" s="1274"/>
      <c r="BZ77" s="1274"/>
      <c r="CA77" s="1274"/>
      <c r="CB77" s="1274"/>
      <c r="CC77" s="1274"/>
      <c r="CD77" s="1274"/>
      <c r="CE77" s="1274"/>
      <c r="CF77" s="1274">
        <v>0.8</v>
      </c>
      <c r="CG77" s="1274"/>
      <c r="CH77" s="1274"/>
      <c r="CI77" s="1274"/>
      <c r="CJ77" s="1274"/>
      <c r="CK77" s="1274"/>
      <c r="CL77" s="1274"/>
      <c r="CM77" s="1274"/>
      <c r="CN77" s="1274">
        <v>0</v>
      </c>
      <c r="CO77" s="1274"/>
      <c r="CP77" s="1274"/>
      <c r="CQ77" s="1274"/>
      <c r="CR77" s="1274"/>
      <c r="CS77" s="1274"/>
      <c r="CT77" s="1274"/>
      <c r="CU77" s="1274"/>
      <c r="CV77" s="1274">
        <v>0</v>
      </c>
      <c r="CW77" s="1274"/>
      <c r="CX77" s="1274"/>
      <c r="CY77" s="1274"/>
      <c r="CZ77" s="1274"/>
      <c r="DA77" s="1274"/>
      <c r="DB77" s="1274"/>
      <c r="DC77" s="1274"/>
    </row>
    <row r="78" spans="2:107" x14ac:dyDescent="0.15">
      <c r="B78" s="374"/>
      <c r="G78" s="1280"/>
      <c r="H78" s="1280"/>
      <c r="I78" s="1280"/>
      <c r="J78" s="1280"/>
      <c r="K78" s="1278"/>
      <c r="L78" s="1278"/>
      <c r="M78" s="1278"/>
      <c r="N78" s="1278"/>
      <c r="AN78" s="1279"/>
      <c r="AO78" s="1279"/>
      <c r="AP78" s="1279"/>
      <c r="AQ78" s="1279"/>
      <c r="AR78" s="1279"/>
      <c r="AS78" s="1279"/>
      <c r="AT78" s="1279"/>
      <c r="AU78" s="1279"/>
      <c r="AV78" s="1279"/>
      <c r="AW78" s="1279"/>
      <c r="AX78" s="1279"/>
      <c r="AY78" s="1279"/>
      <c r="AZ78" s="1279"/>
      <c r="BA78" s="1279"/>
      <c r="BB78" s="1277"/>
      <c r="BC78" s="1277"/>
      <c r="BD78" s="1277"/>
      <c r="BE78" s="1277"/>
      <c r="BF78" s="1277"/>
      <c r="BG78" s="1277"/>
      <c r="BH78" s="1277"/>
      <c r="BI78" s="1277"/>
      <c r="BJ78" s="1277"/>
      <c r="BK78" s="1277"/>
      <c r="BL78" s="1277"/>
      <c r="BM78" s="1277"/>
      <c r="BN78" s="1277"/>
      <c r="BO78" s="1277"/>
      <c r="BP78" s="1274"/>
      <c r="BQ78" s="1274"/>
      <c r="BR78" s="1274"/>
      <c r="BS78" s="1274"/>
      <c r="BT78" s="1274"/>
      <c r="BU78" s="1274"/>
      <c r="BV78" s="1274"/>
      <c r="BW78" s="1274"/>
      <c r="BX78" s="1274"/>
      <c r="BY78" s="1274"/>
      <c r="BZ78" s="1274"/>
      <c r="CA78" s="1274"/>
      <c r="CB78" s="1274"/>
      <c r="CC78" s="1274"/>
      <c r="CD78" s="1274"/>
      <c r="CE78" s="1274"/>
      <c r="CF78" s="1274"/>
      <c r="CG78" s="1274"/>
      <c r="CH78" s="1274"/>
      <c r="CI78" s="1274"/>
      <c r="CJ78" s="1274"/>
      <c r="CK78" s="1274"/>
      <c r="CL78" s="1274"/>
      <c r="CM78" s="1274"/>
      <c r="CN78" s="1274"/>
      <c r="CO78" s="1274"/>
      <c r="CP78" s="1274"/>
      <c r="CQ78" s="1274"/>
      <c r="CR78" s="1274"/>
      <c r="CS78" s="1274"/>
      <c r="CT78" s="1274"/>
      <c r="CU78" s="1274"/>
      <c r="CV78" s="1274"/>
      <c r="CW78" s="1274"/>
      <c r="CX78" s="1274"/>
      <c r="CY78" s="1274"/>
      <c r="CZ78" s="1274"/>
      <c r="DA78" s="1274"/>
      <c r="DB78" s="1274"/>
      <c r="DC78" s="1274"/>
    </row>
    <row r="79" spans="2:107" x14ac:dyDescent="0.15">
      <c r="B79" s="374"/>
      <c r="G79" s="1280"/>
      <c r="H79" s="1280"/>
      <c r="I79" s="1275"/>
      <c r="J79" s="1275"/>
      <c r="K79" s="1276"/>
      <c r="L79" s="1276"/>
      <c r="M79" s="1276"/>
      <c r="N79" s="1276"/>
      <c r="AN79" s="1279"/>
      <c r="AO79" s="1279"/>
      <c r="AP79" s="1279"/>
      <c r="AQ79" s="1279"/>
      <c r="AR79" s="1279"/>
      <c r="AS79" s="1279"/>
      <c r="AT79" s="1279"/>
      <c r="AU79" s="1279"/>
      <c r="AV79" s="1279"/>
      <c r="AW79" s="1279"/>
      <c r="AX79" s="1279"/>
      <c r="AY79" s="1279"/>
      <c r="AZ79" s="1279"/>
      <c r="BA79" s="1279"/>
      <c r="BB79" s="1277" t="s">
        <v>590</v>
      </c>
      <c r="BC79" s="1277"/>
      <c r="BD79" s="1277"/>
      <c r="BE79" s="1277"/>
      <c r="BF79" s="1277"/>
      <c r="BG79" s="1277"/>
      <c r="BH79" s="1277"/>
      <c r="BI79" s="1277"/>
      <c r="BJ79" s="1277"/>
      <c r="BK79" s="1277"/>
      <c r="BL79" s="1277"/>
      <c r="BM79" s="1277"/>
      <c r="BN79" s="1277"/>
      <c r="BO79" s="1277"/>
      <c r="BP79" s="1274">
        <v>10</v>
      </c>
      <c r="BQ79" s="1274"/>
      <c r="BR79" s="1274"/>
      <c r="BS79" s="1274"/>
      <c r="BT79" s="1274"/>
      <c r="BU79" s="1274"/>
      <c r="BV79" s="1274"/>
      <c r="BW79" s="1274"/>
      <c r="BX79" s="1274">
        <v>9.5</v>
      </c>
      <c r="BY79" s="1274"/>
      <c r="BZ79" s="1274"/>
      <c r="CA79" s="1274"/>
      <c r="CB79" s="1274"/>
      <c r="CC79" s="1274"/>
      <c r="CD79" s="1274"/>
      <c r="CE79" s="1274"/>
      <c r="CF79" s="1274">
        <v>8.1</v>
      </c>
      <c r="CG79" s="1274"/>
      <c r="CH79" s="1274"/>
      <c r="CI79" s="1274"/>
      <c r="CJ79" s="1274"/>
      <c r="CK79" s="1274"/>
      <c r="CL79" s="1274"/>
      <c r="CM79" s="1274"/>
      <c r="CN79" s="1274">
        <v>8.5</v>
      </c>
      <c r="CO79" s="1274"/>
      <c r="CP79" s="1274"/>
      <c r="CQ79" s="1274"/>
      <c r="CR79" s="1274"/>
      <c r="CS79" s="1274"/>
      <c r="CT79" s="1274"/>
      <c r="CU79" s="1274"/>
      <c r="CV79" s="1274">
        <v>8.5</v>
      </c>
      <c r="CW79" s="1274"/>
      <c r="CX79" s="1274"/>
      <c r="CY79" s="1274"/>
      <c r="CZ79" s="1274"/>
      <c r="DA79" s="1274"/>
      <c r="DB79" s="1274"/>
      <c r="DC79" s="1274"/>
    </row>
    <row r="80" spans="2:107" x14ac:dyDescent="0.15">
      <c r="B80" s="374"/>
      <c r="G80" s="1280"/>
      <c r="H80" s="1280"/>
      <c r="I80" s="1275"/>
      <c r="J80" s="1275"/>
      <c r="K80" s="1276"/>
      <c r="L80" s="1276"/>
      <c r="M80" s="1276"/>
      <c r="N80" s="1276"/>
      <c r="AN80" s="1279"/>
      <c r="AO80" s="1279"/>
      <c r="AP80" s="1279"/>
      <c r="AQ80" s="1279"/>
      <c r="AR80" s="1279"/>
      <c r="AS80" s="1279"/>
      <c r="AT80" s="1279"/>
      <c r="AU80" s="1279"/>
      <c r="AV80" s="1279"/>
      <c r="AW80" s="1279"/>
      <c r="AX80" s="1279"/>
      <c r="AY80" s="1279"/>
      <c r="AZ80" s="1279"/>
      <c r="BA80" s="1279"/>
      <c r="BB80" s="1277"/>
      <c r="BC80" s="1277"/>
      <c r="BD80" s="1277"/>
      <c r="BE80" s="1277"/>
      <c r="BF80" s="1277"/>
      <c r="BG80" s="1277"/>
      <c r="BH80" s="1277"/>
      <c r="BI80" s="1277"/>
      <c r="BJ80" s="1277"/>
      <c r="BK80" s="1277"/>
      <c r="BL80" s="1277"/>
      <c r="BM80" s="1277"/>
      <c r="BN80" s="1277"/>
      <c r="BO80" s="1277"/>
      <c r="BP80" s="1274"/>
      <c r="BQ80" s="1274"/>
      <c r="BR80" s="1274"/>
      <c r="BS80" s="1274"/>
      <c r="BT80" s="1274"/>
      <c r="BU80" s="1274"/>
      <c r="BV80" s="1274"/>
      <c r="BW80" s="1274"/>
      <c r="BX80" s="1274"/>
      <c r="BY80" s="1274"/>
      <c r="BZ80" s="1274"/>
      <c r="CA80" s="1274"/>
      <c r="CB80" s="1274"/>
      <c r="CC80" s="1274"/>
      <c r="CD80" s="1274"/>
      <c r="CE80" s="1274"/>
      <c r="CF80" s="1274"/>
      <c r="CG80" s="1274"/>
      <c r="CH80" s="1274"/>
      <c r="CI80" s="1274"/>
      <c r="CJ80" s="1274"/>
      <c r="CK80" s="1274"/>
      <c r="CL80" s="1274"/>
      <c r="CM80" s="1274"/>
      <c r="CN80" s="1274"/>
      <c r="CO80" s="1274"/>
      <c r="CP80" s="1274"/>
      <c r="CQ80" s="1274"/>
      <c r="CR80" s="1274"/>
      <c r="CS80" s="1274"/>
      <c r="CT80" s="1274"/>
      <c r="CU80" s="1274"/>
      <c r="CV80" s="1274"/>
      <c r="CW80" s="1274"/>
      <c r="CX80" s="1274"/>
      <c r="CY80" s="1274"/>
      <c r="CZ80" s="1274"/>
      <c r="DA80" s="1274"/>
      <c r="DB80" s="1274"/>
      <c r="DC80" s="1274"/>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gnvkHohuxX5F1V4z/8fhvNxJ/4OEk66W7a3I9DtTbVNUPFk9wN2iJLBEYzmDbPC4KdbPuIz5XJsu7WedEICuQ==" saltValue="WcJV6qi3UzjId6Ej4YTLD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Rah+HOfZkmzXZLiTnLrYBRnyjs+ce3wn7yoLZmAenau698Q4OntP94daARy/wBWfN+USAcS2sb5DrL4PxjaBA==" saltValue="3XgzlnuhEa8r1z62DDxb0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QroHgxEQNH8wD1l6Ok+nBQXZGDB+k5uQjXHtSZNqOTlCqONp81KYk3YrJC24fsINtCzBLFmA/8zBmdCDRkv/Q==" saltValue="fpQr00zKjF2x6WUBxY0Hc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543</v>
      </c>
      <c r="G2" s="136"/>
      <c r="H2" s="137"/>
    </row>
    <row r="3" spans="1:8" x14ac:dyDescent="0.15">
      <c r="A3" s="133" t="s">
        <v>536</v>
      </c>
      <c r="B3" s="138"/>
      <c r="C3" s="139"/>
      <c r="D3" s="140">
        <v>67995</v>
      </c>
      <c r="E3" s="141"/>
      <c r="F3" s="142">
        <v>118223</v>
      </c>
      <c r="G3" s="143"/>
      <c r="H3" s="144"/>
    </row>
    <row r="4" spans="1:8" x14ac:dyDescent="0.15">
      <c r="A4" s="145"/>
      <c r="B4" s="146"/>
      <c r="C4" s="147"/>
      <c r="D4" s="148">
        <v>57760</v>
      </c>
      <c r="E4" s="149"/>
      <c r="F4" s="150">
        <v>57106</v>
      </c>
      <c r="G4" s="151"/>
      <c r="H4" s="152"/>
    </row>
    <row r="5" spans="1:8" x14ac:dyDescent="0.15">
      <c r="A5" s="133" t="s">
        <v>538</v>
      </c>
      <c r="B5" s="138"/>
      <c r="C5" s="139"/>
      <c r="D5" s="140">
        <v>73605</v>
      </c>
      <c r="E5" s="141"/>
      <c r="F5" s="142">
        <v>128485</v>
      </c>
      <c r="G5" s="143"/>
      <c r="H5" s="144"/>
    </row>
    <row r="6" spans="1:8" x14ac:dyDescent="0.15">
      <c r="A6" s="145"/>
      <c r="B6" s="146"/>
      <c r="C6" s="147"/>
      <c r="D6" s="148">
        <v>40328</v>
      </c>
      <c r="E6" s="149"/>
      <c r="F6" s="150">
        <v>62765</v>
      </c>
      <c r="G6" s="151"/>
      <c r="H6" s="152"/>
    </row>
    <row r="7" spans="1:8" x14ac:dyDescent="0.15">
      <c r="A7" s="133" t="s">
        <v>539</v>
      </c>
      <c r="B7" s="138"/>
      <c r="C7" s="139"/>
      <c r="D7" s="140">
        <v>76157</v>
      </c>
      <c r="E7" s="141"/>
      <c r="F7" s="142">
        <v>128611</v>
      </c>
      <c r="G7" s="143"/>
      <c r="H7" s="144"/>
    </row>
    <row r="8" spans="1:8" x14ac:dyDescent="0.15">
      <c r="A8" s="145"/>
      <c r="B8" s="146"/>
      <c r="C8" s="147"/>
      <c r="D8" s="148">
        <v>27325</v>
      </c>
      <c r="E8" s="149"/>
      <c r="F8" s="150">
        <v>61552</v>
      </c>
      <c r="G8" s="151"/>
      <c r="H8" s="152"/>
    </row>
    <row r="9" spans="1:8" x14ac:dyDescent="0.15">
      <c r="A9" s="133" t="s">
        <v>540</v>
      </c>
      <c r="B9" s="138"/>
      <c r="C9" s="139"/>
      <c r="D9" s="140">
        <v>58001</v>
      </c>
      <c r="E9" s="141"/>
      <c r="F9" s="142">
        <v>168868</v>
      </c>
      <c r="G9" s="143"/>
      <c r="H9" s="144"/>
    </row>
    <row r="10" spans="1:8" x14ac:dyDescent="0.15">
      <c r="A10" s="145"/>
      <c r="B10" s="146"/>
      <c r="C10" s="147"/>
      <c r="D10" s="148">
        <v>30388</v>
      </c>
      <c r="E10" s="149"/>
      <c r="F10" s="150">
        <v>79360</v>
      </c>
      <c r="G10" s="151"/>
      <c r="H10" s="152"/>
    </row>
    <row r="11" spans="1:8" x14ac:dyDescent="0.15">
      <c r="A11" s="133" t="s">
        <v>541</v>
      </c>
      <c r="B11" s="138"/>
      <c r="C11" s="139"/>
      <c r="D11" s="140">
        <v>83416</v>
      </c>
      <c r="E11" s="141"/>
      <c r="F11" s="142">
        <v>202870</v>
      </c>
      <c r="G11" s="143"/>
      <c r="H11" s="144"/>
    </row>
    <row r="12" spans="1:8" x14ac:dyDescent="0.15">
      <c r="A12" s="145"/>
      <c r="B12" s="146"/>
      <c r="C12" s="153"/>
      <c r="D12" s="148">
        <v>64650</v>
      </c>
      <c r="E12" s="149"/>
      <c r="F12" s="150">
        <v>79735</v>
      </c>
      <c r="G12" s="151"/>
      <c r="H12" s="152"/>
    </row>
    <row r="13" spans="1:8" x14ac:dyDescent="0.15">
      <c r="A13" s="133"/>
      <c r="B13" s="138"/>
      <c r="C13" s="154"/>
      <c r="D13" s="155">
        <v>71835</v>
      </c>
      <c r="E13" s="156"/>
      <c r="F13" s="157">
        <v>149411</v>
      </c>
      <c r="G13" s="158"/>
      <c r="H13" s="144"/>
    </row>
    <row r="14" spans="1:8" x14ac:dyDescent="0.15">
      <c r="A14" s="145"/>
      <c r="B14" s="146"/>
      <c r="C14" s="147"/>
      <c r="D14" s="148">
        <v>44090</v>
      </c>
      <c r="E14" s="149"/>
      <c r="F14" s="150">
        <v>68104</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4.82</v>
      </c>
      <c r="C19" s="159">
        <f>ROUND(VALUE(SUBSTITUTE(実質収支比率等に係る経年分析!G$48,"▲","-")),2)</f>
        <v>5.4</v>
      </c>
      <c r="D19" s="159">
        <f>ROUND(VALUE(SUBSTITUTE(実質収支比率等に係る経年分析!H$48,"▲","-")),2)</f>
        <v>5.76</v>
      </c>
      <c r="E19" s="159">
        <f>ROUND(VALUE(SUBSTITUTE(実質収支比率等に係る経年分析!I$48,"▲","-")),2)</f>
        <v>4.72</v>
      </c>
      <c r="F19" s="159">
        <f>ROUND(VALUE(SUBSTITUTE(実質収支比率等に係る経年分析!J$48,"▲","-")),2)</f>
        <v>6.11</v>
      </c>
    </row>
    <row r="20" spans="1:11" x14ac:dyDescent="0.15">
      <c r="A20" s="159" t="s">
        <v>48</v>
      </c>
      <c r="B20" s="159">
        <f>ROUND(VALUE(SUBSTITUTE(実質収支比率等に係る経年分析!F$47,"▲","-")),2)</f>
        <v>51.69</v>
      </c>
      <c r="C20" s="159">
        <f>ROUND(VALUE(SUBSTITUTE(実質収支比率等に係る経年分析!G$47,"▲","-")),2)</f>
        <v>39.97</v>
      </c>
      <c r="D20" s="159">
        <f>ROUND(VALUE(SUBSTITUTE(実質収支比率等に係る経年分析!H$47,"▲","-")),2)</f>
        <v>40.29</v>
      </c>
      <c r="E20" s="159">
        <f>ROUND(VALUE(SUBSTITUTE(実質収支比率等に係る経年分析!I$47,"▲","-")),2)</f>
        <v>39.020000000000003</v>
      </c>
      <c r="F20" s="159">
        <f>ROUND(VALUE(SUBSTITUTE(実質収支比率等に係る経年分析!J$47,"▲","-")),2)</f>
        <v>36.71</v>
      </c>
    </row>
    <row r="21" spans="1:11" x14ac:dyDescent="0.15">
      <c r="A21" s="159" t="s">
        <v>49</v>
      </c>
      <c r="B21" s="159">
        <f>IF(ISNUMBER(VALUE(SUBSTITUTE(実質収支比率等に係る経年分析!F$49,"▲","-"))),ROUND(VALUE(SUBSTITUTE(実質収支比率等に係る経年分析!F$49,"▲","-")),2),NA())</f>
        <v>-4.6500000000000004</v>
      </c>
      <c r="C21" s="159">
        <f>IF(ISNUMBER(VALUE(SUBSTITUTE(実質収支比率等に係る経年分析!G$49,"▲","-"))),ROUND(VALUE(SUBSTITUTE(実質収支比率等に係る経年分析!G$49,"▲","-")),2),NA())</f>
        <v>-14.61</v>
      </c>
      <c r="D21" s="159">
        <f>IF(ISNUMBER(VALUE(SUBSTITUTE(実質収支比率等に係る経年分析!H$49,"▲","-"))),ROUND(VALUE(SUBSTITUTE(実質収支比率等に係る経年分析!H$49,"▲","-")),2),NA())</f>
        <v>-1.52</v>
      </c>
      <c r="E21" s="159">
        <f>IF(ISNUMBER(VALUE(SUBSTITUTE(実質収支比率等に係る経年分析!I$49,"▲","-"))),ROUND(VALUE(SUBSTITUTE(実質収支比率等に係る経年分析!I$49,"▲","-")),2),NA())</f>
        <v>-5.92</v>
      </c>
      <c r="F21" s="159">
        <f>IF(ISNUMBER(VALUE(SUBSTITUTE(実質収支比率等に係る経年分析!J$49,"▲","-"))),ROUND(VALUE(SUBSTITUTE(実質収支比率等に係る経年分析!J$49,"▲","-")),2),NA())</f>
        <v>-5.73</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0.08</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0.72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1.05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1.1200000000000001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1.63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1.25</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2.83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6.36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1.25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2.4</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5.43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4.41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3.76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2.83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2.97</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4.82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5.39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5.75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4.72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6.11</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343</v>
      </c>
      <c r="E42" s="161"/>
      <c r="F42" s="161"/>
      <c r="G42" s="161">
        <f>'実質公債費比率（分子）の構造'!L$52</f>
        <v>352</v>
      </c>
      <c r="H42" s="161"/>
      <c r="I42" s="161"/>
      <c r="J42" s="161">
        <f>'実質公債費比率（分子）の構造'!M$52</f>
        <v>345</v>
      </c>
      <c r="K42" s="161"/>
      <c r="L42" s="161"/>
      <c r="M42" s="161">
        <f>'実質公債費比率（分子）の構造'!N$52</f>
        <v>451</v>
      </c>
      <c r="N42" s="161"/>
      <c r="O42" s="161"/>
      <c r="P42" s="161">
        <f>'実質公債費比率（分子）の構造'!O$52</f>
        <v>430</v>
      </c>
    </row>
    <row r="43" spans="1:16" x14ac:dyDescent="0.15">
      <c r="A43" s="161" t="s">
        <v>57</v>
      </c>
      <c r="B43" s="161">
        <f>'実質公債費比率（分子）の構造'!K$51</f>
        <v>2</v>
      </c>
      <c r="C43" s="161"/>
      <c r="D43" s="161"/>
      <c r="E43" s="161">
        <f>'実質公債費比率（分子）の構造'!L$51</f>
        <v>2</v>
      </c>
      <c r="F43" s="161"/>
      <c r="G43" s="161"/>
      <c r="H43" s="161">
        <f>'実質公債費比率（分子）の構造'!M$51</f>
        <v>2</v>
      </c>
      <c r="I43" s="161"/>
      <c r="J43" s="161"/>
      <c r="K43" s="161">
        <f>'実質公債費比率（分子）の構造'!N$51</f>
        <v>1</v>
      </c>
      <c r="L43" s="161"/>
      <c r="M43" s="161"/>
      <c r="N43" s="161">
        <f>'実質公債費比率（分子）の構造'!O$51</f>
        <v>1</v>
      </c>
      <c r="O43" s="161"/>
      <c r="P43" s="161"/>
    </row>
    <row r="44" spans="1:16" x14ac:dyDescent="0.15">
      <c r="A44" s="161" t="s">
        <v>58</v>
      </c>
      <c r="B44" s="161" t="str">
        <f>'実質公債費比率（分子）の構造'!K$50</f>
        <v>-</v>
      </c>
      <c r="C44" s="161"/>
      <c r="D44" s="161"/>
      <c r="E44" s="161" t="str">
        <f>'実質公債費比率（分子）の構造'!L$50</f>
        <v>-</v>
      </c>
      <c r="F44" s="161"/>
      <c r="G44" s="161"/>
      <c r="H44" s="161">
        <f>'実質公債費比率（分子）の構造'!M$50</f>
        <v>48</v>
      </c>
      <c r="I44" s="161"/>
      <c r="J44" s="161"/>
      <c r="K44" s="161">
        <f>'実質公債費比率（分子）の構造'!N$50</f>
        <v>48</v>
      </c>
      <c r="L44" s="161"/>
      <c r="M44" s="161"/>
      <c r="N44" s="161">
        <f>'実質公債費比率（分子）の構造'!O$50</f>
        <v>47</v>
      </c>
      <c r="O44" s="161"/>
      <c r="P44" s="161"/>
    </row>
    <row r="45" spans="1:16" x14ac:dyDescent="0.15">
      <c r="A45" s="161" t="s">
        <v>59</v>
      </c>
      <c r="B45" s="161">
        <f>'実質公債費比率（分子）の構造'!K$49</f>
        <v>111</v>
      </c>
      <c r="C45" s="161"/>
      <c r="D45" s="161"/>
      <c r="E45" s="161">
        <f>'実質公債費比率（分子）の構造'!L$49</f>
        <v>110</v>
      </c>
      <c r="F45" s="161"/>
      <c r="G45" s="161"/>
      <c r="H45" s="161">
        <f>'実質公債費比率（分子）の構造'!M$49</f>
        <v>114</v>
      </c>
      <c r="I45" s="161"/>
      <c r="J45" s="161"/>
      <c r="K45" s="161">
        <f>'実質公債費比率（分子）の構造'!N$49</f>
        <v>123</v>
      </c>
      <c r="L45" s="161"/>
      <c r="M45" s="161"/>
      <c r="N45" s="161">
        <f>'実質公債費比率（分子）の構造'!O$49</f>
        <v>92</v>
      </c>
      <c r="O45" s="161"/>
      <c r="P45" s="161"/>
    </row>
    <row r="46" spans="1:16" x14ac:dyDescent="0.15">
      <c r="A46" s="161" t="s">
        <v>60</v>
      </c>
      <c r="B46" s="161">
        <f>'実質公債費比率（分子）の構造'!K$48</f>
        <v>60</v>
      </c>
      <c r="C46" s="161"/>
      <c r="D46" s="161"/>
      <c r="E46" s="161">
        <f>'実質公債費比率（分子）の構造'!L$48</f>
        <v>60</v>
      </c>
      <c r="F46" s="161"/>
      <c r="G46" s="161"/>
      <c r="H46" s="161">
        <f>'実質公債費比率（分子）の構造'!M$48</f>
        <v>62</v>
      </c>
      <c r="I46" s="161"/>
      <c r="J46" s="161"/>
      <c r="K46" s="161">
        <f>'実質公債費比率（分子）の構造'!N$48</f>
        <v>67</v>
      </c>
      <c r="L46" s="161"/>
      <c r="M46" s="161"/>
      <c r="N46" s="161">
        <f>'実質公債費比率（分子）の構造'!O$48</f>
        <v>84</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403</v>
      </c>
      <c r="C49" s="161"/>
      <c r="D49" s="161"/>
      <c r="E49" s="161">
        <f>'実質公債費比率（分子）の構造'!L$45</f>
        <v>417</v>
      </c>
      <c r="F49" s="161"/>
      <c r="G49" s="161"/>
      <c r="H49" s="161">
        <f>'実質公債費比率（分子）の構造'!M$45</f>
        <v>393</v>
      </c>
      <c r="I49" s="161"/>
      <c r="J49" s="161"/>
      <c r="K49" s="161">
        <f>'実質公債費比率（分子）の構造'!N$45</f>
        <v>541</v>
      </c>
      <c r="L49" s="161"/>
      <c r="M49" s="161"/>
      <c r="N49" s="161">
        <f>'実質公債費比率（分子）の構造'!O$45</f>
        <v>508</v>
      </c>
      <c r="O49" s="161"/>
      <c r="P49" s="161"/>
    </row>
    <row r="50" spans="1:16" x14ac:dyDescent="0.15">
      <c r="A50" s="161" t="s">
        <v>64</v>
      </c>
      <c r="B50" s="161" t="e">
        <f>NA()</f>
        <v>#N/A</v>
      </c>
      <c r="C50" s="161">
        <f>IF(ISNUMBER('実質公債費比率（分子）の構造'!K$53),'実質公債費比率（分子）の構造'!K$53,NA())</f>
        <v>233</v>
      </c>
      <c r="D50" s="161" t="e">
        <f>NA()</f>
        <v>#N/A</v>
      </c>
      <c r="E50" s="161" t="e">
        <f>NA()</f>
        <v>#N/A</v>
      </c>
      <c r="F50" s="161">
        <f>IF(ISNUMBER('実質公債費比率（分子）の構造'!L$53),'実質公債費比率（分子）の構造'!L$53,NA())</f>
        <v>237</v>
      </c>
      <c r="G50" s="161" t="e">
        <f>NA()</f>
        <v>#N/A</v>
      </c>
      <c r="H50" s="161" t="e">
        <f>NA()</f>
        <v>#N/A</v>
      </c>
      <c r="I50" s="161">
        <f>IF(ISNUMBER('実質公債費比率（分子）の構造'!M$53),'実質公債費比率（分子）の構造'!M$53,NA())</f>
        <v>274</v>
      </c>
      <c r="J50" s="161" t="e">
        <f>NA()</f>
        <v>#N/A</v>
      </c>
      <c r="K50" s="161" t="e">
        <f>NA()</f>
        <v>#N/A</v>
      </c>
      <c r="L50" s="161">
        <f>IF(ISNUMBER('実質公債費比率（分子）の構造'!N$53),'実質公債費比率（分子）の構造'!N$53,NA())</f>
        <v>329</v>
      </c>
      <c r="M50" s="161" t="e">
        <f>NA()</f>
        <v>#N/A</v>
      </c>
      <c r="N50" s="161" t="e">
        <f>NA()</f>
        <v>#N/A</v>
      </c>
      <c r="O50" s="161">
        <f>IF(ISNUMBER('実質公債費比率（分子）の構造'!O$53),'実質公債費比率（分子）の構造'!O$53,NA())</f>
        <v>302</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4383</v>
      </c>
      <c r="E56" s="160"/>
      <c r="F56" s="160"/>
      <c r="G56" s="160">
        <f>'将来負担比率（分子）の構造'!J$52</f>
        <v>4363</v>
      </c>
      <c r="H56" s="160"/>
      <c r="I56" s="160"/>
      <c r="J56" s="160">
        <f>'将来負担比率（分子）の構造'!K$52</f>
        <v>4277</v>
      </c>
      <c r="K56" s="160"/>
      <c r="L56" s="160"/>
      <c r="M56" s="160">
        <f>'将来負担比率（分子）の構造'!L$52</f>
        <v>4023</v>
      </c>
      <c r="N56" s="160"/>
      <c r="O56" s="160"/>
      <c r="P56" s="160">
        <f>'将来負担比率（分子）の構造'!M$52</f>
        <v>3745</v>
      </c>
    </row>
    <row r="57" spans="1:16" x14ac:dyDescent="0.15">
      <c r="A57" s="160" t="s">
        <v>35</v>
      </c>
      <c r="B57" s="160"/>
      <c r="C57" s="160"/>
      <c r="D57" s="160">
        <f>'将来負担比率（分子）の構造'!I$51</f>
        <v>50</v>
      </c>
      <c r="E57" s="160"/>
      <c r="F57" s="160"/>
      <c r="G57" s="160">
        <f>'将来負担比率（分子）の構造'!J$51</f>
        <v>33</v>
      </c>
      <c r="H57" s="160"/>
      <c r="I57" s="160"/>
      <c r="J57" s="160">
        <f>'将来負担比率（分子）の構造'!K$51</f>
        <v>28</v>
      </c>
      <c r="K57" s="160"/>
      <c r="L57" s="160"/>
      <c r="M57" s="160">
        <f>'将来負担比率（分子）の構造'!L$51</f>
        <v>23</v>
      </c>
      <c r="N57" s="160"/>
      <c r="O57" s="160"/>
      <c r="P57" s="160">
        <f>'将来負担比率（分子）の構造'!M$51</f>
        <v>21</v>
      </c>
    </row>
    <row r="58" spans="1:16" x14ac:dyDescent="0.15">
      <c r="A58" s="160" t="s">
        <v>34</v>
      </c>
      <c r="B58" s="160"/>
      <c r="C58" s="160"/>
      <c r="D58" s="160">
        <f>'将来負担比率（分子）の構造'!I$50</f>
        <v>3867</v>
      </c>
      <c r="E58" s="160"/>
      <c r="F58" s="160"/>
      <c r="G58" s="160">
        <f>'将来負担比率（分子）の構造'!J$50</f>
        <v>3946</v>
      </c>
      <c r="H58" s="160"/>
      <c r="I58" s="160"/>
      <c r="J58" s="160">
        <f>'将来負担比率（分子）の構造'!K$50</f>
        <v>3720</v>
      </c>
      <c r="K58" s="160"/>
      <c r="L58" s="160"/>
      <c r="M58" s="160">
        <f>'将来負担比率（分子）の構造'!L$50</f>
        <v>3657</v>
      </c>
      <c r="N58" s="160"/>
      <c r="O58" s="160"/>
      <c r="P58" s="160">
        <f>'将来負担比率（分子）の構造'!M$50</f>
        <v>3500</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736</v>
      </c>
      <c r="C62" s="160"/>
      <c r="D62" s="160"/>
      <c r="E62" s="160">
        <f>'将来負担比率（分子）の構造'!J$45</f>
        <v>637</v>
      </c>
      <c r="F62" s="160"/>
      <c r="G62" s="160"/>
      <c r="H62" s="160">
        <f>'将来負担比率（分子）の構造'!K$45</f>
        <v>637</v>
      </c>
      <c r="I62" s="160"/>
      <c r="J62" s="160"/>
      <c r="K62" s="160">
        <f>'将来負担比率（分子）の構造'!L$45</f>
        <v>616</v>
      </c>
      <c r="L62" s="160"/>
      <c r="M62" s="160"/>
      <c r="N62" s="160">
        <f>'将来負担比率（分子）の構造'!M$45</f>
        <v>553</v>
      </c>
      <c r="O62" s="160"/>
      <c r="P62" s="160"/>
    </row>
    <row r="63" spans="1:16" x14ac:dyDescent="0.15">
      <c r="A63" s="160" t="s">
        <v>27</v>
      </c>
      <c r="B63" s="160">
        <f>'将来負担比率（分子）の構造'!I$44</f>
        <v>709</v>
      </c>
      <c r="C63" s="160"/>
      <c r="D63" s="160"/>
      <c r="E63" s="160">
        <f>'将来負担比率（分子）の構造'!J$44</f>
        <v>769</v>
      </c>
      <c r="F63" s="160"/>
      <c r="G63" s="160"/>
      <c r="H63" s="160">
        <f>'将来負担比率（分子）の構造'!K$44</f>
        <v>675</v>
      </c>
      <c r="I63" s="160"/>
      <c r="J63" s="160"/>
      <c r="K63" s="160">
        <f>'将来負担比率（分子）の構造'!L$44</f>
        <v>565</v>
      </c>
      <c r="L63" s="160"/>
      <c r="M63" s="160"/>
      <c r="N63" s="160">
        <f>'将来負担比率（分子）の構造'!M$44</f>
        <v>471</v>
      </c>
      <c r="O63" s="160"/>
      <c r="P63" s="160"/>
    </row>
    <row r="64" spans="1:16" x14ac:dyDescent="0.15">
      <c r="A64" s="160" t="s">
        <v>26</v>
      </c>
      <c r="B64" s="160">
        <f>'将来負担比率（分子）の構造'!I$43</f>
        <v>1247</v>
      </c>
      <c r="C64" s="160"/>
      <c r="D64" s="160"/>
      <c r="E64" s="160">
        <f>'将来負担比率（分子）の構造'!J$43</f>
        <v>1145</v>
      </c>
      <c r="F64" s="160"/>
      <c r="G64" s="160"/>
      <c r="H64" s="160">
        <f>'将来負担比率（分子）の構造'!K$43</f>
        <v>1173</v>
      </c>
      <c r="I64" s="160"/>
      <c r="J64" s="160"/>
      <c r="K64" s="160">
        <f>'将来負担比率（分子）の構造'!L$43</f>
        <v>1171</v>
      </c>
      <c r="L64" s="160"/>
      <c r="M64" s="160"/>
      <c r="N64" s="160">
        <f>'将来負担比率（分子）の構造'!M$43</f>
        <v>1320</v>
      </c>
      <c r="O64" s="160"/>
      <c r="P64" s="160"/>
    </row>
    <row r="65" spans="1:16" x14ac:dyDescent="0.15">
      <c r="A65" s="160" t="s">
        <v>25</v>
      </c>
      <c r="B65" s="160">
        <f>'将来負担比率（分子）の構造'!I$42</f>
        <v>524</v>
      </c>
      <c r="C65" s="160"/>
      <c r="D65" s="160"/>
      <c r="E65" s="160">
        <f>'将来負担比率（分子）の構造'!J$42</f>
        <v>467</v>
      </c>
      <c r="F65" s="160"/>
      <c r="G65" s="160"/>
      <c r="H65" s="160">
        <f>'将来負担比率（分子）の構造'!K$42</f>
        <v>469</v>
      </c>
      <c r="I65" s="160"/>
      <c r="J65" s="160"/>
      <c r="K65" s="160">
        <f>'将来負担比率（分子）の構造'!L$42</f>
        <v>1963</v>
      </c>
      <c r="L65" s="160"/>
      <c r="M65" s="160"/>
      <c r="N65" s="160">
        <f>'将来負担比率（分子）の構造'!M$42</f>
        <v>1843</v>
      </c>
      <c r="O65" s="160"/>
      <c r="P65" s="160"/>
    </row>
    <row r="66" spans="1:16" x14ac:dyDescent="0.15">
      <c r="A66" s="160" t="s">
        <v>24</v>
      </c>
      <c r="B66" s="160">
        <f>'将来負担比率（分子）の構造'!I$41</f>
        <v>5042</v>
      </c>
      <c r="C66" s="160"/>
      <c r="D66" s="160"/>
      <c r="E66" s="160">
        <f>'将来負担比率（分子）の構造'!J$41</f>
        <v>4818</v>
      </c>
      <c r="F66" s="160"/>
      <c r="G66" s="160"/>
      <c r="H66" s="160">
        <f>'将来負担比率（分子）の構造'!K$41</f>
        <v>4681</v>
      </c>
      <c r="I66" s="160"/>
      <c r="J66" s="160"/>
      <c r="K66" s="160">
        <f>'将来負担比率（分子）の構造'!L$41</f>
        <v>4367</v>
      </c>
      <c r="L66" s="160"/>
      <c r="M66" s="160"/>
      <c r="N66" s="160">
        <f>'将来負担比率（分子）の構造'!M$41</f>
        <v>4067</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980</v>
      </c>
      <c r="M67" s="160" t="e">
        <f>NA()</f>
        <v>#N/A</v>
      </c>
      <c r="N67" s="160" t="e">
        <f>NA()</f>
        <v>#N/A</v>
      </c>
      <c r="O67" s="160">
        <f>IF(ISNUMBER('将来負担比率（分子）の構造'!M$53), IF('将来負担比率（分子）の構造'!M$53 &lt; 0, 0, '将来負担比率（分子）の構造'!M$53), NA())</f>
        <v>988</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944</v>
      </c>
      <c r="C72" s="164">
        <f>基金残高に係る経年分析!G55</f>
        <v>934</v>
      </c>
      <c r="D72" s="164">
        <f>基金残高に係る経年分析!H55</f>
        <v>852</v>
      </c>
    </row>
    <row r="73" spans="1:16" x14ac:dyDescent="0.15">
      <c r="A73" s="163" t="s">
        <v>71</v>
      </c>
      <c r="B73" s="164">
        <f>基金残高に係る経年分析!F56</f>
        <v>73</v>
      </c>
      <c r="C73" s="164">
        <f>基金残高に係る経年分析!G56</f>
        <v>73</v>
      </c>
      <c r="D73" s="164">
        <f>基金残高に係る経年分析!H56</f>
        <v>73</v>
      </c>
    </row>
    <row r="74" spans="1:16" x14ac:dyDescent="0.15">
      <c r="A74" s="163" t="s">
        <v>72</v>
      </c>
      <c r="B74" s="164">
        <f>基金残高に係る経年分析!F57</f>
        <v>2536</v>
      </c>
      <c r="C74" s="164">
        <f>基金残高に係る経年分析!G57</f>
        <v>2475</v>
      </c>
      <c r="D74" s="164">
        <f>基金残高に係る経年分析!H57</f>
        <v>2357</v>
      </c>
    </row>
  </sheetData>
  <sheetProtection algorithmName="SHA-512" hashValue="l/JjxrgqUsJ+8f7UHMc19ONx18suAoesfFI9EeWNuOiOuosy9d5fSstQCgNvGoYnazpxLMb0KcPE3X5f1A0Zig==" saltValue="OZrsCJHL9SAFU9g++2oX2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218</v>
      </c>
      <c r="C5" s="741"/>
      <c r="D5" s="741"/>
      <c r="E5" s="741"/>
      <c r="F5" s="741"/>
      <c r="G5" s="741"/>
      <c r="H5" s="741"/>
      <c r="I5" s="741"/>
      <c r="J5" s="741"/>
      <c r="K5" s="741"/>
      <c r="L5" s="741"/>
      <c r="M5" s="741"/>
      <c r="N5" s="741"/>
      <c r="O5" s="741"/>
      <c r="P5" s="741"/>
      <c r="Q5" s="742"/>
      <c r="R5" s="706">
        <v>601194</v>
      </c>
      <c r="S5" s="707"/>
      <c r="T5" s="707"/>
      <c r="U5" s="707"/>
      <c r="V5" s="707"/>
      <c r="W5" s="707"/>
      <c r="X5" s="707"/>
      <c r="Y5" s="753"/>
      <c r="Z5" s="771">
        <v>13.2</v>
      </c>
      <c r="AA5" s="771"/>
      <c r="AB5" s="771"/>
      <c r="AC5" s="771"/>
      <c r="AD5" s="772">
        <v>601194</v>
      </c>
      <c r="AE5" s="772"/>
      <c r="AF5" s="772"/>
      <c r="AG5" s="772"/>
      <c r="AH5" s="772"/>
      <c r="AI5" s="772"/>
      <c r="AJ5" s="772"/>
      <c r="AK5" s="772"/>
      <c r="AL5" s="754">
        <v>27.1</v>
      </c>
      <c r="AM5" s="723"/>
      <c r="AN5" s="723"/>
      <c r="AO5" s="755"/>
      <c r="AP5" s="740" t="s">
        <v>219</v>
      </c>
      <c r="AQ5" s="741"/>
      <c r="AR5" s="741"/>
      <c r="AS5" s="741"/>
      <c r="AT5" s="741"/>
      <c r="AU5" s="741"/>
      <c r="AV5" s="741"/>
      <c r="AW5" s="741"/>
      <c r="AX5" s="741"/>
      <c r="AY5" s="741"/>
      <c r="AZ5" s="741"/>
      <c r="BA5" s="741"/>
      <c r="BB5" s="741"/>
      <c r="BC5" s="741"/>
      <c r="BD5" s="741"/>
      <c r="BE5" s="741"/>
      <c r="BF5" s="742"/>
      <c r="BG5" s="641">
        <v>600445</v>
      </c>
      <c r="BH5" s="644"/>
      <c r="BI5" s="644"/>
      <c r="BJ5" s="644"/>
      <c r="BK5" s="644"/>
      <c r="BL5" s="644"/>
      <c r="BM5" s="644"/>
      <c r="BN5" s="645"/>
      <c r="BO5" s="703">
        <v>99.9</v>
      </c>
      <c r="BP5" s="703"/>
      <c r="BQ5" s="703"/>
      <c r="BR5" s="703"/>
      <c r="BS5" s="704" t="s">
        <v>220</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212</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x14ac:dyDescent="0.15">
      <c r="B6" s="638" t="s">
        <v>224</v>
      </c>
      <c r="C6" s="639"/>
      <c r="D6" s="639"/>
      <c r="E6" s="639"/>
      <c r="F6" s="639"/>
      <c r="G6" s="639"/>
      <c r="H6" s="639"/>
      <c r="I6" s="639"/>
      <c r="J6" s="639"/>
      <c r="K6" s="639"/>
      <c r="L6" s="639"/>
      <c r="M6" s="639"/>
      <c r="N6" s="639"/>
      <c r="O6" s="639"/>
      <c r="P6" s="639"/>
      <c r="Q6" s="640"/>
      <c r="R6" s="641">
        <v>21777</v>
      </c>
      <c r="S6" s="644"/>
      <c r="T6" s="644"/>
      <c r="U6" s="644"/>
      <c r="V6" s="644"/>
      <c r="W6" s="644"/>
      <c r="X6" s="644"/>
      <c r="Y6" s="645"/>
      <c r="Z6" s="703">
        <v>0.5</v>
      </c>
      <c r="AA6" s="703"/>
      <c r="AB6" s="703"/>
      <c r="AC6" s="703"/>
      <c r="AD6" s="704">
        <v>21777</v>
      </c>
      <c r="AE6" s="704"/>
      <c r="AF6" s="704"/>
      <c r="AG6" s="704"/>
      <c r="AH6" s="704"/>
      <c r="AI6" s="704"/>
      <c r="AJ6" s="704"/>
      <c r="AK6" s="704"/>
      <c r="AL6" s="646">
        <v>1</v>
      </c>
      <c r="AM6" s="647"/>
      <c r="AN6" s="647"/>
      <c r="AO6" s="705"/>
      <c r="AP6" s="638" t="s">
        <v>225</v>
      </c>
      <c r="AQ6" s="639"/>
      <c r="AR6" s="639"/>
      <c r="AS6" s="639"/>
      <c r="AT6" s="639"/>
      <c r="AU6" s="639"/>
      <c r="AV6" s="639"/>
      <c r="AW6" s="639"/>
      <c r="AX6" s="639"/>
      <c r="AY6" s="639"/>
      <c r="AZ6" s="639"/>
      <c r="BA6" s="639"/>
      <c r="BB6" s="639"/>
      <c r="BC6" s="639"/>
      <c r="BD6" s="639"/>
      <c r="BE6" s="639"/>
      <c r="BF6" s="640"/>
      <c r="BG6" s="641">
        <v>600445</v>
      </c>
      <c r="BH6" s="644"/>
      <c r="BI6" s="644"/>
      <c r="BJ6" s="644"/>
      <c r="BK6" s="644"/>
      <c r="BL6" s="644"/>
      <c r="BM6" s="644"/>
      <c r="BN6" s="645"/>
      <c r="BO6" s="703">
        <v>99.9</v>
      </c>
      <c r="BP6" s="703"/>
      <c r="BQ6" s="703"/>
      <c r="BR6" s="703"/>
      <c r="BS6" s="704" t="s">
        <v>121</v>
      </c>
      <c r="BT6" s="704"/>
      <c r="BU6" s="704"/>
      <c r="BV6" s="704"/>
      <c r="BW6" s="704"/>
      <c r="BX6" s="704"/>
      <c r="BY6" s="704"/>
      <c r="BZ6" s="704"/>
      <c r="CA6" s="704"/>
      <c r="CB6" s="745"/>
      <c r="CD6" s="712" t="s">
        <v>226</v>
      </c>
      <c r="CE6" s="713"/>
      <c r="CF6" s="713"/>
      <c r="CG6" s="713"/>
      <c r="CH6" s="713"/>
      <c r="CI6" s="713"/>
      <c r="CJ6" s="713"/>
      <c r="CK6" s="713"/>
      <c r="CL6" s="713"/>
      <c r="CM6" s="713"/>
      <c r="CN6" s="713"/>
      <c r="CO6" s="713"/>
      <c r="CP6" s="713"/>
      <c r="CQ6" s="714"/>
      <c r="CR6" s="641">
        <v>64471</v>
      </c>
      <c r="CS6" s="644"/>
      <c r="CT6" s="644"/>
      <c r="CU6" s="644"/>
      <c r="CV6" s="644"/>
      <c r="CW6" s="644"/>
      <c r="CX6" s="644"/>
      <c r="CY6" s="645"/>
      <c r="CZ6" s="754">
        <v>1.5</v>
      </c>
      <c r="DA6" s="723"/>
      <c r="DB6" s="723"/>
      <c r="DC6" s="757"/>
      <c r="DD6" s="649" t="s">
        <v>121</v>
      </c>
      <c r="DE6" s="644"/>
      <c r="DF6" s="644"/>
      <c r="DG6" s="644"/>
      <c r="DH6" s="644"/>
      <c r="DI6" s="644"/>
      <c r="DJ6" s="644"/>
      <c r="DK6" s="644"/>
      <c r="DL6" s="644"/>
      <c r="DM6" s="644"/>
      <c r="DN6" s="644"/>
      <c r="DO6" s="644"/>
      <c r="DP6" s="645"/>
      <c r="DQ6" s="649">
        <v>63072</v>
      </c>
      <c r="DR6" s="644"/>
      <c r="DS6" s="644"/>
      <c r="DT6" s="644"/>
      <c r="DU6" s="644"/>
      <c r="DV6" s="644"/>
      <c r="DW6" s="644"/>
      <c r="DX6" s="644"/>
      <c r="DY6" s="644"/>
      <c r="DZ6" s="644"/>
      <c r="EA6" s="644"/>
      <c r="EB6" s="644"/>
      <c r="EC6" s="684"/>
    </row>
    <row r="7" spans="2:143" ht="11.25" customHeight="1" x14ac:dyDescent="0.15">
      <c r="B7" s="638" t="s">
        <v>227</v>
      </c>
      <c r="C7" s="639"/>
      <c r="D7" s="639"/>
      <c r="E7" s="639"/>
      <c r="F7" s="639"/>
      <c r="G7" s="639"/>
      <c r="H7" s="639"/>
      <c r="I7" s="639"/>
      <c r="J7" s="639"/>
      <c r="K7" s="639"/>
      <c r="L7" s="639"/>
      <c r="M7" s="639"/>
      <c r="N7" s="639"/>
      <c r="O7" s="639"/>
      <c r="P7" s="639"/>
      <c r="Q7" s="640"/>
      <c r="R7" s="641">
        <v>1145</v>
      </c>
      <c r="S7" s="644"/>
      <c r="T7" s="644"/>
      <c r="U7" s="644"/>
      <c r="V7" s="644"/>
      <c r="W7" s="644"/>
      <c r="X7" s="644"/>
      <c r="Y7" s="645"/>
      <c r="Z7" s="703">
        <v>0</v>
      </c>
      <c r="AA7" s="703"/>
      <c r="AB7" s="703"/>
      <c r="AC7" s="703"/>
      <c r="AD7" s="704">
        <v>1145</v>
      </c>
      <c r="AE7" s="704"/>
      <c r="AF7" s="704"/>
      <c r="AG7" s="704"/>
      <c r="AH7" s="704"/>
      <c r="AI7" s="704"/>
      <c r="AJ7" s="704"/>
      <c r="AK7" s="704"/>
      <c r="AL7" s="646">
        <v>0.1</v>
      </c>
      <c r="AM7" s="647"/>
      <c r="AN7" s="647"/>
      <c r="AO7" s="705"/>
      <c r="AP7" s="638" t="s">
        <v>228</v>
      </c>
      <c r="AQ7" s="639"/>
      <c r="AR7" s="639"/>
      <c r="AS7" s="639"/>
      <c r="AT7" s="639"/>
      <c r="AU7" s="639"/>
      <c r="AV7" s="639"/>
      <c r="AW7" s="639"/>
      <c r="AX7" s="639"/>
      <c r="AY7" s="639"/>
      <c r="AZ7" s="639"/>
      <c r="BA7" s="639"/>
      <c r="BB7" s="639"/>
      <c r="BC7" s="639"/>
      <c r="BD7" s="639"/>
      <c r="BE7" s="639"/>
      <c r="BF7" s="640"/>
      <c r="BG7" s="641">
        <v>278516</v>
      </c>
      <c r="BH7" s="644"/>
      <c r="BI7" s="644"/>
      <c r="BJ7" s="644"/>
      <c r="BK7" s="644"/>
      <c r="BL7" s="644"/>
      <c r="BM7" s="644"/>
      <c r="BN7" s="645"/>
      <c r="BO7" s="703">
        <v>46.3</v>
      </c>
      <c r="BP7" s="703"/>
      <c r="BQ7" s="703"/>
      <c r="BR7" s="703"/>
      <c r="BS7" s="704" t="s">
        <v>121</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712758</v>
      </c>
      <c r="CS7" s="644"/>
      <c r="CT7" s="644"/>
      <c r="CU7" s="644"/>
      <c r="CV7" s="644"/>
      <c r="CW7" s="644"/>
      <c r="CX7" s="644"/>
      <c r="CY7" s="645"/>
      <c r="CZ7" s="703">
        <v>16.2</v>
      </c>
      <c r="DA7" s="703"/>
      <c r="DB7" s="703"/>
      <c r="DC7" s="703"/>
      <c r="DD7" s="649">
        <v>5686</v>
      </c>
      <c r="DE7" s="644"/>
      <c r="DF7" s="644"/>
      <c r="DG7" s="644"/>
      <c r="DH7" s="644"/>
      <c r="DI7" s="644"/>
      <c r="DJ7" s="644"/>
      <c r="DK7" s="644"/>
      <c r="DL7" s="644"/>
      <c r="DM7" s="644"/>
      <c r="DN7" s="644"/>
      <c r="DO7" s="644"/>
      <c r="DP7" s="645"/>
      <c r="DQ7" s="649">
        <v>629698</v>
      </c>
      <c r="DR7" s="644"/>
      <c r="DS7" s="644"/>
      <c r="DT7" s="644"/>
      <c r="DU7" s="644"/>
      <c r="DV7" s="644"/>
      <c r="DW7" s="644"/>
      <c r="DX7" s="644"/>
      <c r="DY7" s="644"/>
      <c r="DZ7" s="644"/>
      <c r="EA7" s="644"/>
      <c r="EB7" s="644"/>
      <c r="EC7" s="684"/>
    </row>
    <row r="8" spans="2:143" ht="11.25" customHeight="1" x14ac:dyDescent="0.15">
      <c r="B8" s="638" t="s">
        <v>230</v>
      </c>
      <c r="C8" s="639"/>
      <c r="D8" s="639"/>
      <c r="E8" s="639"/>
      <c r="F8" s="639"/>
      <c r="G8" s="639"/>
      <c r="H8" s="639"/>
      <c r="I8" s="639"/>
      <c r="J8" s="639"/>
      <c r="K8" s="639"/>
      <c r="L8" s="639"/>
      <c r="M8" s="639"/>
      <c r="N8" s="639"/>
      <c r="O8" s="639"/>
      <c r="P8" s="639"/>
      <c r="Q8" s="640"/>
      <c r="R8" s="641">
        <v>1236</v>
      </c>
      <c r="S8" s="644"/>
      <c r="T8" s="644"/>
      <c r="U8" s="644"/>
      <c r="V8" s="644"/>
      <c r="W8" s="644"/>
      <c r="X8" s="644"/>
      <c r="Y8" s="645"/>
      <c r="Z8" s="703">
        <v>0</v>
      </c>
      <c r="AA8" s="703"/>
      <c r="AB8" s="703"/>
      <c r="AC8" s="703"/>
      <c r="AD8" s="704">
        <v>1236</v>
      </c>
      <c r="AE8" s="704"/>
      <c r="AF8" s="704"/>
      <c r="AG8" s="704"/>
      <c r="AH8" s="704"/>
      <c r="AI8" s="704"/>
      <c r="AJ8" s="704"/>
      <c r="AK8" s="704"/>
      <c r="AL8" s="646">
        <v>0.1</v>
      </c>
      <c r="AM8" s="647"/>
      <c r="AN8" s="647"/>
      <c r="AO8" s="705"/>
      <c r="AP8" s="638" t="s">
        <v>231</v>
      </c>
      <c r="AQ8" s="639"/>
      <c r="AR8" s="639"/>
      <c r="AS8" s="639"/>
      <c r="AT8" s="639"/>
      <c r="AU8" s="639"/>
      <c r="AV8" s="639"/>
      <c r="AW8" s="639"/>
      <c r="AX8" s="639"/>
      <c r="AY8" s="639"/>
      <c r="AZ8" s="639"/>
      <c r="BA8" s="639"/>
      <c r="BB8" s="639"/>
      <c r="BC8" s="639"/>
      <c r="BD8" s="639"/>
      <c r="BE8" s="639"/>
      <c r="BF8" s="640"/>
      <c r="BG8" s="641">
        <v>7862</v>
      </c>
      <c r="BH8" s="644"/>
      <c r="BI8" s="644"/>
      <c r="BJ8" s="644"/>
      <c r="BK8" s="644"/>
      <c r="BL8" s="644"/>
      <c r="BM8" s="644"/>
      <c r="BN8" s="645"/>
      <c r="BO8" s="703">
        <v>1.3</v>
      </c>
      <c r="BP8" s="703"/>
      <c r="BQ8" s="703"/>
      <c r="BR8" s="703"/>
      <c r="BS8" s="649" t="s">
        <v>220</v>
      </c>
      <c r="BT8" s="644"/>
      <c r="BU8" s="644"/>
      <c r="BV8" s="644"/>
      <c r="BW8" s="644"/>
      <c r="BX8" s="644"/>
      <c r="BY8" s="644"/>
      <c r="BZ8" s="644"/>
      <c r="CA8" s="644"/>
      <c r="CB8" s="684"/>
      <c r="CD8" s="685" t="s">
        <v>232</v>
      </c>
      <c r="CE8" s="682"/>
      <c r="CF8" s="682"/>
      <c r="CG8" s="682"/>
      <c r="CH8" s="682"/>
      <c r="CI8" s="682"/>
      <c r="CJ8" s="682"/>
      <c r="CK8" s="682"/>
      <c r="CL8" s="682"/>
      <c r="CM8" s="682"/>
      <c r="CN8" s="682"/>
      <c r="CO8" s="682"/>
      <c r="CP8" s="682"/>
      <c r="CQ8" s="683"/>
      <c r="CR8" s="641">
        <v>955757</v>
      </c>
      <c r="CS8" s="644"/>
      <c r="CT8" s="644"/>
      <c r="CU8" s="644"/>
      <c r="CV8" s="644"/>
      <c r="CW8" s="644"/>
      <c r="CX8" s="644"/>
      <c r="CY8" s="645"/>
      <c r="CZ8" s="703">
        <v>21.8</v>
      </c>
      <c r="DA8" s="703"/>
      <c r="DB8" s="703"/>
      <c r="DC8" s="703"/>
      <c r="DD8" s="649">
        <v>4770</v>
      </c>
      <c r="DE8" s="644"/>
      <c r="DF8" s="644"/>
      <c r="DG8" s="644"/>
      <c r="DH8" s="644"/>
      <c r="DI8" s="644"/>
      <c r="DJ8" s="644"/>
      <c r="DK8" s="644"/>
      <c r="DL8" s="644"/>
      <c r="DM8" s="644"/>
      <c r="DN8" s="644"/>
      <c r="DO8" s="644"/>
      <c r="DP8" s="645"/>
      <c r="DQ8" s="649">
        <v>464377</v>
      </c>
      <c r="DR8" s="644"/>
      <c r="DS8" s="644"/>
      <c r="DT8" s="644"/>
      <c r="DU8" s="644"/>
      <c r="DV8" s="644"/>
      <c r="DW8" s="644"/>
      <c r="DX8" s="644"/>
      <c r="DY8" s="644"/>
      <c r="DZ8" s="644"/>
      <c r="EA8" s="644"/>
      <c r="EB8" s="644"/>
      <c r="EC8" s="684"/>
    </row>
    <row r="9" spans="2:143" ht="11.25" customHeight="1" x14ac:dyDescent="0.15">
      <c r="B9" s="638" t="s">
        <v>233</v>
      </c>
      <c r="C9" s="639"/>
      <c r="D9" s="639"/>
      <c r="E9" s="639"/>
      <c r="F9" s="639"/>
      <c r="G9" s="639"/>
      <c r="H9" s="639"/>
      <c r="I9" s="639"/>
      <c r="J9" s="639"/>
      <c r="K9" s="639"/>
      <c r="L9" s="639"/>
      <c r="M9" s="639"/>
      <c r="N9" s="639"/>
      <c r="O9" s="639"/>
      <c r="P9" s="639"/>
      <c r="Q9" s="640"/>
      <c r="R9" s="641">
        <v>1110</v>
      </c>
      <c r="S9" s="644"/>
      <c r="T9" s="644"/>
      <c r="U9" s="644"/>
      <c r="V9" s="644"/>
      <c r="W9" s="644"/>
      <c r="X9" s="644"/>
      <c r="Y9" s="645"/>
      <c r="Z9" s="703">
        <v>0</v>
      </c>
      <c r="AA9" s="703"/>
      <c r="AB9" s="703"/>
      <c r="AC9" s="703"/>
      <c r="AD9" s="704">
        <v>1110</v>
      </c>
      <c r="AE9" s="704"/>
      <c r="AF9" s="704"/>
      <c r="AG9" s="704"/>
      <c r="AH9" s="704"/>
      <c r="AI9" s="704"/>
      <c r="AJ9" s="704"/>
      <c r="AK9" s="704"/>
      <c r="AL9" s="646">
        <v>0.1</v>
      </c>
      <c r="AM9" s="647"/>
      <c r="AN9" s="647"/>
      <c r="AO9" s="705"/>
      <c r="AP9" s="638" t="s">
        <v>234</v>
      </c>
      <c r="AQ9" s="639"/>
      <c r="AR9" s="639"/>
      <c r="AS9" s="639"/>
      <c r="AT9" s="639"/>
      <c r="AU9" s="639"/>
      <c r="AV9" s="639"/>
      <c r="AW9" s="639"/>
      <c r="AX9" s="639"/>
      <c r="AY9" s="639"/>
      <c r="AZ9" s="639"/>
      <c r="BA9" s="639"/>
      <c r="BB9" s="639"/>
      <c r="BC9" s="639"/>
      <c r="BD9" s="639"/>
      <c r="BE9" s="639"/>
      <c r="BF9" s="640"/>
      <c r="BG9" s="641">
        <v>188124</v>
      </c>
      <c r="BH9" s="644"/>
      <c r="BI9" s="644"/>
      <c r="BJ9" s="644"/>
      <c r="BK9" s="644"/>
      <c r="BL9" s="644"/>
      <c r="BM9" s="644"/>
      <c r="BN9" s="645"/>
      <c r="BO9" s="703">
        <v>31.3</v>
      </c>
      <c r="BP9" s="703"/>
      <c r="BQ9" s="703"/>
      <c r="BR9" s="703"/>
      <c r="BS9" s="649" t="s">
        <v>235</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584936</v>
      </c>
      <c r="CS9" s="644"/>
      <c r="CT9" s="644"/>
      <c r="CU9" s="644"/>
      <c r="CV9" s="644"/>
      <c r="CW9" s="644"/>
      <c r="CX9" s="644"/>
      <c r="CY9" s="645"/>
      <c r="CZ9" s="703">
        <v>13.3</v>
      </c>
      <c r="DA9" s="703"/>
      <c r="DB9" s="703"/>
      <c r="DC9" s="703"/>
      <c r="DD9" s="649">
        <v>6265</v>
      </c>
      <c r="DE9" s="644"/>
      <c r="DF9" s="644"/>
      <c r="DG9" s="644"/>
      <c r="DH9" s="644"/>
      <c r="DI9" s="644"/>
      <c r="DJ9" s="644"/>
      <c r="DK9" s="644"/>
      <c r="DL9" s="644"/>
      <c r="DM9" s="644"/>
      <c r="DN9" s="644"/>
      <c r="DO9" s="644"/>
      <c r="DP9" s="645"/>
      <c r="DQ9" s="649">
        <v>341573</v>
      </c>
      <c r="DR9" s="644"/>
      <c r="DS9" s="644"/>
      <c r="DT9" s="644"/>
      <c r="DU9" s="644"/>
      <c r="DV9" s="644"/>
      <c r="DW9" s="644"/>
      <c r="DX9" s="644"/>
      <c r="DY9" s="644"/>
      <c r="DZ9" s="644"/>
      <c r="EA9" s="644"/>
      <c r="EB9" s="644"/>
      <c r="EC9" s="684"/>
    </row>
    <row r="10" spans="2:143" ht="11.25" customHeight="1" x14ac:dyDescent="0.15">
      <c r="B10" s="638" t="s">
        <v>237</v>
      </c>
      <c r="C10" s="639"/>
      <c r="D10" s="639"/>
      <c r="E10" s="639"/>
      <c r="F10" s="639"/>
      <c r="G10" s="639"/>
      <c r="H10" s="639"/>
      <c r="I10" s="639"/>
      <c r="J10" s="639"/>
      <c r="K10" s="639"/>
      <c r="L10" s="639"/>
      <c r="M10" s="639"/>
      <c r="N10" s="639"/>
      <c r="O10" s="639"/>
      <c r="P10" s="639"/>
      <c r="Q10" s="640"/>
      <c r="R10" s="641" t="s">
        <v>121</v>
      </c>
      <c r="S10" s="644"/>
      <c r="T10" s="644"/>
      <c r="U10" s="644"/>
      <c r="V10" s="644"/>
      <c r="W10" s="644"/>
      <c r="X10" s="644"/>
      <c r="Y10" s="645"/>
      <c r="Z10" s="703" t="s">
        <v>220</v>
      </c>
      <c r="AA10" s="703"/>
      <c r="AB10" s="703"/>
      <c r="AC10" s="703"/>
      <c r="AD10" s="704" t="s">
        <v>220</v>
      </c>
      <c r="AE10" s="704"/>
      <c r="AF10" s="704"/>
      <c r="AG10" s="704"/>
      <c r="AH10" s="704"/>
      <c r="AI10" s="704"/>
      <c r="AJ10" s="704"/>
      <c r="AK10" s="704"/>
      <c r="AL10" s="646" t="s">
        <v>121</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21451</v>
      </c>
      <c r="BH10" s="644"/>
      <c r="BI10" s="644"/>
      <c r="BJ10" s="644"/>
      <c r="BK10" s="644"/>
      <c r="BL10" s="644"/>
      <c r="BM10" s="644"/>
      <c r="BN10" s="645"/>
      <c r="BO10" s="703">
        <v>3.6</v>
      </c>
      <c r="BP10" s="703"/>
      <c r="BQ10" s="703"/>
      <c r="BR10" s="703"/>
      <c r="BS10" s="649" t="s">
        <v>121</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3860</v>
      </c>
      <c r="CS10" s="644"/>
      <c r="CT10" s="644"/>
      <c r="CU10" s="644"/>
      <c r="CV10" s="644"/>
      <c r="CW10" s="644"/>
      <c r="CX10" s="644"/>
      <c r="CY10" s="645"/>
      <c r="CZ10" s="703">
        <v>0.1</v>
      </c>
      <c r="DA10" s="703"/>
      <c r="DB10" s="703"/>
      <c r="DC10" s="703"/>
      <c r="DD10" s="649">
        <v>1461</v>
      </c>
      <c r="DE10" s="644"/>
      <c r="DF10" s="644"/>
      <c r="DG10" s="644"/>
      <c r="DH10" s="644"/>
      <c r="DI10" s="644"/>
      <c r="DJ10" s="644"/>
      <c r="DK10" s="644"/>
      <c r="DL10" s="644"/>
      <c r="DM10" s="644"/>
      <c r="DN10" s="644"/>
      <c r="DO10" s="644"/>
      <c r="DP10" s="645"/>
      <c r="DQ10" s="649">
        <v>3849</v>
      </c>
      <c r="DR10" s="644"/>
      <c r="DS10" s="644"/>
      <c r="DT10" s="644"/>
      <c r="DU10" s="644"/>
      <c r="DV10" s="644"/>
      <c r="DW10" s="644"/>
      <c r="DX10" s="644"/>
      <c r="DY10" s="644"/>
      <c r="DZ10" s="644"/>
      <c r="EA10" s="644"/>
      <c r="EB10" s="644"/>
      <c r="EC10" s="684"/>
    </row>
    <row r="11" spans="2:143" ht="11.25" customHeight="1" x14ac:dyDescent="0.15">
      <c r="B11" s="638" t="s">
        <v>240</v>
      </c>
      <c r="C11" s="639"/>
      <c r="D11" s="639"/>
      <c r="E11" s="639"/>
      <c r="F11" s="639"/>
      <c r="G11" s="639"/>
      <c r="H11" s="639"/>
      <c r="I11" s="639"/>
      <c r="J11" s="639"/>
      <c r="K11" s="639"/>
      <c r="L11" s="639"/>
      <c r="M11" s="639"/>
      <c r="N11" s="639"/>
      <c r="O11" s="639"/>
      <c r="P11" s="639"/>
      <c r="Q11" s="640"/>
      <c r="R11" s="641" t="s">
        <v>121</v>
      </c>
      <c r="S11" s="644"/>
      <c r="T11" s="644"/>
      <c r="U11" s="644"/>
      <c r="V11" s="644"/>
      <c r="W11" s="644"/>
      <c r="X11" s="644"/>
      <c r="Y11" s="645"/>
      <c r="Z11" s="703" t="s">
        <v>220</v>
      </c>
      <c r="AA11" s="703"/>
      <c r="AB11" s="703"/>
      <c r="AC11" s="703"/>
      <c r="AD11" s="704" t="s">
        <v>220</v>
      </c>
      <c r="AE11" s="704"/>
      <c r="AF11" s="704"/>
      <c r="AG11" s="704"/>
      <c r="AH11" s="704"/>
      <c r="AI11" s="704"/>
      <c r="AJ11" s="704"/>
      <c r="AK11" s="704"/>
      <c r="AL11" s="646" t="s">
        <v>121</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61079</v>
      </c>
      <c r="BH11" s="644"/>
      <c r="BI11" s="644"/>
      <c r="BJ11" s="644"/>
      <c r="BK11" s="644"/>
      <c r="BL11" s="644"/>
      <c r="BM11" s="644"/>
      <c r="BN11" s="645"/>
      <c r="BO11" s="703">
        <v>10.199999999999999</v>
      </c>
      <c r="BP11" s="703"/>
      <c r="BQ11" s="703"/>
      <c r="BR11" s="703"/>
      <c r="BS11" s="649" t="s">
        <v>121</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289132</v>
      </c>
      <c r="CS11" s="644"/>
      <c r="CT11" s="644"/>
      <c r="CU11" s="644"/>
      <c r="CV11" s="644"/>
      <c r="CW11" s="644"/>
      <c r="CX11" s="644"/>
      <c r="CY11" s="645"/>
      <c r="CZ11" s="703">
        <v>6.6</v>
      </c>
      <c r="DA11" s="703"/>
      <c r="DB11" s="703"/>
      <c r="DC11" s="703"/>
      <c r="DD11" s="649">
        <v>48652</v>
      </c>
      <c r="DE11" s="644"/>
      <c r="DF11" s="644"/>
      <c r="DG11" s="644"/>
      <c r="DH11" s="644"/>
      <c r="DI11" s="644"/>
      <c r="DJ11" s="644"/>
      <c r="DK11" s="644"/>
      <c r="DL11" s="644"/>
      <c r="DM11" s="644"/>
      <c r="DN11" s="644"/>
      <c r="DO11" s="644"/>
      <c r="DP11" s="645"/>
      <c r="DQ11" s="649">
        <v>150476</v>
      </c>
      <c r="DR11" s="644"/>
      <c r="DS11" s="644"/>
      <c r="DT11" s="644"/>
      <c r="DU11" s="644"/>
      <c r="DV11" s="644"/>
      <c r="DW11" s="644"/>
      <c r="DX11" s="644"/>
      <c r="DY11" s="644"/>
      <c r="DZ11" s="644"/>
      <c r="EA11" s="644"/>
      <c r="EB11" s="644"/>
      <c r="EC11" s="684"/>
    </row>
    <row r="12" spans="2:143" ht="11.25" customHeight="1" x14ac:dyDescent="0.15">
      <c r="B12" s="638" t="s">
        <v>243</v>
      </c>
      <c r="C12" s="639"/>
      <c r="D12" s="639"/>
      <c r="E12" s="639"/>
      <c r="F12" s="639"/>
      <c r="G12" s="639"/>
      <c r="H12" s="639"/>
      <c r="I12" s="639"/>
      <c r="J12" s="639"/>
      <c r="K12" s="639"/>
      <c r="L12" s="639"/>
      <c r="M12" s="639"/>
      <c r="N12" s="639"/>
      <c r="O12" s="639"/>
      <c r="P12" s="639"/>
      <c r="Q12" s="640"/>
      <c r="R12" s="641">
        <v>91534</v>
      </c>
      <c r="S12" s="644"/>
      <c r="T12" s="644"/>
      <c r="U12" s="644"/>
      <c r="V12" s="644"/>
      <c r="W12" s="644"/>
      <c r="X12" s="644"/>
      <c r="Y12" s="645"/>
      <c r="Z12" s="703">
        <v>2</v>
      </c>
      <c r="AA12" s="703"/>
      <c r="AB12" s="703"/>
      <c r="AC12" s="703"/>
      <c r="AD12" s="704">
        <v>91534</v>
      </c>
      <c r="AE12" s="704"/>
      <c r="AF12" s="704"/>
      <c r="AG12" s="704"/>
      <c r="AH12" s="704"/>
      <c r="AI12" s="704"/>
      <c r="AJ12" s="704"/>
      <c r="AK12" s="704"/>
      <c r="AL12" s="646">
        <v>4.0999999999999996</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253981</v>
      </c>
      <c r="BH12" s="644"/>
      <c r="BI12" s="644"/>
      <c r="BJ12" s="644"/>
      <c r="BK12" s="644"/>
      <c r="BL12" s="644"/>
      <c r="BM12" s="644"/>
      <c r="BN12" s="645"/>
      <c r="BO12" s="703">
        <v>42.2</v>
      </c>
      <c r="BP12" s="703"/>
      <c r="BQ12" s="703"/>
      <c r="BR12" s="703"/>
      <c r="BS12" s="649" t="s">
        <v>220</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111345</v>
      </c>
      <c r="CS12" s="644"/>
      <c r="CT12" s="644"/>
      <c r="CU12" s="644"/>
      <c r="CV12" s="644"/>
      <c r="CW12" s="644"/>
      <c r="CX12" s="644"/>
      <c r="CY12" s="645"/>
      <c r="CZ12" s="703">
        <v>2.5</v>
      </c>
      <c r="DA12" s="703"/>
      <c r="DB12" s="703"/>
      <c r="DC12" s="703"/>
      <c r="DD12" s="649">
        <v>12032</v>
      </c>
      <c r="DE12" s="644"/>
      <c r="DF12" s="644"/>
      <c r="DG12" s="644"/>
      <c r="DH12" s="644"/>
      <c r="DI12" s="644"/>
      <c r="DJ12" s="644"/>
      <c r="DK12" s="644"/>
      <c r="DL12" s="644"/>
      <c r="DM12" s="644"/>
      <c r="DN12" s="644"/>
      <c r="DO12" s="644"/>
      <c r="DP12" s="645"/>
      <c r="DQ12" s="649">
        <v>86528</v>
      </c>
      <c r="DR12" s="644"/>
      <c r="DS12" s="644"/>
      <c r="DT12" s="644"/>
      <c r="DU12" s="644"/>
      <c r="DV12" s="644"/>
      <c r="DW12" s="644"/>
      <c r="DX12" s="644"/>
      <c r="DY12" s="644"/>
      <c r="DZ12" s="644"/>
      <c r="EA12" s="644"/>
      <c r="EB12" s="644"/>
      <c r="EC12" s="684"/>
    </row>
    <row r="13" spans="2:143" ht="11.25" customHeight="1" x14ac:dyDescent="0.15">
      <c r="B13" s="638" t="s">
        <v>246</v>
      </c>
      <c r="C13" s="639"/>
      <c r="D13" s="639"/>
      <c r="E13" s="639"/>
      <c r="F13" s="639"/>
      <c r="G13" s="639"/>
      <c r="H13" s="639"/>
      <c r="I13" s="639"/>
      <c r="J13" s="639"/>
      <c r="K13" s="639"/>
      <c r="L13" s="639"/>
      <c r="M13" s="639"/>
      <c r="N13" s="639"/>
      <c r="O13" s="639"/>
      <c r="P13" s="639"/>
      <c r="Q13" s="640"/>
      <c r="R13" s="641" t="s">
        <v>121</v>
      </c>
      <c r="S13" s="644"/>
      <c r="T13" s="644"/>
      <c r="U13" s="644"/>
      <c r="V13" s="644"/>
      <c r="W13" s="644"/>
      <c r="X13" s="644"/>
      <c r="Y13" s="645"/>
      <c r="Z13" s="703" t="s">
        <v>121</v>
      </c>
      <c r="AA13" s="703"/>
      <c r="AB13" s="703"/>
      <c r="AC13" s="703"/>
      <c r="AD13" s="704" t="s">
        <v>220</v>
      </c>
      <c r="AE13" s="704"/>
      <c r="AF13" s="704"/>
      <c r="AG13" s="704"/>
      <c r="AH13" s="704"/>
      <c r="AI13" s="704"/>
      <c r="AJ13" s="704"/>
      <c r="AK13" s="704"/>
      <c r="AL13" s="646" t="s">
        <v>121</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248610</v>
      </c>
      <c r="BH13" s="644"/>
      <c r="BI13" s="644"/>
      <c r="BJ13" s="644"/>
      <c r="BK13" s="644"/>
      <c r="BL13" s="644"/>
      <c r="BM13" s="644"/>
      <c r="BN13" s="645"/>
      <c r="BO13" s="703">
        <v>41.4</v>
      </c>
      <c r="BP13" s="703"/>
      <c r="BQ13" s="703"/>
      <c r="BR13" s="703"/>
      <c r="BS13" s="649" t="s">
        <v>121</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359216</v>
      </c>
      <c r="CS13" s="644"/>
      <c r="CT13" s="644"/>
      <c r="CU13" s="644"/>
      <c r="CV13" s="644"/>
      <c r="CW13" s="644"/>
      <c r="CX13" s="644"/>
      <c r="CY13" s="645"/>
      <c r="CZ13" s="703">
        <v>8.1999999999999993</v>
      </c>
      <c r="DA13" s="703"/>
      <c r="DB13" s="703"/>
      <c r="DC13" s="703"/>
      <c r="DD13" s="649">
        <v>150809</v>
      </c>
      <c r="DE13" s="644"/>
      <c r="DF13" s="644"/>
      <c r="DG13" s="644"/>
      <c r="DH13" s="644"/>
      <c r="DI13" s="644"/>
      <c r="DJ13" s="644"/>
      <c r="DK13" s="644"/>
      <c r="DL13" s="644"/>
      <c r="DM13" s="644"/>
      <c r="DN13" s="644"/>
      <c r="DO13" s="644"/>
      <c r="DP13" s="645"/>
      <c r="DQ13" s="649">
        <v>281545</v>
      </c>
      <c r="DR13" s="644"/>
      <c r="DS13" s="644"/>
      <c r="DT13" s="644"/>
      <c r="DU13" s="644"/>
      <c r="DV13" s="644"/>
      <c r="DW13" s="644"/>
      <c r="DX13" s="644"/>
      <c r="DY13" s="644"/>
      <c r="DZ13" s="644"/>
      <c r="EA13" s="644"/>
      <c r="EB13" s="644"/>
      <c r="EC13" s="684"/>
    </row>
    <row r="14" spans="2:143" ht="11.25" customHeight="1" x14ac:dyDescent="0.15">
      <c r="B14" s="638" t="s">
        <v>249</v>
      </c>
      <c r="C14" s="639"/>
      <c r="D14" s="639"/>
      <c r="E14" s="639"/>
      <c r="F14" s="639"/>
      <c r="G14" s="639"/>
      <c r="H14" s="639"/>
      <c r="I14" s="639"/>
      <c r="J14" s="639"/>
      <c r="K14" s="639"/>
      <c r="L14" s="639"/>
      <c r="M14" s="639"/>
      <c r="N14" s="639"/>
      <c r="O14" s="639"/>
      <c r="P14" s="639"/>
      <c r="Q14" s="640"/>
      <c r="R14" s="641" t="s">
        <v>220</v>
      </c>
      <c r="S14" s="644"/>
      <c r="T14" s="644"/>
      <c r="U14" s="644"/>
      <c r="V14" s="644"/>
      <c r="W14" s="644"/>
      <c r="X14" s="644"/>
      <c r="Y14" s="645"/>
      <c r="Z14" s="703" t="s">
        <v>220</v>
      </c>
      <c r="AA14" s="703"/>
      <c r="AB14" s="703"/>
      <c r="AC14" s="703"/>
      <c r="AD14" s="704" t="s">
        <v>121</v>
      </c>
      <c r="AE14" s="704"/>
      <c r="AF14" s="704"/>
      <c r="AG14" s="704"/>
      <c r="AH14" s="704"/>
      <c r="AI14" s="704"/>
      <c r="AJ14" s="704"/>
      <c r="AK14" s="704"/>
      <c r="AL14" s="646" t="s">
        <v>121</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11513</v>
      </c>
      <c r="BH14" s="644"/>
      <c r="BI14" s="644"/>
      <c r="BJ14" s="644"/>
      <c r="BK14" s="644"/>
      <c r="BL14" s="644"/>
      <c r="BM14" s="644"/>
      <c r="BN14" s="645"/>
      <c r="BO14" s="703">
        <v>1.9</v>
      </c>
      <c r="BP14" s="703"/>
      <c r="BQ14" s="703"/>
      <c r="BR14" s="703"/>
      <c r="BS14" s="649" t="s">
        <v>121</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481445</v>
      </c>
      <c r="CS14" s="644"/>
      <c r="CT14" s="644"/>
      <c r="CU14" s="644"/>
      <c r="CV14" s="644"/>
      <c r="CW14" s="644"/>
      <c r="CX14" s="644"/>
      <c r="CY14" s="645"/>
      <c r="CZ14" s="703">
        <v>11</v>
      </c>
      <c r="DA14" s="703"/>
      <c r="DB14" s="703"/>
      <c r="DC14" s="703"/>
      <c r="DD14" s="649">
        <v>159720</v>
      </c>
      <c r="DE14" s="644"/>
      <c r="DF14" s="644"/>
      <c r="DG14" s="644"/>
      <c r="DH14" s="644"/>
      <c r="DI14" s="644"/>
      <c r="DJ14" s="644"/>
      <c r="DK14" s="644"/>
      <c r="DL14" s="644"/>
      <c r="DM14" s="644"/>
      <c r="DN14" s="644"/>
      <c r="DO14" s="644"/>
      <c r="DP14" s="645"/>
      <c r="DQ14" s="649">
        <v>187196</v>
      </c>
      <c r="DR14" s="644"/>
      <c r="DS14" s="644"/>
      <c r="DT14" s="644"/>
      <c r="DU14" s="644"/>
      <c r="DV14" s="644"/>
      <c r="DW14" s="644"/>
      <c r="DX14" s="644"/>
      <c r="DY14" s="644"/>
      <c r="DZ14" s="644"/>
      <c r="EA14" s="644"/>
      <c r="EB14" s="644"/>
      <c r="EC14" s="684"/>
    </row>
    <row r="15" spans="2:143" ht="11.25" customHeight="1" x14ac:dyDescent="0.15">
      <c r="B15" s="638" t="s">
        <v>252</v>
      </c>
      <c r="C15" s="639"/>
      <c r="D15" s="639"/>
      <c r="E15" s="639"/>
      <c r="F15" s="639"/>
      <c r="G15" s="639"/>
      <c r="H15" s="639"/>
      <c r="I15" s="639"/>
      <c r="J15" s="639"/>
      <c r="K15" s="639"/>
      <c r="L15" s="639"/>
      <c r="M15" s="639"/>
      <c r="N15" s="639"/>
      <c r="O15" s="639"/>
      <c r="P15" s="639"/>
      <c r="Q15" s="640"/>
      <c r="R15" s="641">
        <v>5825</v>
      </c>
      <c r="S15" s="644"/>
      <c r="T15" s="644"/>
      <c r="U15" s="644"/>
      <c r="V15" s="644"/>
      <c r="W15" s="644"/>
      <c r="X15" s="644"/>
      <c r="Y15" s="645"/>
      <c r="Z15" s="703">
        <v>0.1</v>
      </c>
      <c r="AA15" s="703"/>
      <c r="AB15" s="703"/>
      <c r="AC15" s="703"/>
      <c r="AD15" s="704">
        <v>5825</v>
      </c>
      <c r="AE15" s="704"/>
      <c r="AF15" s="704"/>
      <c r="AG15" s="704"/>
      <c r="AH15" s="704"/>
      <c r="AI15" s="704"/>
      <c r="AJ15" s="704"/>
      <c r="AK15" s="704"/>
      <c r="AL15" s="646">
        <v>0.3</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56435</v>
      </c>
      <c r="BH15" s="644"/>
      <c r="BI15" s="644"/>
      <c r="BJ15" s="644"/>
      <c r="BK15" s="644"/>
      <c r="BL15" s="644"/>
      <c r="BM15" s="644"/>
      <c r="BN15" s="645"/>
      <c r="BO15" s="703">
        <v>9.4</v>
      </c>
      <c r="BP15" s="703"/>
      <c r="BQ15" s="703"/>
      <c r="BR15" s="703"/>
      <c r="BS15" s="649" t="s">
        <v>220</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316883</v>
      </c>
      <c r="CS15" s="644"/>
      <c r="CT15" s="644"/>
      <c r="CU15" s="644"/>
      <c r="CV15" s="644"/>
      <c r="CW15" s="644"/>
      <c r="CX15" s="644"/>
      <c r="CY15" s="645"/>
      <c r="CZ15" s="703">
        <v>7.2</v>
      </c>
      <c r="DA15" s="703"/>
      <c r="DB15" s="703"/>
      <c r="DC15" s="703"/>
      <c r="DD15" s="649">
        <v>67892</v>
      </c>
      <c r="DE15" s="644"/>
      <c r="DF15" s="644"/>
      <c r="DG15" s="644"/>
      <c r="DH15" s="644"/>
      <c r="DI15" s="644"/>
      <c r="DJ15" s="644"/>
      <c r="DK15" s="644"/>
      <c r="DL15" s="644"/>
      <c r="DM15" s="644"/>
      <c r="DN15" s="644"/>
      <c r="DO15" s="644"/>
      <c r="DP15" s="645"/>
      <c r="DQ15" s="649">
        <v>249948</v>
      </c>
      <c r="DR15" s="644"/>
      <c r="DS15" s="644"/>
      <c r="DT15" s="644"/>
      <c r="DU15" s="644"/>
      <c r="DV15" s="644"/>
      <c r="DW15" s="644"/>
      <c r="DX15" s="644"/>
      <c r="DY15" s="644"/>
      <c r="DZ15" s="644"/>
      <c r="EA15" s="644"/>
      <c r="EB15" s="644"/>
      <c r="EC15" s="684"/>
    </row>
    <row r="16" spans="2:143" ht="11.25" customHeight="1" x14ac:dyDescent="0.15">
      <c r="B16" s="638" t="s">
        <v>255</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121</v>
      </c>
      <c r="AA16" s="703"/>
      <c r="AB16" s="703"/>
      <c r="AC16" s="703"/>
      <c r="AD16" s="704" t="s">
        <v>220</v>
      </c>
      <c r="AE16" s="704"/>
      <c r="AF16" s="704"/>
      <c r="AG16" s="704"/>
      <c r="AH16" s="704"/>
      <c r="AI16" s="704"/>
      <c r="AJ16" s="704"/>
      <c r="AK16" s="704"/>
      <c r="AL16" s="646" t="s">
        <v>121</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121</v>
      </c>
      <c r="BH16" s="644"/>
      <c r="BI16" s="644"/>
      <c r="BJ16" s="644"/>
      <c r="BK16" s="644"/>
      <c r="BL16" s="644"/>
      <c r="BM16" s="644"/>
      <c r="BN16" s="645"/>
      <c r="BO16" s="703" t="s">
        <v>121</v>
      </c>
      <c r="BP16" s="703"/>
      <c r="BQ16" s="703"/>
      <c r="BR16" s="703"/>
      <c r="BS16" s="649" t="s">
        <v>121</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t="s">
        <v>220</v>
      </c>
      <c r="CS16" s="644"/>
      <c r="CT16" s="644"/>
      <c r="CU16" s="644"/>
      <c r="CV16" s="644"/>
      <c r="CW16" s="644"/>
      <c r="CX16" s="644"/>
      <c r="CY16" s="645"/>
      <c r="CZ16" s="703" t="s">
        <v>121</v>
      </c>
      <c r="DA16" s="703"/>
      <c r="DB16" s="703"/>
      <c r="DC16" s="703"/>
      <c r="DD16" s="649" t="s">
        <v>220</v>
      </c>
      <c r="DE16" s="644"/>
      <c r="DF16" s="644"/>
      <c r="DG16" s="644"/>
      <c r="DH16" s="644"/>
      <c r="DI16" s="644"/>
      <c r="DJ16" s="644"/>
      <c r="DK16" s="644"/>
      <c r="DL16" s="644"/>
      <c r="DM16" s="644"/>
      <c r="DN16" s="644"/>
      <c r="DO16" s="644"/>
      <c r="DP16" s="645"/>
      <c r="DQ16" s="649" t="s">
        <v>220</v>
      </c>
      <c r="DR16" s="644"/>
      <c r="DS16" s="644"/>
      <c r="DT16" s="644"/>
      <c r="DU16" s="644"/>
      <c r="DV16" s="644"/>
      <c r="DW16" s="644"/>
      <c r="DX16" s="644"/>
      <c r="DY16" s="644"/>
      <c r="DZ16" s="644"/>
      <c r="EA16" s="644"/>
      <c r="EB16" s="644"/>
      <c r="EC16" s="684"/>
    </row>
    <row r="17" spans="2:133" ht="11.25" customHeight="1" x14ac:dyDescent="0.15">
      <c r="B17" s="638" t="s">
        <v>258</v>
      </c>
      <c r="C17" s="639"/>
      <c r="D17" s="639"/>
      <c r="E17" s="639"/>
      <c r="F17" s="639"/>
      <c r="G17" s="639"/>
      <c r="H17" s="639"/>
      <c r="I17" s="639"/>
      <c r="J17" s="639"/>
      <c r="K17" s="639"/>
      <c r="L17" s="639"/>
      <c r="M17" s="639"/>
      <c r="N17" s="639"/>
      <c r="O17" s="639"/>
      <c r="P17" s="639"/>
      <c r="Q17" s="640"/>
      <c r="R17" s="641">
        <v>1174</v>
      </c>
      <c r="S17" s="644"/>
      <c r="T17" s="644"/>
      <c r="U17" s="644"/>
      <c r="V17" s="644"/>
      <c r="W17" s="644"/>
      <c r="X17" s="644"/>
      <c r="Y17" s="645"/>
      <c r="Z17" s="703">
        <v>0</v>
      </c>
      <c r="AA17" s="703"/>
      <c r="AB17" s="703"/>
      <c r="AC17" s="703"/>
      <c r="AD17" s="704">
        <v>1174</v>
      </c>
      <c r="AE17" s="704"/>
      <c r="AF17" s="704"/>
      <c r="AG17" s="704"/>
      <c r="AH17" s="704"/>
      <c r="AI17" s="704"/>
      <c r="AJ17" s="704"/>
      <c r="AK17" s="704"/>
      <c r="AL17" s="646">
        <v>0.1</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121</v>
      </c>
      <c r="BH17" s="644"/>
      <c r="BI17" s="644"/>
      <c r="BJ17" s="644"/>
      <c r="BK17" s="644"/>
      <c r="BL17" s="644"/>
      <c r="BM17" s="644"/>
      <c r="BN17" s="645"/>
      <c r="BO17" s="703" t="s">
        <v>121</v>
      </c>
      <c r="BP17" s="703"/>
      <c r="BQ17" s="703"/>
      <c r="BR17" s="703"/>
      <c r="BS17" s="649" t="s">
        <v>121</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509138</v>
      </c>
      <c r="CS17" s="644"/>
      <c r="CT17" s="644"/>
      <c r="CU17" s="644"/>
      <c r="CV17" s="644"/>
      <c r="CW17" s="644"/>
      <c r="CX17" s="644"/>
      <c r="CY17" s="645"/>
      <c r="CZ17" s="703">
        <v>11.6</v>
      </c>
      <c r="DA17" s="703"/>
      <c r="DB17" s="703"/>
      <c r="DC17" s="703"/>
      <c r="DD17" s="649" t="s">
        <v>220</v>
      </c>
      <c r="DE17" s="644"/>
      <c r="DF17" s="644"/>
      <c r="DG17" s="644"/>
      <c r="DH17" s="644"/>
      <c r="DI17" s="644"/>
      <c r="DJ17" s="644"/>
      <c r="DK17" s="644"/>
      <c r="DL17" s="644"/>
      <c r="DM17" s="644"/>
      <c r="DN17" s="644"/>
      <c r="DO17" s="644"/>
      <c r="DP17" s="645"/>
      <c r="DQ17" s="649">
        <v>505752</v>
      </c>
      <c r="DR17" s="644"/>
      <c r="DS17" s="644"/>
      <c r="DT17" s="644"/>
      <c r="DU17" s="644"/>
      <c r="DV17" s="644"/>
      <c r="DW17" s="644"/>
      <c r="DX17" s="644"/>
      <c r="DY17" s="644"/>
      <c r="DZ17" s="644"/>
      <c r="EA17" s="644"/>
      <c r="EB17" s="644"/>
      <c r="EC17" s="684"/>
    </row>
    <row r="18" spans="2:133" ht="11.25" customHeight="1" x14ac:dyDescent="0.15">
      <c r="B18" s="638" t="s">
        <v>261</v>
      </c>
      <c r="C18" s="639"/>
      <c r="D18" s="639"/>
      <c r="E18" s="639"/>
      <c r="F18" s="639"/>
      <c r="G18" s="639"/>
      <c r="H18" s="639"/>
      <c r="I18" s="639"/>
      <c r="J18" s="639"/>
      <c r="K18" s="639"/>
      <c r="L18" s="639"/>
      <c r="M18" s="639"/>
      <c r="N18" s="639"/>
      <c r="O18" s="639"/>
      <c r="P18" s="639"/>
      <c r="Q18" s="640"/>
      <c r="R18" s="641">
        <v>1679503</v>
      </c>
      <c r="S18" s="644"/>
      <c r="T18" s="644"/>
      <c r="U18" s="644"/>
      <c r="V18" s="644"/>
      <c r="W18" s="644"/>
      <c r="X18" s="644"/>
      <c r="Y18" s="645"/>
      <c r="Z18" s="703">
        <v>37</v>
      </c>
      <c r="AA18" s="703"/>
      <c r="AB18" s="703"/>
      <c r="AC18" s="703"/>
      <c r="AD18" s="704">
        <v>1490996</v>
      </c>
      <c r="AE18" s="704"/>
      <c r="AF18" s="704"/>
      <c r="AG18" s="704"/>
      <c r="AH18" s="704"/>
      <c r="AI18" s="704"/>
      <c r="AJ18" s="704"/>
      <c r="AK18" s="704"/>
      <c r="AL18" s="646">
        <v>67.3</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121</v>
      </c>
      <c r="BH18" s="644"/>
      <c r="BI18" s="644"/>
      <c r="BJ18" s="644"/>
      <c r="BK18" s="644"/>
      <c r="BL18" s="644"/>
      <c r="BM18" s="644"/>
      <c r="BN18" s="645"/>
      <c r="BO18" s="703" t="s">
        <v>220</v>
      </c>
      <c r="BP18" s="703"/>
      <c r="BQ18" s="703"/>
      <c r="BR18" s="703"/>
      <c r="BS18" s="649" t="s">
        <v>235</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121</v>
      </c>
      <c r="CS18" s="644"/>
      <c r="CT18" s="644"/>
      <c r="CU18" s="644"/>
      <c r="CV18" s="644"/>
      <c r="CW18" s="644"/>
      <c r="CX18" s="644"/>
      <c r="CY18" s="645"/>
      <c r="CZ18" s="703" t="s">
        <v>220</v>
      </c>
      <c r="DA18" s="703"/>
      <c r="DB18" s="703"/>
      <c r="DC18" s="703"/>
      <c r="DD18" s="649" t="s">
        <v>121</v>
      </c>
      <c r="DE18" s="644"/>
      <c r="DF18" s="644"/>
      <c r="DG18" s="644"/>
      <c r="DH18" s="644"/>
      <c r="DI18" s="644"/>
      <c r="DJ18" s="644"/>
      <c r="DK18" s="644"/>
      <c r="DL18" s="644"/>
      <c r="DM18" s="644"/>
      <c r="DN18" s="644"/>
      <c r="DO18" s="644"/>
      <c r="DP18" s="645"/>
      <c r="DQ18" s="649" t="s">
        <v>220</v>
      </c>
      <c r="DR18" s="644"/>
      <c r="DS18" s="644"/>
      <c r="DT18" s="644"/>
      <c r="DU18" s="644"/>
      <c r="DV18" s="644"/>
      <c r="DW18" s="644"/>
      <c r="DX18" s="644"/>
      <c r="DY18" s="644"/>
      <c r="DZ18" s="644"/>
      <c r="EA18" s="644"/>
      <c r="EB18" s="644"/>
      <c r="EC18" s="684"/>
    </row>
    <row r="19" spans="2:133" ht="11.25" customHeight="1" x14ac:dyDescent="0.15">
      <c r="B19" s="638" t="s">
        <v>264</v>
      </c>
      <c r="C19" s="639"/>
      <c r="D19" s="639"/>
      <c r="E19" s="639"/>
      <c r="F19" s="639"/>
      <c r="G19" s="639"/>
      <c r="H19" s="639"/>
      <c r="I19" s="639"/>
      <c r="J19" s="639"/>
      <c r="K19" s="639"/>
      <c r="L19" s="639"/>
      <c r="M19" s="639"/>
      <c r="N19" s="639"/>
      <c r="O19" s="639"/>
      <c r="P19" s="639"/>
      <c r="Q19" s="640"/>
      <c r="R19" s="641">
        <v>1490996</v>
      </c>
      <c r="S19" s="644"/>
      <c r="T19" s="644"/>
      <c r="U19" s="644"/>
      <c r="V19" s="644"/>
      <c r="W19" s="644"/>
      <c r="X19" s="644"/>
      <c r="Y19" s="645"/>
      <c r="Z19" s="703">
        <v>32.9</v>
      </c>
      <c r="AA19" s="703"/>
      <c r="AB19" s="703"/>
      <c r="AC19" s="703"/>
      <c r="AD19" s="704">
        <v>1490996</v>
      </c>
      <c r="AE19" s="704"/>
      <c r="AF19" s="704"/>
      <c r="AG19" s="704"/>
      <c r="AH19" s="704"/>
      <c r="AI19" s="704"/>
      <c r="AJ19" s="704"/>
      <c r="AK19" s="704"/>
      <c r="AL19" s="646">
        <v>67.3</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749</v>
      </c>
      <c r="BH19" s="644"/>
      <c r="BI19" s="644"/>
      <c r="BJ19" s="644"/>
      <c r="BK19" s="644"/>
      <c r="BL19" s="644"/>
      <c r="BM19" s="644"/>
      <c r="BN19" s="645"/>
      <c r="BO19" s="703">
        <v>0.1</v>
      </c>
      <c r="BP19" s="703"/>
      <c r="BQ19" s="703"/>
      <c r="BR19" s="703"/>
      <c r="BS19" s="649" t="s">
        <v>121</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220</v>
      </c>
      <c r="CS19" s="644"/>
      <c r="CT19" s="644"/>
      <c r="CU19" s="644"/>
      <c r="CV19" s="644"/>
      <c r="CW19" s="644"/>
      <c r="CX19" s="644"/>
      <c r="CY19" s="645"/>
      <c r="CZ19" s="703" t="s">
        <v>220</v>
      </c>
      <c r="DA19" s="703"/>
      <c r="DB19" s="703"/>
      <c r="DC19" s="703"/>
      <c r="DD19" s="649" t="s">
        <v>220</v>
      </c>
      <c r="DE19" s="644"/>
      <c r="DF19" s="644"/>
      <c r="DG19" s="644"/>
      <c r="DH19" s="644"/>
      <c r="DI19" s="644"/>
      <c r="DJ19" s="644"/>
      <c r="DK19" s="644"/>
      <c r="DL19" s="644"/>
      <c r="DM19" s="644"/>
      <c r="DN19" s="644"/>
      <c r="DO19" s="644"/>
      <c r="DP19" s="645"/>
      <c r="DQ19" s="649" t="s">
        <v>121</v>
      </c>
      <c r="DR19" s="644"/>
      <c r="DS19" s="644"/>
      <c r="DT19" s="644"/>
      <c r="DU19" s="644"/>
      <c r="DV19" s="644"/>
      <c r="DW19" s="644"/>
      <c r="DX19" s="644"/>
      <c r="DY19" s="644"/>
      <c r="DZ19" s="644"/>
      <c r="EA19" s="644"/>
      <c r="EB19" s="644"/>
      <c r="EC19" s="684"/>
    </row>
    <row r="20" spans="2:133" ht="11.25" customHeight="1" x14ac:dyDescent="0.15">
      <c r="B20" s="638" t="s">
        <v>267</v>
      </c>
      <c r="C20" s="639"/>
      <c r="D20" s="639"/>
      <c r="E20" s="639"/>
      <c r="F20" s="639"/>
      <c r="G20" s="639"/>
      <c r="H20" s="639"/>
      <c r="I20" s="639"/>
      <c r="J20" s="639"/>
      <c r="K20" s="639"/>
      <c r="L20" s="639"/>
      <c r="M20" s="639"/>
      <c r="N20" s="639"/>
      <c r="O20" s="639"/>
      <c r="P20" s="639"/>
      <c r="Q20" s="640"/>
      <c r="R20" s="641">
        <v>188507</v>
      </c>
      <c r="S20" s="644"/>
      <c r="T20" s="644"/>
      <c r="U20" s="644"/>
      <c r="V20" s="644"/>
      <c r="W20" s="644"/>
      <c r="X20" s="644"/>
      <c r="Y20" s="645"/>
      <c r="Z20" s="703">
        <v>4.2</v>
      </c>
      <c r="AA20" s="703"/>
      <c r="AB20" s="703"/>
      <c r="AC20" s="703"/>
      <c r="AD20" s="704" t="s">
        <v>220</v>
      </c>
      <c r="AE20" s="704"/>
      <c r="AF20" s="704"/>
      <c r="AG20" s="704"/>
      <c r="AH20" s="704"/>
      <c r="AI20" s="704"/>
      <c r="AJ20" s="704"/>
      <c r="AK20" s="704"/>
      <c r="AL20" s="646" t="s">
        <v>220</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749</v>
      </c>
      <c r="BH20" s="644"/>
      <c r="BI20" s="644"/>
      <c r="BJ20" s="644"/>
      <c r="BK20" s="644"/>
      <c r="BL20" s="644"/>
      <c r="BM20" s="644"/>
      <c r="BN20" s="645"/>
      <c r="BO20" s="703">
        <v>0.1</v>
      </c>
      <c r="BP20" s="703"/>
      <c r="BQ20" s="703"/>
      <c r="BR20" s="703"/>
      <c r="BS20" s="649" t="s">
        <v>220</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4388941</v>
      </c>
      <c r="CS20" s="644"/>
      <c r="CT20" s="644"/>
      <c r="CU20" s="644"/>
      <c r="CV20" s="644"/>
      <c r="CW20" s="644"/>
      <c r="CX20" s="644"/>
      <c r="CY20" s="645"/>
      <c r="CZ20" s="703">
        <v>100</v>
      </c>
      <c r="DA20" s="703"/>
      <c r="DB20" s="703"/>
      <c r="DC20" s="703"/>
      <c r="DD20" s="649">
        <v>457287</v>
      </c>
      <c r="DE20" s="644"/>
      <c r="DF20" s="644"/>
      <c r="DG20" s="644"/>
      <c r="DH20" s="644"/>
      <c r="DI20" s="644"/>
      <c r="DJ20" s="644"/>
      <c r="DK20" s="644"/>
      <c r="DL20" s="644"/>
      <c r="DM20" s="644"/>
      <c r="DN20" s="644"/>
      <c r="DO20" s="644"/>
      <c r="DP20" s="645"/>
      <c r="DQ20" s="649">
        <v>2964014</v>
      </c>
      <c r="DR20" s="644"/>
      <c r="DS20" s="644"/>
      <c r="DT20" s="644"/>
      <c r="DU20" s="644"/>
      <c r="DV20" s="644"/>
      <c r="DW20" s="644"/>
      <c r="DX20" s="644"/>
      <c r="DY20" s="644"/>
      <c r="DZ20" s="644"/>
      <c r="EA20" s="644"/>
      <c r="EB20" s="644"/>
      <c r="EC20" s="684"/>
    </row>
    <row r="21" spans="2:133" ht="11.25" customHeight="1" x14ac:dyDescent="0.15">
      <c r="B21" s="638" t="s">
        <v>270</v>
      </c>
      <c r="C21" s="639"/>
      <c r="D21" s="639"/>
      <c r="E21" s="639"/>
      <c r="F21" s="639"/>
      <c r="G21" s="639"/>
      <c r="H21" s="639"/>
      <c r="I21" s="639"/>
      <c r="J21" s="639"/>
      <c r="K21" s="639"/>
      <c r="L21" s="639"/>
      <c r="M21" s="639"/>
      <c r="N21" s="639"/>
      <c r="O21" s="639"/>
      <c r="P21" s="639"/>
      <c r="Q21" s="640"/>
      <c r="R21" s="641" t="s">
        <v>220</v>
      </c>
      <c r="S21" s="644"/>
      <c r="T21" s="644"/>
      <c r="U21" s="644"/>
      <c r="V21" s="644"/>
      <c r="W21" s="644"/>
      <c r="X21" s="644"/>
      <c r="Y21" s="645"/>
      <c r="Z21" s="703" t="s">
        <v>220</v>
      </c>
      <c r="AA21" s="703"/>
      <c r="AB21" s="703"/>
      <c r="AC21" s="703"/>
      <c r="AD21" s="704" t="s">
        <v>220</v>
      </c>
      <c r="AE21" s="704"/>
      <c r="AF21" s="704"/>
      <c r="AG21" s="704"/>
      <c r="AH21" s="704"/>
      <c r="AI21" s="704"/>
      <c r="AJ21" s="704"/>
      <c r="AK21" s="704"/>
      <c r="AL21" s="646" t="s">
        <v>121</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v>749</v>
      </c>
      <c r="BH21" s="644"/>
      <c r="BI21" s="644"/>
      <c r="BJ21" s="644"/>
      <c r="BK21" s="644"/>
      <c r="BL21" s="644"/>
      <c r="BM21" s="644"/>
      <c r="BN21" s="645"/>
      <c r="BO21" s="703">
        <v>0.1</v>
      </c>
      <c r="BP21" s="703"/>
      <c r="BQ21" s="703"/>
      <c r="BR21" s="703"/>
      <c r="BS21" s="649" t="s">
        <v>220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272</v>
      </c>
      <c r="C22" s="639"/>
      <c r="D22" s="639"/>
      <c r="E22" s="639"/>
      <c r="F22" s="639"/>
      <c r="G22" s="639"/>
      <c r="H22" s="639"/>
      <c r="I22" s="639"/>
      <c r="J22" s="639"/>
      <c r="K22" s="639"/>
      <c r="L22" s="639"/>
      <c r="M22" s="639"/>
      <c r="N22" s="639"/>
      <c r="O22" s="639"/>
      <c r="P22" s="639"/>
      <c r="Q22" s="640"/>
      <c r="R22" s="641">
        <v>2404498</v>
      </c>
      <c r="S22" s="644"/>
      <c r="T22" s="644"/>
      <c r="U22" s="644"/>
      <c r="V22" s="644"/>
      <c r="W22" s="644"/>
      <c r="X22" s="644"/>
      <c r="Y22" s="645"/>
      <c r="Z22" s="703">
        <v>53</v>
      </c>
      <c r="AA22" s="703"/>
      <c r="AB22" s="703"/>
      <c r="AC22" s="703"/>
      <c r="AD22" s="704">
        <v>2215991</v>
      </c>
      <c r="AE22" s="704"/>
      <c r="AF22" s="704"/>
      <c r="AG22" s="704"/>
      <c r="AH22" s="704"/>
      <c r="AI22" s="704"/>
      <c r="AJ22" s="704"/>
      <c r="AK22" s="704"/>
      <c r="AL22" s="646">
        <v>100</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220</v>
      </c>
      <c r="BH22" s="644"/>
      <c r="BI22" s="644"/>
      <c r="BJ22" s="644"/>
      <c r="BK22" s="644"/>
      <c r="BL22" s="644"/>
      <c r="BM22" s="644"/>
      <c r="BN22" s="645"/>
      <c r="BO22" s="703" t="s">
        <v>121</v>
      </c>
      <c r="BP22" s="703"/>
      <c r="BQ22" s="703"/>
      <c r="BR22" s="703"/>
      <c r="BS22" s="649" t="s">
        <v>121</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275</v>
      </c>
      <c r="C23" s="639"/>
      <c r="D23" s="639"/>
      <c r="E23" s="639"/>
      <c r="F23" s="639"/>
      <c r="G23" s="639"/>
      <c r="H23" s="639"/>
      <c r="I23" s="639"/>
      <c r="J23" s="639"/>
      <c r="K23" s="639"/>
      <c r="L23" s="639"/>
      <c r="M23" s="639"/>
      <c r="N23" s="639"/>
      <c r="O23" s="639"/>
      <c r="P23" s="639"/>
      <c r="Q23" s="640"/>
      <c r="R23" s="641" t="s">
        <v>121</v>
      </c>
      <c r="S23" s="644"/>
      <c r="T23" s="644"/>
      <c r="U23" s="644"/>
      <c r="V23" s="644"/>
      <c r="W23" s="644"/>
      <c r="X23" s="644"/>
      <c r="Y23" s="645"/>
      <c r="Z23" s="703" t="s">
        <v>220</v>
      </c>
      <c r="AA23" s="703"/>
      <c r="AB23" s="703"/>
      <c r="AC23" s="703"/>
      <c r="AD23" s="704" t="s">
        <v>220</v>
      </c>
      <c r="AE23" s="704"/>
      <c r="AF23" s="704"/>
      <c r="AG23" s="704"/>
      <c r="AH23" s="704"/>
      <c r="AI23" s="704"/>
      <c r="AJ23" s="704"/>
      <c r="AK23" s="704"/>
      <c r="AL23" s="646" t="s">
        <v>121</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t="s">
        <v>220</v>
      </c>
      <c r="BH23" s="644"/>
      <c r="BI23" s="644"/>
      <c r="BJ23" s="644"/>
      <c r="BK23" s="644"/>
      <c r="BL23" s="644"/>
      <c r="BM23" s="644"/>
      <c r="BN23" s="645"/>
      <c r="BO23" s="703" t="s">
        <v>220</v>
      </c>
      <c r="BP23" s="703"/>
      <c r="BQ23" s="703"/>
      <c r="BR23" s="703"/>
      <c r="BS23" s="649" t="s">
        <v>121</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15">
      <c r="B24" s="638" t="s">
        <v>282</v>
      </c>
      <c r="C24" s="639"/>
      <c r="D24" s="639"/>
      <c r="E24" s="639"/>
      <c r="F24" s="639"/>
      <c r="G24" s="639"/>
      <c r="H24" s="639"/>
      <c r="I24" s="639"/>
      <c r="J24" s="639"/>
      <c r="K24" s="639"/>
      <c r="L24" s="639"/>
      <c r="M24" s="639"/>
      <c r="N24" s="639"/>
      <c r="O24" s="639"/>
      <c r="P24" s="639"/>
      <c r="Q24" s="640"/>
      <c r="R24" s="641">
        <v>8819</v>
      </c>
      <c r="S24" s="644"/>
      <c r="T24" s="644"/>
      <c r="U24" s="644"/>
      <c r="V24" s="644"/>
      <c r="W24" s="644"/>
      <c r="X24" s="644"/>
      <c r="Y24" s="645"/>
      <c r="Z24" s="703">
        <v>0.2</v>
      </c>
      <c r="AA24" s="703"/>
      <c r="AB24" s="703"/>
      <c r="AC24" s="703"/>
      <c r="AD24" s="704" t="s">
        <v>121</v>
      </c>
      <c r="AE24" s="704"/>
      <c r="AF24" s="704"/>
      <c r="AG24" s="704"/>
      <c r="AH24" s="704"/>
      <c r="AI24" s="704"/>
      <c r="AJ24" s="704"/>
      <c r="AK24" s="704"/>
      <c r="AL24" s="646" t="s">
        <v>121</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220</v>
      </c>
      <c r="BH24" s="644"/>
      <c r="BI24" s="644"/>
      <c r="BJ24" s="644"/>
      <c r="BK24" s="644"/>
      <c r="BL24" s="644"/>
      <c r="BM24" s="644"/>
      <c r="BN24" s="645"/>
      <c r="BO24" s="703" t="s">
        <v>121</v>
      </c>
      <c r="BP24" s="703"/>
      <c r="BQ24" s="703"/>
      <c r="BR24" s="703"/>
      <c r="BS24" s="649" t="s">
        <v>220</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1419898</v>
      </c>
      <c r="CS24" s="707"/>
      <c r="CT24" s="707"/>
      <c r="CU24" s="707"/>
      <c r="CV24" s="707"/>
      <c r="CW24" s="707"/>
      <c r="CX24" s="707"/>
      <c r="CY24" s="753"/>
      <c r="CZ24" s="754">
        <v>32.4</v>
      </c>
      <c r="DA24" s="723"/>
      <c r="DB24" s="723"/>
      <c r="DC24" s="757"/>
      <c r="DD24" s="752">
        <v>1145161</v>
      </c>
      <c r="DE24" s="707"/>
      <c r="DF24" s="707"/>
      <c r="DG24" s="707"/>
      <c r="DH24" s="707"/>
      <c r="DI24" s="707"/>
      <c r="DJ24" s="707"/>
      <c r="DK24" s="753"/>
      <c r="DL24" s="752">
        <v>1116097</v>
      </c>
      <c r="DM24" s="707"/>
      <c r="DN24" s="707"/>
      <c r="DO24" s="707"/>
      <c r="DP24" s="707"/>
      <c r="DQ24" s="707"/>
      <c r="DR24" s="707"/>
      <c r="DS24" s="707"/>
      <c r="DT24" s="707"/>
      <c r="DU24" s="707"/>
      <c r="DV24" s="753"/>
      <c r="DW24" s="754">
        <v>48.2</v>
      </c>
      <c r="DX24" s="723"/>
      <c r="DY24" s="723"/>
      <c r="DZ24" s="723"/>
      <c r="EA24" s="723"/>
      <c r="EB24" s="723"/>
      <c r="EC24" s="755"/>
    </row>
    <row r="25" spans="2:133" ht="11.25" customHeight="1" x14ac:dyDescent="0.15">
      <c r="B25" s="638" t="s">
        <v>285</v>
      </c>
      <c r="C25" s="639"/>
      <c r="D25" s="639"/>
      <c r="E25" s="639"/>
      <c r="F25" s="639"/>
      <c r="G25" s="639"/>
      <c r="H25" s="639"/>
      <c r="I25" s="639"/>
      <c r="J25" s="639"/>
      <c r="K25" s="639"/>
      <c r="L25" s="639"/>
      <c r="M25" s="639"/>
      <c r="N25" s="639"/>
      <c r="O25" s="639"/>
      <c r="P25" s="639"/>
      <c r="Q25" s="640"/>
      <c r="R25" s="641">
        <v>27910</v>
      </c>
      <c r="S25" s="644"/>
      <c r="T25" s="644"/>
      <c r="U25" s="644"/>
      <c r="V25" s="644"/>
      <c r="W25" s="644"/>
      <c r="X25" s="644"/>
      <c r="Y25" s="645"/>
      <c r="Z25" s="703">
        <v>0.6</v>
      </c>
      <c r="AA25" s="703"/>
      <c r="AB25" s="703"/>
      <c r="AC25" s="703"/>
      <c r="AD25" s="704" t="s">
        <v>121</v>
      </c>
      <c r="AE25" s="704"/>
      <c r="AF25" s="704"/>
      <c r="AG25" s="704"/>
      <c r="AH25" s="704"/>
      <c r="AI25" s="704"/>
      <c r="AJ25" s="704"/>
      <c r="AK25" s="704"/>
      <c r="AL25" s="646" t="s">
        <v>220</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220</v>
      </c>
      <c r="BP25" s="703"/>
      <c r="BQ25" s="703"/>
      <c r="BR25" s="703"/>
      <c r="BS25" s="649" t="s">
        <v>121</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554736</v>
      </c>
      <c r="CS25" s="642"/>
      <c r="CT25" s="642"/>
      <c r="CU25" s="642"/>
      <c r="CV25" s="642"/>
      <c r="CW25" s="642"/>
      <c r="CX25" s="642"/>
      <c r="CY25" s="643"/>
      <c r="CZ25" s="646">
        <v>12.6</v>
      </c>
      <c r="DA25" s="675"/>
      <c r="DB25" s="675"/>
      <c r="DC25" s="676"/>
      <c r="DD25" s="649">
        <v>516123</v>
      </c>
      <c r="DE25" s="642"/>
      <c r="DF25" s="642"/>
      <c r="DG25" s="642"/>
      <c r="DH25" s="642"/>
      <c r="DI25" s="642"/>
      <c r="DJ25" s="642"/>
      <c r="DK25" s="643"/>
      <c r="DL25" s="649">
        <v>492274</v>
      </c>
      <c r="DM25" s="642"/>
      <c r="DN25" s="642"/>
      <c r="DO25" s="642"/>
      <c r="DP25" s="642"/>
      <c r="DQ25" s="642"/>
      <c r="DR25" s="642"/>
      <c r="DS25" s="642"/>
      <c r="DT25" s="642"/>
      <c r="DU25" s="642"/>
      <c r="DV25" s="643"/>
      <c r="DW25" s="646">
        <v>21.3</v>
      </c>
      <c r="DX25" s="675"/>
      <c r="DY25" s="675"/>
      <c r="DZ25" s="675"/>
      <c r="EA25" s="675"/>
      <c r="EB25" s="675"/>
      <c r="EC25" s="677"/>
    </row>
    <row r="26" spans="2:133" ht="11.25" customHeight="1" x14ac:dyDescent="0.15">
      <c r="B26" s="638" t="s">
        <v>288</v>
      </c>
      <c r="C26" s="639"/>
      <c r="D26" s="639"/>
      <c r="E26" s="639"/>
      <c r="F26" s="639"/>
      <c r="G26" s="639"/>
      <c r="H26" s="639"/>
      <c r="I26" s="639"/>
      <c r="J26" s="639"/>
      <c r="K26" s="639"/>
      <c r="L26" s="639"/>
      <c r="M26" s="639"/>
      <c r="N26" s="639"/>
      <c r="O26" s="639"/>
      <c r="P26" s="639"/>
      <c r="Q26" s="640"/>
      <c r="R26" s="641">
        <v>12939</v>
      </c>
      <c r="S26" s="644"/>
      <c r="T26" s="644"/>
      <c r="U26" s="644"/>
      <c r="V26" s="644"/>
      <c r="W26" s="644"/>
      <c r="X26" s="644"/>
      <c r="Y26" s="645"/>
      <c r="Z26" s="703">
        <v>0.3</v>
      </c>
      <c r="AA26" s="703"/>
      <c r="AB26" s="703"/>
      <c r="AC26" s="703"/>
      <c r="AD26" s="704" t="s">
        <v>220</v>
      </c>
      <c r="AE26" s="704"/>
      <c r="AF26" s="704"/>
      <c r="AG26" s="704"/>
      <c r="AH26" s="704"/>
      <c r="AI26" s="704"/>
      <c r="AJ26" s="704"/>
      <c r="AK26" s="704"/>
      <c r="AL26" s="646" t="s">
        <v>235</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220</v>
      </c>
      <c r="BH26" s="644"/>
      <c r="BI26" s="644"/>
      <c r="BJ26" s="644"/>
      <c r="BK26" s="644"/>
      <c r="BL26" s="644"/>
      <c r="BM26" s="644"/>
      <c r="BN26" s="645"/>
      <c r="BO26" s="703" t="s">
        <v>121</v>
      </c>
      <c r="BP26" s="703"/>
      <c r="BQ26" s="703"/>
      <c r="BR26" s="703"/>
      <c r="BS26" s="649" t="s">
        <v>220</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320585</v>
      </c>
      <c r="CS26" s="644"/>
      <c r="CT26" s="644"/>
      <c r="CU26" s="644"/>
      <c r="CV26" s="644"/>
      <c r="CW26" s="644"/>
      <c r="CX26" s="644"/>
      <c r="CY26" s="645"/>
      <c r="CZ26" s="646">
        <v>7.3</v>
      </c>
      <c r="DA26" s="675"/>
      <c r="DB26" s="675"/>
      <c r="DC26" s="676"/>
      <c r="DD26" s="649">
        <v>283153</v>
      </c>
      <c r="DE26" s="644"/>
      <c r="DF26" s="644"/>
      <c r="DG26" s="644"/>
      <c r="DH26" s="644"/>
      <c r="DI26" s="644"/>
      <c r="DJ26" s="644"/>
      <c r="DK26" s="645"/>
      <c r="DL26" s="649" t="s">
        <v>220</v>
      </c>
      <c r="DM26" s="644"/>
      <c r="DN26" s="644"/>
      <c r="DO26" s="644"/>
      <c r="DP26" s="644"/>
      <c r="DQ26" s="644"/>
      <c r="DR26" s="644"/>
      <c r="DS26" s="644"/>
      <c r="DT26" s="644"/>
      <c r="DU26" s="644"/>
      <c r="DV26" s="645"/>
      <c r="DW26" s="646" t="s">
        <v>121</v>
      </c>
      <c r="DX26" s="675"/>
      <c r="DY26" s="675"/>
      <c r="DZ26" s="675"/>
      <c r="EA26" s="675"/>
      <c r="EB26" s="675"/>
      <c r="EC26" s="677"/>
    </row>
    <row r="27" spans="2:133" ht="11.25" customHeight="1" x14ac:dyDescent="0.15">
      <c r="B27" s="638" t="s">
        <v>291</v>
      </c>
      <c r="C27" s="639"/>
      <c r="D27" s="639"/>
      <c r="E27" s="639"/>
      <c r="F27" s="639"/>
      <c r="G27" s="639"/>
      <c r="H27" s="639"/>
      <c r="I27" s="639"/>
      <c r="J27" s="639"/>
      <c r="K27" s="639"/>
      <c r="L27" s="639"/>
      <c r="M27" s="639"/>
      <c r="N27" s="639"/>
      <c r="O27" s="639"/>
      <c r="P27" s="639"/>
      <c r="Q27" s="640"/>
      <c r="R27" s="641">
        <v>283840</v>
      </c>
      <c r="S27" s="644"/>
      <c r="T27" s="644"/>
      <c r="U27" s="644"/>
      <c r="V27" s="644"/>
      <c r="W27" s="644"/>
      <c r="X27" s="644"/>
      <c r="Y27" s="645"/>
      <c r="Z27" s="703">
        <v>6.3</v>
      </c>
      <c r="AA27" s="703"/>
      <c r="AB27" s="703"/>
      <c r="AC27" s="703"/>
      <c r="AD27" s="704" t="s">
        <v>121</v>
      </c>
      <c r="AE27" s="704"/>
      <c r="AF27" s="704"/>
      <c r="AG27" s="704"/>
      <c r="AH27" s="704"/>
      <c r="AI27" s="704"/>
      <c r="AJ27" s="704"/>
      <c r="AK27" s="704"/>
      <c r="AL27" s="646" t="s">
        <v>121</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601194</v>
      </c>
      <c r="BH27" s="644"/>
      <c r="BI27" s="644"/>
      <c r="BJ27" s="644"/>
      <c r="BK27" s="644"/>
      <c r="BL27" s="644"/>
      <c r="BM27" s="644"/>
      <c r="BN27" s="645"/>
      <c r="BO27" s="703">
        <v>100</v>
      </c>
      <c r="BP27" s="703"/>
      <c r="BQ27" s="703"/>
      <c r="BR27" s="703"/>
      <c r="BS27" s="649" t="s">
        <v>235</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356024</v>
      </c>
      <c r="CS27" s="642"/>
      <c r="CT27" s="642"/>
      <c r="CU27" s="642"/>
      <c r="CV27" s="642"/>
      <c r="CW27" s="642"/>
      <c r="CX27" s="642"/>
      <c r="CY27" s="643"/>
      <c r="CZ27" s="646">
        <v>8.1</v>
      </c>
      <c r="DA27" s="675"/>
      <c r="DB27" s="675"/>
      <c r="DC27" s="676"/>
      <c r="DD27" s="649">
        <v>123286</v>
      </c>
      <c r="DE27" s="642"/>
      <c r="DF27" s="642"/>
      <c r="DG27" s="642"/>
      <c r="DH27" s="642"/>
      <c r="DI27" s="642"/>
      <c r="DJ27" s="642"/>
      <c r="DK27" s="643"/>
      <c r="DL27" s="649">
        <v>118071</v>
      </c>
      <c r="DM27" s="642"/>
      <c r="DN27" s="642"/>
      <c r="DO27" s="642"/>
      <c r="DP27" s="642"/>
      <c r="DQ27" s="642"/>
      <c r="DR27" s="642"/>
      <c r="DS27" s="642"/>
      <c r="DT27" s="642"/>
      <c r="DU27" s="642"/>
      <c r="DV27" s="643"/>
      <c r="DW27" s="646">
        <v>5.0999999999999996</v>
      </c>
      <c r="DX27" s="675"/>
      <c r="DY27" s="675"/>
      <c r="DZ27" s="675"/>
      <c r="EA27" s="675"/>
      <c r="EB27" s="675"/>
      <c r="EC27" s="677"/>
    </row>
    <row r="28" spans="2:133" ht="11.25" customHeight="1" x14ac:dyDescent="0.15">
      <c r="B28" s="746" t="s">
        <v>294</v>
      </c>
      <c r="C28" s="747"/>
      <c r="D28" s="747"/>
      <c r="E28" s="747"/>
      <c r="F28" s="747"/>
      <c r="G28" s="747"/>
      <c r="H28" s="747"/>
      <c r="I28" s="747"/>
      <c r="J28" s="747"/>
      <c r="K28" s="747"/>
      <c r="L28" s="747"/>
      <c r="M28" s="747"/>
      <c r="N28" s="747"/>
      <c r="O28" s="747"/>
      <c r="P28" s="747"/>
      <c r="Q28" s="748"/>
      <c r="R28" s="641" t="s">
        <v>121</v>
      </c>
      <c r="S28" s="644"/>
      <c r="T28" s="644"/>
      <c r="U28" s="644"/>
      <c r="V28" s="644"/>
      <c r="W28" s="644"/>
      <c r="X28" s="644"/>
      <c r="Y28" s="645"/>
      <c r="Z28" s="703" t="s">
        <v>121</v>
      </c>
      <c r="AA28" s="703"/>
      <c r="AB28" s="703"/>
      <c r="AC28" s="703"/>
      <c r="AD28" s="704" t="s">
        <v>220</v>
      </c>
      <c r="AE28" s="704"/>
      <c r="AF28" s="704"/>
      <c r="AG28" s="704"/>
      <c r="AH28" s="704"/>
      <c r="AI28" s="704"/>
      <c r="AJ28" s="704"/>
      <c r="AK28" s="704"/>
      <c r="AL28" s="646" t="s">
        <v>220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509138</v>
      </c>
      <c r="CS28" s="644"/>
      <c r="CT28" s="644"/>
      <c r="CU28" s="644"/>
      <c r="CV28" s="644"/>
      <c r="CW28" s="644"/>
      <c r="CX28" s="644"/>
      <c r="CY28" s="645"/>
      <c r="CZ28" s="646">
        <v>11.6</v>
      </c>
      <c r="DA28" s="675"/>
      <c r="DB28" s="675"/>
      <c r="DC28" s="676"/>
      <c r="DD28" s="649">
        <v>505752</v>
      </c>
      <c r="DE28" s="644"/>
      <c r="DF28" s="644"/>
      <c r="DG28" s="644"/>
      <c r="DH28" s="644"/>
      <c r="DI28" s="644"/>
      <c r="DJ28" s="644"/>
      <c r="DK28" s="645"/>
      <c r="DL28" s="649">
        <v>505752</v>
      </c>
      <c r="DM28" s="644"/>
      <c r="DN28" s="644"/>
      <c r="DO28" s="644"/>
      <c r="DP28" s="644"/>
      <c r="DQ28" s="644"/>
      <c r="DR28" s="644"/>
      <c r="DS28" s="644"/>
      <c r="DT28" s="644"/>
      <c r="DU28" s="644"/>
      <c r="DV28" s="645"/>
      <c r="DW28" s="646">
        <v>21.9</v>
      </c>
      <c r="DX28" s="675"/>
      <c r="DY28" s="675"/>
      <c r="DZ28" s="675"/>
      <c r="EA28" s="675"/>
      <c r="EB28" s="675"/>
      <c r="EC28" s="677"/>
    </row>
    <row r="29" spans="2:133" ht="11.25" customHeight="1" x14ac:dyDescent="0.15">
      <c r="B29" s="638" t="s">
        <v>296</v>
      </c>
      <c r="C29" s="639"/>
      <c r="D29" s="639"/>
      <c r="E29" s="639"/>
      <c r="F29" s="639"/>
      <c r="G29" s="639"/>
      <c r="H29" s="639"/>
      <c r="I29" s="639"/>
      <c r="J29" s="639"/>
      <c r="K29" s="639"/>
      <c r="L29" s="639"/>
      <c r="M29" s="639"/>
      <c r="N29" s="639"/>
      <c r="O29" s="639"/>
      <c r="P29" s="639"/>
      <c r="Q29" s="640"/>
      <c r="R29" s="641">
        <v>485432</v>
      </c>
      <c r="S29" s="644"/>
      <c r="T29" s="644"/>
      <c r="U29" s="644"/>
      <c r="V29" s="644"/>
      <c r="W29" s="644"/>
      <c r="X29" s="644"/>
      <c r="Y29" s="645"/>
      <c r="Z29" s="703">
        <v>10.7</v>
      </c>
      <c r="AA29" s="703"/>
      <c r="AB29" s="703"/>
      <c r="AC29" s="703"/>
      <c r="AD29" s="704" t="s">
        <v>121</v>
      </c>
      <c r="AE29" s="704"/>
      <c r="AF29" s="704"/>
      <c r="AG29" s="704"/>
      <c r="AH29" s="704"/>
      <c r="AI29" s="704"/>
      <c r="AJ29" s="704"/>
      <c r="AK29" s="704"/>
      <c r="AL29" s="646" t="s">
        <v>121</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507657</v>
      </c>
      <c r="CS29" s="642"/>
      <c r="CT29" s="642"/>
      <c r="CU29" s="642"/>
      <c r="CV29" s="642"/>
      <c r="CW29" s="642"/>
      <c r="CX29" s="642"/>
      <c r="CY29" s="643"/>
      <c r="CZ29" s="646">
        <v>11.6</v>
      </c>
      <c r="DA29" s="675"/>
      <c r="DB29" s="675"/>
      <c r="DC29" s="676"/>
      <c r="DD29" s="649">
        <v>504271</v>
      </c>
      <c r="DE29" s="642"/>
      <c r="DF29" s="642"/>
      <c r="DG29" s="642"/>
      <c r="DH29" s="642"/>
      <c r="DI29" s="642"/>
      <c r="DJ29" s="642"/>
      <c r="DK29" s="643"/>
      <c r="DL29" s="649">
        <v>504271</v>
      </c>
      <c r="DM29" s="642"/>
      <c r="DN29" s="642"/>
      <c r="DO29" s="642"/>
      <c r="DP29" s="642"/>
      <c r="DQ29" s="642"/>
      <c r="DR29" s="642"/>
      <c r="DS29" s="642"/>
      <c r="DT29" s="642"/>
      <c r="DU29" s="642"/>
      <c r="DV29" s="643"/>
      <c r="DW29" s="646">
        <v>21.8</v>
      </c>
      <c r="DX29" s="675"/>
      <c r="DY29" s="675"/>
      <c r="DZ29" s="675"/>
      <c r="EA29" s="675"/>
      <c r="EB29" s="675"/>
      <c r="EC29" s="677"/>
    </row>
    <row r="30" spans="2:133" ht="11.25" customHeight="1" x14ac:dyDescent="0.15">
      <c r="B30" s="638" t="s">
        <v>301</v>
      </c>
      <c r="C30" s="639"/>
      <c r="D30" s="639"/>
      <c r="E30" s="639"/>
      <c r="F30" s="639"/>
      <c r="G30" s="639"/>
      <c r="H30" s="639"/>
      <c r="I30" s="639"/>
      <c r="J30" s="639"/>
      <c r="K30" s="639"/>
      <c r="L30" s="639"/>
      <c r="M30" s="639"/>
      <c r="N30" s="639"/>
      <c r="O30" s="639"/>
      <c r="P30" s="639"/>
      <c r="Q30" s="640"/>
      <c r="R30" s="641">
        <v>27013</v>
      </c>
      <c r="S30" s="644"/>
      <c r="T30" s="644"/>
      <c r="U30" s="644"/>
      <c r="V30" s="644"/>
      <c r="W30" s="644"/>
      <c r="X30" s="644"/>
      <c r="Y30" s="645"/>
      <c r="Z30" s="703">
        <v>0.6</v>
      </c>
      <c r="AA30" s="703"/>
      <c r="AB30" s="703"/>
      <c r="AC30" s="703"/>
      <c r="AD30" s="704" t="s">
        <v>121</v>
      </c>
      <c r="AE30" s="704"/>
      <c r="AF30" s="704"/>
      <c r="AG30" s="704"/>
      <c r="AH30" s="704"/>
      <c r="AI30" s="704"/>
      <c r="AJ30" s="704"/>
      <c r="AK30" s="704"/>
      <c r="AL30" s="646" t="s">
        <v>121</v>
      </c>
      <c r="AM30" s="647"/>
      <c r="AN30" s="647"/>
      <c r="AO30" s="705"/>
      <c r="AP30" s="731" t="s">
        <v>302</v>
      </c>
      <c r="AQ30" s="732"/>
      <c r="AR30" s="732"/>
      <c r="AS30" s="732"/>
      <c r="AT30" s="737" t="s">
        <v>303</v>
      </c>
      <c r="AU30" s="210"/>
      <c r="AV30" s="210"/>
      <c r="AW30" s="210"/>
      <c r="AX30" s="740" t="s">
        <v>179</v>
      </c>
      <c r="AY30" s="741"/>
      <c r="AZ30" s="741"/>
      <c r="BA30" s="741"/>
      <c r="BB30" s="741"/>
      <c r="BC30" s="741"/>
      <c r="BD30" s="741"/>
      <c r="BE30" s="741"/>
      <c r="BF30" s="742"/>
      <c r="BG30" s="721">
        <v>97</v>
      </c>
      <c r="BH30" s="722"/>
      <c r="BI30" s="722"/>
      <c r="BJ30" s="722"/>
      <c r="BK30" s="722"/>
      <c r="BL30" s="722"/>
      <c r="BM30" s="723">
        <v>82.5</v>
      </c>
      <c r="BN30" s="722"/>
      <c r="BO30" s="722"/>
      <c r="BP30" s="722"/>
      <c r="BQ30" s="724"/>
      <c r="BR30" s="721">
        <v>95.8</v>
      </c>
      <c r="BS30" s="722"/>
      <c r="BT30" s="722"/>
      <c r="BU30" s="722"/>
      <c r="BV30" s="722"/>
      <c r="BW30" s="722"/>
      <c r="BX30" s="723">
        <v>81.099999999999994</v>
      </c>
      <c r="BY30" s="722"/>
      <c r="BZ30" s="722"/>
      <c r="CA30" s="722"/>
      <c r="CB30" s="724"/>
      <c r="CD30" s="727"/>
      <c r="CE30" s="728"/>
      <c r="CF30" s="685" t="s">
        <v>304</v>
      </c>
      <c r="CG30" s="682"/>
      <c r="CH30" s="682"/>
      <c r="CI30" s="682"/>
      <c r="CJ30" s="682"/>
      <c r="CK30" s="682"/>
      <c r="CL30" s="682"/>
      <c r="CM30" s="682"/>
      <c r="CN30" s="682"/>
      <c r="CO30" s="682"/>
      <c r="CP30" s="682"/>
      <c r="CQ30" s="683"/>
      <c r="CR30" s="641">
        <v>468694</v>
      </c>
      <c r="CS30" s="644"/>
      <c r="CT30" s="644"/>
      <c r="CU30" s="644"/>
      <c r="CV30" s="644"/>
      <c r="CW30" s="644"/>
      <c r="CX30" s="644"/>
      <c r="CY30" s="645"/>
      <c r="CZ30" s="646">
        <v>10.7</v>
      </c>
      <c r="DA30" s="675"/>
      <c r="DB30" s="675"/>
      <c r="DC30" s="676"/>
      <c r="DD30" s="649">
        <v>465684</v>
      </c>
      <c r="DE30" s="644"/>
      <c r="DF30" s="644"/>
      <c r="DG30" s="644"/>
      <c r="DH30" s="644"/>
      <c r="DI30" s="644"/>
      <c r="DJ30" s="644"/>
      <c r="DK30" s="645"/>
      <c r="DL30" s="649">
        <v>465684</v>
      </c>
      <c r="DM30" s="644"/>
      <c r="DN30" s="644"/>
      <c r="DO30" s="644"/>
      <c r="DP30" s="644"/>
      <c r="DQ30" s="644"/>
      <c r="DR30" s="644"/>
      <c r="DS30" s="644"/>
      <c r="DT30" s="644"/>
      <c r="DU30" s="644"/>
      <c r="DV30" s="645"/>
      <c r="DW30" s="646">
        <v>20.100000000000001</v>
      </c>
      <c r="DX30" s="675"/>
      <c r="DY30" s="675"/>
      <c r="DZ30" s="675"/>
      <c r="EA30" s="675"/>
      <c r="EB30" s="675"/>
      <c r="EC30" s="677"/>
    </row>
    <row r="31" spans="2:133" ht="11.25" customHeight="1" x14ac:dyDescent="0.15">
      <c r="B31" s="638" t="s">
        <v>305</v>
      </c>
      <c r="C31" s="639"/>
      <c r="D31" s="639"/>
      <c r="E31" s="639"/>
      <c r="F31" s="639"/>
      <c r="G31" s="639"/>
      <c r="H31" s="639"/>
      <c r="I31" s="639"/>
      <c r="J31" s="639"/>
      <c r="K31" s="639"/>
      <c r="L31" s="639"/>
      <c r="M31" s="639"/>
      <c r="N31" s="639"/>
      <c r="O31" s="639"/>
      <c r="P31" s="639"/>
      <c r="Q31" s="640"/>
      <c r="R31" s="641">
        <v>8960</v>
      </c>
      <c r="S31" s="644"/>
      <c r="T31" s="644"/>
      <c r="U31" s="644"/>
      <c r="V31" s="644"/>
      <c r="W31" s="644"/>
      <c r="X31" s="644"/>
      <c r="Y31" s="645"/>
      <c r="Z31" s="703">
        <v>0.2</v>
      </c>
      <c r="AA31" s="703"/>
      <c r="AB31" s="703"/>
      <c r="AC31" s="703"/>
      <c r="AD31" s="704" t="s">
        <v>121</v>
      </c>
      <c r="AE31" s="704"/>
      <c r="AF31" s="704"/>
      <c r="AG31" s="704"/>
      <c r="AH31" s="704"/>
      <c r="AI31" s="704"/>
      <c r="AJ31" s="704"/>
      <c r="AK31" s="704"/>
      <c r="AL31" s="646" t="s">
        <v>220</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97.4</v>
      </c>
      <c r="BH31" s="642"/>
      <c r="BI31" s="642"/>
      <c r="BJ31" s="642"/>
      <c r="BK31" s="642"/>
      <c r="BL31" s="642"/>
      <c r="BM31" s="647">
        <v>85.6</v>
      </c>
      <c r="BN31" s="720"/>
      <c r="BO31" s="720"/>
      <c r="BP31" s="720"/>
      <c r="BQ31" s="681"/>
      <c r="BR31" s="719">
        <v>95.8</v>
      </c>
      <c r="BS31" s="642"/>
      <c r="BT31" s="642"/>
      <c r="BU31" s="642"/>
      <c r="BV31" s="642"/>
      <c r="BW31" s="642"/>
      <c r="BX31" s="647">
        <v>85.5</v>
      </c>
      <c r="BY31" s="720"/>
      <c r="BZ31" s="720"/>
      <c r="CA31" s="720"/>
      <c r="CB31" s="681"/>
      <c r="CD31" s="727"/>
      <c r="CE31" s="728"/>
      <c r="CF31" s="685" t="s">
        <v>308</v>
      </c>
      <c r="CG31" s="682"/>
      <c r="CH31" s="682"/>
      <c r="CI31" s="682"/>
      <c r="CJ31" s="682"/>
      <c r="CK31" s="682"/>
      <c r="CL31" s="682"/>
      <c r="CM31" s="682"/>
      <c r="CN31" s="682"/>
      <c r="CO31" s="682"/>
      <c r="CP31" s="682"/>
      <c r="CQ31" s="683"/>
      <c r="CR31" s="641">
        <v>38963</v>
      </c>
      <c r="CS31" s="642"/>
      <c r="CT31" s="642"/>
      <c r="CU31" s="642"/>
      <c r="CV31" s="642"/>
      <c r="CW31" s="642"/>
      <c r="CX31" s="642"/>
      <c r="CY31" s="643"/>
      <c r="CZ31" s="646">
        <v>0.9</v>
      </c>
      <c r="DA31" s="675"/>
      <c r="DB31" s="675"/>
      <c r="DC31" s="676"/>
      <c r="DD31" s="649">
        <v>38587</v>
      </c>
      <c r="DE31" s="642"/>
      <c r="DF31" s="642"/>
      <c r="DG31" s="642"/>
      <c r="DH31" s="642"/>
      <c r="DI31" s="642"/>
      <c r="DJ31" s="642"/>
      <c r="DK31" s="643"/>
      <c r="DL31" s="649">
        <v>38587</v>
      </c>
      <c r="DM31" s="642"/>
      <c r="DN31" s="642"/>
      <c r="DO31" s="642"/>
      <c r="DP31" s="642"/>
      <c r="DQ31" s="642"/>
      <c r="DR31" s="642"/>
      <c r="DS31" s="642"/>
      <c r="DT31" s="642"/>
      <c r="DU31" s="642"/>
      <c r="DV31" s="643"/>
      <c r="DW31" s="646">
        <v>1.7</v>
      </c>
      <c r="DX31" s="675"/>
      <c r="DY31" s="675"/>
      <c r="DZ31" s="675"/>
      <c r="EA31" s="675"/>
      <c r="EB31" s="675"/>
      <c r="EC31" s="677"/>
    </row>
    <row r="32" spans="2:133" ht="11.25" customHeight="1" x14ac:dyDescent="0.15">
      <c r="B32" s="638" t="s">
        <v>309</v>
      </c>
      <c r="C32" s="639"/>
      <c r="D32" s="639"/>
      <c r="E32" s="639"/>
      <c r="F32" s="639"/>
      <c r="G32" s="639"/>
      <c r="H32" s="639"/>
      <c r="I32" s="639"/>
      <c r="J32" s="639"/>
      <c r="K32" s="639"/>
      <c r="L32" s="639"/>
      <c r="M32" s="639"/>
      <c r="N32" s="639"/>
      <c r="O32" s="639"/>
      <c r="P32" s="639"/>
      <c r="Q32" s="640"/>
      <c r="R32" s="641">
        <v>808016</v>
      </c>
      <c r="S32" s="644"/>
      <c r="T32" s="644"/>
      <c r="U32" s="644"/>
      <c r="V32" s="644"/>
      <c r="W32" s="644"/>
      <c r="X32" s="644"/>
      <c r="Y32" s="645"/>
      <c r="Z32" s="703">
        <v>17.8</v>
      </c>
      <c r="AA32" s="703"/>
      <c r="AB32" s="703"/>
      <c r="AC32" s="703"/>
      <c r="AD32" s="704" t="s">
        <v>220</v>
      </c>
      <c r="AE32" s="704"/>
      <c r="AF32" s="704"/>
      <c r="AG32" s="704"/>
      <c r="AH32" s="704"/>
      <c r="AI32" s="704"/>
      <c r="AJ32" s="704"/>
      <c r="AK32" s="704"/>
      <c r="AL32" s="646" t="s">
        <v>220</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96.1</v>
      </c>
      <c r="BH32" s="657"/>
      <c r="BI32" s="657"/>
      <c r="BJ32" s="657"/>
      <c r="BK32" s="657"/>
      <c r="BL32" s="657"/>
      <c r="BM32" s="701">
        <v>76.7</v>
      </c>
      <c r="BN32" s="657"/>
      <c r="BO32" s="657"/>
      <c r="BP32" s="657"/>
      <c r="BQ32" s="694"/>
      <c r="BR32" s="718">
        <v>94.6</v>
      </c>
      <c r="BS32" s="657"/>
      <c r="BT32" s="657"/>
      <c r="BU32" s="657"/>
      <c r="BV32" s="657"/>
      <c r="BW32" s="657"/>
      <c r="BX32" s="701">
        <v>70.599999999999994</v>
      </c>
      <c r="BY32" s="657"/>
      <c r="BZ32" s="657"/>
      <c r="CA32" s="657"/>
      <c r="CB32" s="694"/>
      <c r="CD32" s="729"/>
      <c r="CE32" s="730"/>
      <c r="CF32" s="685" t="s">
        <v>311</v>
      </c>
      <c r="CG32" s="682"/>
      <c r="CH32" s="682"/>
      <c r="CI32" s="682"/>
      <c r="CJ32" s="682"/>
      <c r="CK32" s="682"/>
      <c r="CL32" s="682"/>
      <c r="CM32" s="682"/>
      <c r="CN32" s="682"/>
      <c r="CO32" s="682"/>
      <c r="CP32" s="682"/>
      <c r="CQ32" s="683"/>
      <c r="CR32" s="641">
        <v>1481</v>
      </c>
      <c r="CS32" s="644"/>
      <c r="CT32" s="644"/>
      <c r="CU32" s="644"/>
      <c r="CV32" s="644"/>
      <c r="CW32" s="644"/>
      <c r="CX32" s="644"/>
      <c r="CY32" s="645"/>
      <c r="CZ32" s="646">
        <v>0</v>
      </c>
      <c r="DA32" s="675"/>
      <c r="DB32" s="675"/>
      <c r="DC32" s="676"/>
      <c r="DD32" s="649">
        <v>1481</v>
      </c>
      <c r="DE32" s="644"/>
      <c r="DF32" s="644"/>
      <c r="DG32" s="644"/>
      <c r="DH32" s="644"/>
      <c r="DI32" s="644"/>
      <c r="DJ32" s="644"/>
      <c r="DK32" s="645"/>
      <c r="DL32" s="649">
        <v>1481</v>
      </c>
      <c r="DM32" s="644"/>
      <c r="DN32" s="644"/>
      <c r="DO32" s="644"/>
      <c r="DP32" s="644"/>
      <c r="DQ32" s="644"/>
      <c r="DR32" s="644"/>
      <c r="DS32" s="644"/>
      <c r="DT32" s="644"/>
      <c r="DU32" s="644"/>
      <c r="DV32" s="645"/>
      <c r="DW32" s="646">
        <v>0.1</v>
      </c>
      <c r="DX32" s="675"/>
      <c r="DY32" s="675"/>
      <c r="DZ32" s="675"/>
      <c r="EA32" s="675"/>
      <c r="EB32" s="675"/>
      <c r="EC32" s="677"/>
    </row>
    <row r="33" spans="2:133" ht="11.25" customHeight="1" x14ac:dyDescent="0.15">
      <c r="B33" s="638" t="s">
        <v>312</v>
      </c>
      <c r="C33" s="639"/>
      <c r="D33" s="639"/>
      <c r="E33" s="639"/>
      <c r="F33" s="639"/>
      <c r="G33" s="639"/>
      <c r="H33" s="639"/>
      <c r="I33" s="639"/>
      <c r="J33" s="639"/>
      <c r="K33" s="639"/>
      <c r="L33" s="639"/>
      <c r="M33" s="639"/>
      <c r="N33" s="639"/>
      <c r="O33" s="639"/>
      <c r="P33" s="639"/>
      <c r="Q33" s="640"/>
      <c r="R33" s="641">
        <v>34069</v>
      </c>
      <c r="S33" s="644"/>
      <c r="T33" s="644"/>
      <c r="U33" s="644"/>
      <c r="V33" s="644"/>
      <c r="W33" s="644"/>
      <c r="X33" s="644"/>
      <c r="Y33" s="645"/>
      <c r="Z33" s="703">
        <v>0.8</v>
      </c>
      <c r="AA33" s="703"/>
      <c r="AB33" s="703"/>
      <c r="AC33" s="703"/>
      <c r="AD33" s="704" t="s">
        <v>220</v>
      </c>
      <c r="AE33" s="704"/>
      <c r="AF33" s="704"/>
      <c r="AG33" s="704"/>
      <c r="AH33" s="704"/>
      <c r="AI33" s="704"/>
      <c r="AJ33" s="704"/>
      <c r="AK33" s="704"/>
      <c r="AL33" s="646" t="s">
        <v>220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2511756</v>
      </c>
      <c r="CS33" s="642"/>
      <c r="CT33" s="642"/>
      <c r="CU33" s="642"/>
      <c r="CV33" s="642"/>
      <c r="CW33" s="642"/>
      <c r="CX33" s="642"/>
      <c r="CY33" s="643"/>
      <c r="CZ33" s="646">
        <v>57.2</v>
      </c>
      <c r="DA33" s="675"/>
      <c r="DB33" s="675"/>
      <c r="DC33" s="676"/>
      <c r="DD33" s="649">
        <v>1663225</v>
      </c>
      <c r="DE33" s="642"/>
      <c r="DF33" s="642"/>
      <c r="DG33" s="642"/>
      <c r="DH33" s="642"/>
      <c r="DI33" s="642"/>
      <c r="DJ33" s="642"/>
      <c r="DK33" s="643"/>
      <c r="DL33" s="649">
        <v>700872</v>
      </c>
      <c r="DM33" s="642"/>
      <c r="DN33" s="642"/>
      <c r="DO33" s="642"/>
      <c r="DP33" s="642"/>
      <c r="DQ33" s="642"/>
      <c r="DR33" s="642"/>
      <c r="DS33" s="642"/>
      <c r="DT33" s="642"/>
      <c r="DU33" s="642"/>
      <c r="DV33" s="643"/>
      <c r="DW33" s="646">
        <v>30.3</v>
      </c>
      <c r="DX33" s="675"/>
      <c r="DY33" s="675"/>
      <c r="DZ33" s="675"/>
      <c r="EA33" s="675"/>
      <c r="EB33" s="675"/>
      <c r="EC33" s="677"/>
    </row>
    <row r="34" spans="2:133" ht="11.25" customHeight="1" x14ac:dyDescent="0.15">
      <c r="B34" s="638" t="s">
        <v>314</v>
      </c>
      <c r="C34" s="639"/>
      <c r="D34" s="639"/>
      <c r="E34" s="639"/>
      <c r="F34" s="639"/>
      <c r="G34" s="639"/>
      <c r="H34" s="639"/>
      <c r="I34" s="639"/>
      <c r="J34" s="639"/>
      <c r="K34" s="639"/>
      <c r="L34" s="639"/>
      <c r="M34" s="639"/>
      <c r="N34" s="639"/>
      <c r="O34" s="639"/>
      <c r="P34" s="639"/>
      <c r="Q34" s="640"/>
      <c r="R34" s="641">
        <v>267927</v>
      </c>
      <c r="S34" s="644"/>
      <c r="T34" s="644"/>
      <c r="U34" s="644"/>
      <c r="V34" s="644"/>
      <c r="W34" s="644"/>
      <c r="X34" s="644"/>
      <c r="Y34" s="645"/>
      <c r="Z34" s="703">
        <v>5.9</v>
      </c>
      <c r="AA34" s="703"/>
      <c r="AB34" s="703"/>
      <c r="AC34" s="703"/>
      <c r="AD34" s="704" t="s">
        <v>220</v>
      </c>
      <c r="AE34" s="704"/>
      <c r="AF34" s="704"/>
      <c r="AG34" s="704"/>
      <c r="AH34" s="704"/>
      <c r="AI34" s="704"/>
      <c r="AJ34" s="704"/>
      <c r="AK34" s="704"/>
      <c r="AL34" s="646" t="s">
        <v>121</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534881</v>
      </c>
      <c r="CS34" s="644"/>
      <c r="CT34" s="644"/>
      <c r="CU34" s="644"/>
      <c r="CV34" s="644"/>
      <c r="CW34" s="644"/>
      <c r="CX34" s="644"/>
      <c r="CY34" s="645"/>
      <c r="CZ34" s="646">
        <v>12.2</v>
      </c>
      <c r="DA34" s="675"/>
      <c r="DB34" s="675"/>
      <c r="DC34" s="676"/>
      <c r="DD34" s="649">
        <v>360006</v>
      </c>
      <c r="DE34" s="644"/>
      <c r="DF34" s="644"/>
      <c r="DG34" s="644"/>
      <c r="DH34" s="644"/>
      <c r="DI34" s="644"/>
      <c r="DJ34" s="644"/>
      <c r="DK34" s="645"/>
      <c r="DL34" s="649">
        <v>193858</v>
      </c>
      <c r="DM34" s="644"/>
      <c r="DN34" s="644"/>
      <c r="DO34" s="644"/>
      <c r="DP34" s="644"/>
      <c r="DQ34" s="644"/>
      <c r="DR34" s="644"/>
      <c r="DS34" s="644"/>
      <c r="DT34" s="644"/>
      <c r="DU34" s="644"/>
      <c r="DV34" s="645"/>
      <c r="DW34" s="646">
        <v>8.4</v>
      </c>
      <c r="DX34" s="675"/>
      <c r="DY34" s="675"/>
      <c r="DZ34" s="675"/>
      <c r="EA34" s="675"/>
      <c r="EB34" s="675"/>
      <c r="EC34" s="677"/>
    </row>
    <row r="35" spans="2:133" ht="11.25" customHeight="1" x14ac:dyDescent="0.15">
      <c r="B35" s="638" t="s">
        <v>318</v>
      </c>
      <c r="C35" s="639"/>
      <c r="D35" s="639"/>
      <c r="E35" s="639"/>
      <c r="F35" s="639"/>
      <c r="G35" s="639"/>
      <c r="H35" s="639"/>
      <c r="I35" s="639"/>
      <c r="J35" s="639"/>
      <c r="K35" s="639"/>
      <c r="L35" s="639"/>
      <c r="M35" s="639"/>
      <c r="N35" s="639"/>
      <c r="O35" s="639"/>
      <c r="P35" s="639"/>
      <c r="Q35" s="640"/>
      <c r="R35" s="641">
        <v>167906</v>
      </c>
      <c r="S35" s="644"/>
      <c r="T35" s="644"/>
      <c r="U35" s="644"/>
      <c r="V35" s="644"/>
      <c r="W35" s="644"/>
      <c r="X35" s="644"/>
      <c r="Y35" s="645"/>
      <c r="Z35" s="703">
        <v>3.7</v>
      </c>
      <c r="AA35" s="703"/>
      <c r="AB35" s="703"/>
      <c r="AC35" s="703"/>
      <c r="AD35" s="704" t="s">
        <v>235</v>
      </c>
      <c r="AE35" s="704"/>
      <c r="AF35" s="704"/>
      <c r="AG35" s="704"/>
      <c r="AH35" s="704"/>
      <c r="AI35" s="704"/>
      <c r="AJ35" s="704"/>
      <c r="AK35" s="704"/>
      <c r="AL35" s="646" t="s">
        <v>220</v>
      </c>
      <c r="AM35" s="647"/>
      <c r="AN35" s="647"/>
      <c r="AO35" s="705"/>
      <c r="AP35" s="214"/>
      <c r="AQ35" s="709" t="s">
        <v>319</v>
      </c>
      <c r="AR35" s="710"/>
      <c r="AS35" s="710"/>
      <c r="AT35" s="710"/>
      <c r="AU35" s="710"/>
      <c r="AV35" s="710"/>
      <c r="AW35" s="710"/>
      <c r="AX35" s="710"/>
      <c r="AY35" s="711"/>
      <c r="AZ35" s="706">
        <v>713410</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55914</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61172</v>
      </c>
      <c r="CS35" s="642"/>
      <c r="CT35" s="642"/>
      <c r="CU35" s="642"/>
      <c r="CV35" s="642"/>
      <c r="CW35" s="642"/>
      <c r="CX35" s="642"/>
      <c r="CY35" s="643"/>
      <c r="CZ35" s="646">
        <v>1.4</v>
      </c>
      <c r="DA35" s="675"/>
      <c r="DB35" s="675"/>
      <c r="DC35" s="676"/>
      <c r="DD35" s="649">
        <v>53273</v>
      </c>
      <c r="DE35" s="642"/>
      <c r="DF35" s="642"/>
      <c r="DG35" s="642"/>
      <c r="DH35" s="642"/>
      <c r="DI35" s="642"/>
      <c r="DJ35" s="642"/>
      <c r="DK35" s="643"/>
      <c r="DL35" s="649">
        <v>25400</v>
      </c>
      <c r="DM35" s="642"/>
      <c r="DN35" s="642"/>
      <c r="DO35" s="642"/>
      <c r="DP35" s="642"/>
      <c r="DQ35" s="642"/>
      <c r="DR35" s="642"/>
      <c r="DS35" s="642"/>
      <c r="DT35" s="642"/>
      <c r="DU35" s="642"/>
      <c r="DV35" s="643"/>
      <c r="DW35" s="646">
        <v>1.1000000000000001</v>
      </c>
      <c r="DX35" s="675"/>
      <c r="DY35" s="675"/>
      <c r="DZ35" s="675"/>
      <c r="EA35" s="675"/>
      <c r="EB35" s="675"/>
      <c r="EC35" s="677"/>
    </row>
    <row r="36" spans="2:133" ht="11.25" customHeight="1" x14ac:dyDescent="0.15">
      <c r="B36" s="638" t="s">
        <v>322</v>
      </c>
      <c r="C36" s="639"/>
      <c r="D36" s="639"/>
      <c r="E36" s="639"/>
      <c r="F36" s="639"/>
      <c r="G36" s="639"/>
      <c r="H36" s="639"/>
      <c r="I36" s="639"/>
      <c r="J36" s="639"/>
      <c r="K36" s="639"/>
      <c r="L36" s="639"/>
      <c r="M36" s="639"/>
      <c r="N36" s="639"/>
      <c r="O36" s="639"/>
      <c r="P36" s="639"/>
      <c r="Q36" s="640"/>
      <c r="R36" s="641" t="s">
        <v>121</v>
      </c>
      <c r="S36" s="644"/>
      <c r="T36" s="644"/>
      <c r="U36" s="644"/>
      <c r="V36" s="644"/>
      <c r="W36" s="644"/>
      <c r="X36" s="644"/>
      <c r="Y36" s="645"/>
      <c r="Z36" s="703" t="s">
        <v>235</v>
      </c>
      <c r="AA36" s="703"/>
      <c r="AB36" s="703"/>
      <c r="AC36" s="703"/>
      <c r="AD36" s="704" t="s">
        <v>121</v>
      </c>
      <c r="AE36" s="704"/>
      <c r="AF36" s="704"/>
      <c r="AG36" s="704"/>
      <c r="AH36" s="704"/>
      <c r="AI36" s="704"/>
      <c r="AJ36" s="704"/>
      <c r="AK36" s="704"/>
      <c r="AL36" s="646" t="s">
        <v>220</v>
      </c>
      <c r="AM36" s="647"/>
      <c r="AN36" s="647"/>
      <c r="AO36" s="705"/>
      <c r="AQ36" s="678" t="s">
        <v>323</v>
      </c>
      <c r="AR36" s="679"/>
      <c r="AS36" s="679"/>
      <c r="AT36" s="679"/>
      <c r="AU36" s="679"/>
      <c r="AV36" s="679"/>
      <c r="AW36" s="679"/>
      <c r="AX36" s="679"/>
      <c r="AY36" s="680"/>
      <c r="AZ36" s="641">
        <v>224504</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-13486</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915231</v>
      </c>
      <c r="CS36" s="644"/>
      <c r="CT36" s="644"/>
      <c r="CU36" s="644"/>
      <c r="CV36" s="644"/>
      <c r="CW36" s="644"/>
      <c r="CX36" s="644"/>
      <c r="CY36" s="645"/>
      <c r="CZ36" s="646">
        <v>20.9</v>
      </c>
      <c r="DA36" s="675"/>
      <c r="DB36" s="675"/>
      <c r="DC36" s="676"/>
      <c r="DD36" s="649">
        <v>542373</v>
      </c>
      <c r="DE36" s="644"/>
      <c r="DF36" s="644"/>
      <c r="DG36" s="644"/>
      <c r="DH36" s="644"/>
      <c r="DI36" s="644"/>
      <c r="DJ36" s="644"/>
      <c r="DK36" s="645"/>
      <c r="DL36" s="649">
        <v>423064</v>
      </c>
      <c r="DM36" s="644"/>
      <c r="DN36" s="644"/>
      <c r="DO36" s="644"/>
      <c r="DP36" s="644"/>
      <c r="DQ36" s="644"/>
      <c r="DR36" s="644"/>
      <c r="DS36" s="644"/>
      <c r="DT36" s="644"/>
      <c r="DU36" s="644"/>
      <c r="DV36" s="645"/>
      <c r="DW36" s="646">
        <v>18.3</v>
      </c>
      <c r="DX36" s="675"/>
      <c r="DY36" s="675"/>
      <c r="DZ36" s="675"/>
      <c r="EA36" s="675"/>
      <c r="EB36" s="675"/>
      <c r="EC36" s="677"/>
    </row>
    <row r="37" spans="2:133" ht="11.25" customHeight="1" x14ac:dyDescent="0.15">
      <c r="B37" s="638" t="s">
        <v>326</v>
      </c>
      <c r="C37" s="639"/>
      <c r="D37" s="639"/>
      <c r="E37" s="639"/>
      <c r="F37" s="639"/>
      <c r="G37" s="639"/>
      <c r="H37" s="639"/>
      <c r="I37" s="639"/>
      <c r="J37" s="639"/>
      <c r="K37" s="639"/>
      <c r="L37" s="639"/>
      <c r="M37" s="639"/>
      <c r="N37" s="639"/>
      <c r="O37" s="639"/>
      <c r="P37" s="639"/>
      <c r="Q37" s="640"/>
      <c r="R37" s="641">
        <v>98606</v>
      </c>
      <c r="S37" s="644"/>
      <c r="T37" s="644"/>
      <c r="U37" s="644"/>
      <c r="V37" s="644"/>
      <c r="W37" s="644"/>
      <c r="X37" s="644"/>
      <c r="Y37" s="645"/>
      <c r="Z37" s="703">
        <v>2.2000000000000002</v>
      </c>
      <c r="AA37" s="703"/>
      <c r="AB37" s="703"/>
      <c r="AC37" s="703"/>
      <c r="AD37" s="704" t="s">
        <v>121</v>
      </c>
      <c r="AE37" s="704"/>
      <c r="AF37" s="704"/>
      <c r="AG37" s="704"/>
      <c r="AH37" s="704"/>
      <c r="AI37" s="704"/>
      <c r="AJ37" s="704"/>
      <c r="AK37" s="704"/>
      <c r="AL37" s="646" t="s">
        <v>121</v>
      </c>
      <c r="AM37" s="647"/>
      <c r="AN37" s="647"/>
      <c r="AO37" s="705"/>
      <c r="AQ37" s="678" t="s">
        <v>327</v>
      </c>
      <c r="AR37" s="679"/>
      <c r="AS37" s="679"/>
      <c r="AT37" s="679"/>
      <c r="AU37" s="679"/>
      <c r="AV37" s="679"/>
      <c r="AW37" s="679"/>
      <c r="AX37" s="679"/>
      <c r="AY37" s="680"/>
      <c r="AZ37" s="641">
        <v>126081</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1037</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532878</v>
      </c>
      <c r="CS37" s="642"/>
      <c r="CT37" s="642"/>
      <c r="CU37" s="642"/>
      <c r="CV37" s="642"/>
      <c r="CW37" s="642"/>
      <c r="CX37" s="642"/>
      <c r="CY37" s="643"/>
      <c r="CZ37" s="646">
        <v>12.1</v>
      </c>
      <c r="DA37" s="675"/>
      <c r="DB37" s="675"/>
      <c r="DC37" s="676"/>
      <c r="DD37" s="649">
        <v>309378</v>
      </c>
      <c r="DE37" s="642"/>
      <c r="DF37" s="642"/>
      <c r="DG37" s="642"/>
      <c r="DH37" s="642"/>
      <c r="DI37" s="642"/>
      <c r="DJ37" s="642"/>
      <c r="DK37" s="643"/>
      <c r="DL37" s="649">
        <v>279704</v>
      </c>
      <c r="DM37" s="642"/>
      <c r="DN37" s="642"/>
      <c r="DO37" s="642"/>
      <c r="DP37" s="642"/>
      <c r="DQ37" s="642"/>
      <c r="DR37" s="642"/>
      <c r="DS37" s="642"/>
      <c r="DT37" s="642"/>
      <c r="DU37" s="642"/>
      <c r="DV37" s="643"/>
      <c r="DW37" s="646">
        <v>12.1</v>
      </c>
      <c r="DX37" s="675"/>
      <c r="DY37" s="675"/>
      <c r="DZ37" s="675"/>
      <c r="EA37" s="675"/>
      <c r="EB37" s="675"/>
      <c r="EC37" s="677"/>
    </row>
    <row r="38" spans="2:133" ht="11.25" customHeight="1" x14ac:dyDescent="0.15">
      <c r="B38" s="653" t="s">
        <v>330</v>
      </c>
      <c r="C38" s="654"/>
      <c r="D38" s="654"/>
      <c r="E38" s="654"/>
      <c r="F38" s="654"/>
      <c r="G38" s="654"/>
      <c r="H38" s="654"/>
      <c r="I38" s="654"/>
      <c r="J38" s="654"/>
      <c r="K38" s="654"/>
      <c r="L38" s="654"/>
      <c r="M38" s="654"/>
      <c r="N38" s="654"/>
      <c r="O38" s="654"/>
      <c r="P38" s="654"/>
      <c r="Q38" s="655"/>
      <c r="R38" s="656">
        <v>4537329</v>
      </c>
      <c r="S38" s="693"/>
      <c r="T38" s="693"/>
      <c r="U38" s="693"/>
      <c r="V38" s="693"/>
      <c r="W38" s="693"/>
      <c r="X38" s="693"/>
      <c r="Y38" s="698"/>
      <c r="Z38" s="699">
        <v>100</v>
      </c>
      <c r="AA38" s="699"/>
      <c r="AB38" s="699"/>
      <c r="AC38" s="699"/>
      <c r="AD38" s="700">
        <v>2215991</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v>26739</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1884</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462167</v>
      </c>
      <c r="CS38" s="644"/>
      <c r="CT38" s="644"/>
      <c r="CU38" s="644"/>
      <c r="CV38" s="644"/>
      <c r="CW38" s="644"/>
      <c r="CX38" s="644"/>
      <c r="CY38" s="645"/>
      <c r="CZ38" s="646">
        <v>10.5</v>
      </c>
      <c r="DA38" s="675"/>
      <c r="DB38" s="675"/>
      <c r="DC38" s="676"/>
      <c r="DD38" s="649">
        <v>253905</v>
      </c>
      <c r="DE38" s="644"/>
      <c r="DF38" s="644"/>
      <c r="DG38" s="644"/>
      <c r="DH38" s="644"/>
      <c r="DI38" s="644"/>
      <c r="DJ38" s="644"/>
      <c r="DK38" s="645"/>
      <c r="DL38" s="649">
        <v>58550</v>
      </c>
      <c r="DM38" s="644"/>
      <c r="DN38" s="644"/>
      <c r="DO38" s="644"/>
      <c r="DP38" s="644"/>
      <c r="DQ38" s="644"/>
      <c r="DR38" s="644"/>
      <c r="DS38" s="644"/>
      <c r="DT38" s="644"/>
      <c r="DU38" s="644"/>
      <c r="DV38" s="645"/>
      <c r="DW38" s="646">
        <v>2.5</v>
      </c>
      <c r="DX38" s="675"/>
      <c r="DY38" s="675"/>
      <c r="DZ38" s="675"/>
      <c r="EA38" s="675"/>
      <c r="EB38" s="675"/>
      <c r="EC38" s="677"/>
    </row>
    <row r="39" spans="2:133" ht="11.25" customHeight="1" x14ac:dyDescent="0.15">
      <c r="AQ39" s="678" t="s">
        <v>334</v>
      </c>
      <c r="AR39" s="679"/>
      <c r="AS39" s="679"/>
      <c r="AT39" s="679"/>
      <c r="AU39" s="679"/>
      <c r="AV39" s="679"/>
      <c r="AW39" s="679"/>
      <c r="AX39" s="679"/>
      <c r="AY39" s="680"/>
      <c r="AZ39" s="641" t="s">
        <v>220</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97</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522055</v>
      </c>
      <c r="CS39" s="642"/>
      <c r="CT39" s="642"/>
      <c r="CU39" s="642"/>
      <c r="CV39" s="642"/>
      <c r="CW39" s="642"/>
      <c r="CX39" s="642"/>
      <c r="CY39" s="643"/>
      <c r="CZ39" s="646">
        <v>11.9</v>
      </c>
      <c r="DA39" s="675"/>
      <c r="DB39" s="675"/>
      <c r="DC39" s="676"/>
      <c r="DD39" s="649">
        <v>453168</v>
      </c>
      <c r="DE39" s="642"/>
      <c r="DF39" s="642"/>
      <c r="DG39" s="642"/>
      <c r="DH39" s="642"/>
      <c r="DI39" s="642"/>
      <c r="DJ39" s="642"/>
      <c r="DK39" s="643"/>
      <c r="DL39" s="649" t="s">
        <v>220</v>
      </c>
      <c r="DM39" s="642"/>
      <c r="DN39" s="642"/>
      <c r="DO39" s="642"/>
      <c r="DP39" s="642"/>
      <c r="DQ39" s="642"/>
      <c r="DR39" s="642"/>
      <c r="DS39" s="642"/>
      <c r="DT39" s="642"/>
      <c r="DU39" s="642"/>
      <c r="DV39" s="643"/>
      <c r="DW39" s="646" t="s">
        <v>121</v>
      </c>
      <c r="DX39" s="675"/>
      <c r="DY39" s="675"/>
      <c r="DZ39" s="675"/>
      <c r="EA39" s="675"/>
      <c r="EB39" s="675"/>
      <c r="EC39" s="677"/>
    </row>
    <row r="40" spans="2:133" ht="11.25" customHeight="1" x14ac:dyDescent="0.15">
      <c r="AQ40" s="678" t="s">
        <v>338</v>
      </c>
      <c r="AR40" s="679"/>
      <c r="AS40" s="679"/>
      <c r="AT40" s="679"/>
      <c r="AU40" s="679"/>
      <c r="AV40" s="679"/>
      <c r="AW40" s="679"/>
      <c r="AX40" s="679"/>
      <c r="AY40" s="680"/>
      <c r="AZ40" s="641">
        <v>146689</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141</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16250</v>
      </c>
      <c r="CS40" s="644"/>
      <c r="CT40" s="644"/>
      <c r="CU40" s="644"/>
      <c r="CV40" s="644"/>
      <c r="CW40" s="644"/>
      <c r="CX40" s="644"/>
      <c r="CY40" s="645"/>
      <c r="CZ40" s="646">
        <v>0.4</v>
      </c>
      <c r="DA40" s="675"/>
      <c r="DB40" s="675"/>
      <c r="DC40" s="676"/>
      <c r="DD40" s="649">
        <v>500</v>
      </c>
      <c r="DE40" s="644"/>
      <c r="DF40" s="644"/>
      <c r="DG40" s="644"/>
      <c r="DH40" s="644"/>
      <c r="DI40" s="644"/>
      <c r="DJ40" s="644"/>
      <c r="DK40" s="645"/>
      <c r="DL40" s="649" t="s">
        <v>220</v>
      </c>
      <c r="DM40" s="644"/>
      <c r="DN40" s="644"/>
      <c r="DO40" s="644"/>
      <c r="DP40" s="644"/>
      <c r="DQ40" s="644"/>
      <c r="DR40" s="644"/>
      <c r="DS40" s="644"/>
      <c r="DT40" s="644"/>
      <c r="DU40" s="644"/>
      <c r="DV40" s="645"/>
      <c r="DW40" s="646" t="s">
        <v>121</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189397</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257</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235</v>
      </c>
      <c r="CS41" s="642"/>
      <c r="CT41" s="642"/>
      <c r="CU41" s="642"/>
      <c r="CV41" s="642"/>
      <c r="CW41" s="642"/>
      <c r="CX41" s="642"/>
      <c r="CY41" s="643"/>
      <c r="CZ41" s="646" t="s">
        <v>121</v>
      </c>
      <c r="DA41" s="675"/>
      <c r="DB41" s="675"/>
      <c r="DC41" s="676"/>
      <c r="DD41" s="649" t="s">
        <v>121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457287</v>
      </c>
      <c r="CS42" s="644"/>
      <c r="CT42" s="644"/>
      <c r="CU42" s="644"/>
      <c r="CV42" s="644"/>
      <c r="CW42" s="644"/>
      <c r="CX42" s="644"/>
      <c r="CY42" s="645"/>
      <c r="CZ42" s="646">
        <v>10.4</v>
      </c>
      <c r="DA42" s="647"/>
      <c r="DB42" s="647"/>
      <c r="DC42" s="648"/>
      <c r="DD42" s="649">
        <v>155628</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11500</v>
      </c>
      <c r="CS43" s="642"/>
      <c r="CT43" s="642"/>
      <c r="CU43" s="642"/>
      <c r="CV43" s="642"/>
      <c r="CW43" s="642"/>
      <c r="CX43" s="642"/>
      <c r="CY43" s="643"/>
      <c r="CZ43" s="646">
        <v>0.3</v>
      </c>
      <c r="DA43" s="675"/>
      <c r="DB43" s="675"/>
      <c r="DC43" s="676"/>
      <c r="DD43" s="649">
        <v>11500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348</v>
      </c>
      <c r="CD44" s="669" t="s">
        <v>299</v>
      </c>
      <c r="CE44" s="670"/>
      <c r="CF44" s="638" t="s">
        <v>349</v>
      </c>
      <c r="CG44" s="639"/>
      <c r="CH44" s="639"/>
      <c r="CI44" s="639"/>
      <c r="CJ44" s="639"/>
      <c r="CK44" s="639"/>
      <c r="CL44" s="639"/>
      <c r="CM44" s="639"/>
      <c r="CN44" s="639"/>
      <c r="CO44" s="639"/>
      <c r="CP44" s="639"/>
      <c r="CQ44" s="640"/>
      <c r="CR44" s="641">
        <v>457287</v>
      </c>
      <c r="CS44" s="644"/>
      <c r="CT44" s="644"/>
      <c r="CU44" s="644"/>
      <c r="CV44" s="644"/>
      <c r="CW44" s="644"/>
      <c r="CX44" s="644"/>
      <c r="CY44" s="645"/>
      <c r="CZ44" s="646">
        <v>10.4</v>
      </c>
      <c r="DA44" s="647"/>
      <c r="DB44" s="647"/>
      <c r="DC44" s="648"/>
      <c r="DD44" s="649">
        <v>155628</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350</v>
      </c>
      <c r="CG45" s="639"/>
      <c r="CH45" s="639"/>
      <c r="CI45" s="639"/>
      <c r="CJ45" s="639"/>
      <c r="CK45" s="639"/>
      <c r="CL45" s="639"/>
      <c r="CM45" s="639"/>
      <c r="CN45" s="639"/>
      <c r="CO45" s="639"/>
      <c r="CP45" s="639"/>
      <c r="CQ45" s="640"/>
      <c r="CR45" s="641">
        <v>43953</v>
      </c>
      <c r="CS45" s="642"/>
      <c r="CT45" s="642"/>
      <c r="CU45" s="642"/>
      <c r="CV45" s="642"/>
      <c r="CW45" s="642"/>
      <c r="CX45" s="642"/>
      <c r="CY45" s="643"/>
      <c r="CZ45" s="646">
        <v>1</v>
      </c>
      <c r="DA45" s="675"/>
      <c r="DB45" s="675"/>
      <c r="DC45" s="676"/>
      <c r="DD45" s="649">
        <v>13606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351</v>
      </c>
      <c r="CG46" s="639"/>
      <c r="CH46" s="639"/>
      <c r="CI46" s="639"/>
      <c r="CJ46" s="639"/>
      <c r="CK46" s="639"/>
      <c r="CL46" s="639"/>
      <c r="CM46" s="639"/>
      <c r="CN46" s="639"/>
      <c r="CO46" s="639"/>
      <c r="CP46" s="639"/>
      <c r="CQ46" s="640"/>
      <c r="CR46" s="641">
        <v>354412</v>
      </c>
      <c r="CS46" s="644"/>
      <c r="CT46" s="644"/>
      <c r="CU46" s="644"/>
      <c r="CV46" s="644"/>
      <c r="CW46" s="644"/>
      <c r="CX46" s="644"/>
      <c r="CY46" s="645"/>
      <c r="CZ46" s="646">
        <v>8.1</v>
      </c>
      <c r="DA46" s="647"/>
      <c r="DB46" s="647"/>
      <c r="DC46" s="648"/>
      <c r="DD46" s="649">
        <v>131100</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352</v>
      </c>
      <c r="CG47" s="639"/>
      <c r="CH47" s="639"/>
      <c r="CI47" s="639"/>
      <c r="CJ47" s="639"/>
      <c r="CK47" s="639"/>
      <c r="CL47" s="639"/>
      <c r="CM47" s="639"/>
      <c r="CN47" s="639"/>
      <c r="CO47" s="639"/>
      <c r="CP47" s="639"/>
      <c r="CQ47" s="640"/>
      <c r="CR47" s="641" t="s">
        <v>121</v>
      </c>
      <c r="CS47" s="642"/>
      <c r="CT47" s="642"/>
      <c r="CU47" s="642"/>
      <c r="CV47" s="642"/>
      <c r="CW47" s="642"/>
      <c r="CX47" s="642"/>
      <c r="CY47" s="643"/>
      <c r="CZ47" s="646" t="s">
        <v>121</v>
      </c>
      <c r="DA47" s="675"/>
      <c r="DB47" s="675"/>
      <c r="DC47" s="676"/>
      <c r="DD47" s="649" t="s">
        <v>220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353</v>
      </c>
      <c r="CG48" s="639"/>
      <c r="CH48" s="639"/>
      <c r="CI48" s="639"/>
      <c r="CJ48" s="639"/>
      <c r="CK48" s="639"/>
      <c r="CL48" s="639"/>
      <c r="CM48" s="639"/>
      <c r="CN48" s="639"/>
      <c r="CO48" s="639"/>
      <c r="CP48" s="639"/>
      <c r="CQ48" s="640"/>
      <c r="CR48" s="641" t="s">
        <v>121</v>
      </c>
      <c r="CS48" s="644"/>
      <c r="CT48" s="644"/>
      <c r="CU48" s="644"/>
      <c r="CV48" s="644"/>
      <c r="CW48" s="644"/>
      <c r="CX48" s="644"/>
      <c r="CY48" s="645"/>
      <c r="CZ48" s="646" t="s">
        <v>220</v>
      </c>
      <c r="DA48" s="647"/>
      <c r="DB48" s="647"/>
      <c r="DC48" s="648"/>
      <c r="DD48" s="649" t="s">
        <v>220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354</v>
      </c>
      <c r="CE49" s="654"/>
      <c r="CF49" s="654"/>
      <c r="CG49" s="654"/>
      <c r="CH49" s="654"/>
      <c r="CI49" s="654"/>
      <c r="CJ49" s="654"/>
      <c r="CK49" s="654"/>
      <c r="CL49" s="654"/>
      <c r="CM49" s="654"/>
      <c r="CN49" s="654"/>
      <c r="CO49" s="654"/>
      <c r="CP49" s="654"/>
      <c r="CQ49" s="655"/>
      <c r="CR49" s="656">
        <v>4388941</v>
      </c>
      <c r="CS49" s="657"/>
      <c r="CT49" s="657"/>
      <c r="CU49" s="657"/>
      <c r="CV49" s="657"/>
      <c r="CW49" s="657"/>
      <c r="CX49" s="657"/>
      <c r="CY49" s="658"/>
      <c r="CZ49" s="659">
        <v>100</v>
      </c>
      <c r="DA49" s="660"/>
      <c r="DB49" s="660"/>
      <c r="DC49" s="661"/>
      <c r="DD49" s="662">
        <v>2964014</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DLCq6RU14gg6wy06Ivxg4qogOMjai7u1qWF1j+3twoIn0gnd+L6/6mV8pHnN0yAHqIkOU6NqR4OkTovQrUU2Tw==" saltValue="ON5nG9JlcAS5QH/ieSKqZ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8" t="s">
        <v>356</v>
      </c>
      <c r="DK2" s="1179"/>
      <c r="DL2" s="1179"/>
      <c r="DM2" s="1179"/>
      <c r="DN2" s="1179"/>
      <c r="DO2" s="1180"/>
      <c r="DP2" s="229"/>
      <c r="DQ2" s="1178" t="s">
        <v>357</v>
      </c>
      <c r="DR2" s="1179"/>
      <c r="DS2" s="1179"/>
      <c r="DT2" s="1179"/>
      <c r="DU2" s="1179"/>
      <c r="DV2" s="1179"/>
      <c r="DW2" s="1179"/>
      <c r="DX2" s="1179"/>
      <c r="DY2" s="1179"/>
      <c r="DZ2" s="118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1" t="s">
        <v>358</v>
      </c>
      <c r="B4" s="1131"/>
      <c r="C4" s="1131"/>
      <c r="D4" s="1131"/>
      <c r="E4" s="1131"/>
      <c r="F4" s="1131"/>
      <c r="G4" s="1131"/>
      <c r="H4" s="1131"/>
      <c r="I4" s="1131"/>
      <c r="J4" s="1131"/>
      <c r="K4" s="1131"/>
      <c r="L4" s="1131"/>
      <c r="M4" s="1131"/>
      <c r="N4" s="1131"/>
      <c r="O4" s="1131"/>
      <c r="P4" s="1131"/>
      <c r="Q4" s="1131"/>
      <c r="R4" s="1131"/>
      <c r="S4" s="1131"/>
      <c r="T4" s="1131"/>
      <c r="U4" s="1131"/>
      <c r="V4" s="1131"/>
      <c r="W4" s="1131"/>
      <c r="X4" s="1131"/>
      <c r="Y4" s="1131"/>
      <c r="Z4" s="1131"/>
      <c r="AA4" s="1131"/>
      <c r="AB4" s="1131"/>
      <c r="AC4" s="1131"/>
      <c r="AD4" s="1131"/>
      <c r="AE4" s="1131"/>
      <c r="AF4" s="1131"/>
      <c r="AG4" s="1131"/>
      <c r="AH4" s="1131"/>
      <c r="AI4" s="1131"/>
      <c r="AJ4" s="1131"/>
      <c r="AK4" s="1131"/>
      <c r="AL4" s="1131"/>
      <c r="AM4" s="1131"/>
      <c r="AN4" s="1131"/>
      <c r="AO4" s="1131"/>
      <c r="AP4" s="1131"/>
      <c r="AQ4" s="1131"/>
      <c r="AR4" s="1131"/>
      <c r="AS4" s="1131"/>
      <c r="AT4" s="1131"/>
      <c r="AU4" s="1131"/>
      <c r="AV4" s="1131"/>
      <c r="AW4" s="1131"/>
      <c r="AX4" s="1131"/>
      <c r="AY4" s="1131"/>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1"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6" t="s">
        <v>374</v>
      </c>
      <c r="DH5" s="1167"/>
      <c r="DI5" s="1167"/>
      <c r="DJ5" s="1167"/>
      <c r="DK5" s="1168"/>
      <c r="DL5" s="1166" t="s">
        <v>375</v>
      </c>
      <c r="DM5" s="1167"/>
      <c r="DN5" s="1167"/>
      <c r="DO5" s="1167"/>
      <c r="DP5" s="1168"/>
      <c r="DQ5" s="1070" t="s">
        <v>376</v>
      </c>
      <c r="DR5" s="1071"/>
      <c r="DS5" s="1071"/>
      <c r="DT5" s="1071"/>
      <c r="DU5" s="1072"/>
      <c r="DV5" s="1070" t="s">
        <v>367</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2"/>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69"/>
      <c r="DH6" s="1170"/>
      <c r="DI6" s="1170"/>
      <c r="DJ6" s="1170"/>
      <c r="DK6" s="1171"/>
      <c r="DL6" s="1169"/>
      <c r="DM6" s="1170"/>
      <c r="DN6" s="1170"/>
      <c r="DO6" s="1170"/>
      <c r="DP6" s="1171"/>
      <c r="DQ6" s="1073"/>
      <c r="DR6" s="1074"/>
      <c r="DS6" s="1074"/>
      <c r="DT6" s="1074"/>
      <c r="DU6" s="1075"/>
      <c r="DV6" s="1073"/>
      <c r="DW6" s="1074"/>
      <c r="DX6" s="1074"/>
      <c r="DY6" s="1074"/>
      <c r="DZ6" s="1087"/>
      <c r="EA6" s="234"/>
    </row>
    <row r="7" spans="1:131" s="235" customFormat="1" ht="26.25" customHeight="1" thickTop="1" x14ac:dyDescent="0.15">
      <c r="A7" s="238">
        <v>1</v>
      </c>
      <c r="B7" s="1118" t="s">
        <v>377</v>
      </c>
      <c r="C7" s="1119"/>
      <c r="D7" s="1119"/>
      <c r="E7" s="1119"/>
      <c r="F7" s="1119"/>
      <c r="G7" s="1119"/>
      <c r="H7" s="1119"/>
      <c r="I7" s="1119"/>
      <c r="J7" s="1119"/>
      <c r="K7" s="1119"/>
      <c r="L7" s="1119"/>
      <c r="M7" s="1119"/>
      <c r="N7" s="1119"/>
      <c r="O7" s="1119"/>
      <c r="P7" s="1120"/>
      <c r="Q7" s="1172">
        <v>4537</v>
      </c>
      <c r="R7" s="1173"/>
      <c r="S7" s="1173"/>
      <c r="T7" s="1173"/>
      <c r="U7" s="1173"/>
      <c r="V7" s="1173">
        <v>4389</v>
      </c>
      <c r="W7" s="1173"/>
      <c r="X7" s="1173"/>
      <c r="Y7" s="1173"/>
      <c r="Z7" s="1173"/>
      <c r="AA7" s="1173">
        <v>148</v>
      </c>
      <c r="AB7" s="1173"/>
      <c r="AC7" s="1173"/>
      <c r="AD7" s="1173"/>
      <c r="AE7" s="1174"/>
      <c r="AF7" s="1175">
        <v>142</v>
      </c>
      <c r="AG7" s="1176"/>
      <c r="AH7" s="1176"/>
      <c r="AI7" s="1176"/>
      <c r="AJ7" s="1177"/>
      <c r="AK7" s="1159">
        <v>808</v>
      </c>
      <c r="AL7" s="1160"/>
      <c r="AM7" s="1160"/>
      <c r="AN7" s="1160"/>
      <c r="AO7" s="1160"/>
      <c r="AP7" s="1160">
        <v>4067</v>
      </c>
      <c r="AQ7" s="1160"/>
      <c r="AR7" s="1160"/>
      <c r="AS7" s="1160"/>
      <c r="AT7" s="1160"/>
      <c r="AU7" s="1161"/>
      <c r="AV7" s="1161"/>
      <c r="AW7" s="1161"/>
      <c r="AX7" s="1161"/>
      <c r="AY7" s="1162"/>
      <c r="AZ7" s="232"/>
      <c r="BA7" s="232"/>
      <c r="BB7" s="232"/>
      <c r="BC7" s="232"/>
      <c r="BD7" s="232"/>
      <c r="BE7" s="233"/>
      <c r="BF7" s="233"/>
      <c r="BG7" s="233"/>
      <c r="BH7" s="233"/>
      <c r="BI7" s="233"/>
      <c r="BJ7" s="233"/>
      <c r="BK7" s="233"/>
      <c r="BL7" s="233"/>
      <c r="BM7" s="233"/>
      <c r="BN7" s="233"/>
      <c r="BO7" s="233"/>
      <c r="BP7" s="233"/>
      <c r="BQ7" s="239">
        <v>1</v>
      </c>
      <c r="BR7" s="240"/>
      <c r="BS7" s="1163"/>
      <c r="BT7" s="1164"/>
      <c r="BU7" s="1164"/>
      <c r="BV7" s="1164"/>
      <c r="BW7" s="1164"/>
      <c r="BX7" s="1164"/>
      <c r="BY7" s="1164"/>
      <c r="BZ7" s="1164"/>
      <c r="CA7" s="1164"/>
      <c r="CB7" s="1164"/>
      <c r="CC7" s="1164"/>
      <c r="CD7" s="1164"/>
      <c r="CE7" s="1164"/>
      <c r="CF7" s="1164"/>
      <c r="CG7" s="1165"/>
      <c r="CH7" s="1156"/>
      <c r="CI7" s="1157"/>
      <c r="CJ7" s="1157"/>
      <c r="CK7" s="1157"/>
      <c r="CL7" s="1158"/>
      <c r="CM7" s="1156"/>
      <c r="CN7" s="1157"/>
      <c r="CO7" s="1157"/>
      <c r="CP7" s="1157"/>
      <c r="CQ7" s="1158"/>
      <c r="CR7" s="1156"/>
      <c r="CS7" s="1157"/>
      <c r="CT7" s="1157"/>
      <c r="CU7" s="1157"/>
      <c r="CV7" s="1158"/>
      <c r="CW7" s="1156"/>
      <c r="CX7" s="1157"/>
      <c r="CY7" s="1157"/>
      <c r="CZ7" s="1157"/>
      <c r="DA7" s="1158"/>
      <c r="DB7" s="1156"/>
      <c r="DC7" s="1157"/>
      <c r="DD7" s="1157"/>
      <c r="DE7" s="1157"/>
      <c r="DF7" s="1158"/>
      <c r="DG7" s="1156"/>
      <c r="DH7" s="1157"/>
      <c r="DI7" s="1157"/>
      <c r="DJ7" s="1157"/>
      <c r="DK7" s="1158"/>
      <c r="DL7" s="1156"/>
      <c r="DM7" s="1157"/>
      <c r="DN7" s="1157"/>
      <c r="DO7" s="1157"/>
      <c r="DP7" s="1158"/>
      <c r="DQ7" s="1156"/>
      <c r="DR7" s="1157"/>
      <c r="DS7" s="1157"/>
      <c r="DT7" s="1157"/>
      <c r="DU7" s="1158"/>
      <c r="DV7" s="1183"/>
      <c r="DW7" s="1184"/>
      <c r="DX7" s="1184"/>
      <c r="DY7" s="1184"/>
      <c r="DZ7" s="1185"/>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4"/>
      <c r="AL8" s="1155"/>
      <c r="AM8" s="1155"/>
      <c r="AN8" s="1155"/>
      <c r="AO8" s="1155"/>
      <c r="AP8" s="1155"/>
      <c r="AQ8" s="1155"/>
      <c r="AR8" s="1155"/>
      <c r="AS8" s="1155"/>
      <c r="AT8" s="1155"/>
      <c r="AU8" s="1152"/>
      <c r="AV8" s="1152"/>
      <c r="AW8" s="1152"/>
      <c r="AX8" s="1152"/>
      <c r="AY8" s="1153"/>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4"/>
      <c r="AL9" s="1155"/>
      <c r="AM9" s="1155"/>
      <c r="AN9" s="1155"/>
      <c r="AO9" s="1155"/>
      <c r="AP9" s="1155"/>
      <c r="AQ9" s="1155"/>
      <c r="AR9" s="1155"/>
      <c r="AS9" s="1155"/>
      <c r="AT9" s="1155"/>
      <c r="AU9" s="1152"/>
      <c r="AV9" s="1152"/>
      <c r="AW9" s="1152"/>
      <c r="AX9" s="1152"/>
      <c r="AY9" s="1153"/>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4"/>
      <c r="AL10" s="1155"/>
      <c r="AM10" s="1155"/>
      <c r="AN10" s="1155"/>
      <c r="AO10" s="1155"/>
      <c r="AP10" s="1155"/>
      <c r="AQ10" s="1155"/>
      <c r="AR10" s="1155"/>
      <c r="AS10" s="1155"/>
      <c r="AT10" s="1155"/>
      <c r="AU10" s="1152"/>
      <c r="AV10" s="1152"/>
      <c r="AW10" s="1152"/>
      <c r="AX10" s="1152"/>
      <c r="AY10" s="1153"/>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4"/>
      <c r="AL11" s="1155"/>
      <c r="AM11" s="1155"/>
      <c r="AN11" s="1155"/>
      <c r="AO11" s="1155"/>
      <c r="AP11" s="1155"/>
      <c r="AQ11" s="1155"/>
      <c r="AR11" s="1155"/>
      <c r="AS11" s="1155"/>
      <c r="AT11" s="1155"/>
      <c r="AU11" s="1152"/>
      <c r="AV11" s="1152"/>
      <c r="AW11" s="1152"/>
      <c r="AX11" s="1152"/>
      <c r="AY11" s="1153"/>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4"/>
      <c r="AL12" s="1155"/>
      <c r="AM12" s="1155"/>
      <c r="AN12" s="1155"/>
      <c r="AO12" s="1155"/>
      <c r="AP12" s="1155"/>
      <c r="AQ12" s="1155"/>
      <c r="AR12" s="1155"/>
      <c r="AS12" s="1155"/>
      <c r="AT12" s="1155"/>
      <c r="AU12" s="1152"/>
      <c r="AV12" s="1152"/>
      <c r="AW12" s="1152"/>
      <c r="AX12" s="1152"/>
      <c r="AY12" s="1153"/>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4"/>
      <c r="AL13" s="1155"/>
      <c r="AM13" s="1155"/>
      <c r="AN13" s="1155"/>
      <c r="AO13" s="1155"/>
      <c r="AP13" s="1155"/>
      <c r="AQ13" s="1155"/>
      <c r="AR13" s="1155"/>
      <c r="AS13" s="1155"/>
      <c r="AT13" s="1155"/>
      <c r="AU13" s="1152"/>
      <c r="AV13" s="1152"/>
      <c r="AW13" s="1152"/>
      <c r="AX13" s="1152"/>
      <c r="AY13" s="1153"/>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4"/>
      <c r="AL14" s="1155"/>
      <c r="AM14" s="1155"/>
      <c r="AN14" s="1155"/>
      <c r="AO14" s="1155"/>
      <c r="AP14" s="1155"/>
      <c r="AQ14" s="1155"/>
      <c r="AR14" s="1155"/>
      <c r="AS14" s="1155"/>
      <c r="AT14" s="1155"/>
      <c r="AU14" s="1152"/>
      <c r="AV14" s="1152"/>
      <c r="AW14" s="1152"/>
      <c r="AX14" s="1152"/>
      <c r="AY14" s="1153"/>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4"/>
      <c r="AL15" s="1155"/>
      <c r="AM15" s="1155"/>
      <c r="AN15" s="1155"/>
      <c r="AO15" s="1155"/>
      <c r="AP15" s="1155"/>
      <c r="AQ15" s="1155"/>
      <c r="AR15" s="1155"/>
      <c r="AS15" s="1155"/>
      <c r="AT15" s="1155"/>
      <c r="AU15" s="1152"/>
      <c r="AV15" s="1152"/>
      <c r="AW15" s="1152"/>
      <c r="AX15" s="1152"/>
      <c r="AY15" s="1153"/>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4"/>
      <c r="AL16" s="1155"/>
      <c r="AM16" s="1155"/>
      <c r="AN16" s="1155"/>
      <c r="AO16" s="1155"/>
      <c r="AP16" s="1155"/>
      <c r="AQ16" s="1155"/>
      <c r="AR16" s="1155"/>
      <c r="AS16" s="1155"/>
      <c r="AT16" s="1155"/>
      <c r="AU16" s="1152"/>
      <c r="AV16" s="1152"/>
      <c r="AW16" s="1152"/>
      <c r="AX16" s="1152"/>
      <c r="AY16" s="1153"/>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4"/>
      <c r="AL17" s="1155"/>
      <c r="AM17" s="1155"/>
      <c r="AN17" s="1155"/>
      <c r="AO17" s="1155"/>
      <c r="AP17" s="1155"/>
      <c r="AQ17" s="1155"/>
      <c r="AR17" s="1155"/>
      <c r="AS17" s="1155"/>
      <c r="AT17" s="1155"/>
      <c r="AU17" s="1152"/>
      <c r="AV17" s="1152"/>
      <c r="AW17" s="1152"/>
      <c r="AX17" s="1152"/>
      <c r="AY17" s="1153"/>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4"/>
      <c r="AL18" s="1155"/>
      <c r="AM18" s="1155"/>
      <c r="AN18" s="1155"/>
      <c r="AO18" s="1155"/>
      <c r="AP18" s="1155"/>
      <c r="AQ18" s="1155"/>
      <c r="AR18" s="1155"/>
      <c r="AS18" s="1155"/>
      <c r="AT18" s="1155"/>
      <c r="AU18" s="1152"/>
      <c r="AV18" s="1152"/>
      <c r="AW18" s="1152"/>
      <c r="AX18" s="1152"/>
      <c r="AY18" s="1153"/>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4"/>
      <c r="AL19" s="1155"/>
      <c r="AM19" s="1155"/>
      <c r="AN19" s="1155"/>
      <c r="AO19" s="1155"/>
      <c r="AP19" s="1155"/>
      <c r="AQ19" s="1155"/>
      <c r="AR19" s="1155"/>
      <c r="AS19" s="1155"/>
      <c r="AT19" s="1155"/>
      <c r="AU19" s="1152"/>
      <c r="AV19" s="1152"/>
      <c r="AW19" s="1152"/>
      <c r="AX19" s="1152"/>
      <c r="AY19" s="1153"/>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4"/>
      <c r="AL20" s="1155"/>
      <c r="AM20" s="1155"/>
      <c r="AN20" s="1155"/>
      <c r="AO20" s="1155"/>
      <c r="AP20" s="1155"/>
      <c r="AQ20" s="1155"/>
      <c r="AR20" s="1155"/>
      <c r="AS20" s="1155"/>
      <c r="AT20" s="1155"/>
      <c r="AU20" s="1152"/>
      <c r="AV20" s="1152"/>
      <c r="AW20" s="1152"/>
      <c r="AX20" s="1152"/>
      <c r="AY20" s="1153"/>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4"/>
      <c r="AL21" s="1155"/>
      <c r="AM21" s="1155"/>
      <c r="AN21" s="1155"/>
      <c r="AO21" s="1155"/>
      <c r="AP21" s="1155"/>
      <c r="AQ21" s="1155"/>
      <c r="AR21" s="1155"/>
      <c r="AS21" s="1155"/>
      <c r="AT21" s="1155"/>
      <c r="AU21" s="1152"/>
      <c r="AV21" s="1152"/>
      <c r="AW21" s="1152"/>
      <c r="AX21" s="1152"/>
      <c r="AY21" s="1153"/>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49"/>
      <c r="R22" s="1150"/>
      <c r="S22" s="1150"/>
      <c r="T22" s="1150"/>
      <c r="U22" s="1150"/>
      <c r="V22" s="1150"/>
      <c r="W22" s="1150"/>
      <c r="X22" s="1150"/>
      <c r="Y22" s="1150"/>
      <c r="Z22" s="1150"/>
      <c r="AA22" s="1150"/>
      <c r="AB22" s="1150"/>
      <c r="AC22" s="1150"/>
      <c r="AD22" s="1150"/>
      <c r="AE22" s="1151"/>
      <c r="AF22" s="1088"/>
      <c r="AG22" s="1089"/>
      <c r="AH22" s="1089"/>
      <c r="AI22" s="1089"/>
      <c r="AJ22" s="1090"/>
      <c r="AK22" s="1145"/>
      <c r="AL22" s="1146"/>
      <c r="AM22" s="1146"/>
      <c r="AN22" s="1146"/>
      <c r="AO22" s="1146"/>
      <c r="AP22" s="1146"/>
      <c r="AQ22" s="1146"/>
      <c r="AR22" s="1146"/>
      <c r="AS22" s="1146"/>
      <c r="AT22" s="1146"/>
      <c r="AU22" s="1147"/>
      <c r="AV22" s="1147"/>
      <c r="AW22" s="1147"/>
      <c r="AX22" s="1147"/>
      <c r="AY22" s="1148"/>
      <c r="AZ22" s="1104" t="s">
        <v>378</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379</v>
      </c>
      <c r="B23" s="1013" t="s">
        <v>380</v>
      </c>
      <c r="C23" s="1014"/>
      <c r="D23" s="1014"/>
      <c r="E23" s="1014"/>
      <c r="F23" s="1014"/>
      <c r="G23" s="1014"/>
      <c r="H23" s="1014"/>
      <c r="I23" s="1014"/>
      <c r="J23" s="1014"/>
      <c r="K23" s="1014"/>
      <c r="L23" s="1014"/>
      <c r="M23" s="1014"/>
      <c r="N23" s="1014"/>
      <c r="O23" s="1014"/>
      <c r="P23" s="1015"/>
      <c r="Q23" s="1136">
        <v>4537</v>
      </c>
      <c r="R23" s="1137"/>
      <c r="S23" s="1137"/>
      <c r="T23" s="1137"/>
      <c r="U23" s="1137"/>
      <c r="V23" s="1137">
        <v>4389</v>
      </c>
      <c r="W23" s="1137"/>
      <c r="X23" s="1137"/>
      <c r="Y23" s="1137"/>
      <c r="Z23" s="1137"/>
      <c r="AA23" s="1137">
        <v>148</v>
      </c>
      <c r="AB23" s="1137"/>
      <c r="AC23" s="1137"/>
      <c r="AD23" s="1137"/>
      <c r="AE23" s="1138"/>
      <c r="AF23" s="1139">
        <v>142</v>
      </c>
      <c r="AG23" s="1137"/>
      <c r="AH23" s="1137"/>
      <c r="AI23" s="1137"/>
      <c r="AJ23" s="1140"/>
      <c r="AK23" s="1141"/>
      <c r="AL23" s="1142"/>
      <c r="AM23" s="1142"/>
      <c r="AN23" s="1142"/>
      <c r="AO23" s="1142"/>
      <c r="AP23" s="1137">
        <v>4067</v>
      </c>
      <c r="AQ23" s="1137"/>
      <c r="AR23" s="1137"/>
      <c r="AS23" s="1137"/>
      <c r="AT23" s="1137"/>
      <c r="AU23" s="1143"/>
      <c r="AV23" s="1143"/>
      <c r="AW23" s="1143"/>
      <c r="AX23" s="1143"/>
      <c r="AY23" s="1144"/>
      <c r="AZ23" s="1133" t="s">
        <v>381</v>
      </c>
      <c r="BA23" s="1134"/>
      <c r="BB23" s="1134"/>
      <c r="BC23" s="1134"/>
      <c r="BD23" s="1135"/>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2" t="s">
        <v>382</v>
      </c>
      <c r="B24" s="1132"/>
      <c r="C24" s="1132"/>
      <c r="D24" s="1132"/>
      <c r="E24" s="1132"/>
      <c r="F24" s="1132"/>
      <c r="G24" s="1132"/>
      <c r="H24" s="1132"/>
      <c r="I24" s="1132"/>
      <c r="J24" s="1132"/>
      <c r="K24" s="1132"/>
      <c r="L24" s="1132"/>
      <c r="M24" s="1132"/>
      <c r="N24" s="1132"/>
      <c r="O24" s="1132"/>
      <c r="P24" s="1132"/>
      <c r="Q24" s="1132"/>
      <c r="R24" s="1132"/>
      <c r="S24" s="1132"/>
      <c r="T24" s="1132"/>
      <c r="U24" s="1132"/>
      <c r="V24" s="1132"/>
      <c r="W24" s="1132"/>
      <c r="X24" s="1132"/>
      <c r="Y24" s="1132"/>
      <c r="Z24" s="1132"/>
      <c r="AA24" s="1132"/>
      <c r="AB24" s="1132"/>
      <c r="AC24" s="1132"/>
      <c r="AD24" s="1132"/>
      <c r="AE24" s="1132"/>
      <c r="AF24" s="1132"/>
      <c r="AG24" s="1132"/>
      <c r="AH24" s="1132"/>
      <c r="AI24" s="1132"/>
      <c r="AJ24" s="1132"/>
      <c r="AK24" s="1132"/>
      <c r="AL24" s="1132"/>
      <c r="AM24" s="1132"/>
      <c r="AN24" s="1132"/>
      <c r="AO24" s="1132"/>
      <c r="AP24" s="1132"/>
      <c r="AQ24" s="1132"/>
      <c r="AR24" s="1132"/>
      <c r="AS24" s="1132"/>
      <c r="AT24" s="1132"/>
      <c r="AU24" s="1132"/>
      <c r="AV24" s="1132"/>
      <c r="AW24" s="1132"/>
      <c r="AX24" s="1132"/>
      <c r="AY24" s="1132"/>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1" t="s">
        <v>383</v>
      </c>
      <c r="B25" s="1131"/>
      <c r="C25" s="1131"/>
      <c r="D25" s="1131"/>
      <c r="E25" s="1131"/>
      <c r="F25" s="1131"/>
      <c r="G25" s="1131"/>
      <c r="H25" s="1131"/>
      <c r="I25" s="1131"/>
      <c r="J25" s="1131"/>
      <c r="K25" s="1131"/>
      <c r="L25" s="1131"/>
      <c r="M25" s="1131"/>
      <c r="N25" s="1131"/>
      <c r="O25" s="1131"/>
      <c r="P25" s="1131"/>
      <c r="Q25" s="1131"/>
      <c r="R25" s="1131"/>
      <c r="S25" s="1131"/>
      <c r="T25" s="1131"/>
      <c r="U25" s="1131"/>
      <c r="V25" s="1131"/>
      <c r="W25" s="1131"/>
      <c r="X25" s="1131"/>
      <c r="Y25" s="1131"/>
      <c r="Z25" s="1131"/>
      <c r="AA25" s="1131"/>
      <c r="AB25" s="1131"/>
      <c r="AC25" s="1131"/>
      <c r="AD25" s="1131"/>
      <c r="AE25" s="1131"/>
      <c r="AF25" s="1131"/>
      <c r="AG25" s="1131"/>
      <c r="AH25" s="1131"/>
      <c r="AI25" s="1131"/>
      <c r="AJ25" s="1131"/>
      <c r="AK25" s="1131"/>
      <c r="AL25" s="1131"/>
      <c r="AM25" s="1131"/>
      <c r="AN25" s="1131"/>
      <c r="AO25" s="1131"/>
      <c r="AP25" s="1131"/>
      <c r="AQ25" s="1131"/>
      <c r="AR25" s="1131"/>
      <c r="AS25" s="1131"/>
      <c r="AT25" s="1131"/>
      <c r="AU25" s="1131"/>
      <c r="AV25" s="1131"/>
      <c r="AW25" s="1131"/>
      <c r="AX25" s="1131"/>
      <c r="AY25" s="1131"/>
      <c r="AZ25" s="1131"/>
      <c r="BA25" s="1131"/>
      <c r="BB25" s="1131"/>
      <c r="BC25" s="1131"/>
      <c r="BD25" s="1131"/>
      <c r="BE25" s="1131"/>
      <c r="BF25" s="1131"/>
      <c r="BG25" s="1131"/>
      <c r="BH25" s="1131"/>
      <c r="BI25" s="1131"/>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360</v>
      </c>
      <c r="B26" s="1065"/>
      <c r="C26" s="1065"/>
      <c r="D26" s="1065"/>
      <c r="E26" s="1065"/>
      <c r="F26" s="1065"/>
      <c r="G26" s="1065"/>
      <c r="H26" s="1065"/>
      <c r="I26" s="1065"/>
      <c r="J26" s="1065"/>
      <c r="K26" s="1065"/>
      <c r="L26" s="1065"/>
      <c r="M26" s="1065"/>
      <c r="N26" s="1065"/>
      <c r="O26" s="1065"/>
      <c r="P26" s="1066"/>
      <c r="Q26" s="1070" t="s">
        <v>384</v>
      </c>
      <c r="R26" s="1071"/>
      <c r="S26" s="1071"/>
      <c r="T26" s="1071"/>
      <c r="U26" s="1072"/>
      <c r="V26" s="1070" t="s">
        <v>385</v>
      </c>
      <c r="W26" s="1071"/>
      <c r="X26" s="1071"/>
      <c r="Y26" s="1071"/>
      <c r="Z26" s="1072"/>
      <c r="AA26" s="1070" t="s">
        <v>386</v>
      </c>
      <c r="AB26" s="1071"/>
      <c r="AC26" s="1071"/>
      <c r="AD26" s="1071"/>
      <c r="AE26" s="1071"/>
      <c r="AF26" s="1127" t="s">
        <v>387</v>
      </c>
      <c r="AG26" s="1077"/>
      <c r="AH26" s="1077"/>
      <c r="AI26" s="1077"/>
      <c r="AJ26" s="1128"/>
      <c r="AK26" s="1071" t="s">
        <v>388</v>
      </c>
      <c r="AL26" s="1071"/>
      <c r="AM26" s="1071"/>
      <c r="AN26" s="1071"/>
      <c r="AO26" s="1072"/>
      <c r="AP26" s="1070" t="s">
        <v>389</v>
      </c>
      <c r="AQ26" s="1071"/>
      <c r="AR26" s="1071"/>
      <c r="AS26" s="1071"/>
      <c r="AT26" s="1072"/>
      <c r="AU26" s="1070" t="s">
        <v>390</v>
      </c>
      <c r="AV26" s="1071"/>
      <c r="AW26" s="1071"/>
      <c r="AX26" s="1071"/>
      <c r="AY26" s="1072"/>
      <c r="AZ26" s="1070" t="s">
        <v>391</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29"/>
      <c r="AG27" s="1080"/>
      <c r="AH27" s="1080"/>
      <c r="AI27" s="1080"/>
      <c r="AJ27" s="1130"/>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8" t="s">
        <v>392</v>
      </c>
      <c r="C28" s="1119"/>
      <c r="D28" s="1119"/>
      <c r="E28" s="1119"/>
      <c r="F28" s="1119"/>
      <c r="G28" s="1119"/>
      <c r="H28" s="1119"/>
      <c r="I28" s="1119"/>
      <c r="J28" s="1119"/>
      <c r="K28" s="1119"/>
      <c r="L28" s="1119"/>
      <c r="M28" s="1119"/>
      <c r="N28" s="1119"/>
      <c r="O28" s="1119"/>
      <c r="P28" s="1120"/>
      <c r="Q28" s="1121">
        <v>1014</v>
      </c>
      <c r="R28" s="1122"/>
      <c r="S28" s="1122"/>
      <c r="T28" s="1122"/>
      <c r="U28" s="1122"/>
      <c r="V28" s="1122">
        <v>958</v>
      </c>
      <c r="W28" s="1122"/>
      <c r="X28" s="1122"/>
      <c r="Y28" s="1122"/>
      <c r="Z28" s="1122"/>
      <c r="AA28" s="1122">
        <v>56</v>
      </c>
      <c r="AB28" s="1122"/>
      <c r="AC28" s="1122"/>
      <c r="AD28" s="1122"/>
      <c r="AE28" s="1123"/>
      <c r="AF28" s="1124">
        <v>56</v>
      </c>
      <c r="AG28" s="1122"/>
      <c r="AH28" s="1122"/>
      <c r="AI28" s="1122"/>
      <c r="AJ28" s="1125"/>
      <c r="AK28" s="1126">
        <v>0</v>
      </c>
      <c r="AL28" s="1115"/>
      <c r="AM28" s="1115"/>
      <c r="AN28" s="1115"/>
      <c r="AO28" s="1115"/>
      <c r="AP28" s="1115" t="s">
        <v>572</v>
      </c>
      <c r="AQ28" s="1115"/>
      <c r="AR28" s="1115"/>
      <c r="AS28" s="1115"/>
      <c r="AT28" s="1115"/>
      <c r="AU28" s="1115" t="s">
        <v>572</v>
      </c>
      <c r="AV28" s="1115"/>
      <c r="AW28" s="1115"/>
      <c r="AX28" s="1115"/>
      <c r="AY28" s="1115"/>
      <c r="AZ28" s="1115" t="s">
        <v>572</v>
      </c>
      <c r="BA28" s="1115"/>
      <c r="BB28" s="1115"/>
      <c r="BC28" s="1115"/>
      <c r="BD28" s="1115"/>
      <c r="BE28" s="1116"/>
      <c r="BF28" s="1116"/>
      <c r="BG28" s="1116"/>
      <c r="BH28" s="1116"/>
      <c r="BI28" s="1117"/>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393</v>
      </c>
      <c r="C29" s="1107"/>
      <c r="D29" s="1107"/>
      <c r="E29" s="1107"/>
      <c r="F29" s="1107"/>
      <c r="G29" s="1107"/>
      <c r="H29" s="1107"/>
      <c r="I29" s="1107"/>
      <c r="J29" s="1107"/>
      <c r="K29" s="1107"/>
      <c r="L29" s="1107"/>
      <c r="M29" s="1107"/>
      <c r="N29" s="1107"/>
      <c r="O29" s="1107"/>
      <c r="P29" s="1108"/>
      <c r="Q29" s="1112">
        <v>709</v>
      </c>
      <c r="R29" s="1113"/>
      <c r="S29" s="1113"/>
      <c r="T29" s="1113"/>
      <c r="U29" s="1113"/>
      <c r="V29" s="1113">
        <v>680</v>
      </c>
      <c r="W29" s="1113"/>
      <c r="X29" s="1113"/>
      <c r="Y29" s="1113"/>
      <c r="Z29" s="1113"/>
      <c r="AA29" s="1113">
        <v>29</v>
      </c>
      <c r="AB29" s="1113"/>
      <c r="AC29" s="1113"/>
      <c r="AD29" s="1113"/>
      <c r="AE29" s="1114"/>
      <c r="AF29" s="1088">
        <v>29</v>
      </c>
      <c r="AG29" s="1089"/>
      <c r="AH29" s="1089"/>
      <c r="AI29" s="1089"/>
      <c r="AJ29" s="1090"/>
      <c r="AK29" s="1049">
        <v>0</v>
      </c>
      <c r="AL29" s="1040"/>
      <c r="AM29" s="1040"/>
      <c r="AN29" s="1040"/>
      <c r="AO29" s="1040"/>
      <c r="AP29" s="1050" t="s">
        <v>572</v>
      </c>
      <c r="AQ29" s="1048"/>
      <c r="AR29" s="1048"/>
      <c r="AS29" s="1048"/>
      <c r="AT29" s="1049"/>
      <c r="AU29" s="1050" t="s">
        <v>572</v>
      </c>
      <c r="AV29" s="1048"/>
      <c r="AW29" s="1048"/>
      <c r="AX29" s="1048"/>
      <c r="AY29" s="1049"/>
      <c r="AZ29" s="1050" t="s">
        <v>572</v>
      </c>
      <c r="BA29" s="1048"/>
      <c r="BB29" s="1048"/>
      <c r="BC29" s="1048"/>
      <c r="BD29" s="1049"/>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394</v>
      </c>
      <c r="C30" s="1107"/>
      <c r="D30" s="1107"/>
      <c r="E30" s="1107"/>
      <c r="F30" s="1107"/>
      <c r="G30" s="1107"/>
      <c r="H30" s="1107"/>
      <c r="I30" s="1107"/>
      <c r="J30" s="1107"/>
      <c r="K30" s="1107"/>
      <c r="L30" s="1107"/>
      <c r="M30" s="1107"/>
      <c r="N30" s="1107"/>
      <c r="O30" s="1107"/>
      <c r="P30" s="1108"/>
      <c r="Q30" s="1112">
        <v>46</v>
      </c>
      <c r="R30" s="1113"/>
      <c r="S30" s="1113"/>
      <c r="T30" s="1113"/>
      <c r="U30" s="1113"/>
      <c r="V30" s="1113">
        <v>44</v>
      </c>
      <c r="W30" s="1113"/>
      <c r="X30" s="1113"/>
      <c r="Y30" s="1113"/>
      <c r="Z30" s="1113"/>
      <c r="AA30" s="1113">
        <v>2</v>
      </c>
      <c r="AB30" s="1113"/>
      <c r="AC30" s="1113"/>
      <c r="AD30" s="1113"/>
      <c r="AE30" s="1114"/>
      <c r="AF30" s="1088">
        <v>2</v>
      </c>
      <c r="AG30" s="1089"/>
      <c r="AH30" s="1089"/>
      <c r="AI30" s="1089"/>
      <c r="AJ30" s="1090"/>
      <c r="AK30" s="1049">
        <v>0</v>
      </c>
      <c r="AL30" s="1040"/>
      <c r="AM30" s="1040"/>
      <c r="AN30" s="1040"/>
      <c r="AO30" s="1040"/>
      <c r="AP30" s="1050" t="s">
        <v>572</v>
      </c>
      <c r="AQ30" s="1048"/>
      <c r="AR30" s="1048"/>
      <c r="AS30" s="1048"/>
      <c r="AT30" s="1049"/>
      <c r="AU30" s="1050" t="s">
        <v>572</v>
      </c>
      <c r="AV30" s="1048"/>
      <c r="AW30" s="1048"/>
      <c r="AX30" s="1048"/>
      <c r="AY30" s="1049"/>
      <c r="AZ30" s="1050" t="s">
        <v>572</v>
      </c>
      <c r="BA30" s="1048"/>
      <c r="BB30" s="1048"/>
      <c r="BC30" s="1048"/>
      <c r="BD30" s="1049"/>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395</v>
      </c>
      <c r="C31" s="1107"/>
      <c r="D31" s="1107"/>
      <c r="E31" s="1107"/>
      <c r="F31" s="1107"/>
      <c r="G31" s="1107"/>
      <c r="H31" s="1107"/>
      <c r="I31" s="1107"/>
      <c r="J31" s="1107"/>
      <c r="K31" s="1107"/>
      <c r="L31" s="1107"/>
      <c r="M31" s="1107"/>
      <c r="N31" s="1107"/>
      <c r="O31" s="1107"/>
      <c r="P31" s="1108"/>
      <c r="Q31" s="1112">
        <v>162</v>
      </c>
      <c r="R31" s="1113"/>
      <c r="S31" s="1113"/>
      <c r="T31" s="1113"/>
      <c r="U31" s="1113"/>
      <c r="V31" s="1113">
        <v>148</v>
      </c>
      <c r="W31" s="1113"/>
      <c r="X31" s="1113"/>
      <c r="Y31" s="1113"/>
      <c r="Z31" s="1113"/>
      <c r="AA31" s="1113">
        <v>14</v>
      </c>
      <c r="AB31" s="1113"/>
      <c r="AC31" s="1113"/>
      <c r="AD31" s="1113"/>
      <c r="AE31" s="1114"/>
      <c r="AF31" s="1088">
        <v>69</v>
      </c>
      <c r="AG31" s="1089"/>
      <c r="AH31" s="1089"/>
      <c r="AI31" s="1089"/>
      <c r="AJ31" s="1090"/>
      <c r="AK31" s="1049">
        <v>27</v>
      </c>
      <c r="AL31" s="1040"/>
      <c r="AM31" s="1040"/>
      <c r="AN31" s="1040"/>
      <c r="AO31" s="1040"/>
      <c r="AP31" s="1040">
        <v>723</v>
      </c>
      <c r="AQ31" s="1040"/>
      <c r="AR31" s="1040"/>
      <c r="AS31" s="1040"/>
      <c r="AT31" s="1040"/>
      <c r="AU31" s="1040">
        <v>135</v>
      </c>
      <c r="AV31" s="1040"/>
      <c r="AW31" s="1040"/>
      <c r="AX31" s="1040"/>
      <c r="AY31" s="1040"/>
      <c r="AZ31" s="1050" t="s">
        <v>572</v>
      </c>
      <c r="BA31" s="1048"/>
      <c r="BB31" s="1048"/>
      <c r="BC31" s="1048"/>
      <c r="BD31" s="1049"/>
      <c r="BE31" s="1101" t="s">
        <v>396</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397</v>
      </c>
      <c r="C32" s="1107"/>
      <c r="D32" s="1107"/>
      <c r="E32" s="1107"/>
      <c r="F32" s="1107"/>
      <c r="G32" s="1107"/>
      <c r="H32" s="1107"/>
      <c r="I32" s="1107"/>
      <c r="J32" s="1107"/>
      <c r="K32" s="1107"/>
      <c r="L32" s="1107"/>
      <c r="M32" s="1107"/>
      <c r="N32" s="1107"/>
      <c r="O32" s="1107"/>
      <c r="P32" s="1108"/>
      <c r="Q32" s="1112">
        <v>246</v>
      </c>
      <c r="R32" s="1113"/>
      <c r="S32" s="1113"/>
      <c r="T32" s="1113"/>
      <c r="U32" s="1113"/>
      <c r="V32" s="1113">
        <v>246</v>
      </c>
      <c r="W32" s="1113"/>
      <c r="X32" s="1113"/>
      <c r="Y32" s="1113"/>
      <c r="Z32" s="1113"/>
      <c r="AA32" s="1113" t="s">
        <v>571</v>
      </c>
      <c r="AB32" s="1113"/>
      <c r="AC32" s="1113"/>
      <c r="AD32" s="1113"/>
      <c r="AE32" s="1114"/>
      <c r="AF32" s="1088" t="s">
        <v>398</v>
      </c>
      <c r="AG32" s="1089"/>
      <c r="AH32" s="1089"/>
      <c r="AI32" s="1089"/>
      <c r="AJ32" s="1090"/>
      <c r="AK32" s="1049">
        <v>126</v>
      </c>
      <c r="AL32" s="1040"/>
      <c r="AM32" s="1040"/>
      <c r="AN32" s="1040"/>
      <c r="AO32" s="1040"/>
      <c r="AP32" s="1040">
        <v>1393</v>
      </c>
      <c r="AQ32" s="1040"/>
      <c r="AR32" s="1040"/>
      <c r="AS32" s="1040"/>
      <c r="AT32" s="1040"/>
      <c r="AU32" s="1040">
        <v>1185</v>
      </c>
      <c r="AV32" s="1040"/>
      <c r="AW32" s="1040"/>
      <c r="AX32" s="1040"/>
      <c r="AY32" s="1040"/>
      <c r="AZ32" s="1111" t="s">
        <v>571</v>
      </c>
      <c r="BA32" s="1111"/>
      <c r="BB32" s="1111"/>
      <c r="BC32" s="1111"/>
      <c r="BD32" s="1111"/>
      <c r="BE32" s="1101" t="s">
        <v>399</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400</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379</v>
      </c>
      <c r="B63" s="1013" t="s">
        <v>401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156</v>
      </c>
      <c r="AG63" s="1028"/>
      <c r="AH63" s="1028"/>
      <c r="AI63" s="1028"/>
      <c r="AJ63" s="1099"/>
      <c r="AK63" s="1100"/>
      <c r="AL63" s="1032"/>
      <c r="AM63" s="1032"/>
      <c r="AN63" s="1032"/>
      <c r="AO63" s="1032"/>
      <c r="AP63" s="1028">
        <v>2116</v>
      </c>
      <c r="AQ63" s="1028"/>
      <c r="AR63" s="1028"/>
      <c r="AS63" s="1028"/>
      <c r="AT63" s="1028"/>
      <c r="AU63" s="1028">
        <v>1320</v>
      </c>
      <c r="AV63" s="1028"/>
      <c r="AW63" s="1028"/>
      <c r="AX63" s="1028"/>
      <c r="AY63" s="1028"/>
      <c r="AZ63" s="1094"/>
      <c r="BA63" s="1094"/>
      <c r="BB63" s="1094"/>
      <c r="BC63" s="1094"/>
      <c r="BD63" s="1094"/>
      <c r="BE63" s="1029"/>
      <c r="BF63" s="1029"/>
      <c r="BG63" s="1029"/>
      <c r="BH63" s="1029"/>
      <c r="BI63" s="1030"/>
      <c r="BJ63" s="1095" t="s">
        <v>398</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403</v>
      </c>
      <c r="B66" s="1065"/>
      <c r="C66" s="1065"/>
      <c r="D66" s="1065"/>
      <c r="E66" s="1065"/>
      <c r="F66" s="1065"/>
      <c r="G66" s="1065"/>
      <c r="H66" s="1065"/>
      <c r="I66" s="1065"/>
      <c r="J66" s="1065"/>
      <c r="K66" s="1065"/>
      <c r="L66" s="1065"/>
      <c r="M66" s="1065"/>
      <c r="N66" s="1065"/>
      <c r="O66" s="1065"/>
      <c r="P66" s="1066"/>
      <c r="Q66" s="1070" t="s">
        <v>404</v>
      </c>
      <c r="R66" s="1071"/>
      <c r="S66" s="1071"/>
      <c r="T66" s="1071"/>
      <c r="U66" s="1072"/>
      <c r="V66" s="1070" t="s">
        <v>405</v>
      </c>
      <c r="W66" s="1071"/>
      <c r="X66" s="1071"/>
      <c r="Y66" s="1071"/>
      <c r="Z66" s="1072"/>
      <c r="AA66" s="1070" t="s">
        <v>406</v>
      </c>
      <c r="AB66" s="1071"/>
      <c r="AC66" s="1071"/>
      <c r="AD66" s="1071"/>
      <c r="AE66" s="1072"/>
      <c r="AF66" s="1076" t="s">
        <v>407</v>
      </c>
      <c r="AG66" s="1077"/>
      <c r="AH66" s="1077"/>
      <c r="AI66" s="1077"/>
      <c r="AJ66" s="1078"/>
      <c r="AK66" s="1070" t="s">
        <v>408</v>
      </c>
      <c r="AL66" s="1065"/>
      <c r="AM66" s="1065"/>
      <c r="AN66" s="1065"/>
      <c r="AO66" s="1066"/>
      <c r="AP66" s="1070" t="s">
        <v>409</v>
      </c>
      <c r="AQ66" s="1071"/>
      <c r="AR66" s="1071"/>
      <c r="AS66" s="1071"/>
      <c r="AT66" s="1072"/>
      <c r="AU66" s="1070" t="s">
        <v>410</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564</v>
      </c>
      <c r="C68" s="1055"/>
      <c r="D68" s="1055"/>
      <c r="E68" s="1055"/>
      <c r="F68" s="1055"/>
      <c r="G68" s="1055"/>
      <c r="H68" s="1055"/>
      <c r="I68" s="1055"/>
      <c r="J68" s="1055"/>
      <c r="K68" s="1055"/>
      <c r="L68" s="1055"/>
      <c r="M68" s="1055"/>
      <c r="N68" s="1055"/>
      <c r="O68" s="1055"/>
      <c r="P68" s="1056"/>
      <c r="Q68" s="1057">
        <v>12114</v>
      </c>
      <c r="R68" s="1051"/>
      <c r="S68" s="1051"/>
      <c r="T68" s="1051"/>
      <c r="U68" s="1051"/>
      <c r="V68" s="1051">
        <v>11583</v>
      </c>
      <c r="W68" s="1051"/>
      <c r="X68" s="1051"/>
      <c r="Y68" s="1051"/>
      <c r="Z68" s="1051"/>
      <c r="AA68" s="1051">
        <v>531</v>
      </c>
      <c r="AB68" s="1051"/>
      <c r="AC68" s="1051"/>
      <c r="AD68" s="1051"/>
      <c r="AE68" s="1051"/>
      <c r="AF68" s="1051">
        <v>318</v>
      </c>
      <c r="AG68" s="1051"/>
      <c r="AH68" s="1051"/>
      <c r="AI68" s="1051"/>
      <c r="AJ68" s="1051"/>
      <c r="AK68" s="1051">
        <v>2113</v>
      </c>
      <c r="AL68" s="1051"/>
      <c r="AM68" s="1051"/>
      <c r="AN68" s="1051"/>
      <c r="AO68" s="1051"/>
      <c r="AP68" s="1051">
        <v>5815</v>
      </c>
      <c r="AQ68" s="1051"/>
      <c r="AR68" s="1051"/>
      <c r="AS68" s="1051"/>
      <c r="AT68" s="1051"/>
      <c r="AU68" s="1051">
        <v>216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565</v>
      </c>
      <c r="C69" s="1044"/>
      <c r="D69" s="1044"/>
      <c r="E69" s="1044"/>
      <c r="F69" s="1044"/>
      <c r="G69" s="1044"/>
      <c r="H69" s="1044"/>
      <c r="I69" s="1044"/>
      <c r="J69" s="1044"/>
      <c r="K69" s="1044"/>
      <c r="L69" s="1044"/>
      <c r="M69" s="1044"/>
      <c r="N69" s="1044"/>
      <c r="O69" s="1044"/>
      <c r="P69" s="1045"/>
      <c r="Q69" s="1046">
        <v>6512</v>
      </c>
      <c r="R69" s="1040"/>
      <c r="S69" s="1040"/>
      <c r="T69" s="1040"/>
      <c r="U69" s="1040"/>
      <c r="V69" s="1040">
        <v>6497</v>
      </c>
      <c r="W69" s="1040"/>
      <c r="X69" s="1040"/>
      <c r="Y69" s="1040"/>
      <c r="Z69" s="1040"/>
      <c r="AA69" s="1040">
        <v>15</v>
      </c>
      <c r="AB69" s="1040"/>
      <c r="AC69" s="1040"/>
      <c r="AD69" s="1040"/>
      <c r="AE69" s="1040"/>
      <c r="AF69" s="1040">
        <v>15</v>
      </c>
      <c r="AG69" s="1040"/>
      <c r="AH69" s="1040"/>
      <c r="AI69" s="1040"/>
      <c r="AJ69" s="1040"/>
      <c r="AK69" s="1040">
        <v>8</v>
      </c>
      <c r="AL69" s="1040"/>
      <c r="AM69" s="1040"/>
      <c r="AN69" s="1040"/>
      <c r="AO69" s="1040"/>
      <c r="AP69" s="1040">
        <v>2904</v>
      </c>
      <c r="AQ69" s="1040"/>
      <c r="AR69" s="1040"/>
      <c r="AS69" s="1040"/>
      <c r="AT69" s="1040"/>
      <c r="AU69" s="1040">
        <v>255</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566</v>
      </c>
      <c r="C70" s="1044"/>
      <c r="D70" s="1044"/>
      <c r="E70" s="1044"/>
      <c r="F70" s="1044"/>
      <c r="G70" s="1044"/>
      <c r="H70" s="1044"/>
      <c r="I70" s="1044"/>
      <c r="J70" s="1044"/>
      <c r="K70" s="1044"/>
      <c r="L70" s="1044"/>
      <c r="M70" s="1044"/>
      <c r="N70" s="1044"/>
      <c r="O70" s="1044"/>
      <c r="P70" s="1045"/>
      <c r="Q70" s="1046">
        <v>506</v>
      </c>
      <c r="R70" s="1040"/>
      <c r="S70" s="1040"/>
      <c r="T70" s="1040"/>
      <c r="U70" s="1040"/>
      <c r="V70" s="1040">
        <v>480</v>
      </c>
      <c r="W70" s="1040"/>
      <c r="X70" s="1040"/>
      <c r="Y70" s="1040"/>
      <c r="Z70" s="1040"/>
      <c r="AA70" s="1040">
        <v>26</v>
      </c>
      <c r="AB70" s="1040"/>
      <c r="AC70" s="1040"/>
      <c r="AD70" s="1040"/>
      <c r="AE70" s="1040"/>
      <c r="AF70" s="1040">
        <v>26</v>
      </c>
      <c r="AG70" s="1040"/>
      <c r="AH70" s="1040"/>
      <c r="AI70" s="1040"/>
      <c r="AJ70" s="1040"/>
      <c r="AK70" s="1040">
        <v>20</v>
      </c>
      <c r="AL70" s="1040"/>
      <c r="AM70" s="1040"/>
      <c r="AN70" s="1040"/>
      <c r="AO70" s="1040"/>
      <c r="AP70" s="1040" t="s">
        <v>571</v>
      </c>
      <c r="AQ70" s="1040"/>
      <c r="AR70" s="1040"/>
      <c r="AS70" s="1040"/>
      <c r="AT70" s="1040"/>
      <c r="AU70" s="1040" t="s">
        <v>571</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567</v>
      </c>
      <c r="C71" s="1044"/>
      <c r="D71" s="1044"/>
      <c r="E71" s="1044"/>
      <c r="F71" s="1044"/>
      <c r="G71" s="1044"/>
      <c r="H71" s="1044"/>
      <c r="I71" s="1044"/>
      <c r="J71" s="1044"/>
      <c r="K71" s="1044"/>
      <c r="L71" s="1044"/>
      <c r="M71" s="1044"/>
      <c r="N71" s="1044"/>
      <c r="O71" s="1044"/>
      <c r="P71" s="1045"/>
      <c r="Q71" s="1046">
        <v>166934</v>
      </c>
      <c r="R71" s="1040"/>
      <c r="S71" s="1040"/>
      <c r="T71" s="1040"/>
      <c r="U71" s="1040"/>
      <c r="V71" s="1040">
        <v>162366</v>
      </c>
      <c r="W71" s="1040"/>
      <c r="X71" s="1040"/>
      <c r="Y71" s="1040"/>
      <c r="Z71" s="1040"/>
      <c r="AA71" s="1040">
        <v>4567</v>
      </c>
      <c r="AB71" s="1040"/>
      <c r="AC71" s="1040"/>
      <c r="AD71" s="1040"/>
      <c r="AE71" s="1040"/>
      <c r="AF71" s="1040">
        <v>4564</v>
      </c>
      <c r="AG71" s="1040"/>
      <c r="AH71" s="1040"/>
      <c r="AI71" s="1040"/>
      <c r="AJ71" s="1040"/>
      <c r="AK71" s="1040">
        <v>2257</v>
      </c>
      <c r="AL71" s="1040"/>
      <c r="AM71" s="1040"/>
      <c r="AN71" s="1040"/>
      <c r="AO71" s="1040"/>
      <c r="AP71" s="1040" t="s">
        <v>571</v>
      </c>
      <c r="AQ71" s="1040"/>
      <c r="AR71" s="1040"/>
      <c r="AS71" s="1040"/>
      <c r="AT71" s="1040"/>
      <c r="AU71" s="1040" t="s">
        <v>571</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568</v>
      </c>
      <c r="C72" s="1044"/>
      <c r="D72" s="1044"/>
      <c r="E72" s="1044"/>
      <c r="F72" s="1044"/>
      <c r="G72" s="1044"/>
      <c r="H72" s="1044"/>
      <c r="I72" s="1044"/>
      <c r="J72" s="1044"/>
      <c r="K72" s="1044"/>
      <c r="L72" s="1044"/>
      <c r="M72" s="1044"/>
      <c r="N72" s="1044"/>
      <c r="O72" s="1044"/>
      <c r="P72" s="1045"/>
      <c r="Q72" s="1046">
        <v>887</v>
      </c>
      <c r="R72" s="1040"/>
      <c r="S72" s="1040"/>
      <c r="T72" s="1040"/>
      <c r="U72" s="1040"/>
      <c r="V72" s="1040">
        <v>861</v>
      </c>
      <c r="W72" s="1040"/>
      <c r="X72" s="1040"/>
      <c r="Y72" s="1040"/>
      <c r="Z72" s="1040"/>
      <c r="AA72" s="1040">
        <v>26</v>
      </c>
      <c r="AB72" s="1040"/>
      <c r="AC72" s="1040"/>
      <c r="AD72" s="1040"/>
      <c r="AE72" s="1040"/>
      <c r="AF72" s="1040">
        <v>26</v>
      </c>
      <c r="AG72" s="1040"/>
      <c r="AH72" s="1040"/>
      <c r="AI72" s="1040"/>
      <c r="AJ72" s="1040"/>
      <c r="AK72" s="1040">
        <v>20</v>
      </c>
      <c r="AL72" s="1040"/>
      <c r="AM72" s="1040"/>
      <c r="AN72" s="1040"/>
      <c r="AO72" s="1040"/>
      <c r="AP72" s="1040" t="s">
        <v>571</v>
      </c>
      <c r="AQ72" s="1040"/>
      <c r="AR72" s="1040"/>
      <c r="AS72" s="1040"/>
      <c r="AT72" s="1040"/>
      <c r="AU72" s="1040" t="s">
        <v>571</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569</v>
      </c>
      <c r="C73" s="1044"/>
      <c r="D73" s="1044"/>
      <c r="E73" s="1044"/>
      <c r="F73" s="1044"/>
      <c r="G73" s="1044"/>
      <c r="H73" s="1044"/>
      <c r="I73" s="1044"/>
      <c r="J73" s="1044"/>
      <c r="K73" s="1044"/>
      <c r="L73" s="1044"/>
      <c r="M73" s="1044"/>
      <c r="N73" s="1044"/>
      <c r="O73" s="1044"/>
      <c r="P73" s="1045"/>
      <c r="Q73" s="1046">
        <v>12076</v>
      </c>
      <c r="R73" s="1040"/>
      <c r="S73" s="1040"/>
      <c r="T73" s="1040"/>
      <c r="U73" s="1040"/>
      <c r="V73" s="1040">
        <v>9088</v>
      </c>
      <c r="W73" s="1040"/>
      <c r="X73" s="1040"/>
      <c r="Y73" s="1040"/>
      <c r="Z73" s="1040"/>
      <c r="AA73" s="1040">
        <v>2988</v>
      </c>
      <c r="AB73" s="1040"/>
      <c r="AC73" s="1040"/>
      <c r="AD73" s="1040"/>
      <c r="AE73" s="1040"/>
      <c r="AF73" s="1040">
        <v>2988</v>
      </c>
      <c r="AG73" s="1040"/>
      <c r="AH73" s="1040"/>
      <c r="AI73" s="1040"/>
      <c r="AJ73" s="1040"/>
      <c r="AK73" s="1040" t="s">
        <v>573</v>
      </c>
      <c r="AL73" s="1040"/>
      <c r="AM73" s="1040"/>
      <c r="AN73" s="1040"/>
      <c r="AO73" s="1040"/>
      <c r="AP73" s="1040" t="s">
        <v>571</v>
      </c>
      <c r="AQ73" s="1040"/>
      <c r="AR73" s="1040"/>
      <c r="AS73" s="1040"/>
      <c r="AT73" s="1040"/>
      <c r="AU73" s="1040" t="s">
        <v>571</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570</v>
      </c>
      <c r="C74" s="1044"/>
      <c r="D74" s="1044"/>
      <c r="E74" s="1044"/>
      <c r="F74" s="1044"/>
      <c r="G74" s="1044"/>
      <c r="H74" s="1044"/>
      <c r="I74" s="1044"/>
      <c r="J74" s="1044"/>
      <c r="K74" s="1044"/>
      <c r="L74" s="1044"/>
      <c r="M74" s="1044"/>
      <c r="N74" s="1044"/>
      <c r="O74" s="1044"/>
      <c r="P74" s="1045"/>
      <c r="Q74" s="1046">
        <v>176</v>
      </c>
      <c r="R74" s="1040"/>
      <c r="S74" s="1040"/>
      <c r="T74" s="1040"/>
      <c r="U74" s="1040"/>
      <c r="V74" s="1040">
        <v>173</v>
      </c>
      <c r="W74" s="1040"/>
      <c r="X74" s="1040"/>
      <c r="Y74" s="1040"/>
      <c r="Z74" s="1040"/>
      <c r="AA74" s="1040">
        <v>3</v>
      </c>
      <c r="AB74" s="1040"/>
      <c r="AC74" s="1040"/>
      <c r="AD74" s="1040"/>
      <c r="AE74" s="1040"/>
      <c r="AF74" s="1040">
        <v>3</v>
      </c>
      <c r="AG74" s="1040"/>
      <c r="AH74" s="1040"/>
      <c r="AI74" s="1040"/>
      <c r="AJ74" s="1040"/>
      <c r="AK74" s="1040">
        <v>7</v>
      </c>
      <c r="AL74" s="1040"/>
      <c r="AM74" s="1040"/>
      <c r="AN74" s="1040"/>
      <c r="AO74" s="1040"/>
      <c r="AP74" s="1040" t="s">
        <v>571</v>
      </c>
      <c r="AQ74" s="1040"/>
      <c r="AR74" s="1040"/>
      <c r="AS74" s="1040"/>
      <c r="AT74" s="1040"/>
      <c r="AU74" s="1040" t="s">
        <v>571</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379</v>
      </c>
      <c r="B88" s="1013" t="s">
        <v>411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7940</v>
      </c>
      <c r="AG88" s="1028"/>
      <c r="AH88" s="1028"/>
      <c r="AI88" s="1028"/>
      <c r="AJ88" s="1028"/>
      <c r="AK88" s="1032"/>
      <c r="AL88" s="1032"/>
      <c r="AM88" s="1032"/>
      <c r="AN88" s="1032"/>
      <c r="AO88" s="1032"/>
      <c r="AP88" s="1028">
        <v>8719</v>
      </c>
      <c r="AQ88" s="1028"/>
      <c r="AR88" s="1028"/>
      <c r="AS88" s="1028"/>
      <c r="AT88" s="1028"/>
      <c r="AU88" s="1028">
        <v>471</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1013" t="s">
        <v>412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0</v>
      </c>
      <c r="CS102" s="1020"/>
      <c r="CT102" s="1020"/>
      <c r="CU102" s="1020"/>
      <c r="CV102" s="1021"/>
      <c r="CW102" s="1019">
        <v>0</v>
      </c>
      <c r="CX102" s="1020"/>
      <c r="CY102" s="1020"/>
      <c r="CZ102" s="1020"/>
      <c r="DA102" s="1021"/>
      <c r="DB102" s="1019">
        <v>0</v>
      </c>
      <c r="DC102" s="1020"/>
      <c r="DD102" s="1020"/>
      <c r="DE102" s="1020"/>
      <c r="DF102" s="1021"/>
      <c r="DG102" s="1019">
        <v>0</v>
      </c>
      <c r="DH102" s="1020"/>
      <c r="DI102" s="1020"/>
      <c r="DJ102" s="1020"/>
      <c r="DK102" s="1021"/>
      <c r="DL102" s="1019">
        <v>0</v>
      </c>
      <c r="DM102" s="1020"/>
      <c r="DN102" s="1020"/>
      <c r="DO102" s="1020"/>
      <c r="DP102" s="1021"/>
      <c r="DQ102" s="1019">
        <v>0</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420</v>
      </c>
      <c r="AB109" s="963"/>
      <c r="AC109" s="963"/>
      <c r="AD109" s="963"/>
      <c r="AE109" s="964"/>
      <c r="AF109" s="965" t="s">
        <v>298</v>
      </c>
      <c r="AG109" s="963"/>
      <c r="AH109" s="963"/>
      <c r="AI109" s="963"/>
      <c r="AJ109" s="964"/>
      <c r="AK109" s="965" t="s">
        <v>297</v>
      </c>
      <c r="AL109" s="963"/>
      <c r="AM109" s="963"/>
      <c r="AN109" s="963"/>
      <c r="AO109" s="964"/>
      <c r="AP109" s="965" t="s">
        <v>421</v>
      </c>
      <c r="AQ109" s="963"/>
      <c r="AR109" s="963"/>
      <c r="AS109" s="963"/>
      <c r="AT109" s="994"/>
      <c r="AU109" s="962" t="s">
        <v>419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420</v>
      </c>
      <c r="BR109" s="963"/>
      <c r="BS109" s="963"/>
      <c r="BT109" s="963"/>
      <c r="BU109" s="964"/>
      <c r="BV109" s="965" t="s">
        <v>298</v>
      </c>
      <c r="BW109" s="963"/>
      <c r="BX109" s="963"/>
      <c r="BY109" s="963"/>
      <c r="BZ109" s="964"/>
      <c r="CA109" s="965" t="s">
        <v>297</v>
      </c>
      <c r="CB109" s="963"/>
      <c r="CC109" s="963"/>
      <c r="CD109" s="963"/>
      <c r="CE109" s="964"/>
      <c r="CF109" s="1001" t="s">
        <v>421</v>
      </c>
      <c r="CG109" s="1001"/>
      <c r="CH109" s="1001"/>
      <c r="CI109" s="1001"/>
      <c r="CJ109" s="1001"/>
      <c r="CK109" s="965" t="s">
        <v>422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420</v>
      </c>
      <c r="DH109" s="963"/>
      <c r="DI109" s="963"/>
      <c r="DJ109" s="963"/>
      <c r="DK109" s="964"/>
      <c r="DL109" s="965" t="s">
        <v>298</v>
      </c>
      <c r="DM109" s="963"/>
      <c r="DN109" s="963"/>
      <c r="DO109" s="963"/>
      <c r="DP109" s="964"/>
      <c r="DQ109" s="965" t="s">
        <v>297</v>
      </c>
      <c r="DR109" s="963"/>
      <c r="DS109" s="963"/>
      <c r="DT109" s="963"/>
      <c r="DU109" s="964"/>
      <c r="DV109" s="965" t="s">
        <v>421</v>
      </c>
      <c r="DW109" s="963"/>
      <c r="DX109" s="963"/>
      <c r="DY109" s="963"/>
      <c r="DZ109" s="994"/>
    </row>
    <row r="110" spans="1:131" s="226" customFormat="1" ht="26.25" customHeight="1" x14ac:dyDescent="0.15">
      <c r="A110" s="865" t="s">
        <v>423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393234</v>
      </c>
      <c r="AB110" s="956"/>
      <c r="AC110" s="956"/>
      <c r="AD110" s="956"/>
      <c r="AE110" s="957"/>
      <c r="AF110" s="958">
        <v>540623</v>
      </c>
      <c r="AG110" s="956"/>
      <c r="AH110" s="956"/>
      <c r="AI110" s="956"/>
      <c r="AJ110" s="957"/>
      <c r="AK110" s="958">
        <v>507657</v>
      </c>
      <c r="AL110" s="956"/>
      <c r="AM110" s="956"/>
      <c r="AN110" s="956"/>
      <c r="AO110" s="957"/>
      <c r="AP110" s="959">
        <v>26.8</v>
      </c>
      <c r="AQ110" s="960"/>
      <c r="AR110" s="960"/>
      <c r="AS110" s="960"/>
      <c r="AT110" s="961"/>
      <c r="AU110" s="995" t="s">
        <v>66</v>
      </c>
      <c r="AV110" s="996"/>
      <c r="AW110" s="996"/>
      <c r="AX110" s="996"/>
      <c r="AY110" s="996"/>
      <c r="AZ110" s="921" t="s">
        <v>424</v>
      </c>
      <c r="BA110" s="866"/>
      <c r="BB110" s="866"/>
      <c r="BC110" s="866"/>
      <c r="BD110" s="866"/>
      <c r="BE110" s="866"/>
      <c r="BF110" s="866"/>
      <c r="BG110" s="866"/>
      <c r="BH110" s="866"/>
      <c r="BI110" s="866"/>
      <c r="BJ110" s="866"/>
      <c r="BK110" s="866"/>
      <c r="BL110" s="866"/>
      <c r="BM110" s="866"/>
      <c r="BN110" s="866"/>
      <c r="BO110" s="866"/>
      <c r="BP110" s="867"/>
      <c r="BQ110" s="922">
        <v>4681306</v>
      </c>
      <c r="BR110" s="903"/>
      <c r="BS110" s="903"/>
      <c r="BT110" s="903"/>
      <c r="BU110" s="903"/>
      <c r="BV110" s="903">
        <v>4367390</v>
      </c>
      <c r="BW110" s="903"/>
      <c r="BX110" s="903"/>
      <c r="BY110" s="903"/>
      <c r="BZ110" s="903"/>
      <c r="CA110" s="903">
        <v>4066602</v>
      </c>
      <c r="CB110" s="903"/>
      <c r="CC110" s="903"/>
      <c r="CD110" s="903"/>
      <c r="CE110" s="903"/>
      <c r="CF110" s="927">
        <v>214.7</v>
      </c>
      <c r="CG110" s="928"/>
      <c r="CH110" s="928"/>
      <c r="CI110" s="928"/>
      <c r="CJ110" s="928"/>
      <c r="CK110" s="991" t="s">
        <v>425</v>
      </c>
      <c r="CL110" s="877"/>
      <c r="CM110" s="952" t="s">
        <v>426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427</v>
      </c>
      <c r="DH110" s="903"/>
      <c r="DI110" s="903"/>
      <c r="DJ110" s="903"/>
      <c r="DK110" s="903"/>
      <c r="DL110" s="903" t="s">
        <v>381</v>
      </c>
      <c r="DM110" s="903"/>
      <c r="DN110" s="903"/>
      <c r="DO110" s="903"/>
      <c r="DP110" s="903"/>
      <c r="DQ110" s="903" t="s">
        <v>381</v>
      </c>
      <c r="DR110" s="903"/>
      <c r="DS110" s="903"/>
      <c r="DT110" s="903"/>
      <c r="DU110" s="903"/>
      <c r="DV110" s="904" t="s">
        <v>381</v>
      </c>
      <c r="DW110" s="904"/>
      <c r="DX110" s="904"/>
      <c r="DY110" s="904"/>
      <c r="DZ110" s="905"/>
    </row>
    <row r="111" spans="1:131" s="226" customFormat="1" ht="26.25" customHeight="1" x14ac:dyDescent="0.15">
      <c r="A111" s="832" t="s">
        <v>428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121</v>
      </c>
      <c r="AB111" s="984"/>
      <c r="AC111" s="984"/>
      <c r="AD111" s="984"/>
      <c r="AE111" s="985"/>
      <c r="AF111" s="986" t="s">
        <v>121</v>
      </c>
      <c r="AG111" s="984"/>
      <c r="AH111" s="984"/>
      <c r="AI111" s="984"/>
      <c r="AJ111" s="985"/>
      <c r="AK111" s="986" t="s">
        <v>381</v>
      </c>
      <c r="AL111" s="984"/>
      <c r="AM111" s="984"/>
      <c r="AN111" s="984"/>
      <c r="AO111" s="985"/>
      <c r="AP111" s="987" t="s">
        <v>381</v>
      </c>
      <c r="AQ111" s="988"/>
      <c r="AR111" s="988"/>
      <c r="AS111" s="988"/>
      <c r="AT111" s="989"/>
      <c r="AU111" s="997"/>
      <c r="AV111" s="998"/>
      <c r="AW111" s="998"/>
      <c r="AX111" s="998"/>
      <c r="AY111" s="998"/>
      <c r="AZ111" s="873" t="s">
        <v>429</v>
      </c>
      <c r="BA111" s="808"/>
      <c r="BB111" s="808"/>
      <c r="BC111" s="808"/>
      <c r="BD111" s="808"/>
      <c r="BE111" s="808"/>
      <c r="BF111" s="808"/>
      <c r="BG111" s="808"/>
      <c r="BH111" s="808"/>
      <c r="BI111" s="808"/>
      <c r="BJ111" s="808"/>
      <c r="BK111" s="808"/>
      <c r="BL111" s="808"/>
      <c r="BM111" s="808"/>
      <c r="BN111" s="808"/>
      <c r="BO111" s="808"/>
      <c r="BP111" s="809"/>
      <c r="BQ111" s="874">
        <v>469322</v>
      </c>
      <c r="BR111" s="875"/>
      <c r="BS111" s="875"/>
      <c r="BT111" s="875"/>
      <c r="BU111" s="875"/>
      <c r="BV111" s="875">
        <v>1963456</v>
      </c>
      <c r="BW111" s="875"/>
      <c r="BX111" s="875"/>
      <c r="BY111" s="875"/>
      <c r="BZ111" s="875"/>
      <c r="CA111" s="875">
        <v>1843389</v>
      </c>
      <c r="CB111" s="875"/>
      <c r="CC111" s="875"/>
      <c r="CD111" s="875"/>
      <c r="CE111" s="875"/>
      <c r="CF111" s="936">
        <v>97.3</v>
      </c>
      <c r="CG111" s="937"/>
      <c r="CH111" s="937"/>
      <c r="CI111" s="937"/>
      <c r="CJ111" s="937"/>
      <c r="CK111" s="992"/>
      <c r="CL111" s="879"/>
      <c r="CM111" s="882" t="s">
        <v>430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121</v>
      </c>
      <c r="DH111" s="875"/>
      <c r="DI111" s="875"/>
      <c r="DJ111" s="875"/>
      <c r="DK111" s="875"/>
      <c r="DL111" s="875" t="s">
        <v>427</v>
      </c>
      <c r="DM111" s="875"/>
      <c r="DN111" s="875"/>
      <c r="DO111" s="875"/>
      <c r="DP111" s="875"/>
      <c r="DQ111" s="875" t="s">
        <v>427</v>
      </c>
      <c r="DR111" s="875"/>
      <c r="DS111" s="875"/>
      <c r="DT111" s="875"/>
      <c r="DU111" s="875"/>
      <c r="DV111" s="852" t="s">
        <v>381</v>
      </c>
      <c r="DW111" s="852"/>
      <c r="DX111" s="852"/>
      <c r="DY111" s="852"/>
      <c r="DZ111" s="853"/>
    </row>
    <row r="112" spans="1:131" s="226" customFormat="1" ht="26.25" customHeight="1" x14ac:dyDescent="0.15">
      <c r="A112" s="977" t="s">
        <v>431</v>
      </c>
      <c r="B112" s="978"/>
      <c r="C112" s="808" t="s">
        <v>432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433</v>
      </c>
      <c r="AB112" s="838"/>
      <c r="AC112" s="838"/>
      <c r="AD112" s="838"/>
      <c r="AE112" s="839"/>
      <c r="AF112" s="840" t="s">
        <v>121</v>
      </c>
      <c r="AG112" s="838"/>
      <c r="AH112" s="838"/>
      <c r="AI112" s="838"/>
      <c r="AJ112" s="839"/>
      <c r="AK112" s="840" t="s">
        <v>427</v>
      </c>
      <c r="AL112" s="838"/>
      <c r="AM112" s="838"/>
      <c r="AN112" s="838"/>
      <c r="AO112" s="839"/>
      <c r="AP112" s="885" t="s">
        <v>381</v>
      </c>
      <c r="AQ112" s="886"/>
      <c r="AR112" s="886"/>
      <c r="AS112" s="886"/>
      <c r="AT112" s="887"/>
      <c r="AU112" s="997"/>
      <c r="AV112" s="998"/>
      <c r="AW112" s="998"/>
      <c r="AX112" s="998"/>
      <c r="AY112" s="998"/>
      <c r="AZ112" s="873" t="s">
        <v>434</v>
      </c>
      <c r="BA112" s="808"/>
      <c r="BB112" s="808"/>
      <c r="BC112" s="808"/>
      <c r="BD112" s="808"/>
      <c r="BE112" s="808"/>
      <c r="BF112" s="808"/>
      <c r="BG112" s="808"/>
      <c r="BH112" s="808"/>
      <c r="BI112" s="808"/>
      <c r="BJ112" s="808"/>
      <c r="BK112" s="808"/>
      <c r="BL112" s="808"/>
      <c r="BM112" s="808"/>
      <c r="BN112" s="808"/>
      <c r="BO112" s="808"/>
      <c r="BP112" s="809"/>
      <c r="BQ112" s="874">
        <v>1172926</v>
      </c>
      <c r="BR112" s="875"/>
      <c r="BS112" s="875"/>
      <c r="BT112" s="875"/>
      <c r="BU112" s="875"/>
      <c r="BV112" s="875">
        <v>1170885</v>
      </c>
      <c r="BW112" s="875"/>
      <c r="BX112" s="875"/>
      <c r="BY112" s="875"/>
      <c r="BZ112" s="875"/>
      <c r="CA112" s="875">
        <v>1319586</v>
      </c>
      <c r="CB112" s="875"/>
      <c r="CC112" s="875"/>
      <c r="CD112" s="875"/>
      <c r="CE112" s="875"/>
      <c r="CF112" s="936">
        <v>69.7</v>
      </c>
      <c r="CG112" s="937"/>
      <c r="CH112" s="937"/>
      <c r="CI112" s="937"/>
      <c r="CJ112" s="937"/>
      <c r="CK112" s="992"/>
      <c r="CL112" s="879"/>
      <c r="CM112" s="882" t="s">
        <v>435</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433</v>
      </c>
      <c r="DH112" s="875"/>
      <c r="DI112" s="875"/>
      <c r="DJ112" s="875"/>
      <c r="DK112" s="875"/>
      <c r="DL112" s="875" t="s">
        <v>381</v>
      </c>
      <c r="DM112" s="875"/>
      <c r="DN112" s="875"/>
      <c r="DO112" s="875"/>
      <c r="DP112" s="875"/>
      <c r="DQ112" s="875" t="s">
        <v>433</v>
      </c>
      <c r="DR112" s="875"/>
      <c r="DS112" s="875"/>
      <c r="DT112" s="875"/>
      <c r="DU112" s="875"/>
      <c r="DV112" s="852" t="s">
        <v>381</v>
      </c>
      <c r="DW112" s="852"/>
      <c r="DX112" s="852"/>
      <c r="DY112" s="852"/>
      <c r="DZ112" s="853"/>
    </row>
    <row r="113" spans="1:130" s="226" customFormat="1" ht="26.25" customHeight="1" x14ac:dyDescent="0.15">
      <c r="A113" s="979"/>
      <c r="B113" s="980"/>
      <c r="C113" s="808" t="s">
        <v>436</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62367</v>
      </c>
      <c r="AB113" s="984"/>
      <c r="AC113" s="984"/>
      <c r="AD113" s="984"/>
      <c r="AE113" s="985"/>
      <c r="AF113" s="986">
        <v>67363</v>
      </c>
      <c r="AG113" s="984"/>
      <c r="AH113" s="984"/>
      <c r="AI113" s="984"/>
      <c r="AJ113" s="985"/>
      <c r="AK113" s="986">
        <v>83796</v>
      </c>
      <c r="AL113" s="984"/>
      <c r="AM113" s="984"/>
      <c r="AN113" s="984"/>
      <c r="AO113" s="985"/>
      <c r="AP113" s="987">
        <v>4.4000000000000004</v>
      </c>
      <c r="AQ113" s="988"/>
      <c r="AR113" s="988"/>
      <c r="AS113" s="988"/>
      <c r="AT113" s="989"/>
      <c r="AU113" s="997"/>
      <c r="AV113" s="998"/>
      <c r="AW113" s="998"/>
      <c r="AX113" s="998"/>
      <c r="AY113" s="998"/>
      <c r="AZ113" s="873" t="s">
        <v>437</v>
      </c>
      <c r="BA113" s="808"/>
      <c r="BB113" s="808"/>
      <c r="BC113" s="808"/>
      <c r="BD113" s="808"/>
      <c r="BE113" s="808"/>
      <c r="BF113" s="808"/>
      <c r="BG113" s="808"/>
      <c r="BH113" s="808"/>
      <c r="BI113" s="808"/>
      <c r="BJ113" s="808"/>
      <c r="BK113" s="808"/>
      <c r="BL113" s="808"/>
      <c r="BM113" s="808"/>
      <c r="BN113" s="808"/>
      <c r="BO113" s="808"/>
      <c r="BP113" s="809"/>
      <c r="BQ113" s="874">
        <v>675198</v>
      </c>
      <c r="BR113" s="875"/>
      <c r="BS113" s="875"/>
      <c r="BT113" s="875"/>
      <c r="BU113" s="875"/>
      <c r="BV113" s="875">
        <v>565484</v>
      </c>
      <c r="BW113" s="875"/>
      <c r="BX113" s="875"/>
      <c r="BY113" s="875"/>
      <c r="BZ113" s="875"/>
      <c r="CA113" s="875">
        <v>471323</v>
      </c>
      <c r="CB113" s="875"/>
      <c r="CC113" s="875"/>
      <c r="CD113" s="875"/>
      <c r="CE113" s="875"/>
      <c r="CF113" s="936">
        <v>24.9</v>
      </c>
      <c r="CG113" s="937"/>
      <c r="CH113" s="937"/>
      <c r="CI113" s="937"/>
      <c r="CJ113" s="937"/>
      <c r="CK113" s="992"/>
      <c r="CL113" s="879"/>
      <c r="CM113" s="882" t="s">
        <v>438</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433</v>
      </c>
      <c r="DH113" s="838"/>
      <c r="DI113" s="838"/>
      <c r="DJ113" s="838"/>
      <c r="DK113" s="839"/>
      <c r="DL113" s="840" t="s">
        <v>381</v>
      </c>
      <c r="DM113" s="838"/>
      <c r="DN113" s="838"/>
      <c r="DO113" s="838"/>
      <c r="DP113" s="839"/>
      <c r="DQ113" s="840" t="s">
        <v>381</v>
      </c>
      <c r="DR113" s="838"/>
      <c r="DS113" s="838"/>
      <c r="DT113" s="838"/>
      <c r="DU113" s="839"/>
      <c r="DV113" s="885" t="s">
        <v>427</v>
      </c>
      <c r="DW113" s="886"/>
      <c r="DX113" s="886"/>
      <c r="DY113" s="886"/>
      <c r="DZ113" s="887"/>
    </row>
    <row r="114" spans="1:130" s="226" customFormat="1" ht="26.25" customHeight="1" x14ac:dyDescent="0.15">
      <c r="A114" s="979"/>
      <c r="B114" s="980"/>
      <c r="C114" s="808" t="s">
        <v>439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114215</v>
      </c>
      <c r="AB114" s="838"/>
      <c r="AC114" s="838"/>
      <c r="AD114" s="838"/>
      <c r="AE114" s="839"/>
      <c r="AF114" s="840">
        <v>122788</v>
      </c>
      <c r="AG114" s="838"/>
      <c r="AH114" s="838"/>
      <c r="AI114" s="838"/>
      <c r="AJ114" s="839"/>
      <c r="AK114" s="840">
        <v>92396</v>
      </c>
      <c r="AL114" s="838"/>
      <c r="AM114" s="838"/>
      <c r="AN114" s="838"/>
      <c r="AO114" s="839"/>
      <c r="AP114" s="885">
        <v>4.9000000000000004</v>
      </c>
      <c r="AQ114" s="886"/>
      <c r="AR114" s="886"/>
      <c r="AS114" s="886"/>
      <c r="AT114" s="887"/>
      <c r="AU114" s="997"/>
      <c r="AV114" s="998"/>
      <c r="AW114" s="998"/>
      <c r="AX114" s="998"/>
      <c r="AY114" s="998"/>
      <c r="AZ114" s="873" t="s">
        <v>440</v>
      </c>
      <c r="BA114" s="808"/>
      <c r="BB114" s="808"/>
      <c r="BC114" s="808"/>
      <c r="BD114" s="808"/>
      <c r="BE114" s="808"/>
      <c r="BF114" s="808"/>
      <c r="BG114" s="808"/>
      <c r="BH114" s="808"/>
      <c r="BI114" s="808"/>
      <c r="BJ114" s="808"/>
      <c r="BK114" s="808"/>
      <c r="BL114" s="808"/>
      <c r="BM114" s="808"/>
      <c r="BN114" s="808"/>
      <c r="BO114" s="808"/>
      <c r="BP114" s="809"/>
      <c r="BQ114" s="874">
        <v>637489</v>
      </c>
      <c r="BR114" s="875"/>
      <c r="BS114" s="875"/>
      <c r="BT114" s="875"/>
      <c r="BU114" s="875"/>
      <c r="BV114" s="875">
        <v>615617</v>
      </c>
      <c r="BW114" s="875"/>
      <c r="BX114" s="875"/>
      <c r="BY114" s="875"/>
      <c r="BZ114" s="875"/>
      <c r="CA114" s="875">
        <v>553410</v>
      </c>
      <c r="CB114" s="875"/>
      <c r="CC114" s="875"/>
      <c r="CD114" s="875"/>
      <c r="CE114" s="875"/>
      <c r="CF114" s="936">
        <v>29.2</v>
      </c>
      <c r="CG114" s="937"/>
      <c r="CH114" s="937"/>
      <c r="CI114" s="937"/>
      <c r="CJ114" s="937"/>
      <c r="CK114" s="992"/>
      <c r="CL114" s="879"/>
      <c r="CM114" s="882" t="s">
        <v>441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381</v>
      </c>
      <c r="DH114" s="838"/>
      <c r="DI114" s="838"/>
      <c r="DJ114" s="838"/>
      <c r="DK114" s="839"/>
      <c r="DL114" s="840" t="s">
        <v>121</v>
      </c>
      <c r="DM114" s="838"/>
      <c r="DN114" s="838"/>
      <c r="DO114" s="838"/>
      <c r="DP114" s="839"/>
      <c r="DQ114" s="840" t="s">
        <v>381</v>
      </c>
      <c r="DR114" s="838"/>
      <c r="DS114" s="838"/>
      <c r="DT114" s="838"/>
      <c r="DU114" s="839"/>
      <c r="DV114" s="885" t="s">
        <v>427</v>
      </c>
      <c r="DW114" s="886"/>
      <c r="DX114" s="886"/>
      <c r="DY114" s="886"/>
      <c r="DZ114" s="887"/>
    </row>
    <row r="115" spans="1:130" s="226" customFormat="1" ht="26.25" customHeight="1" x14ac:dyDescent="0.15">
      <c r="A115" s="979"/>
      <c r="B115" s="980"/>
      <c r="C115" s="808" t="s">
        <v>442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48288</v>
      </c>
      <c r="AB115" s="984"/>
      <c r="AC115" s="984"/>
      <c r="AD115" s="984"/>
      <c r="AE115" s="985"/>
      <c r="AF115" s="986">
        <v>47568</v>
      </c>
      <c r="AG115" s="984"/>
      <c r="AH115" s="984"/>
      <c r="AI115" s="984"/>
      <c r="AJ115" s="985"/>
      <c r="AK115" s="986">
        <v>46854</v>
      </c>
      <c r="AL115" s="984"/>
      <c r="AM115" s="984"/>
      <c r="AN115" s="984"/>
      <c r="AO115" s="985"/>
      <c r="AP115" s="987">
        <v>2.5</v>
      </c>
      <c r="AQ115" s="988"/>
      <c r="AR115" s="988"/>
      <c r="AS115" s="988"/>
      <c r="AT115" s="989"/>
      <c r="AU115" s="997"/>
      <c r="AV115" s="998"/>
      <c r="AW115" s="998"/>
      <c r="AX115" s="998"/>
      <c r="AY115" s="998"/>
      <c r="AZ115" s="873" t="s">
        <v>443</v>
      </c>
      <c r="BA115" s="808"/>
      <c r="BB115" s="808"/>
      <c r="BC115" s="808"/>
      <c r="BD115" s="808"/>
      <c r="BE115" s="808"/>
      <c r="BF115" s="808"/>
      <c r="BG115" s="808"/>
      <c r="BH115" s="808"/>
      <c r="BI115" s="808"/>
      <c r="BJ115" s="808"/>
      <c r="BK115" s="808"/>
      <c r="BL115" s="808"/>
      <c r="BM115" s="808"/>
      <c r="BN115" s="808"/>
      <c r="BO115" s="808"/>
      <c r="BP115" s="809"/>
      <c r="BQ115" s="874" t="s">
        <v>381</v>
      </c>
      <c r="BR115" s="875"/>
      <c r="BS115" s="875"/>
      <c r="BT115" s="875"/>
      <c r="BU115" s="875"/>
      <c r="BV115" s="875" t="s">
        <v>121</v>
      </c>
      <c r="BW115" s="875"/>
      <c r="BX115" s="875"/>
      <c r="BY115" s="875"/>
      <c r="BZ115" s="875"/>
      <c r="CA115" s="875" t="s">
        <v>121</v>
      </c>
      <c r="CB115" s="875"/>
      <c r="CC115" s="875"/>
      <c r="CD115" s="875"/>
      <c r="CE115" s="875"/>
      <c r="CF115" s="936" t="s">
        <v>381</v>
      </c>
      <c r="CG115" s="937"/>
      <c r="CH115" s="937"/>
      <c r="CI115" s="937"/>
      <c r="CJ115" s="937"/>
      <c r="CK115" s="992"/>
      <c r="CL115" s="879"/>
      <c r="CM115" s="873" t="s">
        <v>444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381</v>
      </c>
      <c r="DH115" s="838"/>
      <c r="DI115" s="838"/>
      <c r="DJ115" s="838"/>
      <c r="DK115" s="839"/>
      <c r="DL115" s="840" t="s">
        <v>381</v>
      </c>
      <c r="DM115" s="838"/>
      <c r="DN115" s="838"/>
      <c r="DO115" s="838"/>
      <c r="DP115" s="839"/>
      <c r="DQ115" s="840" t="s">
        <v>381</v>
      </c>
      <c r="DR115" s="838"/>
      <c r="DS115" s="838"/>
      <c r="DT115" s="838"/>
      <c r="DU115" s="839"/>
      <c r="DV115" s="885" t="s">
        <v>381</v>
      </c>
      <c r="DW115" s="886"/>
      <c r="DX115" s="886"/>
      <c r="DY115" s="886"/>
      <c r="DZ115" s="887"/>
    </row>
    <row r="116" spans="1:130" s="226" customFormat="1" ht="26.25" customHeight="1" x14ac:dyDescent="0.15">
      <c r="A116" s="981"/>
      <c r="B116" s="982"/>
      <c r="C116" s="941" t="s">
        <v>445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1577</v>
      </c>
      <c r="AB116" s="838"/>
      <c r="AC116" s="838"/>
      <c r="AD116" s="838"/>
      <c r="AE116" s="839"/>
      <c r="AF116" s="840">
        <v>1045</v>
      </c>
      <c r="AG116" s="838"/>
      <c r="AH116" s="838"/>
      <c r="AI116" s="838"/>
      <c r="AJ116" s="839"/>
      <c r="AK116" s="840">
        <v>1481</v>
      </c>
      <c r="AL116" s="838"/>
      <c r="AM116" s="838"/>
      <c r="AN116" s="838"/>
      <c r="AO116" s="839"/>
      <c r="AP116" s="885">
        <v>0.1</v>
      </c>
      <c r="AQ116" s="886"/>
      <c r="AR116" s="886"/>
      <c r="AS116" s="886"/>
      <c r="AT116" s="887"/>
      <c r="AU116" s="997"/>
      <c r="AV116" s="998"/>
      <c r="AW116" s="998"/>
      <c r="AX116" s="998"/>
      <c r="AY116" s="998"/>
      <c r="AZ116" s="924" t="s">
        <v>446</v>
      </c>
      <c r="BA116" s="925"/>
      <c r="BB116" s="925"/>
      <c r="BC116" s="925"/>
      <c r="BD116" s="925"/>
      <c r="BE116" s="925"/>
      <c r="BF116" s="925"/>
      <c r="BG116" s="925"/>
      <c r="BH116" s="925"/>
      <c r="BI116" s="925"/>
      <c r="BJ116" s="925"/>
      <c r="BK116" s="925"/>
      <c r="BL116" s="925"/>
      <c r="BM116" s="925"/>
      <c r="BN116" s="925"/>
      <c r="BO116" s="925"/>
      <c r="BP116" s="926"/>
      <c r="BQ116" s="874" t="s">
        <v>121</v>
      </c>
      <c r="BR116" s="875"/>
      <c r="BS116" s="875"/>
      <c r="BT116" s="875"/>
      <c r="BU116" s="875"/>
      <c r="BV116" s="875" t="s">
        <v>381</v>
      </c>
      <c r="BW116" s="875"/>
      <c r="BX116" s="875"/>
      <c r="BY116" s="875"/>
      <c r="BZ116" s="875"/>
      <c r="CA116" s="875" t="s">
        <v>381</v>
      </c>
      <c r="CB116" s="875"/>
      <c r="CC116" s="875"/>
      <c r="CD116" s="875"/>
      <c r="CE116" s="875"/>
      <c r="CF116" s="936" t="s">
        <v>121</v>
      </c>
      <c r="CG116" s="937"/>
      <c r="CH116" s="937"/>
      <c r="CI116" s="937"/>
      <c r="CJ116" s="937"/>
      <c r="CK116" s="992"/>
      <c r="CL116" s="879"/>
      <c r="CM116" s="882" t="s">
        <v>447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381</v>
      </c>
      <c r="DH116" s="838"/>
      <c r="DI116" s="838"/>
      <c r="DJ116" s="838"/>
      <c r="DK116" s="839"/>
      <c r="DL116" s="840" t="s">
        <v>121</v>
      </c>
      <c r="DM116" s="838"/>
      <c r="DN116" s="838"/>
      <c r="DO116" s="838"/>
      <c r="DP116" s="839"/>
      <c r="DQ116" s="840" t="s">
        <v>381</v>
      </c>
      <c r="DR116" s="838"/>
      <c r="DS116" s="838"/>
      <c r="DT116" s="838"/>
      <c r="DU116" s="839"/>
      <c r="DV116" s="885" t="s">
        <v>381</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448</v>
      </c>
      <c r="Z117" s="964"/>
      <c r="AA117" s="969">
        <v>619681</v>
      </c>
      <c r="AB117" s="970"/>
      <c r="AC117" s="970"/>
      <c r="AD117" s="970"/>
      <c r="AE117" s="971"/>
      <c r="AF117" s="972">
        <v>779387</v>
      </c>
      <c r="AG117" s="970"/>
      <c r="AH117" s="970"/>
      <c r="AI117" s="970"/>
      <c r="AJ117" s="971"/>
      <c r="AK117" s="972">
        <v>732184</v>
      </c>
      <c r="AL117" s="970"/>
      <c r="AM117" s="970"/>
      <c r="AN117" s="970"/>
      <c r="AO117" s="971"/>
      <c r="AP117" s="973"/>
      <c r="AQ117" s="974"/>
      <c r="AR117" s="974"/>
      <c r="AS117" s="974"/>
      <c r="AT117" s="975"/>
      <c r="AU117" s="997"/>
      <c r="AV117" s="998"/>
      <c r="AW117" s="998"/>
      <c r="AX117" s="998"/>
      <c r="AY117" s="998"/>
      <c r="AZ117" s="924" t="s">
        <v>449</v>
      </c>
      <c r="BA117" s="925"/>
      <c r="BB117" s="925"/>
      <c r="BC117" s="925"/>
      <c r="BD117" s="925"/>
      <c r="BE117" s="925"/>
      <c r="BF117" s="925"/>
      <c r="BG117" s="925"/>
      <c r="BH117" s="925"/>
      <c r="BI117" s="925"/>
      <c r="BJ117" s="925"/>
      <c r="BK117" s="925"/>
      <c r="BL117" s="925"/>
      <c r="BM117" s="925"/>
      <c r="BN117" s="925"/>
      <c r="BO117" s="925"/>
      <c r="BP117" s="926"/>
      <c r="BQ117" s="874" t="s">
        <v>121</v>
      </c>
      <c r="BR117" s="875"/>
      <c r="BS117" s="875"/>
      <c r="BT117" s="875"/>
      <c r="BU117" s="875"/>
      <c r="BV117" s="875" t="s">
        <v>121</v>
      </c>
      <c r="BW117" s="875"/>
      <c r="BX117" s="875"/>
      <c r="BY117" s="875"/>
      <c r="BZ117" s="875"/>
      <c r="CA117" s="875" t="s">
        <v>381</v>
      </c>
      <c r="CB117" s="875"/>
      <c r="CC117" s="875"/>
      <c r="CD117" s="875"/>
      <c r="CE117" s="875"/>
      <c r="CF117" s="936" t="s">
        <v>381</v>
      </c>
      <c r="CG117" s="937"/>
      <c r="CH117" s="937"/>
      <c r="CI117" s="937"/>
      <c r="CJ117" s="937"/>
      <c r="CK117" s="992"/>
      <c r="CL117" s="879"/>
      <c r="CM117" s="882" t="s">
        <v>450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121</v>
      </c>
      <c r="DH117" s="838"/>
      <c r="DI117" s="838"/>
      <c r="DJ117" s="838"/>
      <c r="DK117" s="839"/>
      <c r="DL117" s="840" t="s">
        <v>121</v>
      </c>
      <c r="DM117" s="838"/>
      <c r="DN117" s="838"/>
      <c r="DO117" s="838"/>
      <c r="DP117" s="839"/>
      <c r="DQ117" s="840" t="s">
        <v>381</v>
      </c>
      <c r="DR117" s="838"/>
      <c r="DS117" s="838"/>
      <c r="DT117" s="838"/>
      <c r="DU117" s="839"/>
      <c r="DV117" s="885" t="s">
        <v>121</v>
      </c>
      <c r="DW117" s="886"/>
      <c r="DX117" s="886"/>
      <c r="DY117" s="886"/>
      <c r="DZ117" s="887"/>
    </row>
    <row r="118" spans="1:130" s="226" customFormat="1" ht="26.25" customHeight="1" x14ac:dyDescent="0.15">
      <c r="A118" s="962" t="s">
        <v>422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420</v>
      </c>
      <c r="AB118" s="963"/>
      <c r="AC118" s="963"/>
      <c r="AD118" s="963"/>
      <c r="AE118" s="964"/>
      <c r="AF118" s="965" t="s">
        <v>298</v>
      </c>
      <c r="AG118" s="963"/>
      <c r="AH118" s="963"/>
      <c r="AI118" s="963"/>
      <c r="AJ118" s="964"/>
      <c r="AK118" s="965" t="s">
        <v>297</v>
      </c>
      <c r="AL118" s="963"/>
      <c r="AM118" s="963"/>
      <c r="AN118" s="963"/>
      <c r="AO118" s="964"/>
      <c r="AP118" s="966" t="s">
        <v>421</v>
      </c>
      <c r="AQ118" s="967"/>
      <c r="AR118" s="967"/>
      <c r="AS118" s="967"/>
      <c r="AT118" s="968"/>
      <c r="AU118" s="997"/>
      <c r="AV118" s="998"/>
      <c r="AW118" s="998"/>
      <c r="AX118" s="998"/>
      <c r="AY118" s="998"/>
      <c r="AZ118" s="940" t="s">
        <v>451</v>
      </c>
      <c r="BA118" s="941"/>
      <c r="BB118" s="941"/>
      <c r="BC118" s="941"/>
      <c r="BD118" s="941"/>
      <c r="BE118" s="941"/>
      <c r="BF118" s="941"/>
      <c r="BG118" s="941"/>
      <c r="BH118" s="941"/>
      <c r="BI118" s="941"/>
      <c r="BJ118" s="941"/>
      <c r="BK118" s="941"/>
      <c r="BL118" s="941"/>
      <c r="BM118" s="941"/>
      <c r="BN118" s="941"/>
      <c r="BO118" s="941"/>
      <c r="BP118" s="942"/>
      <c r="BQ118" s="943" t="s">
        <v>381</v>
      </c>
      <c r="BR118" s="906"/>
      <c r="BS118" s="906"/>
      <c r="BT118" s="906"/>
      <c r="BU118" s="906"/>
      <c r="BV118" s="906" t="s">
        <v>381</v>
      </c>
      <c r="BW118" s="906"/>
      <c r="BX118" s="906"/>
      <c r="BY118" s="906"/>
      <c r="BZ118" s="906"/>
      <c r="CA118" s="906" t="s">
        <v>121</v>
      </c>
      <c r="CB118" s="906"/>
      <c r="CC118" s="906"/>
      <c r="CD118" s="906"/>
      <c r="CE118" s="906"/>
      <c r="CF118" s="936" t="s">
        <v>427</v>
      </c>
      <c r="CG118" s="937"/>
      <c r="CH118" s="937"/>
      <c r="CI118" s="937"/>
      <c r="CJ118" s="937"/>
      <c r="CK118" s="992"/>
      <c r="CL118" s="879"/>
      <c r="CM118" s="882" t="s">
        <v>452</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381</v>
      </c>
      <c r="DH118" s="838"/>
      <c r="DI118" s="838"/>
      <c r="DJ118" s="838"/>
      <c r="DK118" s="839"/>
      <c r="DL118" s="840" t="s">
        <v>121</v>
      </c>
      <c r="DM118" s="838"/>
      <c r="DN118" s="838"/>
      <c r="DO118" s="838"/>
      <c r="DP118" s="839"/>
      <c r="DQ118" s="840" t="s">
        <v>381</v>
      </c>
      <c r="DR118" s="838"/>
      <c r="DS118" s="838"/>
      <c r="DT118" s="838"/>
      <c r="DU118" s="839"/>
      <c r="DV118" s="885" t="s">
        <v>381</v>
      </c>
      <c r="DW118" s="886"/>
      <c r="DX118" s="886"/>
      <c r="DY118" s="886"/>
      <c r="DZ118" s="887"/>
    </row>
    <row r="119" spans="1:130" s="226" customFormat="1" ht="26.25" customHeight="1" x14ac:dyDescent="0.15">
      <c r="A119" s="876" t="s">
        <v>425</v>
      </c>
      <c r="B119" s="877"/>
      <c r="C119" s="952" t="s">
        <v>426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381</v>
      </c>
      <c r="AB119" s="956"/>
      <c r="AC119" s="956"/>
      <c r="AD119" s="956"/>
      <c r="AE119" s="957"/>
      <c r="AF119" s="958" t="s">
        <v>121</v>
      </c>
      <c r="AG119" s="956"/>
      <c r="AH119" s="956"/>
      <c r="AI119" s="956"/>
      <c r="AJ119" s="957"/>
      <c r="AK119" s="958" t="s">
        <v>381</v>
      </c>
      <c r="AL119" s="956"/>
      <c r="AM119" s="956"/>
      <c r="AN119" s="956"/>
      <c r="AO119" s="957"/>
      <c r="AP119" s="959" t="s">
        <v>433</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453</v>
      </c>
      <c r="BP119" s="939"/>
      <c r="BQ119" s="943">
        <v>7636241</v>
      </c>
      <c r="BR119" s="906"/>
      <c r="BS119" s="906"/>
      <c r="BT119" s="906"/>
      <c r="BU119" s="906"/>
      <c r="BV119" s="906">
        <v>8682832</v>
      </c>
      <c r="BW119" s="906"/>
      <c r="BX119" s="906"/>
      <c r="BY119" s="906"/>
      <c r="BZ119" s="906"/>
      <c r="CA119" s="906">
        <v>8254310</v>
      </c>
      <c r="CB119" s="906"/>
      <c r="CC119" s="906"/>
      <c r="CD119" s="906"/>
      <c r="CE119" s="906"/>
      <c r="CF119" s="804"/>
      <c r="CG119" s="805"/>
      <c r="CH119" s="805"/>
      <c r="CI119" s="805"/>
      <c r="CJ119" s="895"/>
      <c r="CK119" s="993"/>
      <c r="CL119" s="881"/>
      <c r="CM119" s="899" t="s">
        <v>454</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469322</v>
      </c>
      <c r="DH119" s="821"/>
      <c r="DI119" s="821"/>
      <c r="DJ119" s="821"/>
      <c r="DK119" s="822"/>
      <c r="DL119" s="823">
        <v>1963456</v>
      </c>
      <c r="DM119" s="821"/>
      <c r="DN119" s="821"/>
      <c r="DO119" s="821"/>
      <c r="DP119" s="822"/>
      <c r="DQ119" s="823">
        <v>1843389</v>
      </c>
      <c r="DR119" s="821"/>
      <c r="DS119" s="821"/>
      <c r="DT119" s="821"/>
      <c r="DU119" s="822"/>
      <c r="DV119" s="909">
        <v>97.3</v>
      </c>
      <c r="DW119" s="910"/>
      <c r="DX119" s="910"/>
      <c r="DY119" s="910"/>
      <c r="DZ119" s="911"/>
    </row>
    <row r="120" spans="1:130" s="226" customFormat="1" ht="26.25" customHeight="1" x14ac:dyDescent="0.15">
      <c r="A120" s="878"/>
      <c r="B120" s="879"/>
      <c r="C120" s="882" t="s">
        <v>430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121</v>
      </c>
      <c r="AB120" s="838"/>
      <c r="AC120" s="838"/>
      <c r="AD120" s="838"/>
      <c r="AE120" s="839"/>
      <c r="AF120" s="840" t="s">
        <v>381</v>
      </c>
      <c r="AG120" s="838"/>
      <c r="AH120" s="838"/>
      <c r="AI120" s="838"/>
      <c r="AJ120" s="839"/>
      <c r="AK120" s="840" t="s">
        <v>427</v>
      </c>
      <c r="AL120" s="838"/>
      <c r="AM120" s="838"/>
      <c r="AN120" s="838"/>
      <c r="AO120" s="839"/>
      <c r="AP120" s="885" t="s">
        <v>121</v>
      </c>
      <c r="AQ120" s="886"/>
      <c r="AR120" s="886"/>
      <c r="AS120" s="886"/>
      <c r="AT120" s="887"/>
      <c r="AU120" s="944" t="s">
        <v>455</v>
      </c>
      <c r="AV120" s="945"/>
      <c r="AW120" s="945"/>
      <c r="AX120" s="945"/>
      <c r="AY120" s="946"/>
      <c r="AZ120" s="921" t="s">
        <v>456</v>
      </c>
      <c r="BA120" s="866"/>
      <c r="BB120" s="866"/>
      <c r="BC120" s="866"/>
      <c r="BD120" s="866"/>
      <c r="BE120" s="866"/>
      <c r="BF120" s="866"/>
      <c r="BG120" s="866"/>
      <c r="BH120" s="866"/>
      <c r="BI120" s="866"/>
      <c r="BJ120" s="866"/>
      <c r="BK120" s="866"/>
      <c r="BL120" s="866"/>
      <c r="BM120" s="866"/>
      <c r="BN120" s="866"/>
      <c r="BO120" s="866"/>
      <c r="BP120" s="867"/>
      <c r="BQ120" s="922">
        <v>3720420</v>
      </c>
      <c r="BR120" s="903"/>
      <c r="BS120" s="903"/>
      <c r="BT120" s="903"/>
      <c r="BU120" s="903"/>
      <c r="BV120" s="903">
        <v>3657324</v>
      </c>
      <c r="BW120" s="903"/>
      <c r="BX120" s="903"/>
      <c r="BY120" s="903"/>
      <c r="BZ120" s="903"/>
      <c r="CA120" s="903">
        <v>3500358</v>
      </c>
      <c r="CB120" s="903"/>
      <c r="CC120" s="903"/>
      <c r="CD120" s="903"/>
      <c r="CE120" s="903"/>
      <c r="CF120" s="927">
        <v>184.8</v>
      </c>
      <c r="CG120" s="928"/>
      <c r="CH120" s="928"/>
      <c r="CI120" s="928"/>
      <c r="CJ120" s="928"/>
      <c r="CK120" s="929" t="s">
        <v>457</v>
      </c>
      <c r="CL120" s="913"/>
      <c r="CM120" s="913"/>
      <c r="CN120" s="913"/>
      <c r="CO120" s="914"/>
      <c r="CP120" s="933" t="s">
        <v>458</v>
      </c>
      <c r="CQ120" s="934"/>
      <c r="CR120" s="934"/>
      <c r="CS120" s="934"/>
      <c r="CT120" s="934"/>
      <c r="CU120" s="934"/>
      <c r="CV120" s="934"/>
      <c r="CW120" s="934"/>
      <c r="CX120" s="934"/>
      <c r="CY120" s="934"/>
      <c r="CZ120" s="934"/>
      <c r="DA120" s="934"/>
      <c r="DB120" s="934"/>
      <c r="DC120" s="934"/>
      <c r="DD120" s="934"/>
      <c r="DE120" s="934"/>
      <c r="DF120" s="935"/>
      <c r="DG120" s="922">
        <v>1165402</v>
      </c>
      <c r="DH120" s="903"/>
      <c r="DI120" s="903"/>
      <c r="DJ120" s="903"/>
      <c r="DK120" s="903"/>
      <c r="DL120" s="903">
        <v>1164625</v>
      </c>
      <c r="DM120" s="903"/>
      <c r="DN120" s="903"/>
      <c r="DO120" s="903"/>
      <c r="DP120" s="903"/>
      <c r="DQ120" s="903">
        <v>1185055</v>
      </c>
      <c r="DR120" s="903"/>
      <c r="DS120" s="903"/>
      <c r="DT120" s="903"/>
      <c r="DU120" s="903"/>
      <c r="DV120" s="904">
        <v>62.6</v>
      </c>
      <c r="DW120" s="904"/>
      <c r="DX120" s="904"/>
      <c r="DY120" s="904"/>
      <c r="DZ120" s="905"/>
    </row>
    <row r="121" spans="1:130" s="226" customFormat="1" ht="26.25" customHeight="1" x14ac:dyDescent="0.15">
      <c r="A121" s="878"/>
      <c r="B121" s="879"/>
      <c r="C121" s="924" t="s">
        <v>459</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381</v>
      </c>
      <c r="AB121" s="838"/>
      <c r="AC121" s="838"/>
      <c r="AD121" s="838"/>
      <c r="AE121" s="839"/>
      <c r="AF121" s="840" t="s">
        <v>381</v>
      </c>
      <c r="AG121" s="838"/>
      <c r="AH121" s="838"/>
      <c r="AI121" s="838"/>
      <c r="AJ121" s="839"/>
      <c r="AK121" s="840" t="s">
        <v>121</v>
      </c>
      <c r="AL121" s="838"/>
      <c r="AM121" s="838"/>
      <c r="AN121" s="838"/>
      <c r="AO121" s="839"/>
      <c r="AP121" s="885" t="s">
        <v>427</v>
      </c>
      <c r="AQ121" s="886"/>
      <c r="AR121" s="886"/>
      <c r="AS121" s="886"/>
      <c r="AT121" s="887"/>
      <c r="AU121" s="947"/>
      <c r="AV121" s="948"/>
      <c r="AW121" s="948"/>
      <c r="AX121" s="948"/>
      <c r="AY121" s="949"/>
      <c r="AZ121" s="873" t="s">
        <v>460</v>
      </c>
      <c r="BA121" s="808"/>
      <c r="BB121" s="808"/>
      <c r="BC121" s="808"/>
      <c r="BD121" s="808"/>
      <c r="BE121" s="808"/>
      <c r="BF121" s="808"/>
      <c r="BG121" s="808"/>
      <c r="BH121" s="808"/>
      <c r="BI121" s="808"/>
      <c r="BJ121" s="808"/>
      <c r="BK121" s="808"/>
      <c r="BL121" s="808"/>
      <c r="BM121" s="808"/>
      <c r="BN121" s="808"/>
      <c r="BO121" s="808"/>
      <c r="BP121" s="809"/>
      <c r="BQ121" s="874">
        <v>27749</v>
      </c>
      <c r="BR121" s="875"/>
      <c r="BS121" s="875"/>
      <c r="BT121" s="875"/>
      <c r="BU121" s="875"/>
      <c r="BV121" s="875">
        <v>23055</v>
      </c>
      <c r="BW121" s="875"/>
      <c r="BX121" s="875"/>
      <c r="BY121" s="875"/>
      <c r="BZ121" s="875"/>
      <c r="CA121" s="875">
        <v>20780</v>
      </c>
      <c r="CB121" s="875"/>
      <c r="CC121" s="875"/>
      <c r="CD121" s="875"/>
      <c r="CE121" s="875"/>
      <c r="CF121" s="936">
        <v>1.1000000000000001</v>
      </c>
      <c r="CG121" s="937"/>
      <c r="CH121" s="937"/>
      <c r="CI121" s="937"/>
      <c r="CJ121" s="937"/>
      <c r="CK121" s="930"/>
      <c r="CL121" s="916"/>
      <c r="CM121" s="916"/>
      <c r="CN121" s="916"/>
      <c r="CO121" s="917"/>
      <c r="CP121" s="896" t="s">
        <v>461</v>
      </c>
      <c r="CQ121" s="897"/>
      <c r="CR121" s="897"/>
      <c r="CS121" s="897"/>
      <c r="CT121" s="897"/>
      <c r="CU121" s="897"/>
      <c r="CV121" s="897"/>
      <c r="CW121" s="897"/>
      <c r="CX121" s="897"/>
      <c r="CY121" s="897"/>
      <c r="CZ121" s="897"/>
      <c r="DA121" s="897"/>
      <c r="DB121" s="897"/>
      <c r="DC121" s="897"/>
      <c r="DD121" s="897"/>
      <c r="DE121" s="897"/>
      <c r="DF121" s="898"/>
      <c r="DG121" s="874">
        <v>7524</v>
      </c>
      <c r="DH121" s="875"/>
      <c r="DI121" s="875"/>
      <c r="DJ121" s="875"/>
      <c r="DK121" s="875"/>
      <c r="DL121" s="875">
        <v>6260</v>
      </c>
      <c r="DM121" s="875"/>
      <c r="DN121" s="875"/>
      <c r="DO121" s="875"/>
      <c r="DP121" s="875"/>
      <c r="DQ121" s="875">
        <v>134531</v>
      </c>
      <c r="DR121" s="875"/>
      <c r="DS121" s="875"/>
      <c r="DT121" s="875"/>
      <c r="DU121" s="875"/>
      <c r="DV121" s="852">
        <v>7.1</v>
      </c>
      <c r="DW121" s="852"/>
      <c r="DX121" s="852"/>
      <c r="DY121" s="852"/>
      <c r="DZ121" s="853"/>
    </row>
    <row r="122" spans="1:130" s="226" customFormat="1" ht="26.25" customHeight="1" x14ac:dyDescent="0.15">
      <c r="A122" s="878"/>
      <c r="B122" s="879"/>
      <c r="C122" s="882" t="s">
        <v>441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381</v>
      </c>
      <c r="AB122" s="838"/>
      <c r="AC122" s="838"/>
      <c r="AD122" s="838"/>
      <c r="AE122" s="839"/>
      <c r="AF122" s="840" t="s">
        <v>381</v>
      </c>
      <c r="AG122" s="838"/>
      <c r="AH122" s="838"/>
      <c r="AI122" s="838"/>
      <c r="AJ122" s="839"/>
      <c r="AK122" s="840" t="s">
        <v>121</v>
      </c>
      <c r="AL122" s="838"/>
      <c r="AM122" s="838"/>
      <c r="AN122" s="838"/>
      <c r="AO122" s="839"/>
      <c r="AP122" s="885" t="s">
        <v>381</v>
      </c>
      <c r="AQ122" s="886"/>
      <c r="AR122" s="886"/>
      <c r="AS122" s="886"/>
      <c r="AT122" s="887"/>
      <c r="AU122" s="947"/>
      <c r="AV122" s="948"/>
      <c r="AW122" s="948"/>
      <c r="AX122" s="948"/>
      <c r="AY122" s="949"/>
      <c r="AZ122" s="940" t="s">
        <v>462</v>
      </c>
      <c r="BA122" s="941"/>
      <c r="BB122" s="941"/>
      <c r="BC122" s="941"/>
      <c r="BD122" s="941"/>
      <c r="BE122" s="941"/>
      <c r="BF122" s="941"/>
      <c r="BG122" s="941"/>
      <c r="BH122" s="941"/>
      <c r="BI122" s="941"/>
      <c r="BJ122" s="941"/>
      <c r="BK122" s="941"/>
      <c r="BL122" s="941"/>
      <c r="BM122" s="941"/>
      <c r="BN122" s="941"/>
      <c r="BO122" s="941"/>
      <c r="BP122" s="942"/>
      <c r="BQ122" s="943">
        <v>4276953</v>
      </c>
      <c r="BR122" s="906"/>
      <c r="BS122" s="906"/>
      <c r="BT122" s="906"/>
      <c r="BU122" s="906"/>
      <c r="BV122" s="906">
        <v>4022638</v>
      </c>
      <c r="BW122" s="906"/>
      <c r="BX122" s="906"/>
      <c r="BY122" s="906"/>
      <c r="BZ122" s="906"/>
      <c r="CA122" s="906">
        <v>3744723</v>
      </c>
      <c r="CB122" s="906"/>
      <c r="CC122" s="906"/>
      <c r="CD122" s="906"/>
      <c r="CE122" s="906"/>
      <c r="CF122" s="907">
        <v>197.7</v>
      </c>
      <c r="CG122" s="908"/>
      <c r="CH122" s="908"/>
      <c r="CI122" s="908"/>
      <c r="CJ122" s="908"/>
      <c r="CK122" s="930"/>
      <c r="CL122" s="916"/>
      <c r="CM122" s="916"/>
      <c r="CN122" s="916"/>
      <c r="CO122" s="917"/>
      <c r="CP122" s="896" t="s">
        <v>463</v>
      </c>
      <c r="CQ122" s="897"/>
      <c r="CR122" s="897"/>
      <c r="CS122" s="897"/>
      <c r="CT122" s="897"/>
      <c r="CU122" s="897"/>
      <c r="CV122" s="897"/>
      <c r="CW122" s="897"/>
      <c r="CX122" s="897"/>
      <c r="CY122" s="897"/>
      <c r="CZ122" s="897"/>
      <c r="DA122" s="897"/>
      <c r="DB122" s="897"/>
      <c r="DC122" s="897"/>
      <c r="DD122" s="897"/>
      <c r="DE122" s="897"/>
      <c r="DF122" s="898"/>
      <c r="DG122" s="874" t="s">
        <v>381</v>
      </c>
      <c r="DH122" s="875"/>
      <c r="DI122" s="875"/>
      <c r="DJ122" s="875"/>
      <c r="DK122" s="875"/>
      <c r="DL122" s="875" t="s">
        <v>121</v>
      </c>
      <c r="DM122" s="875"/>
      <c r="DN122" s="875"/>
      <c r="DO122" s="875"/>
      <c r="DP122" s="875"/>
      <c r="DQ122" s="875" t="s">
        <v>381</v>
      </c>
      <c r="DR122" s="875"/>
      <c r="DS122" s="875"/>
      <c r="DT122" s="875"/>
      <c r="DU122" s="875"/>
      <c r="DV122" s="852" t="s">
        <v>121</v>
      </c>
      <c r="DW122" s="852"/>
      <c r="DX122" s="852"/>
      <c r="DY122" s="852"/>
      <c r="DZ122" s="853"/>
    </row>
    <row r="123" spans="1:130" s="226" customFormat="1" ht="26.25" customHeight="1" x14ac:dyDescent="0.15">
      <c r="A123" s="878"/>
      <c r="B123" s="879"/>
      <c r="C123" s="882" t="s">
        <v>447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381</v>
      </c>
      <c r="AB123" s="838"/>
      <c r="AC123" s="838"/>
      <c r="AD123" s="838"/>
      <c r="AE123" s="839"/>
      <c r="AF123" s="840" t="s">
        <v>433</v>
      </c>
      <c r="AG123" s="838"/>
      <c r="AH123" s="838"/>
      <c r="AI123" s="838"/>
      <c r="AJ123" s="839"/>
      <c r="AK123" s="840" t="s">
        <v>381</v>
      </c>
      <c r="AL123" s="838"/>
      <c r="AM123" s="838"/>
      <c r="AN123" s="838"/>
      <c r="AO123" s="839"/>
      <c r="AP123" s="885" t="s">
        <v>381</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464</v>
      </c>
      <c r="BP123" s="939"/>
      <c r="BQ123" s="893">
        <v>8025122</v>
      </c>
      <c r="BR123" s="894"/>
      <c r="BS123" s="894"/>
      <c r="BT123" s="894"/>
      <c r="BU123" s="894"/>
      <c r="BV123" s="894">
        <v>7703017</v>
      </c>
      <c r="BW123" s="894"/>
      <c r="BX123" s="894"/>
      <c r="BY123" s="894"/>
      <c r="BZ123" s="894"/>
      <c r="CA123" s="894">
        <v>7265861</v>
      </c>
      <c r="CB123" s="894"/>
      <c r="CC123" s="894"/>
      <c r="CD123" s="894"/>
      <c r="CE123" s="894"/>
      <c r="CF123" s="804"/>
      <c r="CG123" s="805"/>
      <c r="CH123" s="805"/>
      <c r="CI123" s="805"/>
      <c r="CJ123" s="895"/>
      <c r="CK123" s="930"/>
      <c r="CL123" s="916"/>
      <c r="CM123" s="916"/>
      <c r="CN123" s="916"/>
      <c r="CO123" s="917"/>
      <c r="CP123" s="896" t="s">
        <v>465</v>
      </c>
      <c r="CQ123" s="897"/>
      <c r="CR123" s="897"/>
      <c r="CS123" s="897"/>
      <c r="CT123" s="897"/>
      <c r="CU123" s="897"/>
      <c r="CV123" s="897"/>
      <c r="CW123" s="897"/>
      <c r="CX123" s="897"/>
      <c r="CY123" s="897"/>
      <c r="CZ123" s="897"/>
      <c r="DA123" s="897"/>
      <c r="DB123" s="897"/>
      <c r="DC123" s="897"/>
      <c r="DD123" s="897"/>
      <c r="DE123" s="897"/>
      <c r="DF123" s="898"/>
      <c r="DG123" s="837" t="s">
        <v>381</v>
      </c>
      <c r="DH123" s="838"/>
      <c r="DI123" s="838"/>
      <c r="DJ123" s="838"/>
      <c r="DK123" s="839"/>
      <c r="DL123" s="840" t="s">
        <v>121</v>
      </c>
      <c r="DM123" s="838"/>
      <c r="DN123" s="838"/>
      <c r="DO123" s="838"/>
      <c r="DP123" s="839"/>
      <c r="DQ123" s="840" t="s">
        <v>427</v>
      </c>
      <c r="DR123" s="838"/>
      <c r="DS123" s="838"/>
      <c r="DT123" s="838"/>
      <c r="DU123" s="839"/>
      <c r="DV123" s="885" t="s">
        <v>381</v>
      </c>
      <c r="DW123" s="886"/>
      <c r="DX123" s="886"/>
      <c r="DY123" s="886"/>
      <c r="DZ123" s="887"/>
    </row>
    <row r="124" spans="1:130" s="226" customFormat="1" ht="26.25" customHeight="1" thickBot="1" x14ac:dyDescent="0.2">
      <c r="A124" s="878"/>
      <c r="B124" s="879"/>
      <c r="C124" s="882" t="s">
        <v>450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427</v>
      </c>
      <c r="AB124" s="838"/>
      <c r="AC124" s="838"/>
      <c r="AD124" s="838"/>
      <c r="AE124" s="839"/>
      <c r="AF124" s="840" t="s">
        <v>121</v>
      </c>
      <c r="AG124" s="838"/>
      <c r="AH124" s="838"/>
      <c r="AI124" s="838"/>
      <c r="AJ124" s="839"/>
      <c r="AK124" s="840" t="s">
        <v>381</v>
      </c>
      <c r="AL124" s="838"/>
      <c r="AM124" s="838"/>
      <c r="AN124" s="838"/>
      <c r="AO124" s="839"/>
      <c r="AP124" s="885" t="s">
        <v>427</v>
      </c>
      <c r="AQ124" s="886"/>
      <c r="AR124" s="886"/>
      <c r="AS124" s="886"/>
      <c r="AT124" s="887"/>
      <c r="AU124" s="888" t="s">
        <v>466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121</v>
      </c>
      <c r="BR124" s="892"/>
      <c r="BS124" s="892"/>
      <c r="BT124" s="892"/>
      <c r="BU124" s="892"/>
      <c r="BV124" s="892">
        <v>50.3</v>
      </c>
      <c r="BW124" s="892"/>
      <c r="BX124" s="892"/>
      <c r="BY124" s="892"/>
      <c r="BZ124" s="892"/>
      <c r="CA124" s="892">
        <v>52.1</v>
      </c>
      <c r="CB124" s="892"/>
      <c r="CC124" s="892"/>
      <c r="CD124" s="892"/>
      <c r="CE124" s="892"/>
      <c r="CF124" s="782"/>
      <c r="CG124" s="783"/>
      <c r="CH124" s="783"/>
      <c r="CI124" s="783"/>
      <c r="CJ124" s="923"/>
      <c r="CK124" s="931"/>
      <c r="CL124" s="931"/>
      <c r="CM124" s="931"/>
      <c r="CN124" s="931"/>
      <c r="CO124" s="932"/>
      <c r="CP124" s="896" t="s">
        <v>467</v>
      </c>
      <c r="CQ124" s="897"/>
      <c r="CR124" s="897"/>
      <c r="CS124" s="897"/>
      <c r="CT124" s="897"/>
      <c r="CU124" s="897"/>
      <c r="CV124" s="897"/>
      <c r="CW124" s="897"/>
      <c r="CX124" s="897"/>
      <c r="CY124" s="897"/>
      <c r="CZ124" s="897"/>
      <c r="DA124" s="897"/>
      <c r="DB124" s="897"/>
      <c r="DC124" s="897"/>
      <c r="DD124" s="897"/>
      <c r="DE124" s="897"/>
      <c r="DF124" s="898"/>
      <c r="DG124" s="820" t="s">
        <v>381</v>
      </c>
      <c r="DH124" s="821"/>
      <c r="DI124" s="821"/>
      <c r="DJ124" s="821"/>
      <c r="DK124" s="822"/>
      <c r="DL124" s="823" t="s">
        <v>427</v>
      </c>
      <c r="DM124" s="821"/>
      <c r="DN124" s="821"/>
      <c r="DO124" s="821"/>
      <c r="DP124" s="822"/>
      <c r="DQ124" s="823" t="s">
        <v>381</v>
      </c>
      <c r="DR124" s="821"/>
      <c r="DS124" s="821"/>
      <c r="DT124" s="821"/>
      <c r="DU124" s="822"/>
      <c r="DV124" s="909" t="s">
        <v>381</v>
      </c>
      <c r="DW124" s="910"/>
      <c r="DX124" s="910"/>
      <c r="DY124" s="910"/>
      <c r="DZ124" s="911"/>
    </row>
    <row r="125" spans="1:130" s="226" customFormat="1" ht="26.25" customHeight="1" x14ac:dyDescent="0.15">
      <c r="A125" s="878"/>
      <c r="B125" s="879"/>
      <c r="C125" s="882" t="s">
        <v>452</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121</v>
      </c>
      <c r="AB125" s="838"/>
      <c r="AC125" s="838"/>
      <c r="AD125" s="838"/>
      <c r="AE125" s="839"/>
      <c r="AF125" s="840" t="s">
        <v>427</v>
      </c>
      <c r="AG125" s="838"/>
      <c r="AH125" s="838"/>
      <c r="AI125" s="838"/>
      <c r="AJ125" s="839"/>
      <c r="AK125" s="840" t="s">
        <v>121</v>
      </c>
      <c r="AL125" s="838"/>
      <c r="AM125" s="838"/>
      <c r="AN125" s="838"/>
      <c r="AO125" s="839"/>
      <c r="AP125" s="885" t="s">
        <v>381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468</v>
      </c>
      <c r="CL125" s="913"/>
      <c r="CM125" s="913"/>
      <c r="CN125" s="913"/>
      <c r="CO125" s="914"/>
      <c r="CP125" s="921" t="s">
        <v>469</v>
      </c>
      <c r="CQ125" s="866"/>
      <c r="CR125" s="866"/>
      <c r="CS125" s="866"/>
      <c r="CT125" s="866"/>
      <c r="CU125" s="866"/>
      <c r="CV125" s="866"/>
      <c r="CW125" s="866"/>
      <c r="CX125" s="866"/>
      <c r="CY125" s="866"/>
      <c r="CZ125" s="866"/>
      <c r="DA125" s="866"/>
      <c r="DB125" s="866"/>
      <c r="DC125" s="866"/>
      <c r="DD125" s="866"/>
      <c r="DE125" s="866"/>
      <c r="DF125" s="867"/>
      <c r="DG125" s="922" t="s">
        <v>381</v>
      </c>
      <c r="DH125" s="903"/>
      <c r="DI125" s="903"/>
      <c r="DJ125" s="903"/>
      <c r="DK125" s="903"/>
      <c r="DL125" s="903" t="s">
        <v>381</v>
      </c>
      <c r="DM125" s="903"/>
      <c r="DN125" s="903"/>
      <c r="DO125" s="903"/>
      <c r="DP125" s="903"/>
      <c r="DQ125" s="903" t="s">
        <v>121</v>
      </c>
      <c r="DR125" s="903"/>
      <c r="DS125" s="903"/>
      <c r="DT125" s="903"/>
      <c r="DU125" s="903"/>
      <c r="DV125" s="904" t="s">
        <v>427</v>
      </c>
      <c r="DW125" s="904"/>
      <c r="DX125" s="904"/>
      <c r="DY125" s="904"/>
      <c r="DZ125" s="905"/>
    </row>
    <row r="126" spans="1:130" s="226" customFormat="1" ht="26.25" customHeight="1" thickBot="1" x14ac:dyDescent="0.2">
      <c r="A126" s="878"/>
      <c r="B126" s="879"/>
      <c r="C126" s="882" t="s">
        <v>454</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48288</v>
      </c>
      <c r="AB126" s="838"/>
      <c r="AC126" s="838"/>
      <c r="AD126" s="838"/>
      <c r="AE126" s="839"/>
      <c r="AF126" s="840">
        <v>47568</v>
      </c>
      <c r="AG126" s="838"/>
      <c r="AH126" s="838"/>
      <c r="AI126" s="838"/>
      <c r="AJ126" s="839"/>
      <c r="AK126" s="840">
        <v>46854</v>
      </c>
      <c r="AL126" s="838"/>
      <c r="AM126" s="838"/>
      <c r="AN126" s="838"/>
      <c r="AO126" s="839"/>
      <c r="AP126" s="885">
        <v>2.5</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470</v>
      </c>
      <c r="CQ126" s="808"/>
      <c r="CR126" s="808"/>
      <c r="CS126" s="808"/>
      <c r="CT126" s="808"/>
      <c r="CU126" s="808"/>
      <c r="CV126" s="808"/>
      <c r="CW126" s="808"/>
      <c r="CX126" s="808"/>
      <c r="CY126" s="808"/>
      <c r="CZ126" s="808"/>
      <c r="DA126" s="808"/>
      <c r="DB126" s="808"/>
      <c r="DC126" s="808"/>
      <c r="DD126" s="808"/>
      <c r="DE126" s="808"/>
      <c r="DF126" s="809"/>
      <c r="DG126" s="874" t="s">
        <v>121</v>
      </c>
      <c r="DH126" s="875"/>
      <c r="DI126" s="875"/>
      <c r="DJ126" s="875"/>
      <c r="DK126" s="875"/>
      <c r="DL126" s="875" t="s">
        <v>381</v>
      </c>
      <c r="DM126" s="875"/>
      <c r="DN126" s="875"/>
      <c r="DO126" s="875"/>
      <c r="DP126" s="875"/>
      <c r="DQ126" s="875" t="s">
        <v>121</v>
      </c>
      <c r="DR126" s="875"/>
      <c r="DS126" s="875"/>
      <c r="DT126" s="875"/>
      <c r="DU126" s="875"/>
      <c r="DV126" s="852" t="s">
        <v>427</v>
      </c>
      <c r="DW126" s="852"/>
      <c r="DX126" s="852"/>
      <c r="DY126" s="852"/>
      <c r="DZ126" s="853"/>
    </row>
    <row r="127" spans="1:130" s="226" customFormat="1" ht="26.25" customHeight="1" x14ac:dyDescent="0.15">
      <c r="A127" s="880"/>
      <c r="B127" s="881"/>
      <c r="C127" s="899" t="s">
        <v>471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381</v>
      </c>
      <c r="AB127" s="838"/>
      <c r="AC127" s="838"/>
      <c r="AD127" s="838"/>
      <c r="AE127" s="839"/>
      <c r="AF127" s="840" t="s">
        <v>381</v>
      </c>
      <c r="AG127" s="838"/>
      <c r="AH127" s="838"/>
      <c r="AI127" s="838"/>
      <c r="AJ127" s="839"/>
      <c r="AK127" s="840" t="s">
        <v>381</v>
      </c>
      <c r="AL127" s="838"/>
      <c r="AM127" s="838"/>
      <c r="AN127" s="838"/>
      <c r="AO127" s="839"/>
      <c r="AP127" s="885" t="s">
        <v>427</v>
      </c>
      <c r="AQ127" s="886"/>
      <c r="AR127" s="886"/>
      <c r="AS127" s="886"/>
      <c r="AT127" s="887"/>
      <c r="AU127" s="262"/>
      <c r="AV127" s="262"/>
      <c r="AW127" s="262"/>
      <c r="AX127" s="902" t="s">
        <v>472</v>
      </c>
      <c r="AY127" s="870"/>
      <c r="AZ127" s="870"/>
      <c r="BA127" s="870"/>
      <c r="BB127" s="870"/>
      <c r="BC127" s="870"/>
      <c r="BD127" s="870"/>
      <c r="BE127" s="871"/>
      <c r="BF127" s="869" t="s">
        <v>473</v>
      </c>
      <c r="BG127" s="870"/>
      <c r="BH127" s="870"/>
      <c r="BI127" s="870"/>
      <c r="BJ127" s="870"/>
      <c r="BK127" s="870"/>
      <c r="BL127" s="871"/>
      <c r="BM127" s="869" t="s">
        <v>474</v>
      </c>
      <c r="BN127" s="870"/>
      <c r="BO127" s="870"/>
      <c r="BP127" s="870"/>
      <c r="BQ127" s="870"/>
      <c r="BR127" s="870"/>
      <c r="BS127" s="871"/>
      <c r="BT127" s="869" t="s">
        <v>475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476</v>
      </c>
      <c r="CQ127" s="808"/>
      <c r="CR127" s="808"/>
      <c r="CS127" s="808"/>
      <c r="CT127" s="808"/>
      <c r="CU127" s="808"/>
      <c r="CV127" s="808"/>
      <c r="CW127" s="808"/>
      <c r="CX127" s="808"/>
      <c r="CY127" s="808"/>
      <c r="CZ127" s="808"/>
      <c r="DA127" s="808"/>
      <c r="DB127" s="808"/>
      <c r="DC127" s="808"/>
      <c r="DD127" s="808"/>
      <c r="DE127" s="808"/>
      <c r="DF127" s="809"/>
      <c r="DG127" s="874" t="s">
        <v>121</v>
      </c>
      <c r="DH127" s="875"/>
      <c r="DI127" s="875"/>
      <c r="DJ127" s="875"/>
      <c r="DK127" s="875"/>
      <c r="DL127" s="875" t="s">
        <v>121</v>
      </c>
      <c r="DM127" s="875"/>
      <c r="DN127" s="875"/>
      <c r="DO127" s="875"/>
      <c r="DP127" s="875"/>
      <c r="DQ127" s="875" t="s">
        <v>381</v>
      </c>
      <c r="DR127" s="875"/>
      <c r="DS127" s="875"/>
      <c r="DT127" s="875"/>
      <c r="DU127" s="875"/>
      <c r="DV127" s="852" t="s">
        <v>427</v>
      </c>
      <c r="DW127" s="852"/>
      <c r="DX127" s="852"/>
      <c r="DY127" s="852"/>
      <c r="DZ127" s="853"/>
    </row>
    <row r="128" spans="1:130" s="226" customFormat="1" ht="26.25" customHeight="1" thickBot="1" x14ac:dyDescent="0.2">
      <c r="A128" s="854" t="s">
        <v>477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478</v>
      </c>
      <c r="X128" s="856"/>
      <c r="Y128" s="856"/>
      <c r="Z128" s="857"/>
      <c r="AA128" s="858">
        <v>5735</v>
      </c>
      <c r="AB128" s="859"/>
      <c r="AC128" s="859"/>
      <c r="AD128" s="859"/>
      <c r="AE128" s="860"/>
      <c r="AF128" s="861">
        <v>4384</v>
      </c>
      <c r="AG128" s="859"/>
      <c r="AH128" s="859"/>
      <c r="AI128" s="859"/>
      <c r="AJ128" s="860"/>
      <c r="AK128" s="861">
        <v>3386</v>
      </c>
      <c r="AL128" s="859"/>
      <c r="AM128" s="859"/>
      <c r="AN128" s="859"/>
      <c r="AO128" s="860"/>
      <c r="AP128" s="862"/>
      <c r="AQ128" s="863"/>
      <c r="AR128" s="863"/>
      <c r="AS128" s="863"/>
      <c r="AT128" s="864"/>
      <c r="AU128" s="262"/>
      <c r="AV128" s="262"/>
      <c r="AW128" s="262"/>
      <c r="AX128" s="865" t="s">
        <v>479</v>
      </c>
      <c r="AY128" s="866"/>
      <c r="AZ128" s="866"/>
      <c r="BA128" s="866"/>
      <c r="BB128" s="866"/>
      <c r="BC128" s="866"/>
      <c r="BD128" s="866"/>
      <c r="BE128" s="867"/>
      <c r="BF128" s="844" t="s">
        <v>121</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480</v>
      </c>
      <c r="CQ128" s="786"/>
      <c r="CR128" s="786"/>
      <c r="CS128" s="786"/>
      <c r="CT128" s="786"/>
      <c r="CU128" s="786"/>
      <c r="CV128" s="786"/>
      <c r="CW128" s="786"/>
      <c r="CX128" s="786"/>
      <c r="CY128" s="786"/>
      <c r="CZ128" s="786"/>
      <c r="DA128" s="786"/>
      <c r="DB128" s="786"/>
      <c r="DC128" s="786"/>
      <c r="DD128" s="786"/>
      <c r="DE128" s="786"/>
      <c r="DF128" s="787"/>
      <c r="DG128" s="848" t="s">
        <v>121</v>
      </c>
      <c r="DH128" s="849"/>
      <c r="DI128" s="849"/>
      <c r="DJ128" s="849"/>
      <c r="DK128" s="849"/>
      <c r="DL128" s="849" t="s">
        <v>381</v>
      </c>
      <c r="DM128" s="849"/>
      <c r="DN128" s="849"/>
      <c r="DO128" s="849"/>
      <c r="DP128" s="849"/>
      <c r="DQ128" s="849" t="s">
        <v>121</v>
      </c>
      <c r="DR128" s="849"/>
      <c r="DS128" s="849"/>
      <c r="DT128" s="849"/>
      <c r="DU128" s="849"/>
      <c r="DV128" s="850" t="s">
        <v>381</v>
      </c>
      <c r="DW128" s="850"/>
      <c r="DX128" s="850"/>
      <c r="DY128" s="850"/>
      <c r="DZ128" s="851"/>
    </row>
    <row r="129" spans="1:131" s="226" customFormat="1" ht="26.25" customHeight="1" x14ac:dyDescent="0.15">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481</v>
      </c>
      <c r="X129" s="835"/>
      <c r="Y129" s="835"/>
      <c r="Z129" s="836"/>
      <c r="AA129" s="837">
        <v>2342999</v>
      </c>
      <c r="AB129" s="838"/>
      <c r="AC129" s="838"/>
      <c r="AD129" s="838"/>
      <c r="AE129" s="839"/>
      <c r="AF129" s="840">
        <v>2393825</v>
      </c>
      <c r="AG129" s="838"/>
      <c r="AH129" s="838"/>
      <c r="AI129" s="838"/>
      <c r="AJ129" s="839"/>
      <c r="AK129" s="840">
        <v>2321529</v>
      </c>
      <c r="AL129" s="838"/>
      <c r="AM129" s="838"/>
      <c r="AN129" s="838"/>
      <c r="AO129" s="839"/>
      <c r="AP129" s="841"/>
      <c r="AQ129" s="842"/>
      <c r="AR129" s="842"/>
      <c r="AS129" s="842"/>
      <c r="AT129" s="843"/>
      <c r="AU129" s="264"/>
      <c r="AV129" s="264"/>
      <c r="AW129" s="264"/>
      <c r="AX129" s="807" t="s">
        <v>482</v>
      </c>
      <c r="AY129" s="808"/>
      <c r="AZ129" s="808"/>
      <c r="BA129" s="808"/>
      <c r="BB129" s="808"/>
      <c r="BC129" s="808"/>
      <c r="BD129" s="808"/>
      <c r="BE129" s="809"/>
      <c r="BF129" s="827" t="s">
        <v>381</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483</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484</v>
      </c>
      <c r="X130" s="835"/>
      <c r="Y130" s="835"/>
      <c r="Z130" s="836"/>
      <c r="AA130" s="837">
        <v>339751</v>
      </c>
      <c r="AB130" s="838"/>
      <c r="AC130" s="838"/>
      <c r="AD130" s="838"/>
      <c r="AE130" s="839"/>
      <c r="AF130" s="840">
        <v>446897</v>
      </c>
      <c r="AG130" s="838"/>
      <c r="AH130" s="838"/>
      <c r="AI130" s="838"/>
      <c r="AJ130" s="839"/>
      <c r="AK130" s="840">
        <v>427212</v>
      </c>
      <c r="AL130" s="838"/>
      <c r="AM130" s="838"/>
      <c r="AN130" s="838"/>
      <c r="AO130" s="839"/>
      <c r="AP130" s="841"/>
      <c r="AQ130" s="842"/>
      <c r="AR130" s="842"/>
      <c r="AS130" s="842"/>
      <c r="AT130" s="843"/>
      <c r="AU130" s="264"/>
      <c r="AV130" s="264"/>
      <c r="AW130" s="264"/>
      <c r="AX130" s="807" t="s">
        <v>485</v>
      </c>
      <c r="AY130" s="808"/>
      <c r="AZ130" s="808"/>
      <c r="BA130" s="808"/>
      <c r="BB130" s="808"/>
      <c r="BC130" s="808"/>
      <c r="BD130" s="808"/>
      <c r="BE130" s="809"/>
      <c r="BF130" s="810">
        <v>15.4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486</v>
      </c>
      <c r="X131" s="818"/>
      <c r="Y131" s="818"/>
      <c r="Z131" s="819"/>
      <c r="AA131" s="820">
        <v>2003248</v>
      </c>
      <c r="AB131" s="821"/>
      <c r="AC131" s="821"/>
      <c r="AD131" s="821"/>
      <c r="AE131" s="822"/>
      <c r="AF131" s="823">
        <v>1946928</v>
      </c>
      <c r="AG131" s="821"/>
      <c r="AH131" s="821"/>
      <c r="AI131" s="821"/>
      <c r="AJ131" s="822"/>
      <c r="AK131" s="823">
        <v>1894317</v>
      </c>
      <c r="AL131" s="821"/>
      <c r="AM131" s="821"/>
      <c r="AN131" s="821"/>
      <c r="AO131" s="822"/>
      <c r="AP131" s="824"/>
      <c r="AQ131" s="825"/>
      <c r="AR131" s="825"/>
      <c r="AS131" s="825"/>
      <c r="AT131" s="826"/>
      <c r="AU131" s="264"/>
      <c r="AV131" s="264"/>
      <c r="AW131" s="264"/>
      <c r="AX131" s="785" t="s">
        <v>487</v>
      </c>
      <c r="AY131" s="786"/>
      <c r="AZ131" s="786"/>
      <c r="BA131" s="786"/>
      <c r="BB131" s="786"/>
      <c r="BC131" s="786"/>
      <c r="BD131" s="786"/>
      <c r="BE131" s="787"/>
      <c r="BF131" s="788">
        <v>52.1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488</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489</v>
      </c>
      <c r="W132" s="798"/>
      <c r="X132" s="798"/>
      <c r="Y132" s="798"/>
      <c r="Z132" s="799"/>
      <c r="AA132" s="800">
        <v>13.68752147</v>
      </c>
      <c r="AB132" s="801"/>
      <c r="AC132" s="801"/>
      <c r="AD132" s="801"/>
      <c r="AE132" s="802"/>
      <c r="AF132" s="803">
        <v>16.852497880000001</v>
      </c>
      <c r="AG132" s="801"/>
      <c r="AH132" s="801"/>
      <c r="AI132" s="801"/>
      <c r="AJ132" s="802"/>
      <c r="AK132" s="803">
        <v>15.920566620000001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490</v>
      </c>
      <c r="W133" s="777"/>
      <c r="X133" s="777"/>
      <c r="Y133" s="777"/>
      <c r="Z133" s="778"/>
      <c r="AA133" s="779">
        <v>14.5</v>
      </c>
      <c r="AB133" s="780"/>
      <c r="AC133" s="780"/>
      <c r="AD133" s="780"/>
      <c r="AE133" s="781"/>
      <c r="AF133" s="779">
        <v>15.2</v>
      </c>
      <c r="AG133" s="780"/>
      <c r="AH133" s="780"/>
      <c r="AI133" s="780"/>
      <c r="AJ133" s="781"/>
      <c r="AK133" s="779">
        <v>15.4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D1bzho3FNCxG/E5zljW3sEoY94I8LSy+FIylLKyLMA31TKksLJ/MsXwocnYZsT0KSHrZG4LqoL2DrgIRLCLphQ==" saltValue="8yMtS+I38nJsFYW/0emzY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7w64+WoTXiVL12b6SRYiEqqMbbnFPDmq/5nUS8u9G0oMk0Q5CuN60zYlbUMBWe8ao6KBNbrXAP4WeJKp01k2SQ==" saltValue="4aa5rbl/I50nb7aHehhTp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SVvVhCKnCps3OzVqA/g9wlKIFjEk+SbtN05gYCWDdfugLXLK/94QPPANfEcmJoFsEGKjKX4JFtj1cL29wmknA==" saltValue="duPEtVY2zodfH21yYa6v6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494</v>
      </c>
      <c r="AP7" s="283"/>
      <c r="AQ7" s="284" t="s">
        <v>495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496</v>
      </c>
      <c r="AQ8" s="290" t="s">
        <v>497</v>
      </c>
      <c r="AR8" s="291" t="s">
        <v>498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5" t="s">
        <v>499</v>
      </c>
      <c r="AL9" s="1206"/>
      <c r="AM9" s="1206"/>
      <c r="AN9" s="1207"/>
      <c r="AO9" s="292">
        <v>554736</v>
      </c>
      <c r="AP9" s="292">
        <v>101192</v>
      </c>
      <c r="AQ9" s="293">
        <v>135358</v>
      </c>
      <c r="AR9" s="294">
        <v>-25.2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5" t="s">
        <v>500</v>
      </c>
      <c r="AL10" s="1206"/>
      <c r="AM10" s="1206"/>
      <c r="AN10" s="1207"/>
      <c r="AO10" s="295">
        <v>58714</v>
      </c>
      <c r="AP10" s="295">
        <v>10710</v>
      </c>
      <c r="AQ10" s="296">
        <v>16285</v>
      </c>
      <c r="AR10" s="297">
        <v>-34.200000000000003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5" t="s">
        <v>501</v>
      </c>
      <c r="AL11" s="1206"/>
      <c r="AM11" s="1206"/>
      <c r="AN11" s="1207"/>
      <c r="AO11" s="295">
        <v>271226</v>
      </c>
      <c r="AP11" s="295">
        <v>49476</v>
      </c>
      <c r="AQ11" s="296">
        <v>23139</v>
      </c>
      <c r="AR11" s="297">
        <v>113.8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5" t="s">
        <v>502</v>
      </c>
      <c r="AL12" s="1206"/>
      <c r="AM12" s="1206"/>
      <c r="AN12" s="1207"/>
      <c r="AO12" s="295">
        <v>121664</v>
      </c>
      <c r="AP12" s="295">
        <v>22193</v>
      </c>
      <c r="AQ12" s="296">
        <v>3507</v>
      </c>
      <c r="AR12" s="297">
        <v>532.79999999999995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5" t="s">
        <v>503</v>
      </c>
      <c r="AL13" s="1206"/>
      <c r="AM13" s="1206"/>
      <c r="AN13" s="1207"/>
      <c r="AO13" s="295" t="s">
        <v>504</v>
      </c>
      <c r="AP13" s="295" t="s">
        <v>504</v>
      </c>
      <c r="AQ13" s="296">
        <v>1</v>
      </c>
      <c r="AR13" s="297" t="s">
        <v>504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5" t="s">
        <v>505</v>
      </c>
      <c r="AL14" s="1206"/>
      <c r="AM14" s="1206"/>
      <c r="AN14" s="1207"/>
      <c r="AO14" s="295">
        <v>36666</v>
      </c>
      <c r="AP14" s="295">
        <v>6688</v>
      </c>
      <c r="AQ14" s="296">
        <v>6299</v>
      </c>
      <c r="AR14" s="297">
        <v>6.2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5" t="s">
        <v>506</v>
      </c>
      <c r="AL15" s="1206"/>
      <c r="AM15" s="1206"/>
      <c r="AN15" s="1207"/>
      <c r="AO15" s="295">
        <v>11500</v>
      </c>
      <c r="AP15" s="295">
        <v>2098</v>
      </c>
      <c r="AQ15" s="296">
        <v>3566</v>
      </c>
      <c r="AR15" s="297">
        <v>-41.2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8" t="s">
        <v>507</v>
      </c>
      <c r="AL16" s="1209"/>
      <c r="AM16" s="1209"/>
      <c r="AN16" s="1210"/>
      <c r="AO16" s="295">
        <v>-80777</v>
      </c>
      <c r="AP16" s="295">
        <v>-14735</v>
      </c>
      <c r="AQ16" s="296">
        <v>-14081</v>
      </c>
      <c r="AR16" s="297">
        <v>4.5999999999999996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8" t="s">
        <v>179</v>
      </c>
      <c r="AL17" s="1209"/>
      <c r="AM17" s="1209"/>
      <c r="AN17" s="1210"/>
      <c r="AO17" s="295">
        <v>973729</v>
      </c>
      <c r="AP17" s="295">
        <v>177623</v>
      </c>
      <c r="AQ17" s="296">
        <v>174073</v>
      </c>
      <c r="AR17" s="297">
        <v>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2" t="s">
        <v>512</v>
      </c>
      <c r="AL21" s="1203"/>
      <c r="AM21" s="1203"/>
      <c r="AN21" s="1204"/>
      <c r="AO21" s="307">
        <v>11.86</v>
      </c>
      <c r="AP21" s="308">
        <v>15.56</v>
      </c>
      <c r="AQ21" s="309">
        <v>-3.7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2" t="s">
        <v>513</v>
      </c>
      <c r="AL22" s="1203"/>
      <c r="AM22" s="1203"/>
      <c r="AN22" s="1204"/>
      <c r="AO22" s="312">
        <v>97.2</v>
      </c>
      <c r="AP22" s="313">
        <v>96</v>
      </c>
      <c r="AQ22" s="314">
        <v>1.2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515</v>
      </c>
      <c r="AO27" s="273"/>
      <c r="AP27" s="273"/>
      <c r="AQ27" s="273"/>
      <c r="AR27" s="273"/>
      <c r="AS27" s="273"/>
      <c r="AT27" s="273"/>
    </row>
    <row r="28" spans="1:46" ht="17.25" x14ac:dyDescent="0.1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494</v>
      </c>
      <c r="AP30" s="283"/>
      <c r="AQ30" s="284" t="s">
        <v>495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496</v>
      </c>
      <c r="AQ31" s="290" t="s">
        <v>497</v>
      </c>
      <c r="AR31" s="291" t="s">
        <v>498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3" t="s">
        <v>518</v>
      </c>
      <c r="AL32" s="1194"/>
      <c r="AM32" s="1194"/>
      <c r="AN32" s="1195"/>
      <c r="AO32" s="322">
        <v>507657</v>
      </c>
      <c r="AP32" s="322">
        <v>92604</v>
      </c>
      <c r="AQ32" s="323">
        <v>106722</v>
      </c>
      <c r="AR32" s="324">
        <v>-13.2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3" t="s">
        <v>519</v>
      </c>
      <c r="AL33" s="1194"/>
      <c r="AM33" s="1194"/>
      <c r="AN33" s="1195"/>
      <c r="AO33" s="322" t="s">
        <v>504</v>
      </c>
      <c r="AP33" s="322" t="s">
        <v>504</v>
      </c>
      <c r="AQ33" s="323">
        <v>147</v>
      </c>
      <c r="AR33" s="324" t="s">
        <v>504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3" t="s">
        <v>520</v>
      </c>
      <c r="AL34" s="1194"/>
      <c r="AM34" s="1194"/>
      <c r="AN34" s="1195"/>
      <c r="AO34" s="322" t="s">
        <v>504</v>
      </c>
      <c r="AP34" s="322" t="s">
        <v>504</v>
      </c>
      <c r="AQ34" s="323">
        <v>287</v>
      </c>
      <c r="AR34" s="324" t="s">
        <v>504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3" t="s">
        <v>521</v>
      </c>
      <c r="AL35" s="1194"/>
      <c r="AM35" s="1194"/>
      <c r="AN35" s="1195"/>
      <c r="AO35" s="322">
        <v>83796</v>
      </c>
      <c r="AP35" s="322">
        <v>15286</v>
      </c>
      <c r="AQ35" s="323">
        <v>22428</v>
      </c>
      <c r="AR35" s="324">
        <v>-31.8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3" t="s">
        <v>522</v>
      </c>
      <c r="AL36" s="1194"/>
      <c r="AM36" s="1194"/>
      <c r="AN36" s="1195"/>
      <c r="AO36" s="322">
        <v>92396</v>
      </c>
      <c r="AP36" s="322">
        <v>16854</v>
      </c>
      <c r="AQ36" s="323">
        <v>4327</v>
      </c>
      <c r="AR36" s="324">
        <v>289.5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3" t="s">
        <v>523</v>
      </c>
      <c r="AL37" s="1194"/>
      <c r="AM37" s="1194"/>
      <c r="AN37" s="1195"/>
      <c r="AO37" s="322">
        <v>46854</v>
      </c>
      <c r="AP37" s="322">
        <v>8547</v>
      </c>
      <c r="AQ37" s="323">
        <v>1437</v>
      </c>
      <c r="AR37" s="324">
        <v>494.8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6" t="s">
        <v>524</v>
      </c>
      <c r="AL38" s="1197"/>
      <c r="AM38" s="1197"/>
      <c r="AN38" s="1198"/>
      <c r="AO38" s="325">
        <v>1481</v>
      </c>
      <c r="AP38" s="325">
        <v>270</v>
      </c>
      <c r="AQ38" s="326">
        <v>25</v>
      </c>
      <c r="AR38" s="314">
        <v>980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6" t="s">
        <v>525</v>
      </c>
      <c r="AL39" s="1197"/>
      <c r="AM39" s="1197"/>
      <c r="AN39" s="1198"/>
      <c r="AO39" s="322">
        <v>-3386</v>
      </c>
      <c r="AP39" s="322">
        <v>-618</v>
      </c>
      <c r="AQ39" s="323">
        <v>-4811</v>
      </c>
      <c r="AR39" s="324">
        <v>-87.2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3" t="s">
        <v>526</v>
      </c>
      <c r="AL40" s="1194"/>
      <c r="AM40" s="1194"/>
      <c r="AN40" s="1195"/>
      <c r="AO40" s="322">
        <v>-427212</v>
      </c>
      <c r="AP40" s="322">
        <v>-77930</v>
      </c>
      <c r="AQ40" s="323">
        <v>-91754</v>
      </c>
      <c r="AR40" s="324">
        <v>-15.1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99" t="s">
        <v>292</v>
      </c>
      <c r="AL41" s="1200"/>
      <c r="AM41" s="1200"/>
      <c r="AN41" s="1201"/>
      <c r="AO41" s="322">
        <v>301586</v>
      </c>
      <c r="AP41" s="322">
        <v>55014</v>
      </c>
      <c r="AQ41" s="323">
        <v>38807</v>
      </c>
      <c r="AR41" s="324">
        <v>41.8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6" t="s">
        <v>494</v>
      </c>
      <c r="AN49" s="1188" t="s">
        <v>530</v>
      </c>
      <c r="AO49" s="1189"/>
      <c r="AP49" s="1189"/>
      <c r="AQ49" s="1189"/>
      <c r="AR49" s="1190"/>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7"/>
      <c r="AN50" s="338" t="s">
        <v>531</v>
      </c>
      <c r="AO50" s="339" t="s">
        <v>532</v>
      </c>
      <c r="AP50" s="340" t="s">
        <v>533</v>
      </c>
      <c r="AQ50" s="341" t="s">
        <v>534</v>
      </c>
      <c r="AR50" s="342" t="s">
        <v>535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407562</v>
      </c>
      <c r="AN51" s="344">
        <v>67995</v>
      </c>
      <c r="AO51" s="345">
        <v>-85</v>
      </c>
      <c r="AP51" s="346">
        <v>118223</v>
      </c>
      <c r="AQ51" s="347">
        <v>0.5</v>
      </c>
      <c r="AR51" s="348">
        <v>-85.5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346212</v>
      </c>
      <c r="AN52" s="352">
        <v>57760</v>
      </c>
      <c r="AO52" s="353">
        <v>-86.3</v>
      </c>
      <c r="AP52" s="354">
        <v>57106</v>
      </c>
      <c r="AQ52" s="355">
        <v>-8.4</v>
      </c>
      <c r="AR52" s="356">
        <v>-77.900000000000006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429119</v>
      </c>
      <c r="AN53" s="344">
        <v>73605</v>
      </c>
      <c r="AO53" s="345">
        <v>8.3000000000000007</v>
      </c>
      <c r="AP53" s="346">
        <v>128485</v>
      </c>
      <c r="AQ53" s="347">
        <v>8.6999999999999993</v>
      </c>
      <c r="AR53" s="348">
        <v>-0.4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235110</v>
      </c>
      <c r="AN54" s="352">
        <v>40328</v>
      </c>
      <c r="AO54" s="353">
        <v>-30.2</v>
      </c>
      <c r="AP54" s="354">
        <v>62765</v>
      </c>
      <c r="AQ54" s="355">
        <v>9.9</v>
      </c>
      <c r="AR54" s="356">
        <v>-40.1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434778</v>
      </c>
      <c r="AN55" s="344">
        <v>76157</v>
      </c>
      <c r="AO55" s="345">
        <v>3.5</v>
      </c>
      <c r="AP55" s="346">
        <v>128611</v>
      </c>
      <c r="AQ55" s="347">
        <v>0.1</v>
      </c>
      <c r="AR55" s="348">
        <v>3.4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155996</v>
      </c>
      <c r="AN56" s="352">
        <v>27325</v>
      </c>
      <c r="AO56" s="353">
        <v>-32.200000000000003</v>
      </c>
      <c r="AP56" s="354">
        <v>61552</v>
      </c>
      <c r="AQ56" s="355">
        <v>-1.9</v>
      </c>
      <c r="AR56" s="356">
        <v>-30.3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324516</v>
      </c>
      <c r="AN57" s="344">
        <v>58001</v>
      </c>
      <c r="AO57" s="345">
        <v>-23.8</v>
      </c>
      <c r="AP57" s="346">
        <v>168868</v>
      </c>
      <c r="AQ57" s="347">
        <v>31.3</v>
      </c>
      <c r="AR57" s="348">
        <v>-55.1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170019</v>
      </c>
      <c r="AN58" s="352">
        <v>30388</v>
      </c>
      <c r="AO58" s="353">
        <v>11.2</v>
      </c>
      <c r="AP58" s="354">
        <v>79360</v>
      </c>
      <c r="AQ58" s="355">
        <v>28.9</v>
      </c>
      <c r="AR58" s="356">
        <v>-17.7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457287</v>
      </c>
      <c r="AN59" s="344">
        <v>83416</v>
      </c>
      <c r="AO59" s="345">
        <v>43.8</v>
      </c>
      <c r="AP59" s="346">
        <v>202870</v>
      </c>
      <c r="AQ59" s="347">
        <v>20.100000000000001</v>
      </c>
      <c r="AR59" s="348">
        <v>23.7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354412</v>
      </c>
      <c r="AN60" s="352">
        <v>64650</v>
      </c>
      <c r="AO60" s="353">
        <v>112.7</v>
      </c>
      <c r="AP60" s="354">
        <v>79735</v>
      </c>
      <c r="AQ60" s="355">
        <v>0.5</v>
      </c>
      <c r="AR60" s="356">
        <v>112.2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410652</v>
      </c>
      <c r="AN61" s="359">
        <v>71835</v>
      </c>
      <c r="AO61" s="360">
        <v>-10.6</v>
      </c>
      <c r="AP61" s="361">
        <v>149411</v>
      </c>
      <c r="AQ61" s="362">
        <v>12.1</v>
      </c>
      <c r="AR61" s="348">
        <v>-22.7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252350</v>
      </c>
      <c r="AN62" s="352">
        <v>44090</v>
      </c>
      <c r="AO62" s="353">
        <v>-5</v>
      </c>
      <c r="AP62" s="354">
        <v>68104</v>
      </c>
      <c r="AQ62" s="355">
        <v>5.8</v>
      </c>
      <c r="AR62" s="356">
        <v>-10.8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Mr+nVIDNsDvxIcuUWWa3iYeC+EG6HVBRae08d7lrbGRHc7NGTx5lV0A53In71n+TzWbimGD4+Uj2aZrwBJ08w==" saltValue="+7z32SAyXGQccLFTuVnMA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5CeJ9e6KDjjIOEsuhwRhxtEnIuS1OwmiW7G/TGWDYJMbcqj3tOvhvYpBqNan+eSSxfXmUKXzD308ZHjTmJXSA==" saltValue="u9ZQKoyYPXVme52cFqhTyQ=="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DYMFLzWzAvLt83G265inEzjGNpm1Lt9C2TIT4tkg8OQPi9YUcuJ/YfuNDzxhfM7Qg+aWghQ+D2HIewSLpLkUQ==" saltValue="ZoBI5W7XDqylM3Yf41A5pA=="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11" t="s">
        <v>3</v>
      </c>
      <c r="D47" s="1211"/>
      <c r="E47" s="1212"/>
      <c r="F47" s="11">
        <v>51.69</v>
      </c>
      <c r="G47" s="12">
        <v>39.97</v>
      </c>
      <c r="H47" s="12">
        <v>40.29</v>
      </c>
      <c r="I47" s="12">
        <v>39.020000000000003</v>
      </c>
      <c r="J47" s="13">
        <v>36.71</v>
      </c>
    </row>
    <row r="48" spans="2:10" ht="57.75" customHeight="1" x14ac:dyDescent="0.15">
      <c r="B48" s="14"/>
      <c r="C48" s="1213" t="s">
        <v>4</v>
      </c>
      <c r="D48" s="1213"/>
      <c r="E48" s="1214"/>
      <c r="F48" s="15">
        <v>4.82</v>
      </c>
      <c r="G48" s="16">
        <v>5.4</v>
      </c>
      <c r="H48" s="16">
        <v>5.76</v>
      </c>
      <c r="I48" s="16">
        <v>4.72</v>
      </c>
      <c r="J48" s="17">
        <v>6.11</v>
      </c>
    </row>
    <row r="49" spans="2:10" ht="57.75" customHeight="1" thickBot="1" x14ac:dyDescent="0.2">
      <c r="B49" s="18"/>
      <c r="C49" s="1215" t="s">
        <v>5</v>
      </c>
      <c r="D49" s="1215"/>
      <c r="E49" s="1216"/>
      <c r="F49" s="19" t="s">
        <v>551</v>
      </c>
      <c r="G49" s="20" t="s">
        <v>552</v>
      </c>
      <c r="H49" s="20" t="s">
        <v>553</v>
      </c>
      <c r="I49" s="20" t="s">
        <v>554</v>
      </c>
      <c r="J49" s="21" t="s">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Y9NWKxqub0wCN74FRdhCkV8hSJsCSNLVeypuaF+KY/p4UX9NKUyn78MClJCpHdOc4PV2snLpAY9ZnNdSuUz8g==" saltValue="FC2xqeE3bYHHH/veZNrBg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2019-03-18T02:04:07Z</cp:lastPrinted>
  <dcterms:created xsi:type="dcterms:W3CDTF">2019-02-14T01:19:34Z</dcterms:created>
  <dcterms:modified xsi:type="dcterms:W3CDTF">2019-10-30T01:24:28Z</dcterms:modified>
  <cp:category/>
</cp:coreProperties>
</file>